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earpmf/OneDrive - University of Leeds/PYTHON/Corinne/confinement_index_code/"/>
    </mc:Choice>
  </mc:AlternateContent>
  <xr:revisionPtr revIDLastSave="0" documentId="8_{1013D057-AF49-6A42-8377-CDA19954FB2E}" xr6:coauthVersionLast="45" xr6:coauthVersionMax="45" xr10:uidLastSave="{00000000-0000-0000-0000-000000000000}"/>
  <bookViews>
    <workbookView xWindow="0" yWindow="460" windowWidth="28800" windowHeight="14680" xr2:uid="{00000000-000D-0000-FFFF-FFFF00000000}"/>
  </bookViews>
  <sheets>
    <sheet name="Notes" sheetId="1" r:id="rId1"/>
    <sheet name="Parameters" sheetId="2" r:id="rId2"/>
    <sheet name="Parameters formatted" sheetId="3" r:id="rId3"/>
    <sheet name="CI glo" sheetId="4" r:id="rId4"/>
    <sheet name="CI usa" sheetId="5" r:id="rId5"/>
    <sheet name="CI chn" sheetId="6" r:id="rId6"/>
    <sheet name="SA glo" sheetId="7" r:id="rId7"/>
    <sheet name="SA usa" sheetId="8" r:id="rId8"/>
    <sheet name="SA chn" sheetId="9" r:id="rId9"/>
    <sheet name="CO2 glo" sheetId="10" r:id="rId10"/>
    <sheet name="CO2 usa" sheetId="11" r:id="rId11"/>
    <sheet name="CO2 chn" sheetId="12" r:id="rId12"/>
    <sheet name="CI glo JD" sheetId="13" r:id="rId13"/>
    <sheet name="CI usa JD" sheetId="14" r:id="rId14"/>
    <sheet name="CI chn JD" sheetId="15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3" i="12" l="1"/>
  <c r="L37" i="15" l="1"/>
  <c r="K37" i="15"/>
  <c r="J37" i="15"/>
  <c r="I37" i="15"/>
  <c r="H37" i="15"/>
  <c r="G37" i="15"/>
  <c r="F37" i="15"/>
  <c r="E37" i="15"/>
  <c r="D37" i="15"/>
  <c r="L36" i="15"/>
  <c r="K36" i="15"/>
  <c r="J36" i="15"/>
  <c r="I36" i="15"/>
  <c r="H36" i="15"/>
  <c r="G36" i="15"/>
  <c r="F36" i="15"/>
  <c r="E36" i="15"/>
  <c r="D36" i="15"/>
  <c r="J35" i="15"/>
  <c r="I35" i="15"/>
  <c r="H35" i="15"/>
  <c r="G35" i="15"/>
  <c r="F35" i="15"/>
  <c r="E35" i="15"/>
  <c r="D35" i="15"/>
  <c r="J34" i="15"/>
  <c r="I34" i="15"/>
  <c r="H34" i="15"/>
  <c r="G34" i="15"/>
  <c r="F34" i="15"/>
  <c r="E34" i="15"/>
  <c r="D34" i="15"/>
  <c r="J33" i="15"/>
  <c r="I33" i="15"/>
  <c r="H33" i="15"/>
  <c r="G33" i="15"/>
  <c r="F33" i="15"/>
  <c r="E33" i="15"/>
  <c r="D33" i="15"/>
  <c r="J32" i="15"/>
  <c r="I32" i="15"/>
  <c r="H32" i="15"/>
  <c r="G32" i="15"/>
  <c r="F32" i="15"/>
  <c r="E32" i="15"/>
  <c r="D32" i="15"/>
  <c r="J31" i="15"/>
  <c r="I31" i="15"/>
  <c r="H31" i="15"/>
  <c r="G31" i="15"/>
  <c r="F31" i="15"/>
  <c r="E31" i="15"/>
  <c r="D31" i="15"/>
  <c r="J30" i="15"/>
  <c r="I30" i="15"/>
  <c r="H30" i="15"/>
  <c r="G30" i="15"/>
  <c r="F30" i="15"/>
  <c r="E30" i="15"/>
  <c r="D30" i="15"/>
  <c r="J29" i="15"/>
  <c r="I29" i="15"/>
  <c r="H29" i="15"/>
  <c r="G29" i="15"/>
  <c r="F29" i="15"/>
  <c r="E29" i="15"/>
  <c r="D29" i="15"/>
  <c r="J28" i="15"/>
  <c r="I28" i="15"/>
  <c r="H28" i="15"/>
  <c r="G28" i="15"/>
  <c r="F28" i="15"/>
  <c r="E28" i="15"/>
  <c r="D28" i="15"/>
  <c r="J27" i="15"/>
  <c r="I27" i="15"/>
  <c r="H27" i="15"/>
  <c r="G27" i="15"/>
  <c r="F27" i="15"/>
  <c r="E27" i="15"/>
  <c r="D27" i="15"/>
  <c r="J26" i="15"/>
  <c r="I26" i="15"/>
  <c r="H26" i="15"/>
  <c r="G26" i="15"/>
  <c r="F26" i="15"/>
  <c r="E26" i="15"/>
  <c r="D26" i="15"/>
  <c r="J25" i="15"/>
  <c r="I25" i="15"/>
  <c r="H25" i="15"/>
  <c r="G25" i="15"/>
  <c r="F25" i="15"/>
  <c r="E25" i="15"/>
  <c r="D25" i="15"/>
  <c r="J24" i="15"/>
  <c r="I24" i="15"/>
  <c r="H24" i="15"/>
  <c r="G24" i="15"/>
  <c r="F24" i="15"/>
  <c r="E24" i="15"/>
  <c r="D24" i="15"/>
  <c r="J23" i="15"/>
  <c r="I23" i="15"/>
  <c r="H23" i="15"/>
  <c r="G23" i="15"/>
  <c r="F23" i="15"/>
  <c r="E23" i="15"/>
  <c r="D23" i="15"/>
  <c r="J22" i="15"/>
  <c r="I22" i="15"/>
  <c r="H22" i="15"/>
  <c r="G22" i="15"/>
  <c r="F22" i="15"/>
  <c r="E22" i="15"/>
  <c r="D22" i="15"/>
  <c r="J21" i="15"/>
  <c r="I21" i="15"/>
  <c r="H21" i="15"/>
  <c r="G21" i="15"/>
  <c r="F21" i="15"/>
  <c r="E21" i="15"/>
  <c r="D21" i="15"/>
  <c r="J20" i="15"/>
  <c r="I20" i="15"/>
  <c r="H20" i="15"/>
  <c r="G20" i="15"/>
  <c r="F20" i="15"/>
  <c r="E20" i="15"/>
  <c r="D20" i="15"/>
  <c r="J19" i="15"/>
  <c r="I19" i="15"/>
  <c r="H19" i="15"/>
  <c r="G19" i="15"/>
  <c r="F19" i="15"/>
  <c r="E19" i="15"/>
  <c r="D19" i="15"/>
  <c r="J18" i="15"/>
  <c r="I18" i="15"/>
  <c r="H18" i="15"/>
  <c r="G18" i="15"/>
  <c r="F18" i="15"/>
  <c r="E18" i="15"/>
  <c r="D18" i="15"/>
  <c r="J17" i="15"/>
  <c r="I17" i="15"/>
  <c r="H17" i="15"/>
  <c r="G17" i="15"/>
  <c r="F17" i="15"/>
  <c r="E17" i="15"/>
  <c r="D17" i="15"/>
  <c r="J16" i="15"/>
  <c r="I16" i="15"/>
  <c r="H16" i="15"/>
  <c r="G16" i="15"/>
  <c r="F16" i="15"/>
  <c r="E16" i="15"/>
  <c r="D16" i="15"/>
  <c r="J15" i="15"/>
  <c r="I15" i="15"/>
  <c r="H15" i="15"/>
  <c r="G15" i="15"/>
  <c r="F15" i="15"/>
  <c r="E15" i="15"/>
  <c r="D15" i="15"/>
  <c r="J14" i="15"/>
  <c r="I14" i="15"/>
  <c r="H14" i="15"/>
  <c r="G14" i="15"/>
  <c r="F14" i="15"/>
  <c r="E14" i="15"/>
  <c r="D14" i="15"/>
  <c r="J13" i="15"/>
  <c r="I13" i="15"/>
  <c r="H13" i="15"/>
  <c r="G13" i="15"/>
  <c r="F13" i="15"/>
  <c r="E13" i="15"/>
  <c r="D13" i="15"/>
  <c r="J12" i="15"/>
  <c r="I12" i="15"/>
  <c r="H12" i="15"/>
  <c r="G12" i="15"/>
  <c r="F12" i="15"/>
  <c r="E12" i="15"/>
  <c r="D12" i="15"/>
  <c r="J11" i="15"/>
  <c r="I11" i="15"/>
  <c r="H11" i="15"/>
  <c r="G11" i="15"/>
  <c r="F11" i="15"/>
  <c r="E11" i="15"/>
  <c r="D11" i="15"/>
  <c r="J10" i="15"/>
  <c r="I10" i="15"/>
  <c r="H10" i="15"/>
  <c r="G10" i="15"/>
  <c r="F10" i="15"/>
  <c r="E10" i="15"/>
  <c r="D10" i="15"/>
  <c r="J9" i="15"/>
  <c r="I9" i="15"/>
  <c r="H9" i="15"/>
  <c r="G9" i="15"/>
  <c r="F9" i="15"/>
  <c r="E9" i="15"/>
  <c r="D9" i="15"/>
  <c r="J8" i="15"/>
  <c r="I8" i="15"/>
  <c r="H8" i="15"/>
  <c r="G8" i="15"/>
  <c r="F8" i="15"/>
  <c r="E8" i="15"/>
  <c r="D8" i="15"/>
  <c r="J7" i="15"/>
  <c r="I7" i="15"/>
  <c r="H7" i="15"/>
  <c r="G7" i="15"/>
  <c r="F7" i="15"/>
  <c r="E7" i="15"/>
  <c r="D7" i="15"/>
  <c r="J6" i="15"/>
  <c r="I6" i="15"/>
  <c r="H6" i="15"/>
  <c r="G6" i="15"/>
  <c r="F6" i="15"/>
  <c r="E6" i="15"/>
  <c r="D6" i="15"/>
  <c r="L58" i="14"/>
  <c r="K58" i="14"/>
  <c r="J58" i="14"/>
  <c r="I58" i="14"/>
  <c r="H58" i="14"/>
  <c r="G58" i="14"/>
  <c r="F58" i="14"/>
  <c r="E58" i="14"/>
  <c r="D58" i="14"/>
  <c r="L57" i="14"/>
  <c r="K57" i="14"/>
  <c r="J57" i="14"/>
  <c r="I57" i="14"/>
  <c r="H57" i="14"/>
  <c r="G57" i="14"/>
  <c r="F57" i="14"/>
  <c r="E57" i="14"/>
  <c r="D57" i="14"/>
  <c r="J56" i="14"/>
  <c r="I56" i="14"/>
  <c r="H56" i="14"/>
  <c r="G56" i="14"/>
  <c r="F56" i="14"/>
  <c r="E56" i="14"/>
  <c r="D56" i="14"/>
  <c r="J55" i="14"/>
  <c r="I55" i="14"/>
  <c r="H55" i="14"/>
  <c r="G55" i="14"/>
  <c r="F55" i="14"/>
  <c r="E55" i="14"/>
  <c r="D55" i="14"/>
  <c r="J54" i="14"/>
  <c r="I54" i="14"/>
  <c r="H54" i="14"/>
  <c r="G54" i="14"/>
  <c r="F54" i="14"/>
  <c r="E54" i="14"/>
  <c r="D54" i="14"/>
  <c r="J53" i="14"/>
  <c r="I53" i="14"/>
  <c r="H53" i="14"/>
  <c r="G53" i="14"/>
  <c r="F53" i="14"/>
  <c r="E53" i="14"/>
  <c r="D53" i="14"/>
  <c r="J52" i="14"/>
  <c r="I52" i="14"/>
  <c r="H52" i="14"/>
  <c r="G52" i="14"/>
  <c r="F52" i="14"/>
  <c r="E52" i="14"/>
  <c r="D52" i="14"/>
  <c r="J51" i="14"/>
  <c r="I51" i="14"/>
  <c r="H51" i="14"/>
  <c r="G51" i="14"/>
  <c r="F51" i="14"/>
  <c r="E51" i="14"/>
  <c r="D51" i="14"/>
  <c r="J50" i="14"/>
  <c r="I50" i="14"/>
  <c r="H50" i="14"/>
  <c r="G50" i="14"/>
  <c r="F50" i="14"/>
  <c r="E50" i="14"/>
  <c r="D50" i="14"/>
  <c r="J49" i="14"/>
  <c r="I49" i="14"/>
  <c r="H49" i="14"/>
  <c r="G49" i="14"/>
  <c r="F49" i="14"/>
  <c r="E49" i="14"/>
  <c r="D49" i="14"/>
  <c r="J48" i="14"/>
  <c r="I48" i="14"/>
  <c r="H48" i="14"/>
  <c r="G48" i="14"/>
  <c r="F48" i="14"/>
  <c r="E48" i="14"/>
  <c r="D48" i="14"/>
  <c r="J47" i="14"/>
  <c r="I47" i="14"/>
  <c r="H47" i="14"/>
  <c r="G47" i="14"/>
  <c r="F47" i="14"/>
  <c r="E47" i="14"/>
  <c r="D47" i="14"/>
  <c r="J46" i="14"/>
  <c r="I46" i="14"/>
  <c r="H46" i="14"/>
  <c r="G46" i="14"/>
  <c r="F46" i="14"/>
  <c r="E46" i="14"/>
  <c r="D46" i="14"/>
  <c r="J45" i="14"/>
  <c r="I45" i="14"/>
  <c r="H45" i="14"/>
  <c r="G45" i="14"/>
  <c r="F45" i="14"/>
  <c r="E45" i="14"/>
  <c r="D45" i="14"/>
  <c r="J44" i="14"/>
  <c r="I44" i="14"/>
  <c r="H44" i="14"/>
  <c r="G44" i="14"/>
  <c r="F44" i="14"/>
  <c r="E44" i="14"/>
  <c r="D44" i="14"/>
  <c r="J43" i="14"/>
  <c r="I43" i="14"/>
  <c r="H43" i="14"/>
  <c r="G43" i="14"/>
  <c r="F43" i="14"/>
  <c r="E43" i="14"/>
  <c r="D43" i="14"/>
  <c r="J42" i="14"/>
  <c r="I42" i="14"/>
  <c r="H42" i="14"/>
  <c r="G42" i="14"/>
  <c r="F42" i="14"/>
  <c r="E42" i="14"/>
  <c r="D42" i="14"/>
  <c r="J41" i="14"/>
  <c r="I41" i="14"/>
  <c r="H41" i="14"/>
  <c r="G41" i="14"/>
  <c r="F41" i="14"/>
  <c r="E41" i="14"/>
  <c r="D41" i="14"/>
  <c r="J40" i="14"/>
  <c r="I40" i="14"/>
  <c r="H40" i="14"/>
  <c r="G40" i="14"/>
  <c r="F40" i="14"/>
  <c r="E40" i="14"/>
  <c r="D40" i="14"/>
  <c r="J39" i="14"/>
  <c r="I39" i="14"/>
  <c r="H39" i="14"/>
  <c r="G39" i="14"/>
  <c r="F39" i="14"/>
  <c r="E39" i="14"/>
  <c r="D39" i="14"/>
  <c r="J38" i="14"/>
  <c r="I38" i="14"/>
  <c r="H38" i="14"/>
  <c r="G38" i="14"/>
  <c r="F38" i="14"/>
  <c r="E38" i="14"/>
  <c r="D38" i="14"/>
  <c r="J37" i="14"/>
  <c r="I37" i="14"/>
  <c r="H37" i="14"/>
  <c r="G37" i="14"/>
  <c r="F37" i="14"/>
  <c r="E37" i="14"/>
  <c r="D37" i="14"/>
  <c r="J36" i="14"/>
  <c r="I36" i="14"/>
  <c r="H36" i="14"/>
  <c r="G36" i="14"/>
  <c r="F36" i="14"/>
  <c r="E36" i="14"/>
  <c r="D36" i="14"/>
  <c r="J35" i="14"/>
  <c r="I35" i="14"/>
  <c r="H35" i="14"/>
  <c r="G35" i="14"/>
  <c r="F35" i="14"/>
  <c r="E35" i="14"/>
  <c r="D35" i="14"/>
  <c r="J34" i="14"/>
  <c r="I34" i="14"/>
  <c r="H34" i="14"/>
  <c r="G34" i="14"/>
  <c r="F34" i="14"/>
  <c r="E34" i="14"/>
  <c r="D34" i="14"/>
  <c r="J33" i="14"/>
  <c r="I33" i="14"/>
  <c r="H33" i="14"/>
  <c r="G33" i="14"/>
  <c r="F33" i="14"/>
  <c r="E33" i="14"/>
  <c r="D33" i="14"/>
  <c r="J32" i="14"/>
  <c r="I32" i="14"/>
  <c r="H32" i="14"/>
  <c r="G32" i="14"/>
  <c r="F32" i="14"/>
  <c r="E32" i="14"/>
  <c r="D32" i="14"/>
  <c r="J31" i="14"/>
  <c r="I31" i="14"/>
  <c r="H31" i="14"/>
  <c r="G31" i="14"/>
  <c r="F31" i="14"/>
  <c r="E31" i="14"/>
  <c r="D31" i="14"/>
  <c r="J30" i="14"/>
  <c r="I30" i="14"/>
  <c r="H30" i="14"/>
  <c r="G30" i="14"/>
  <c r="F30" i="14"/>
  <c r="E30" i="14"/>
  <c r="D30" i="14"/>
  <c r="J29" i="14"/>
  <c r="I29" i="14"/>
  <c r="H29" i="14"/>
  <c r="G29" i="14"/>
  <c r="F29" i="14"/>
  <c r="E29" i="14"/>
  <c r="D29" i="14"/>
  <c r="J28" i="14"/>
  <c r="I28" i="14"/>
  <c r="H28" i="14"/>
  <c r="G28" i="14"/>
  <c r="F28" i="14"/>
  <c r="E28" i="14"/>
  <c r="D28" i="14"/>
  <c r="J27" i="14"/>
  <c r="I27" i="14"/>
  <c r="H27" i="14"/>
  <c r="G27" i="14"/>
  <c r="F27" i="14"/>
  <c r="E27" i="14"/>
  <c r="D27" i="14"/>
  <c r="J26" i="14"/>
  <c r="I26" i="14"/>
  <c r="H26" i="14"/>
  <c r="G26" i="14"/>
  <c r="F26" i="14"/>
  <c r="E26" i="14"/>
  <c r="D26" i="14"/>
  <c r="J25" i="14"/>
  <c r="I25" i="14"/>
  <c r="H25" i="14"/>
  <c r="G25" i="14"/>
  <c r="F25" i="14"/>
  <c r="E25" i="14"/>
  <c r="D25" i="14"/>
  <c r="J24" i="14"/>
  <c r="I24" i="14"/>
  <c r="H24" i="14"/>
  <c r="G24" i="14"/>
  <c r="F24" i="14"/>
  <c r="E24" i="14"/>
  <c r="D24" i="14"/>
  <c r="J23" i="14"/>
  <c r="I23" i="14"/>
  <c r="H23" i="14"/>
  <c r="G23" i="14"/>
  <c r="F23" i="14"/>
  <c r="E23" i="14"/>
  <c r="D23" i="14"/>
  <c r="J22" i="14"/>
  <c r="I22" i="14"/>
  <c r="H22" i="14"/>
  <c r="G22" i="14"/>
  <c r="F22" i="14"/>
  <c r="E22" i="14"/>
  <c r="D22" i="14"/>
  <c r="J21" i="14"/>
  <c r="I21" i="14"/>
  <c r="H21" i="14"/>
  <c r="G21" i="14"/>
  <c r="F21" i="14"/>
  <c r="E21" i="14"/>
  <c r="D21" i="14"/>
  <c r="J20" i="14"/>
  <c r="I20" i="14"/>
  <c r="H20" i="14"/>
  <c r="G20" i="14"/>
  <c r="F20" i="14"/>
  <c r="E20" i="14"/>
  <c r="D20" i="14"/>
  <c r="J19" i="14"/>
  <c r="I19" i="14"/>
  <c r="H19" i="14"/>
  <c r="G19" i="14"/>
  <c r="F19" i="14"/>
  <c r="E19" i="14"/>
  <c r="D19" i="14"/>
  <c r="J18" i="14"/>
  <c r="I18" i="14"/>
  <c r="H18" i="14"/>
  <c r="G18" i="14"/>
  <c r="F18" i="14"/>
  <c r="E18" i="14"/>
  <c r="D18" i="14"/>
  <c r="J17" i="14"/>
  <c r="I17" i="14"/>
  <c r="H17" i="14"/>
  <c r="G17" i="14"/>
  <c r="F17" i="14"/>
  <c r="E17" i="14"/>
  <c r="D17" i="14"/>
  <c r="J16" i="14"/>
  <c r="I16" i="14"/>
  <c r="H16" i="14"/>
  <c r="G16" i="14"/>
  <c r="F16" i="14"/>
  <c r="E16" i="14"/>
  <c r="D16" i="14"/>
  <c r="J15" i="14"/>
  <c r="I15" i="14"/>
  <c r="H15" i="14"/>
  <c r="G15" i="14"/>
  <c r="F15" i="14"/>
  <c r="E15" i="14"/>
  <c r="D15" i="14"/>
  <c r="J14" i="14"/>
  <c r="I14" i="14"/>
  <c r="H14" i="14"/>
  <c r="G14" i="14"/>
  <c r="F14" i="14"/>
  <c r="E14" i="14"/>
  <c r="D14" i="14"/>
  <c r="J13" i="14"/>
  <c r="I13" i="14"/>
  <c r="H13" i="14"/>
  <c r="G13" i="14"/>
  <c r="F13" i="14"/>
  <c r="E13" i="14"/>
  <c r="D13" i="14"/>
  <c r="J12" i="14"/>
  <c r="I12" i="14"/>
  <c r="H12" i="14"/>
  <c r="G12" i="14"/>
  <c r="F12" i="14"/>
  <c r="E12" i="14"/>
  <c r="D12" i="14"/>
  <c r="J11" i="14"/>
  <c r="I11" i="14"/>
  <c r="H11" i="14"/>
  <c r="G11" i="14"/>
  <c r="F11" i="14"/>
  <c r="E11" i="14"/>
  <c r="D11" i="14"/>
  <c r="J10" i="14"/>
  <c r="I10" i="14"/>
  <c r="H10" i="14"/>
  <c r="G10" i="14"/>
  <c r="F10" i="14"/>
  <c r="E10" i="14"/>
  <c r="D10" i="14"/>
  <c r="J9" i="14"/>
  <c r="I9" i="14"/>
  <c r="H9" i="14"/>
  <c r="G9" i="14"/>
  <c r="F9" i="14"/>
  <c r="E9" i="14"/>
  <c r="D9" i="14"/>
  <c r="J8" i="14"/>
  <c r="I8" i="14"/>
  <c r="H8" i="14"/>
  <c r="G8" i="14"/>
  <c r="F8" i="14"/>
  <c r="E8" i="14"/>
  <c r="D8" i="14"/>
  <c r="J7" i="14"/>
  <c r="I7" i="14"/>
  <c r="H7" i="14"/>
  <c r="G7" i="14"/>
  <c r="F7" i="14"/>
  <c r="E7" i="14"/>
  <c r="D7" i="14"/>
  <c r="J6" i="14"/>
  <c r="I6" i="14"/>
  <c r="H6" i="14"/>
  <c r="G6" i="14"/>
  <c r="F6" i="14"/>
  <c r="E6" i="14"/>
  <c r="D6" i="14"/>
  <c r="J152" i="13"/>
  <c r="I152" i="13"/>
  <c r="H152" i="13"/>
  <c r="G152" i="13"/>
  <c r="F152" i="13"/>
  <c r="E152" i="13"/>
  <c r="D152" i="13"/>
  <c r="J151" i="13"/>
  <c r="I151" i="13"/>
  <c r="H151" i="13"/>
  <c r="G151" i="13"/>
  <c r="F151" i="13"/>
  <c r="E151" i="13"/>
  <c r="D151" i="13"/>
  <c r="J150" i="13"/>
  <c r="I150" i="13"/>
  <c r="H150" i="13"/>
  <c r="G150" i="13"/>
  <c r="F150" i="13"/>
  <c r="E150" i="13"/>
  <c r="D150" i="13"/>
  <c r="J148" i="13"/>
  <c r="I148" i="13"/>
  <c r="H148" i="13"/>
  <c r="G148" i="13"/>
  <c r="F148" i="13"/>
  <c r="E148" i="13"/>
  <c r="D148" i="13"/>
  <c r="L147" i="13"/>
  <c r="K147" i="13"/>
  <c r="J147" i="13"/>
  <c r="I147" i="13"/>
  <c r="H147" i="13"/>
  <c r="G147" i="13"/>
  <c r="F147" i="13"/>
  <c r="E147" i="13"/>
  <c r="D147" i="13"/>
  <c r="L146" i="13"/>
  <c r="K146" i="13"/>
  <c r="J146" i="13"/>
  <c r="I146" i="13"/>
  <c r="H146" i="13"/>
  <c r="G146" i="13"/>
  <c r="F146" i="13"/>
  <c r="E146" i="13"/>
  <c r="D146" i="13"/>
  <c r="J145" i="13"/>
  <c r="I145" i="13"/>
  <c r="H145" i="13"/>
  <c r="G145" i="13"/>
  <c r="F145" i="13"/>
  <c r="E145" i="13"/>
  <c r="D145" i="13"/>
  <c r="J144" i="13"/>
  <c r="I144" i="13"/>
  <c r="H144" i="13"/>
  <c r="G144" i="13"/>
  <c r="F144" i="13"/>
  <c r="E144" i="13"/>
  <c r="D144" i="13"/>
  <c r="J143" i="13"/>
  <c r="I143" i="13"/>
  <c r="H143" i="13"/>
  <c r="G143" i="13"/>
  <c r="F143" i="13"/>
  <c r="E143" i="13"/>
  <c r="D143" i="13"/>
  <c r="L142" i="13"/>
  <c r="K142" i="13"/>
  <c r="J142" i="13"/>
  <c r="I142" i="13"/>
  <c r="H142" i="13"/>
  <c r="G142" i="13"/>
  <c r="F142" i="13"/>
  <c r="E142" i="13"/>
  <c r="D142" i="13"/>
  <c r="L141" i="13"/>
  <c r="K141" i="13"/>
  <c r="J141" i="13"/>
  <c r="I141" i="13"/>
  <c r="H141" i="13"/>
  <c r="G141" i="13"/>
  <c r="F141" i="13"/>
  <c r="E141" i="13"/>
  <c r="D141" i="13"/>
  <c r="J140" i="13"/>
  <c r="I140" i="13"/>
  <c r="H140" i="13"/>
  <c r="G140" i="13"/>
  <c r="F140" i="13"/>
  <c r="E140" i="13"/>
  <c r="D140" i="13"/>
  <c r="J139" i="13"/>
  <c r="I139" i="13"/>
  <c r="H139" i="13"/>
  <c r="G139" i="13"/>
  <c r="F139" i="13"/>
  <c r="E139" i="13"/>
  <c r="D139" i="13"/>
  <c r="J138" i="13"/>
  <c r="I138" i="13"/>
  <c r="H138" i="13"/>
  <c r="G138" i="13"/>
  <c r="F138" i="13"/>
  <c r="E138" i="13"/>
  <c r="D138" i="13"/>
  <c r="L137" i="13"/>
  <c r="K137" i="13"/>
  <c r="J137" i="13"/>
  <c r="I137" i="13"/>
  <c r="H137" i="13"/>
  <c r="G137" i="13"/>
  <c r="F137" i="13"/>
  <c r="E137" i="13"/>
  <c r="D137" i="13"/>
  <c r="J136" i="13"/>
  <c r="I136" i="13"/>
  <c r="H136" i="13"/>
  <c r="G136" i="13"/>
  <c r="F136" i="13"/>
  <c r="E136" i="13"/>
  <c r="D136" i="13"/>
  <c r="J135" i="13"/>
  <c r="I135" i="13"/>
  <c r="H135" i="13"/>
  <c r="G135" i="13"/>
  <c r="F135" i="13"/>
  <c r="E135" i="13"/>
  <c r="D135" i="13"/>
  <c r="L134" i="13"/>
  <c r="K134" i="13"/>
  <c r="J134" i="13"/>
  <c r="I134" i="13"/>
  <c r="H134" i="13"/>
  <c r="G134" i="13"/>
  <c r="F134" i="13"/>
  <c r="E134" i="13"/>
  <c r="D134" i="13"/>
  <c r="L133" i="13"/>
  <c r="K133" i="13"/>
  <c r="J133" i="13"/>
  <c r="I133" i="13"/>
  <c r="H133" i="13"/>
  <c r="G133" i="13"/>
  <c r="F133" i="13"/>
  <c r="E133" i="13"/>
  <c r="D133" i="13"/>
  <c r="J132" i="13"/>
  <c r="I132" i="13"/>
  <c r="H132" i="13"/>
  <c r="G132" i="13"/>
  <c r="F132" i="13"/>
  <c r="E132" i="13"/>
  <c r="D132" i="13"/>
  <c r="L131" i="13"/>
  <c r="K131" i="13"/>
  <c r="J131" i="13"/>
  <c r="I131" i="13"/>
  <c r="H131" i="13"/>
  <c r="G131" i="13"/>
  <c r="F131" i="13"/>
  <c r="E131" i="13"/>
  <c r="D131" i="13"/>
  <c r="L130" i="13"/>
  <c r="K130" i="13"/>
  <c r="J130" i="13"/>
  <c r="I130" i="13"/>
  <c r="H130" i="13"/>
  <c r="G130" i="13"/>
  <c r="F130" i="13"/>
  <c r="E130" i="13"/>
  <c r="D130" i="13"/>
  <c r="L129" i="13"/>
  <c r="K129" i="13"/>
  <c r="J129" i="13"/>
  <c r="I129" i="13"/>
  <c r="H129" i="13"/>
  <c r="G129" i="13"/>
  <c r="F129" i="13"/>
  <c r="E129" i="13"/>
  <c r="D129" i="13"/>
  <c r="L128" i="13"/>
  <c r="K128" i="13"/>
  <c r="J128" i="13"/>
  <c r="I128" i="13"/>
  <c r="H128" i="13"/>
  <c r="G128" i="13"/>
  <c r="F128" i="13"/>
  <c r="E128" i="13"/>
  <c r="D128" i="13"/>
  <c r="J127" i="13"/>
  <c r="I127" i="13"/>
  <c r="H127" i="13"/>
  <c r="G127" i="13"/>
  <c r="F127" i="13"/>
  <c r="E127" i="13"/>
  <c r="D127" i="13"/>
  <c r="L126" i="13"/>
  <c r="K126" i="13"/>
  <c r="J126" i="13"/>
  <c r="I126" i="13"/>
  <c r="H126" i="13"/>
  <c r="G126" i="13"/>
  <c r="F126" i="13"/>
  <c r="E126" i="13"/>
  <c r="D126" i="13"/>
  <c r="L125" i="13"/>
  <c r="K125" i="13"/>
  <c r="J125" i="13"/>
  <c r="I125" i="13"/>
  <c r="H125" i="13"/>
  <c r="G125" i="13"/>
  <c r="F125" i="13"/>
  <c r="E125" i="13"/>
  <c r="D125" i="13"/>
  <c r="L124" i="13"/>
  <c r="K124" i="13"/>
  <c r="J124" i="13"/>
  <c r="I124" i="13"/>
  <c r="H124" i="13"/>
  <c r="G124" i="13"/>
  <c r="F124" i="13"/>
  <c r="E124" i="13"/>
  <c r="D124" i="13"/>
  <c r="L123" i="13"/>
  <c r="K123" i="13"/>
  <c r="J123" i="13"/>
  <c r="I123" i="13"/>
  <c r="H123" i="13"/>
  <c r="G123" i="13"/>
  <c r="F123" i="13"/>
  <c r="E123" i="13"/>
  <c r="D123" i="13"/>
  <c r="J122" i="13"/>
  <c r="I122" i="13"/>
  <c r="H122" i="13"/>
  <c r="G122" i="13"/>
  <c r="F122" i="13"/>
  <c r="E122" i="13"/>
  <c r="D122" i="13"/>
  <c r="L121" i="13"/>
  <c r="K121" i="13"/>
  <c r="J121" i="13"/>
  <c r="I121" i="13"/>
  <c r="H121" i="13"/>
  <c r="G121" i="13"/>
  <c r="F121" i="13"/>
  <c r="E121" i="13"/>
  <c r="D121" i="13"/>
  <c r="J120" i="13"/>
  <c r="I120" i="13"/>
  <c r="H120" i="13"/>
  <c r="G120" i="13"/>
  <c r="F120" i="13"/>
  <c r="E120" i="13"/>
  <c r="D120" i="13"/>
  <c r="J119" i="13"/>
  <c r="I119" i="13"/>
  <c r="H119" i="13"/>
  <c r="G119" i="13"/>
  <c r="F119" i="13"/>
  <c r="E119" i="13"/>
  <c r="D119" i="13"/>
  <c r="J118" i="13"/>
  <c r="I118" i="13"/>
  <c r="H118" i="13"/>
  <c r="G118" i="13"/>
  <c r="F118" i="13"/>
  <c r="E118" i="13"/>
  <c r="D118" i="13"/>
  <c r="J117" i="13"/>
  <c r="I117" i="13"/>
  <c r="H117" i="13"/>
  <c r="G117" i="13"/>
  <c r="F117" i="13"/>
  <c r="E117" i="13"/>
  <c r="D117" i="13"/>
  <c r="J116" i="13"/>
  <c r="I116" i="13"/>
  <c r="H116" i="13"/>
  <c r="G116" i="13"/>
  <c r="F116" i="13"/>
  <c r="E116" i="13"/>
  <c r="D116" i="13"/>
  <c r="L115" i="13"/>
  <c r="K115" i="13"/>
  <c r="J115" i="13"/>
  <c r="I115" i="13"/>
  <c r="H115" i="13"/>
  <c r="G115" i="13"/>
  <c r="F115" i="13"/>
  <c r="E115" i="13"/>
  <c r="D115" i="13"/>
  <c r="L114" i="13"/>
  <c r="K114" i="13"/>
  <c r="J114" i="13"/>
  <c r="I114" i="13"/>
  <c r="H114" i="13"/>
  <c r="G114" i="13"/>
  <c r="F114" i="13"/>
  <c r="E114" i="13"/>
  <c r="D114" i="13"/>
  <c r="J113" i="13"/>
  <c r="I113" i="13"/>
  <c r="H113" i="13"/>
  <c r="G113" i="13"/>
  <c r="F113" i="13"/>
  <c r="E113" i="13"/>
  <c r="D113" i="13"/>
  <c r="J112" i="13"/>
  <c r="I112" i="13"/>
  <c r="H112" i="13"/>
  <c r="G112" i="13"/>
  <c r="F112" i="13"/>
  <c r="E112" i="13"/>
  <c r="D112" i="13"/>
  <c r="L111" i="13"/>
  <c r="K111" i="13"/>
  <c r="J111" i="13"/>
  <c r="I111" i="13"/>
  <c r="H111" i="13"/>
  <c r="G111" i="13"/>
  <c r="F111" i="13"/>
  <c r="E111" i="13"/>
  <c r="D111" i="13"/>
  <c r="J110" i="13"/>
  <c r="I110" i="13"/>
  <c r="H110" i="13"/>
  <c r="G110" i="13"/>
  <c r="F110" i="13"/>
  <c r="E110" i="13"/>
  <c r="D110" i="13"/>
  <c r="J109" i="13"/>
  <c r="I109" i="13"/>
  <c r="H109" i="13"/>
  <c r="G109" i="13"/>
  <c r="F109" i="13"/>
  <c r="E109" i="13"/>
  <c r="D109" i="13"/>
  <c r="J108" i="13"/>
  <c r="I108" i="13"/>
  <c r="H108" i="13"/>
  <c r="G108" i="13"/>
  <c r="F108" i="13"/>
  <c r="E108" i="13"/>
  <c r="D108" i="13"/>
  <c r="J107" i="13"/>
  <c r="I107" i="13"/>
  <c r="H107" i="13"/>
  <c r="G107" i="13"/>
  <c r="F107" i="13"/>
  <c r="E107" i="13"/>
  <c r="D107" i="13"/>
  <c r="J106" i="13"/>
  <c r="I106" i="13"/>
  <c r="H106" i="13"/>
  <c r="G106" i="13"/>
  <c r="F106" i="13"/>
  <c r="E106" i="13"/>
  <c r="D106" i="13"/>
  <c r="J105" i="13"/>
  <c r="I105" i="13"/>
  <c r="H105" i="13"/>
  <c r="G105" i="13"/>
  <c r="F105" i="13"/>
  <c r="E105" i="13"/>
  <c r="D105" i="13"/>
  <c r="J104" i="13"/>
  <c r="I104" i="13"/>
  <c r="H104" i="13"/>
  <c r="G104" i="13"/>
  <c r="F104" i="13"/>
  <c r="E104" i="13"/>
  <c r="D104" i="13"/>
  <c r="L103" i="13"/>
  <c r="K103" i="13"/>
  <c r="J103" i="13"/>
  <c r="I103" i="13"/>
  <c r="H103" i="13"/>
  <c r="G103" i="13"/>
  <c r="F103" i="13"/>
  <c r="E103" i="13"/>
  <c r="D103" i="13"/>
  <c r="J102" i="13"/>
  <c r="I102" i="13"/>
  <c r="H102" i="13"/>
  <c r="G102" i="13"/>
  <c r="F102" i="13"/>
  <c r="E102" i="13"/>
  <c r="D102" i="13"/>
  <c r="L101" i="13"/>
  <c r="K101" i="13"/>
  <c r="J101" i="13"/>
  <c r="I101" i="13"/>
  <c r="H101" i="13"/>
  <c r="G101" i="13"/>
  <c r="F101" i="13"/>
  <c r="E101" i="13"/>
  <c r="D101" i="13"/>
  <c r="J100" i="13"/>
  <c r="I100" i="13"/>
  <c r="H100" i="13"/>
  <c r="G100" i="13"/>
  <c r="F100" i="13"/>
  <c r="E100" i="13"/>
  <c r="D100" i="13"/>
  <c r="L99" i="13"/>
  <c r="K99" i="13"/>
  <c r="J99" i="13"/>
  <c r="I99" i="13"/>
  <c r="H99" i="13"/>
  <c r="G99" i="13"/>
  <c r="F99" i="13"/>
  <c r="E99" i="13"/>
  <c r="D99" i="13"/>
  <c r="L98" i="13"/>
  <c r="K98" i="13"/>
  <c r="J98" i="13"/>
  <c r="I98" i="13"/>
  <c r="H98" i="13"/>
  <c r="G98" i="13"/>
  <c r="F98" i="13"/>
  <c r="E98" i="13"/>
  <c r="D98" i="13"/>
  <c r="J97" i="13"/>
  <c r="I97" i="13"/>
  <c r="H97" i="13"/>
  <c r="G97" i="13"/>
  <c r="F97" i="13"/>
  <c r="E97" i="13"/>
  <c r="D97" i="13"/>
  <c r="J96" i="13"/>
  <c r="I96" i="13"/>
  <c r="H96" i="13"/>
  <c r="G96" i="13"/>
  <c r="F96" i="13"/>
  <c r="E96" i="13"/>
  <c r="D96" i="13"/>
  <c r="J95" i="13"/>
  <c r="I95" i="13"/>
  <c r="H95" i="13"/>
  <c r="G95" i="13"/>
  <c r="F95" i="13"/>
  <c r="E95" i="13"/>
  <c r="D95" i="13"/>
  <c r="L94" i="13"/>
  <c r="K94" i="13"/>
  <c r="J94" i="13"/>
  <c r="I94" i="13"/>
  <c r="H94" i="13"/>
  <c r="G94" i="13"/>
  <c r="F94" i="13"/>
  <c r="E94" i="13"/>
  <c r="D94" i="13"/>
  <c r="L93" i="13"/>
  <c r="K93" i="13"/>
  <c r="J93" i="13"/>
  <c r="I93" i="13"/>
  <c r="H93" i="13"/>
  <c r="G93" i="13"/>
  <c r="F93" i="13"/>
  <c r="E93" i="13"/>
  <c r="D93" i="13"/>
  <c r="L92" i="13"/>
  <c r="K92" i="13"/>
  <c r="J92" i="13"/>
  <c r="I92" i="13"/>
  <c r="H92" i="13"/>
  <c r="G92" i="13"/>
  <c r="F92" i="13"/>
  <c r="E92" i="13"/>
  <c r="D92" i="13"/>
  <c r="J91" i="13"/>
  <c r="I91" i="13"/>
  <c r="H91" i="13"/>
  <c r="G91" i="13"/>
  <c r="F91" i="13"/>
  <c r="E91" i="13"/>
  <c r="D91" i="13"/>
  <c r="J90" i="13"/>
  <c r="I90" i="13"/>
  <c r="H90" i="13"/>
  <c r="G90" i="13"/>
  <c r="F90" i="13"/>
  <c r="E90" i="13"/>
  <c r="D90" i="13"/>
  <c r="L89" i="13"/>
  <c r="K89" i="13"/>
  <c r="J89" i="13"/>
  <c r="I89" i="13"/>
  <c r="H89" i="13"/>
  <c r="G89" i="13"/>
  <c r="F89" i="13"/>
  <c r="E89" i="13"/>
  <c r="D89" i="13"/>
  <c r="L88" i="13"/>
  <c r="K88" i="13"/>
  <c r="J88" i="13"/>
  <c r="I88" i="13"/>
  <c r="H88" i="13"/>
  <c r="G88" i="13"/>
  <c r="F88" i="13"/>
  <c r="E88" i="13"/>
  <c r="D88" i="13"/>
  <c r="J87" i="13"/>
  <c r="I87" i="13"/>
  <c r="H87" i="13"/>
  <c r="G87" i="13"/>
  <c r="F87" i="13"/>
  <c r="E87" i="13"/>
  <c r="D87" i="13"/>
  <c r="L86" i="13"/>
  <c r="K86" i="13"/>
  <c r="J86" i="13"/>
  <c r="I86" i="13"/>
  <c r="H86" i="13"/>
  <c r="G86" i="13"/>
  <c r="F86" i="13"/>
  <c r="E86" i="13"/>
  <c r="D86" i="13"/>
  <c r="J85" i="13"/>
  <c r="I85" i="13"/>
  <c r="H85" i="13"/>
  <c r="G85" i="13"/>
  <c r="F85" i="13"/>
  <c r="E85" i="13"/>
  <c r="D85" i="13"/>
  <c r="J84" i="13"/>
  <c r="I84" i="13"/>
  <c r="H84" i="13"/>
  <c r="G84" i="13"/>
  <c r="F84" i="13"/>
  <c r="E84" i="13"/>
  <c r="D84" i="13"/>
  <c r="J83" i="13"/>
  <c r="I83" i="13"/>
  <c r="H83" i="13"/>
  <c r="G83" i="13"/>
  <c r="F83" i="13"/>
  <c r="E83" i="13"/>
  <c r="D83" i="13"/>
  <c r="J82" i="13"/>
  <c r="I82" i="13"/>
  <c r="H82" i="13"/>
  <c r="G82" i="13"/>
  <c r="F82" i="13"/>
  <c r="E82" i="13"/>
  <c r="D82" i="13"/>
  <c r="J81" i="13"/>
  <c r="I81" i="13"/>
  <c r="H81" i="13"/>
  <c r="G81" i="13"/>
  <c r="F81" i="13"/>
  <c r="E81" i="13"/>
  <c r="D81" i="13"/>
  <c r="J80" i="13"/>
  <c r="I80" i="13"/>
  <c r="H80" i="13"/>
  <c r="G80" i="13"/>
  <c r="F80" i="13"/>
  <c r="E80" i="13"/>
  <c r="D80" i="13"/>
  <c r="J79" i="13"/>
  <c r="I79" i="13"/>
  <c r="H79" i="13"/>
  <c r="G79" i="13"/>
  <c r="F79" i="13"/>
  <c r="E79" i="13"/>
  <c r="D79" i="13"/>
  <c r="L78" i="13"/>
  <c r="K78" i="13"/>
  <c r="J78" i="13"/>
  <c r="I78" i="13"/>
  <c r="H78" i="13"/>
  <c r="G78" i="13"/>
  <c r="F78" i="13"/>
  <c r="E78" i="13"/>
  <c r="D78" i="13"/>
  <c r="J77" i="13"/>
  <c r="I77" i="13"/>
  <c r="H77" i="13"/>
  <c r="G77" i="13"/>
  <c r="F77" i="13"/>
  <c r="E77" i="13"/>
  <c r="D77" i="13"/>
  <c r="L76" i="13"/>
  <c r="K76" i="13"/>
  <c r="J76" i="13"/>
  <c r="I76" i="13"/>
  <c r="H76" i="13"/>
  <c r="G76" i="13"/>
  <c r="F76" i="13"/>
  <c r="E76" i="13"/>
  <c r="D76" i="13"/>
  <c r="L75" i="13"/>
  <c r="K75" i="13"/>
  <c r="J75" i="13"/>
  <c r="I75" i="13"/>
  <c r="H75" i="13"/>
  <c r="G75" i="13"/>
  <c r="F75" i="13"/>
  <c r="E75" i="13"/>
  <c r="D75" i="13"/>
  <c r="L74" i="13"/>
  <c r="K74" i="13"/>
  <c r="J74" i="13"/>
  <c r="I74" i="13"/>
  <c r="H74" i="13"/>
  <c r="G74" i="13"/>
  <c r="F74" i="13"/>
  <c r="E74" i="13"/>
  <c r="D74" i="13"/>
  <c r="J73" i="13"/>
  <c r="I73" i="13"/>
  <c r="H73" i="13"/>
  <c r="G73" i="13"/>
  <c r="F73" i="13"/>
  <c r="E73" i="13"/>
  <c r="D73" i="13"/>
  <c r="J72" i="13"/>
  <c r="I72" i="13"/>
  <c r="H72" i="13"/>
  <c r="G72" i="13"/>
  <c r="F72" i="13"/>
  <c r="E72" i="13"/>
  <c r="D72" i="13"/>
  <c r="J71" i="13"/>
  <c r="I71" i="13"/>
  <c r="H71" i="13"/>
  <c r="G71" i="13"/>
  <c r="F71" i="13"/>
  <c r="E71" i="13"/>
  <c r="D71" i="13"/>
  <c r="L70" i="13"/>
  <c r="K70" i="13"/>
  <c r="J70" i="13"/>
  <c r="I70" i="13"/>
  <c r="H70" i="13"/>
  <c r="G70" i="13"/>
  <c r="F70" i="13"/>
  <c r="E70" i="13"/>
  <c r="D70" i="13"/>
  <c r="J69" i="13"/>
  <c r="I69" i="13"/>
  <c r="H69" i="13"/>
  <c r="G69" i="13"/>
  <c r="F69" i="13"/>
  <c r="E69" i="13"/>
  <c r="D69" i="13"/>
  <c r="J68" i="13"/>
  <c r="I68" i="13"/>
  <c r="H68" i="13"/>
  <c r="G68" i="13"/>
  <c r="F68" i="13"/>
  <c r="E68" i="13"/>
  <c r="D68" i="13"/>
  <c r="J67" i="13"/>
  <c r="I67" i="13"/>
  <c r="H67" i="13"/>
  <c r="G67" i="13"/>
  <c r="F67" i="13"/>
  <c r="E67" i="13"/>
  <c r="D67" i="13"/>
  <c r="J66" i="13"/>
  <c r="I66" i="13"/>
  <c r="H66" i="13"/>
  <c r="G66" i="13"/>
  <c r="F66" i="13"/>
  <c r="E66" i="13"/>
  <c r="D66" i="13"/>
  <c r="J65" i="13"/>
  <c r="I65" i="13"/>
  <c r="H65" i="13"/>
  <c r="G65" i="13"/>
  <c r="F65" i="13"/>
  <c r="E65" i="13"/>
  <c r="D65" i="13"/>
  <c r="J64" i="13"/>
  <c r="I64" i="13"/>
  <c r="H64" i="13"/>
  <c r="G64" i="13"/>
  <c r="F64" i="13"/>
  <c r="E64" i="13"/>
  <c r="D64" i="13"/>
  <c r="J63" i="13"/>
  <c r="I63" i="13"/>
  <c r="H63" i="13"/>
  <c r="G63" i="13"/>
  <c r="F63" i="13"/>
  <c r="E63" i="13"/>
  <c r="D63" i="13"/>
  <c r="L62" i="13"/>
  <c r="K62" i="13"/>
  <c r="J62" i="13"/>
  <c r="I62" i="13"/>
  <c r="H62" i="13"/>
  <c r="G62" i="13"/>
  <c r="F62" i="13"/>
  <c r="E62" i="13"/>
  <c r="D62" i="13"/>
  <c r="J61" i="13"/>
  <c r="I61" i="13"/>
  <c r="H61" i="13"/>
  <c r="G61" i="13"/>
  <c r="F61" i="13"/>
  <c r="E61" i="13"/>
  <c r="D61" i="13"/>
  <c r="J60" i="13"/>
  <c r="I60" i="13"/>
  <c r="H60" i="13"/>
  <c r="G60" i="13"/>
  <c r="F60" i="13"/>
  <c r="E60" i="13"/>
  <c r="D60" i="13"/>
  <c r="J59" i="13"/>
  <c r="I59" i="13"/>
  <c r="H59" i="13"/>
  <c r="G59" i="13"/>
  <c r="F59" i="13"/>
  <c r="E59" i="13"/>
  <c r="D59" i="13"/>
  <c r="L58" i="13"/>
  <c r="K58" i="13"/>
  <c r="J58" i="13"/>
  <c r="I58" i="13"/>
  <c r="H58" i="13"/>
  <c r="G58" i="13"/>
  <c r="F58" i="13"/>
  <c r="E58" i="13"/>
  <c r="D58" i="13"/>
  <c r="L57" i="13"/>
  <c r="K57" i="13"/>
  <c r="J57" i="13"/>
  <c r="I57" i="13"/>
  <c r="H57" i="13"/>
  <c r="G57" i="13"/>
  <c r="F57" i="13"/>
  <c r="E57" i="13"/>
  <c r="D57" i="13"/>
  <c r="J56" i="13"/>
  <c r="I56" i="13"/>
  <c r="H56" i="13"/>
  <c r="G56" i="13"/>
  <c r="F56" i="13"/>
  <c r="E56" i="13"/>
  <c r="D56" i="13"/>
  <c r="L55" i="13"/>
  <c r="K55" i="13"/>
  <c r="J55" i="13"/>
  <c r="I55" i="13"/>
  <c r="H55" i="13"/>
  <c r="G55" i="13"/>
  <c r="F55" i="13"/>
  <c r="E55" i="13"/>
  <c r="D55" i="13"/>
  <c r="L54" i="13"/>
  <c r="K54" i="13"/>
  <c r="J54" i="13"/>
  <c r="I54" i="13"/>
  <c r="H54" i="13"/>
  <c r="G54" i="13"/>
  <c r="F54" i="13"/>
  <c r="E54" i="13"/>
  <c r="D54" i="13"/>
  <c r="J53" i="13"/>
  <c r="I53" i="13"/>
  <c r="H53" i="13"/>
  <c r="G53" i="13"/>
  <c r="F53" i="13"/>
  <c r="E53" i="13"/>
  <c r="D53" i="13"/>
  <c r="L52" i="13"/>
  <c r="K52" i="13"/>
  <c r="J52" i="13"/>
  <c r="I52" i="13"/>
  <c r="H52" i="13"/>
  <c r="G52" i="13"/>
  <c r="F52" i="13"/>
  <c r="E52" i="13"/>
  <c r="D52" i="13"/>
  <c r="L51" i="13"/>
  <c r="K51" i="13"/>
  <c r="J51" i="13"/>
  <c r="I51" i="13"/>
  <c r="H51" i="13"/>
  <c r="G51" i="13"/>
  <c r="F51" i="13"/>
  <c r="E51" i="13"/>
  <c r="D51" i="13"/>
  <c r="J50" i="13"/>
  <c r="I50" i="13"/>
  <c r="H50" i="13"/>
  <c r="G50" i="13"/>
  <c r="F50" i="13"/>
  <c r="E50" i="13"/>
  <c r="D50" i="13"/>
  <c r="J49" i="13"/>
  <c r="I49" i="13"/>
  <c r="H49" i="13"/>
  <c r="G49" i="13"/>
  <c r="F49" i="13"/>
  <c r="E49" i="13"/>
  <c r="D49" i="13"/>
  <c r="L48" i="13"/>
  <c r="K48" i="13"/>
  <c r="J48" i="13"/>
  <c r="I48" i="13"/>
  <c r="H48" i="13"/>
  <c r="G48" i="13"/>
  <c r="F48" i="13"/>
  <c r="E48" i="13"/>
  <c r="D48" i="13"/>
  <c r="J47" i="13"/>
  <c r="I47" i="13"/>
  <c r="H47" i="13"/>
  <c r="G47" i="13"/>
  <c r="F47" i="13"/>
  <c r="E47" i="13"/>
  <c r="D47" i="13"/>
  <c r="L46" i="13"/>
  <c r="K46" i="13"/>
  <c r="J46" i="13"/>
  <c r="I46" i="13"/>
  <c r="H46" i="13"/>
  <c r="G46" i="13"/>
  <c r="F46" i="13"/>
  <c r="E46" i="13"/>
  <c r="D46" i="13"/>
  <c r="J45" i="13"/>
  <c r="I45" i="13"/>
  <c r="H45" i="13"/>
  <c r="G45" i="13"/>
  <c r="F45" i="13"/>
  <c r="E45" i="13"/>
  <c r="D45" i="13"/>
  <c r="J44" i="13"/>
  <c r="I44" i="13"/>
  <c r="H44" i="13"/>
  <c r="G44" i="13"/>
  <c r="F44" i="13"/>
  <c r="E44" i="13"/>
  <c r="D44" i="13"/>
  <c r="J43" i="13"/>
  <c r="I43" i="13"/>
  <c r="H43" i="13"/>
  <c r="G43" i="13"/>
  <c r="F43" i="13"/>
  <c r="E43" i="13"/>
  <c r="D43" i="13"/>
  <c r="J42" i="13"/>
  <c r="I42" i="13"/>
  <c r="H42" i="13"/>
  <c r="G42" i="13"/>
  <c r="F42" i="13"/>
  <c r="E42" i="13"/>
  <c r="D42" i="13"/>
  <c r="J41" i="13"/>
  <c r="I41" i="13"/>
  <c r="H41" i="13"/>
  <c r="G41" i="13"/>
  <c r="F41" i="13"/>
  <c r="E41" i="13"/>
  <c r="D41" i="13"/>
  <c r="L40" i="13"/>
  <c r="K40" i="13"/>
  <c r="J40" i="13"/>
  <c r="I40" i="13"/>
  <c r="H40" i="13"/>
  <c r="G40" i="13"/>
  <c r="F40" i="13"/>
  <c r="E40" i="13"/>
  <c r="D40" i="13"/>
  <c r="L39" i="13"/>
  <c r="K39" i="13"/>
  <c r="J39" i="13"/>
  <c r="I39" i="13"/>
  <c r="H39" i="13"/>
  <c r="G39" i="13"/>
  <c r="F39" i="13"/>
  <c r="E39" i="13"/>
  <c r="D39" i="13"/>
  <c r="J38" i="13"/>
  <c r="I38" i="13"/>
  <c r="H38" i="13"/>
  <c r="G38" i="13"/>
  <c r="F38" i="13"/>
  <c r="E38" i="13"/>
  <c r="D38" i="13"/>
  <c r="J37" i="13"/>
  <c r="I37" i="13"/>
  <c r="H37" i="13"/>
  <c r="G37" i="13"/>
  <c r="F37" i="13"/>
  <c r="E37" i="13"/>
  <c r="D37" i="13"/>
  <c r="L36" i="13"/>
  <c r="K36" i="13"/>
  <c r="J36" i="13"/>
  <c r="I36" i="13"/>
  <c r="H36" i="13"/>
  <c r="G36" i="13"/>
  <c r="F36" i="13"/>
  <c r="E36" i="13"/>
  <c r="D36" i="13"/>
  <c r="J35" i="13"/>
  <c r="I35" i="13"/>
  <c r="H35" i="13"/>
  <c r="G35" i="13"/>
  <c r="F35" i="13"/>
  <c r="E35" i="13"/>
  <c r="D35" i="13"/>
  <c r="L34" i="13"/>
  <c r="K34" i="13"/>
  <c r="J34" i="13"/>
  <c r="I34" i="13"/>
  <c r="H34" i="13"/>
  <c r="G34" i="13"/>
  <c r="F34" i="13"/>
  <c r="E34" i="13"/>
  <c r="D34" i="13"/>
  <c r="L33" i="13"/>
  <c r="K33" i="13"/>
  <c r="J33" i="13"/>
  <c r="I33" i="13"/>
  <c r="H33" i="13"/>
  <c r="G33" i="13"/>
  <c r="F33" i="13"/>
  <c r="E33" i="13"/>
  <c r="D33" i="13"/>
  <c r="J32" i="13"/>
  <c r="I32" i="13"/>
  <c r="H32" i="13"/>
  <c r="G32" i="13"/>
  <c r="F32" i="13"/>
  <c r="E32" i="13"/>
  <c r="D32" i="13"/>
  <c r="L31" i="13"/>
  <c r="K31" i="13"/>
  <c r="J31" i="13"/>
  <c r="I31" i="13"/>
  <c r="H31" i="13"/>
  <c r="G31" i="13"/>
  <c r="F31" i="13"/>
  <c r="E31" i="13"/>
  <c r="D31" i="13"/>
  <c r="J30" i="13"/>
  <c r="I30" i="13"/>
  <c r="H30" i="13"/>
  <c r="G30" i="13"/>
  <c r="F30" i="13"/>
  <c r="E30" i="13"/>
  <c r="D30" i="13"/>
  <c r="L29" i="13"/>
  <c r="K29" i="13"/>
  <c r="J29" i="13"/>
  <c r="I29" i="13"/>
  <c r="H29" i="13"/>
  <c r="G29" i="13"/>
  <c r="F29" i="13"/>
  <c r="E29" i="13"/>
  <c r="D29" i="13"/>
  <c r="J28" i="13"/>
  <c r="I28" i="13"/>
  <c r="H28" i="13"/>
  <c r="G28" i="13"/>
  <c r="F28" i="13"/>
  <c r="E28" i="13"/>
  <c r="D28" i="13"/>
  <c r="J27" i="13"/>
  <c r="I27" i="13"/>
  <c r="H27" i="13"/>
  <c r="G27" i="13"/>
  <c r="F27" i="13"/>
  <c r="E27" i="13"/>
  <c r="D27" i="13"/>
  <c r="L26" i="13"/>
  <c r="K26" i="13"/>
  <c r="J26" i="13"/>
  <c r="I26" i="13"/>
  <c r="H26" i="13"/>
  <c r="G26" i="13"/>
  <c r="F26" i="13"/>
  <c r="E26" i="13"/>
  <c r="D26" i="13"/>
  <c r="L25" i="13"/>
  <c r="K25" i="13"/>
  <c r="J25" i="13"/>
  <c r="I25" i="13"/>
  <c r="H25" i="13"/>
  <c r="G25" i="13"/>
  <c r="F25" i="13"/>
  <c r="E25" i="13"/>
  <c r="D25" i="13"/>
  <c r="J24" i="13"/>
  <c r="I24" i="13"/>
  <c r="H24" i="13"/>
  <c r="G24" i="13"/>
  <c r="F24" i="13"/>
  <c r="E24" i="13"/>
  <c r="D24" i="13"/>
  <c r="L23" i="13"/>
  <c r="K23" i="13"/>
  <c r="J23" i="13"/>
  <c r="I23" i="13"/>
  <c r="H23" i="13"/>
  <c r="G23" i="13"/>
  <c r="F23" i="13"/>
  <c r="E23" i="13"/>
  <c r="D23" i="13"/>
  <c r="J22" i="13"/>
  <c r="I22" i="13"/>
  <c r="H22" i="13"/>
  <c r="G22" i="13"/>
  <c r="F22" i="13"/>
  <c r="E22" i="13"/>
  <c r="D22" i="13"/>
  <c r="L21" i="13"/>
  <c r="K21" i="13"/>
  <c r="J21" i="13"/>
  <c r="I21" i="13"/>
  <c r="H21" i="13"/>
  <c r="G21" i="13"/>
  <c r="F21" i="13"/>
  <c r="E21" i="13"/>
  <c r="D21" i="13"/>
  <c r="L20" i="13"/>
  <c r="K20" i="13"/>
  <c r="J20" i="13"/>
  <c r="I20" i="13"/>
  <c r="H20" i="13"/>
  <c r="G20" i="13"/>
  <c r="F20" i="13"/>
  <c r="E20" i="13"/>
  <c r="D20" i="13"/>
  <c r="J19" i="13"/>
  <c r="I19" i="13"/>
  <c r="H19" i="13"/>
  <c r="G19" i="13"/>
  <c r="F19" i="13"/>
  <c r="E19" i="13"/>
  <c r="D19" i="13"/>
  <c r="L18" i="13"/>
  <c r="K18" i="13"/>
  <c r="J18" i="13"/>
  <c r="I18" i="13"/>
  <c r="H18" i="13"/>
  <c r="G18" i="13"/>
  <c r="F18" i="13"/>
  <c r="E18" i="13"/>
  <c r="D18" i="13"/>
  <c r="J17" i="13"/>
  <c r="I17" i="13"/>
  <c r="H17" i="13"/>
  <c r="G17" i="13"/>
  <c r="F17" i="13"/>
  <c r="E17" i="13"/>
  <c r="D17" i="13"/>
  <c r="L16" i="13"/>
  <c r="K16" i="13"/>
  <c r="J16" i="13"/>
  <c r="I16" i="13"/>
  <c r="H16" i="13"/>
  <c r="G16" i="13"/>
  <c r="F16" i="13"/>
  <c r="E16" i="13"/>
  <c r="D16" i="13"/>
  <c r="J15" i="13"/>
  <c r="I15" i="13"/>
  <c r="H15" i="13"/>
  <c r="G15" i="13"/>
  <c r="F15" i="13"/>
  <c r="E15" i="13"/>
  <c r="D15" i="13"/>
  <c r="L14" i="13"/>
  <c r="K14" i="13"/>
  <c r="J14" i="13"/>
  <c r="I14" i="13"/>
  <c r="H14" i="13"/>
  <c r="G14" i="13"/>
  <c r="F14" i="13"/>
  <c r="E14" i="13"/>
  <c r="D14" i="13"/>
  <c r="L13" i="13"/>
  <c r="K13" i="13"/>
  <c r="J13" i="13"/>
  <c r="I13" i="13"/>
  <c r="H13" i="13"/>
  <c r="G13" i="13"/>
  <c r="F13" i="13"/>
  <c r="E13" i="13"/>
  <c r="D13" i="13"/>
  <c r="J12" i="13"/>
  <c r="I12" i="13"/>
  <c r="H12" i="13"/>
  <c r="G12" i="13"/>
  <c r="F12" i="13"/>
  <c r="E12" i="13"/>
  <c r="D12" i="13"/>
  <c r="J11" i="13"/>
  <c r="I11" i="13"/>
  <c r="H11" i="13"/>
  <c r="G11" i="13"/>
  <c r="F11" i="13"/>
  <c r="E11" i="13"/>
  <c r="D11" i="13"/>
  <c r="L10" i="13"/>
  <c r="K10" i="13"/>
  <c r="J10" i="13"/>
  <c r="I10" i="13"/>
  <c r="H10" i="13"/>
  <c r="G10" i="13"/>
  <c r="F10" i="13"/>
  <c r="E10" i="13"/>
  <c r="D10" i="13"/>
  <c r="J9" i="13"/>
  <c r="I9" i="13"/>
  <c r="H9" i="13"/>
  <c r="G9" i="13"/>
  <c r="F9" i="13"/>
  <c r="E9" i="13"/>
  <c r="D9" i="13"/>
  <c r="L8" i="13"/>
  <c r="K8" i="13"/>
  <c r="J8" i="13"/>
  <c r="I8" i="13"/>
  <c r="H8" i="13"/>
  <c r="G8" i="13"/>
  <c r="F8" i="13"/>
  <c r="E8" i="13"/>
  <c r="D8" i="13"/>
  <c r="J7" i="13"/>
  <c r="I7" i="13"/>
  <c r="H7" i="13"/>
  <c r="G7" i="13"/>
  <c r="F7" i="13"/>
  <c r="E7" i="13"/>
  <c r="D7" i="13"/>
  <c r="J6" i="13"/>
  <c r="I6" i="13"/>
  <c r="H6" i="13"/>
  <c r="G6" i="13"/>
  <c r="F6" i="13"/>
  <c r="E6" i="13"/>
  <c r="D6" i="13"/>
  <c r="BL151" i="10"/>
  <c r="BL150" i="10"/>
  <c r="BL141" i="10"/>
  <c r="BL63" i="10"/>
  <c r="BL29" i="10"/>
  <c r="O151" i="7"/>
  <c r="O150" i="7"/>
  <c r="O141" i="7"/>
  <c r="O63" i="7"/>
  <c r="O29" i="7"/>
  <c r="L35" i="6"/>
  <c r="L35" i="15" s="1"/>
  <c r="K35" i="6"/>
  <c r="K35" i="15" s="1"/>
  <c r="L34" i="6"/>
  <c r="L34" i="15" s="1"/>
  <c r="K34" i="6"/>
  <c r="K34" i="15" s="1"/>
  <c r="L33" i="6"/>
  <c r="L33" i="15" s="1"/>
  <c r="K33" i="6"/>
  <c r="K33" i="15" s="1"/>
  <c r="L32" i="6"/>
  <c r="L32" i="15" s="1"/>
  <c r="K32" i="6"/>
  <c r="K32" i="15" s="1"/>
  <c r="L31" i="6"/>
  <c r="L31" i="15" s="1"/>
  <c r="K31" i="6"/>
  <c r="K31" i="15" s="1"/>
  <c r="L30" i="6"/>
  <c r="L30" i="15" s="1"/>
  <c r="K30" i="6"/>
  <c r="K30" i="15" s="1"/>
  <c r="L29" i="6"/>
  <c r="L29" i="15" s="1"/>
  <c r="K29" i="6"/>
  <c r="K29" i="15" s="1"/>
  <c r="L28" i="6"/>
  <c r="L28" i="15" s="1"/>
  <c r="K28" i="6"/>
  <c r="K28" i="15" s="1"/>
  <c r="L27" i="6"/>
  <c r="L27" i="15" s="1"/>
  <c r="K27" i="6"/>
  <c r="K27" i="15" s="1"/>
  <c r="L26" i="6"/>
  <c r="L26" i="15" s="1"/>
  <c r="K26" i="6"/>
  <c r="K26" i="15" s="1"/>
  <c r="L25" i="6"/>
  <c r="L25" i="15" s="1"/>
  <c r="K25" i="6"/>
  <c r="K25" i="15" s="1"/>
  <c r="L24" i="6"/>
  <c r="L24" i="15" s="1"/>
  <c r="K24" i="6"/>
  <c r="K24" i="15" s="1"/>
  <c r="L23" i="6"/>
  <c r="L23" i="15" s="1"/>
  <c r="K23" i="6"/>
  <c r="K23" i="15" s="1"/>
  <c r="L22" i="6"/>
  <c r="L22" i="15" s="1"/>
  <c r="K22" i="6"/>
  <c r="K22" i="15" s="1"/>
  <c r="L21" i="6"/>
  <c r="L21" i="15" s="1"/>
  <c r="K21" i="6"/>
  <c r="K21" i="15" s="1"/>
  <c r="L20" i="6"/>
  <c r="L20" i="15" s="1"/>
  <c r="K20" i="6"/>
  <c r="K20" i="15" s="1"/>
  <c r="L19" i="6"/>
  <c r="L19" i="15" s="1"/>
  <c r="K19" i="6"/>
  <c r="K19" i="15" s="1"/>
  <c r="L18" i="6"/>
  <c r="L18" i="15" s="1"/>
  <c r="K18" i="6"/>
  <c r="K18" i="15" s="1"/>
  <c r="L17" i="6"/>
  <c r="L17" i="15" s="1"/>
  <c r="K17" i="6"/>
  <c r="K17" i="15" s="1"/>
  <c r="L16" i="6"/>
  <c r="L16" i="15" s="1"/>
  <c r="K16" i="6"/>
  <c r="K16" i="15" s="1"/>
  <c r="L15" i="6"/>
  <c r="L15" i="15" s="1"/>
  <c r="K15" i="6"/>
  <c r="K15" i="15" s="1"/>
  <c r="L14" i="6"/>
  <c r="L14" i="15" s="1"/>
  <c r="K14" i="6"/>
  <c r="K14" i="15" s="1"/>
  <c r="L13" i="6"/>
  <c r="L13" i="15" s="1"/>
  <c r="K13" i="6"/>
  <c r="K13" i="15" s="1"/>
  <c r="L12" i="6"/>
  <c r="L12" i="15" s="1"/>
  <c r="K12" i="6"/>
  <c r="K12" i="15" s="1"/>
  <c r="L11" i="6"/>
  <c r="L11" i="15" s="1"/>
  <c r="K11" i="6"/>
  <c r="K11" i="15" s="1"/>
  <c r="L10" i="6"/>
  <c r="L10" i="15" s="1"/>
  <c r="K10" i="6"/>
  <c r="K10" i="15" s="1"/>
  <c r="L9" i="6"/>
  <c r="L9" i="15" s="1"/>
  <c r="K9" i="6"/>
  <c r="K9" i="15" s="1"/>
  <c r="L8" i="6"/>
  <c r="L8" i="15" s="1"/>
  <c r="K8" i="6"/>
  <c r="K8" i="15" s="1"/>
  <c r="L7" i="6"/>
  <c r="L7" i="15" s="1"/>
  <c r="K7" i="6"/>
  <c r="K7" i="15" s="1"/>
  <c r="L6" i="6"/>
  <c r="L6" i="15" s="1"/>
  <c r="K6" i="6"/>
  <c r="K6" i="15" s="1"/>
  <c r="J64" i="5"/>
  <c r="I64" i="5"/>
  <c r="H64" i="5"/>
  <c r="G64" i="5"/>
  <c r="F64" i="5"/>
  <c r="E64" i="5"/>
  <c r="D64" i="5"/>
  <c r="T63" i="5"/>
  <c r="P63" i="5" s="1"/>
  <c r="L56" i="5"/>
  <c r="L56" i="14" s="1"/>
  <c r="K56" i="5"/>
  <c r="K56" i="14" s="1"/>
  <c r="L55" i="5"/>
  <c r="L55" i="14" s="1"/>
  <c r="K55" i="5"/>
  <c r="K55" i="14" s="1"/>
  <c r="L54" i="5"/>
  <c r="L54" i="14" s="1"/>
  <c r="K54" i="5"/>
  <c r="K54" i="14" s="1"/>
  <c r="L53" i="5"/>
  <c r="L53" i="14" s="1"/>
  <c r="K53" i="5"/>
  <c r="K53" i="14" s="1"/>
  <c r="L52" i="5"/>
  <c r="L52" i="14" s="1"/>
  <c r="K52" i="5"/>
  <c r="K52" i="14" s="1"/>
  <c r="L51" i="5"/>
  <c r="L51" i="14" s="1"/>
  <c r="K51" i="5"/>
  <c r="K51" i="14" s="1"/>
  <c r="L50" i="5"/>
  <c r="L50" i="14" s="1"/>
  <c r="K50" i="5"/>
  <c r="K50" i="14" s="1"/>
  <c r="L49" i="5"/>
  <c r="L49" i="14" s="1"/>
  <c r="K49" i="5"/>
  <c r="K49" i="14" s="1"/>
  <c r="L48" i="5"/>
  <c r="L48" i="14" s="1"/>
  <c r="K48" i="5"/>
  <c r="K48" i="14" s="1"/>
  <c r="L47" i="5"/>
  <c r="L47" i="14" s="1"/>
  <c r="K47" i="5"/>
  <c r="K47" i="14" s="1"/>
  <c r="L46" i="5"/>
  <c r="L46" i="14" s="1"/>
  <c r="K46" i="5"/>
  <c r="K46" i="14" s="1"/>
  <c r="L45" i="5"/>
  <c r="L45" i="14" s="1"/>
  <c r="K45" i="5"/>
  <c r="K45" i="14" s="1"/>
  <c r="L44" i="5"/>
  <c r="L44" i="14" s="1"/>
  <c r="K44" i="5"/>
  <c r="K44" i="14" s="1"/>
  <c r="L43" i="5"/>
  <c r="L43" i="14" s="1"/>
  <c r="K43" i="5"/>
  <c r="K43" i="14" s="1"/>
  <c r="L42" i="5"/>
  <c r="L42" i="14" s="1"/>
  <c r="K42" i="5"/>
  <c r="K42" i="14" s="1"/>
  <c r="L41" i="5"/>
  <c r="L41" i="14" s="1"/>
  <c r="K41" i="5"/>
  <c r="K41" i="14" s="1"/>
  <c r="L40" i="5"/>
  <c r="L40" i="14" s="1"/>
  <c r="K40" i="5"/>
  <c r="K40" i="14" s="1"/>
  <c r="L39" i="5"/>
  <c r="L39" i="14" s="1"/>
  <c r="K39" i="5"/>
  <c r="K39" i="14" s="1"/>
  <c r="L38" i="5"/>
  <c r="L38" i="14" s="1"/>
  <c r="K38" i="5"/>
  <c r="K38" i="14" s="1"/>
  <c r="L37" i="5"/>
  <c r="L37" i="14" s="1"/>
  <c r="K37" i="5"/>
  <c r="K37" i="14" s="1"/>
  <c r="L36" i="5"/>
  <c r="L36" i="14" s="1"/>
  <c r="K36" i="5"/>
  <c r="K36" i="14" s="1"/>
  <c r="L35" i="5"/>
  <c r="L35" i="14" s="1"/>
  <c r="K35" i="5"/>
  <c r="K35" i="14" s="1"/>
  <c r="L34" i="5"/>
  <c r="L34" i="14" s="1"/>
  <c r="K34" i="5"/>
  <c r="K34" i="14" s="1"/>
  <c r="L33" i="5"/>
  <c r="L33" i="14" s="1"/>
  <c r="K33" i="5"/>
  <c r="K33" i="14" s="1"/>
  <c r="L32" i="5"/>
  <c r="L32" i="14" s="1"/>
  <c r="K32" i="5"/>
  <c r="K32" i="14" s="1"/>
  <c r="L31" i="5"/>
  <c r="L31" i="14" s="1"/>
  <c r="K31" i="5"/>
  <c r="K31" i="14" s="1"/>
  <c r="L30" i="5"/>
  <c r="L30" i="14" s="1"/>
  <c r="K30" i="5"/>
  <c r="K30" i="14" s="1"/>
  <c r="L29" i="5"/>
  <c r="L29" i="14" s="1"/>
  <c r="K29" i="5"/>
  <c r="K29" i="14" s="1"/>
  <c r="L28" i="5"/>
  <c r="L28" i="14" s="1"/>
  <c r="K28" i="5"/>
  <c r="K28" i="14" s="1"/>
  <c r="L27" i="5"/>
  <c r="L27" i="14" s="1"/>
  <c r="K27" i="5"/>
  <c r="K27" i="14" s="1"/>
  <c r="L26" i="5"/>
  <c r="L26" i="14" s="1"/>
  <c r="K26" i="5"/>
  <c r="K26" i="14" s="1"/>
  <c r="L25" i="5"/>
  <c r="L25" i="14" s="1"/>
  <c r="K25" i="5"/>
  <c r="K25" i="14" s="1"/>
  <c r="L24" i="5"/>
  <c r="L24" i="14" s="1"/>
  <c r="K24" i="5"/>
  <c r="K24" i="14" s="1"/>
  <c r="L23" i="5"/>
  <c r="L23" i="14" s="1"/>
  <c r="K23" i="5"/>
  <c r="K23" i="14" s="1"/>
  <c r="L22" i="5"/>
  <c r="L22" i="14" s="1"/>
  <c r="K22" i="5"/>
  <c r="K22" i="14" s="1"/>
  <c r="L21" i="5"/>
  <c r="L21" i="14" s="1"/>
  <c r="K21" i="5"/>
  <c r="K21" i="14" s="1"/>
  <c r="L20" i="5"/>
  <c r="L20" i="14" s="1"/>
  <c r="K20" i="5"/>
  <c r="K20" i="14" s="1"/>
  <c r="L19" i="5"/>
  <c r="L19" i="14" s="1"/>
  <c r="K19" i="5"/>
  <c r="K19" i="14" s="1"/>
  <c r="L18" i="5"/>
  <c r="L18" i="14" s="1"/>
  <c r="K18" i="5"/>
  <c r="K18" i="14" s="1"/>
  <c r="L17" i="5"/>
  <c r="L17" i="14" s="1"/>
  <c r="K17" i="5"/>
  <c r="K17" i="14" s="1"/>
  <c r="L16" i="5"/>
  <c r="L16" i="14" s="1"/>
  <c r="K16" i="5"/>
  <c r="K16" i="14" s="1"/>
  <c r="L15" i="5"/>
  <c r="L15" i="14" s="1"/>
  <c r="K15" i="5"/>
  <c r="K15" i="14" s="1"/>
  <c r="L14" i="5"/>
  <c r="L14" i="14" s="1"/>
  <c r="K14" i="5"/>
  <c r="K14" i="14" s="1"/>
  <c r="L13" i="5"/>
  <c r="L13" i="14" s="1"/>
  <c r="K13" i="5"/>
  <c r="K13" i="14" s="1"/>
  <c r="L12" i="5"/>
  <c r="L12" i="14" s="1"/>
  <c r="K12" i="5"/>
  <c r="K12" i="14" s="1"/>
  <c r="L11" i="5"/>
  <c r="L11" i="14" s="1"/>
  <c r="K11" i="5"/>
  <c r="K11" i="14" s="1"/>
  <c r="L10" i="5"/>
  <c r="L10" i="14" s="1"/>
  <c r="K10" i="5"/>
  <c r="K10" i="14" s="1"/>
  <c r="L9" i="5"/>
  <c r="L9" i="14" s="1"/>
  <c r="K9" i="5"/>
  <c r="K9" i="14" s="1"/>
  <c r="L8" i="5"/>
  <c r="L8" i="14" s="1"/>
  <c r="K8" i="5"/>
  <c r="K8" i="14" s="1"/>
  <c r="L7" i="5"/>
  <c r="L7" i="14" s="1"/>
  <c r="K7" i="5"/>
  <c r="K7" i="14" s="1"/>
  <c r="L6" i="5"/>
  <c r="L6" i="14" s="1"/>
  <c r="K6" i="5"/>
  <c r="K6" i="14" s="1"/>
  <c r="I156" i="4"/>
  <c r="H156" i="4"/>
  <c r="G156" i="4"/>
  <c r="F156" i="4"/>
  <c r="E156" i="4"/>
  <c r="D156" i="4"/>
  <c r="L148" i="4"/>
  <c r="L148" i="13" s="1"/>
  <c r="K148" i="4"/>
  <c r="K148" i="13" s="1"/>
  <c r="L145" i="4"/>
  <c r="L145" i="13" s="1"/>
  <c r="K145" i="4"/>
  <c r="K145" i="13" s="1"/>
  <c r="L144" i="4"/>
  <c r="L144" i="13" s="1"/>
  <c r="K144" i="4"/>
  <c r="K144" i="13" s="1"/>
  <c r="L143" i="4"/>
  <c r="L143" i="13" s="1"/>
  <c r="K143" i="4"/>
  <c r="K143" i="13" s="1"/>
  <c r="L140" i="4"/>
  <c r="L140" i="13" s="1"/>
  <c r="K140" i="4"/>
  <c r="K140" i="13" s="1"/>
  <c r="L139" i="4"/>
  <c r="L139" i="13" s="1"/>
  <c r="K139" i="4"/>
  <c r="K139" i="13" s="1"/>
  <c r="L138" i="4"/>
  <c r="L138" i="13" s="1"/>
  <c r="K138" i="4"/>
  <c r="K138" i="13" s="1"/>
  <c r="L136" i="4"/>
  <c r="L136" i="13" s="1"/>
  <c r="K136" i="4"/>
  <c r="K136" i="13" s="1"/>
  <c r="L135" i="4"/>
  <c r="L135" i="13" s="1"/>
  <c r="K135" i="4"/>
  <c r="K135" i="13" s="1"/>
  <c r="L132" i="4"/>
  <c r="L132" i="13" s="1"/>
  <c r="K132" i="4"/>
  <c r="K132" i="13" s="1"/>
  <c r="L127" i="4"/>
  <c r="L127" i="13" s="1"/>
  <c r="K127" i="4"/>
  <c r="K127" i="13" s="1"/>
  <c r="L122" i="4"/>
  <c r="L122" i="13" s="1"/>
  <c r="K122" i="4"/>
  <c r="K122" i="13" s="1"/>
  <c r="L120" i="4"/>
  <c r="L120" i="13" s="1"/>
  <c r="K120" i="4"/>
  <c r="K120" i="13" s="1"/>
  <c r="L119" i="4"/>
  <c r="L119" i="13" s="1"/>
  <c r="K119" i="4"/>
  <c r="K119" i="13" s="1"/>
  <c r="L118" i="4"/>
  <c r="L118" i="13" s="1"/>
  <c r="K118" i="4"/>
  <c r="K118" i="13" s="1"/>
  <c r="L117" i="4"/>
  <c r="L117" i="13" s="1"/>
  <c r="K117" i="4"/>
  <c r="K117" i="13" s="1"/>
  <c r="L116" i="4"/>
  <c r="L116" i="13" s="1"/>
  <c r="K116" i="4"/>
  <c r="K116" i="13" s="1"/>
  <c r="L113" i="4"/>
  <c r="L113" i="13" s="1"/>
  <c r="K113" i="4"/>
  <c r="K113" i="13" s="1"/>
  <c r="L112" i="4"/>
  <c r="L112" i="13" s="1"/>
  <c r="K112" i="4"/>
  <c r="K112" i="13" s="1"/>
  <c r="L110" i="4"/>
  <c r="L110" i="13" s="1"/>
  <c r="K110" i="4"/>
  <c r="K110" i="13" s="1"/>
  <c r="L109" i="4"/>
  <c r="L109" i="13" s="1"/>
  <c r="K109" i="4"/>
  <c r="K109" i="13" s="1"/>
  <c r="L108" i="4"/>
  <c r="L108" i="13" s="1"/>
  <c r="K108" i="4"/>
  <c r="K108" i="13" s="1"/>
  <c r="L107" i="4"/>
  <c r="L107" i="13" s="1"/>
  <c r="K107" i="4"/>
  <c r="K107" i="13" s="1"/>
  <c r="L106" i="4"/>
  <c r="L106" i="13" s="1"/>
  <c r="K106" i="4"/>
  <c r="K106" i="13" s="1"/>
  <c r="L105" i="4"/>
  <c r="L105" i="13" s="1"/>
  <c r="K105" i="4"/>
  <c r="K105" i="13" s="1"/>
  <c r="L104" i="4"/>
  <c r="L104" i="13" s="1"/>
  <c r="K104" i="4"/>
  <c r="K104" i="13" s="1"/>
  <c r="L102" i="4"/>
  <c r="L102" i="13" s="1"/>
  <c r="K102" i="4"/>
  <c r="K102" i="13" s="1"/>
  <c r="L100" i="4"/>
  <c r="L100" i="13" s="1"/>
  <c r="K100" i="4"/>
  <c r="K100" i="13" s="1"/>
  <c r="L97" i="4"/>
  <c r="L97" i="13" s="1"/>
  <c r="K97" i="4"/>
  <c r="K97" i="13" s="1"/>
  <c r="L96" i="4"/>
  <c r="L96" i="13" s="1"/>
  <c r="K96" i="4"/>
  <c r="K96" i="13" s="1"/>
  <c r="L95" i="4"/>
  <c r="L95" i="13" s="1"/>
  <c r="K95" i="4"/>
  <c r="K95" i="13" s="1"/>
  <c r="L91" i="4"/>
  <c r="L91" i="13" s="1"/>
  <c r="K91" i="4"/>
  <c r="K91" i="13" s="1"/>
  <c r="L90" i="4"/>
  <c r="L90" i="13" s="1"/>
  <c r="K90" i="4"/>
  <c r="K90" i="13" s="1"/>
  <c r="L87" i="4"/>
  <c r="L87" i="13" s="1"/>
  <c r="K87" i="4"/>
  <c r="K87" i="13" s="1"/>
  <c r="L85" i="4"/>
  <c r="L85" i="13" s="1"/>
  <c r="K85" i="4"/>
  <c r="K85" i="13" s="1"/>
  <c r="L84" i="4"/>
  <c r="L84" i="13" s="1"/>
  <c r="K84" i="4"/>
  <c r="K84" i="13" s="1"/>
  <c r="L83" i="4"/>
  <c r="L83" i="13" s="1"/>
  <c r="K83" i="4"/>
  <c r="K83" i="13" s="1"/>
  <c r="L82" i="4"/>
  <c r="L82" i="13" s="1"/>
  <c r="K82" i="4"/>
  <c r="K82" i="13" s="1"/>
  <c r="L81" i="4"/>
  <c r="L81" i="13" s="1"/>
  <c r="K81" i="4"/>
  <c r="K81" i="13" s="1"/>
  <c r="L80" i="4"/>
  <c r="L80" i="13" s="1"/>
  <c r="K80" i="4"/>
  <c r="K80" i="13" s="1"/>
  <c r="L79" i="4"/>
  <c r="L79" i="13" s="1"/>
  <c r="K79" i="4"/>
  <c r="K79" i="13" s="1"/>
  <c r="L77" i="4"/>
  <c r="L77" i="13" s="1"/>
  <c r="K77" i="4"/>
  <c r="K77" i="13" s="1"/>
  <c r="L73" i="4"/>
  <c r="L73" i="13" s="1"/>
  <c r="K73" i="4"/>
  <c r="K73" i="13" s="1"/>
  <c r="L72" i="4"/>
  <c r="L72" i="13" s="1"/>
  <c r="K72" i="4"/>
  <c r="K72" i="13" s="1"/>
  <c r="L71" i="4"/>
  <c r="L71" i="13" s="1"/>
  <c r="K71" i="4"/>
  <c r="K71" i="13" s="1"/>
  <c r="L69" i="4"/>
  <c r="L69" i="13" s="1"/>
  <c r="K69" i="4"/>
  <c r="K69" i="13" s="1"/>
  <c r="L68" i="4"/>
  <c r="L68" i="13" s="1"/>
  <c r="K68" i="4"/>
  <c r="K68" i="13" s="1"/>
  <c r="L67" i="4"/>
  <c r="L67" i="13" s="1"/>
  <c r="K67" i="4"/>
  <c r="K67" i="13" s="1"/>
  <c r="L66" i="4"/>
  <c r="L66" i="13" s="1"/>
  <c r="K66" i="4"/>
  <c r="K66" i="13" s="1"/>
  <c r="L65" i="4"/>
  <c r="L65" i="13" s="1"/>
  <c r="K65" i="4"/>
  <c r="K65" i="13" s="1"/>
  <c r="L64" i="4"/>
  <c r="L64" i="13" s="1"/>
  <c r="K64" i="4"/>
  <c r="K64" i="13" s="1"/>
  <c r="L63" i="4"/>
  <c r="L63" i="13" s="1"/>
  <c r="K63" i="4"/>
  <c r="K63" i="13" s="1"/>
  <c r="L61" i="4"/>
  <c r="L61" i="13" s="1"/>
  <c r="K61" i="4"/>
  <c r="K61" i="13" s="1"/>
  <c r="L60" i="4"/>
  <c r="L60" i="13" s="1"/>
  <c r="K60" i="4"/>
  <c r="K60" i="13" s="1"/>
  <c r="L59" i="4"/>
  <c r="L59" i="13" s="1"/>
  <c r="K59" i="4"/>
  <c r="K59" i="13" s="1"/>
  <c r="L56" i="4"/>
  <c r="L56" i="13" s="1"/>
  <c r="K56" i="4"/>
  <c r="K56" i="13" s="1"/>
  <c r="L53" i="4"/>
  <c r="L53" i="13" s="1"/>
  <c r="K53" i="4"/>
  <c r="K53" i="13" s="1"/>
  <c r="L50" i="4"/>
  <c r="L50" i="13" s="1"/>
  <c r="K50" i="4"/>
  <c r="K50" i="13" s="1"/>
  <c r="L49" i="4"/>
  <c r="L49" i="13" s="1"/>
  <c r="K49" i="4"/>
  <c r="K49" i="13" s="1"/>
  <c r="L47" i="4"/>
  <c r="L47" i="13" s="1"/>
  <c r="K47" i="4"/>
  <c r="K47" i="13" s="1"/>
  <c r="L45" i="4"/>
  <c r="L45" i="13" s="1"/>
  <c r="K45" i="4"/>
  <c r="K45" i="13" s="1"/>
  <c r="L44" i="4"/>
  <c r="L44" i="13" s="1"/>
  <c r="K44" i="4"/>
  <c r="K44" i="13" s="1"/>
  <c r="L43" i="4"/>
  <c r="L43" i="13" s="1"/>
  <c r="K43" i="4"/>
  <c r="K43" i="13" s="1"/>
  <c r="L42" i="4"/>
  <c r="L42" i="13" s="1"/>
  <c r="K42" i="4"/>
  <c r="K42" i="13" s="1"/>
  <c r="L41" i="4"/>
  <c r="L41" i="13" s="1"/>
  <c r="K41" i="4"/>
  <c r="K41" i="13" s="1"/>
  <c r="L38" i="4"/>
  <c r="L38" i="13" s="1"/>
  <c r="K38" i="4"/>
  <c r="K38" i="13" s="1"/>
  <c r="L37" i="4"/>
  <c r="L37" i="13" s="1"/>
  <c r="K37" i="4"/>
  <c r="K37" i="13" s="1"/>
  <c r="L35" i="4"/>
  <c r="L35" i="13" s="1"/>
  <c r="K35" i="4"/>
  <c r="K35" i="13" s="1"/>
  <c r="L32" i="4"/>
  <c r="L32" i="13" s="1"/>
  <c r="K32" i="4"/>
  <c r="K32" i="13" s="1"/>
  <c r="L30" i="4"/>
  <c r="L30" i="13" s="1"/>
  <c r="K30" i="4"/>
  <c r="K30" i="13" s="1"/>
  <c r="L28" i="4"/>
  <c r="L28" i="13" s="1"/>
  <c r="K28" i="4"/>
  <c r="K28" i="13" s="1"/>
  <c r="L27" i="4"/>
  <c r="L27" i="13" s="1"/>
  <c r="K27" i="4"/>
  <c r="K27" i="13" s="1"/>
  <c r="L24" i="4"/>
  <c r="L24" i="13" s="1"/>
  <c r="K24" i="4"/>
  <c r="K24" i="13" s="1"/>
  <c r="L22" i="4"/>
  <c r="L22" i="13" s="1"/>
  <c r="K22" i="4"/>
  <c r="K22" i="13" s="1"/>
  <c r="L19" i="4"/>
  <c r="L19" i="13" s="1"/>
  <c r="K19" i="4"/>
  <c r="K19" i="13" s="1"/>
  <c r="L17" i="4"/>
  <c r="L17" i="13" s="1"/>
  <c r="K17" i="4"/>
  <c r="K17" i="13" s="1"/>
  <c r="L15" i="4"/>
  <c r="L15" i="13" s="1"/>
  <c r="K15" i="4"/>
  <c r="K15" i="13" s="1"/>
  <c r="L12" i="4"/>
  <c r="L12" i="13" s="1"/>
  <c r="K12" i="4"/>
  <c r="K12" i="13" s="1"/>
  <c r="L11" i="4"/>
  <c r="L11" i="13" s="1"/>
  <c r="K11" i="4"/>
  <c r="K11" i="13" s="1"/>
  <c r="L9" i="4"/>
  <c r="L9" i="13" s="1"/>
  <c r="K9" i="4"/>
  <c r="K9" i="13" s="1"/>
  <c r="L7" i="4"/>
  <c r="L7" i="13" s="1"/>
  <c r="K7" i="4"/>
  <c r="K7" i="13" s="1"/>
  <c r="L6" i="4"/>
  <c r="L156" i="4" s="1"/>
  <c r="K6" i="4"/>
  <c r="K6" i="13" s="1"/>
  <c r="D19" i="3"/>
  <c r="C19" i="3"/>
  <c r="B19" i="3"/>
  <c r="D10" i="3"/>
  <c r="C10" i="3"/>
  <c r="B10" i="3"/>
  <c r="C7" i="3"/>
  <c r="D4" i="3"/>
  <c r="C4" i="3"/>
  <c r="B4" i="3"/>
  <c r="Y24" i="2"/>
  <c r="X24" i="2"/>
  <c r="W24" i="2"/>
  <c r="V24" i="2"/>
  <c r="U24" i="2"/>
  <c r="T24" i="2"/>
  <c r="V23" i="2"/>
  <c r="U23" i="2"/>
  <c r="T23" i="2"/>
  <c r="Y22" i="2"/>
  <c r="X22" i="2"/>
  <c r="W22" i="2"/>
  <c r="V22" i="2"/>
  <c r="U22" i="2"/>
  <c r="T22" i="2"/>
  <c r="E22" i="2"/>
  <c r="Y10" i="2"/>
  <c r="X10" i="2"/>
  <c r="W10" i="2"/>
  <c r="V10" i="2"/>
  <c r="U10" i="2"/>
  <c r="T10" i="2"/>
  <c r="P10" i="2"/>
  <c r="O10" i="2"/>
  <c r="J10" i="2" s="1"/>
  <c r="N10" i="2"/>
  <c r="M10" i="2"/>
  <c r="H10" i="2"/>
  <c r="D10" i="2"/>
  <c r="E10" i="2" s="1"/>
  <c r="C10" i="2"/>
  <c r="L10" i="2" s="1"/>
  <c r="B10" i="2"/>
  <c r="Y9" i="2"/>
  <c r="X9" i="2"/>
  <c r="W9" i="2"/>
  <c r="V9" i="2"/>
  <c r="U9" i="2"/>
  <c r="T9" i="2"/>
  <c r="P9" i="2"/>
  <c r="O9" i="2"/>
  <c r="J9" i="2" s="1"/>
  <c r="N9" i="2"/>
  <c r="M9" i="2"/>
  <c r="L9" i="2"/>
  <c r="H9" i="2"/>
  <c r="D9" i="2"/>
  <c r="E9" i="2" s="1"/>
  <c r="C9" i="2"/>
  <c r="B9" i="2"/>
  <c r="Y8" i="2"/>
  <c r="X8" i="2"/>
  <c r="W8" i="2"/>
  <c r="V8" i="2"/>
  <c r="U8" i="2"/>
  <c r="T8" i="2"/>
  <c r="M8" i="2"/>
  <c r="L8" i="2"/>
  <c r="D16" i="3" s="1"/>
  <c r="J8" i="2"/>
  <c r="H8" i="2"/>
  <c r="I8" i="2" s="1"/>
  <c r="D13" i="3" s="1"/>
  <c r="E8" i="2"/>
  <c r="D7" i="3" s="1"/>
  <c r="V7" i="2"/>
  <c r="U7" i="2"/>
  <c r="T7" i="2"/>
  <c r="M7" i="2"/>
  <c r="L7" i="2"/>
  <c r="J7" i="2"/>
  <c r="H7" i="2"/>
  <c r="I7" i="2" s="1"/>
  <c r="C13" i="3" s="1"/>
  <c r="Y6" i="2"/>
  <c r="X6" i="2"/>
  <c r="W6" i="2"/>
  <c r="V6" i="2"/>
  <c r="U6" i="2"/>
  <c r="T6" i="2"/>
  <c r="M6" i="2"/>
  <c r="L6" i="2"/>
  <c r="B16" i="3" s="1"/>
  <c r="J6" i="2"/>
  <c r="I6" i="2"/>
  <c r="B13" i="3" s="1"/>
  <c r="H6" i="2"/>
  <c r="E6" i="2"/>
  <c r="B7" i="3" s="1"/>
  <c r="J5" i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I9" i="2" l="1"/>
  <c r="K64" i="5"/>
  <c r="K157" i="4"/>
  <c r="I10" i="2"/>
  <c r="C16" i="3"/>
  <c r="L6" i="13"/>
  <c r="L64" i="5"/>
  <c r="K156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</rPr>
          <t>Indefinite order (shelter in place)
	-Adam Smith
----
School closures
	-Adam Smith</t>
        </r>
      </text>
    </comment>
    <comment ref="L127" authorId="0" shapeId="0" xr:uid="{00000000-0006-0000-0000-000002000000}">
      <text>
        <r>
          <rPr>
            <sz val="10"/>
            <color rgb="FF000000"/>
            <rFont val="Arial"/>
          </rPr>
          <t>Should it be renamed to Taiwan or is using Taipei an apolitical decision?
	-Adam Smith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7" authorId="0" shapeId="0" xr:uid="{00000000-0006-0000-0300-000002000000}">
      <text>
        <r>
          <rPr>
            <sz val="10"/>
            <color rgb="FF000000"/>
            <rFont val="Arial"/>
          </rPr>
          <t>Likely to be extended until 3 May
	-Adam Smith</t>
        </r>
      </text>
    </comment>
    <comment ref="B60" authorId="0" shapeId="0" xr:uid="{00000000-0006-0000-0300-000004000000}">
      <text>
        <r>
          <rPr>
            <sz val="10"/>
            <color rgb="FF000000"/>
            <rFont val="Arial"/>
          </rPr>
          <t>Should this be reported separately or as a Chinese administered region?
	-Adam Smith</t>
        </r>
      </text>
    </comment>
    <comment ref="I114" authorId="0" shapeId="0" xr:uid="{00000000-0006-0000-0300-000001000000}">
      <text>
        <r>
          <rPr>
            <sz val="10"/>
            <color rgb="FF000000"/>
            <rFont val="Arial"/>
          </rPr>
          <t>Extended indefinitely
	-Adam Smith</t>
        </r>
      </text>
    </comment>
    <comment ref="E129" authorId="0" shapeId="0" xr:uid="{00000000-0006-0000-0300-000003000000}">
      <text>
        <r>
          <rPr>
            <sz val="10"/>
            <color rgb="FF000000"/>
            <rFont val="Arial"/>
          </rPr>
          <t>Taipei banned doctors &amp; teachers from travelling overseas and then closed borders to non-citizens from 19th March
	-Adam Smith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6" authorId="0" shapeId="0" xr:uid="{00000000-0006-0000-0500-000002000000}">
      <text>
        <r>
          <rPr>
            <sz val="10"/>
            <color rgb="FF000000"/>
            <rFont val="Arial"/>
          </rPr>
          <t>Estimated by Yuli
	-Adam Smith</t>
        </r>
      </text>
    </comment>
    <comment ref="I7" authorId="0" shapeId="0" xr:uid="{00000000-0006-0000-0500-000001000000}">
      <text>
        <r>
          <rPr>
            <sz val="10"/>
            <color rgb="FF000000"/>
            <rFont val="Arial"/>
          </rPr>
          <t>Estimated by Yuli
	-Adam Smith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57" authorId="0" shapeId="0" xr:uid="{00000000-0006-0000-0A00-000002000000}">
      <text>
        <r>
          <rPr>
            <sz val="10"/>
            <color rgb="FF000000"/>
            <rFont val="Arial"/>
          </rPr>
          <t xml:space="preserve">source: IEA
</t>
        </r>
        <r>
          <rPr>
            <sz val="10"/>
            <color rgb="FF000000"/>
            <rFont val="Arial"/>
          </rPr>
          <t xml:space="preserve">	-Corinne Le Quéré</t>
        </r>
      </text>
    </comment>
    <comment ref="B58" authorId="0" shapeId="0" xr:uid="{00000000-0006-0000-0A00-000001000000}">
      <text>
        <r>
          <rPr>
            <sz val="10"/>
            <color rgb="FF000000"/>
            <rFont val="Arial"/>
          </rPr>
          <t>source: IEA
	-Corinne Le Quéré</t>
        </r>
      </text>
    </comment>
  </commentList>
</comments>
</file>

<file path=xl/sharedStrings.xml><?xml version="1.0" encoding="utf-8"?>
<sst xmlns="http://schemas.openxmlformats.org/spreadsheetml/2006/main" count="3933" uniqueCount="819">
  <si>
    <t>Level 1 (percent)</t>
  </si>
  <si>
    <t>Level 2 (percent)</t>
  </si>
  <si>
    <t>Level 3 (percent)</t>
  </si>
  <si>
    <t>Data source and rationale (details in Supplementary Information)</t>
  </si>
  <si>
    <t>General methodology for the confinement index</t>
  </si>
  <si>
    <t>Order of countries and naming convention (mostly following IEA)</t>
  </si>
  <si>
    <t>Index (0-3) was defined (see Table A1)</t>
  </si>
  <si>
    <t>Row</t>
  </si>
  <si>
    <t>country code</t>
  </si>
  <si>
    <t>Percent change in indices as a function of confinement level</t>
  </si>
  <si>
    <t>Index scale</t>
  </si>
  <si>
    <t xml:space="preserve">Official sources were used where possible and practical </t>
  </si>
  <si>
    <t>ALB</t>
  </si>
  <si>
    <t>Albania</t>
  </si>
  <si>
    <t>Based on a wide range of data</t>
  </si>
  <si>
    <t>Try to check with 3 different sources if available (but make a first pass with easily-accessible information, including news sites)</t>
  </si>
  <si>
    <t>Power</t>
  </si>
  <si>
    <t>Electricity and heat production</t>
  </si>
  <si>
    <t>DZA</t>
  </si>
  <si>
    <t>Algeria</t>
  </si>
  <si>
    <t>The name of the person who extracted the dates was registered</t>
  </si>
  <si>
    <t>AGO</t>
  </si>
  <si>
    <t>Angola</t>
  </si>
  <si>
    <t>ARG</t>
  </si>
  <si>
    <t>Argentina</t>
  </si>
  <si>
    <t>Verification</t>
  </si>
  <si>
    <t>ARM</t>
  </si>
  <si>
    <t>Armenia</t>
  </si>
  <si>
    <t>Adam Smith to make the first estimates</t>
  </si>
  <si>
    <t>AUS</t>
  </si>
  <si>
    <t>Australia</t>
  </si>
  <si>
    <t>A second person to make estimates for a sample of countries (10)</t>
  </si>
  <si>
    <t>AUT</t>
  </si>
  <si>
    <t>Austria</t>
  </si>
  <si>
    <t>Check robustness of results</t>
  </si>
  <si>
    <t>AZE</t>
  </si>
  <si>
    <t>Industry (incl. cement)</t>
  </si>
  <si>
    <t>Azerbaijan</t>
  </si>
  <si>
    <t>BHR</t>
  </si>
  <si>
    <t>Bahrain</t>
  </si>
  <si>
    <t>BGD</t>
  </si>
  <si>
    <t>Public</t>
  </si>
  <si>
    <t>Bangladesh</t>
  </si>
  <si>
    <t>Notation and definitions used in these spreadsheets</t>
  </si>
  <si>
    <t>BLR</t>
  </si>
  <si>
    <t>Belarus</t>
  </si>
  <si>
    <t>Residential</t>
  </si>
  <si>
    <t>Surface Transport</t>
  </si>
  <si>
    <t>CI</t>
  </si>
  <si>
    <t>Confinement index</t>
  </si>
  <si>
    <t>Aviation (national)</t>
  </si>
  <si>
    <t>BEL</t>
  </si>
  <si>
    <t>Belgium</t>
  </si>
  <si>
    <t>Aviation (international)</t>
  </si>
  <si>
    <t>SA</t>
  </si>
  <si>
    <t>Sector allocation</t>
  </si>
  <si>
    <t>Shipping (international)</t>
  </si>
  <si>
    <t>BEN</t>
  </si>
  <si>
    <t>Benin</t>
  </si>
  <si>
    <t>CO2</t>
  </si>
  <si>
    <t>CO2 emissions from fossil fuels and industry</t>
  </si>
  <si>
    <t>BOL</t>
  </si>
  <si>
    <t>Bolivia</t>
  </si>
  <si>
    <t>Level 1</t>
  </si>
  <si>
    <t>BIH</t>
  </si>
  <si>
    <t>Bosnia and Herzegovina</t>
  </si>
  <si>
    <t>glo</t>
  </si>
  <si>
    <t>global</t>
  </si>
  <si>
    <t>BWA</t>
  </si>
  <si>
    <t>Botswana</t>
  </si>
  <si>
    <t>JD</t>
  </si>
  <si>
    <t>Julian day</t>
  </si>
  <si>
    <t>BRA</t>
  </si>
  <si>
    <t>Brazil</t>
  </si>
  <si>
    <t>BRN</t>
  </si>
  <si>
    <t>Brunei Darussalam</t>
  </si>
  <si>
    <t>BGR</t>
  </si>
  <si>
    <t>Bulgaria</t>
  </si>
  <si>
    <t>KHM</t>
  </si>
  <si>
    <t>Cambodia</t>
  </si>
  <si>
    <t>CMR</t>
  </si>
  <si>
    <t>Cameroon</t>
  </si>
  <si>
    <t>CAN</t>
  </si>
  <si>
    <t>Canada</t>
  </si>
  <si>
    <t>CHL</t>
  </si>
  <si>
    <t>Chile</t>
  </si>
  <si>
    <t>CHN</t>
  </si>
  <si>
    <t>China</t>
  </si>
  <si>
    <t>COL</t>
  </si>
  <si>
    <t>Colombia</t>
  </si>
  <si>
    <t>COG</t>
  </si>
  <si>
    <t>Congo</t>
  </si>
  <si>
    <t>CRI</t>
  </si>
  <si>
    <t>Costa Rica</t>
  </si>
  <si>
    <t>CIV</t>
  </si>
  <si>
    <t>Côte d'Ivoire</t>
  </si>
  <si>
    <t>HRV</t>
  </si>
  <si>
    <t>Croatia</t>
  </si>
  <si>
    <t>CUB</t>
  </si>
  <si>
    <t>Cuba</t>
  </si>
  <si>
    <t>CUW</t>
  </si>
  <si>
    <t>Curaçao</t>
  </si>
  <si>
    <t>CYP</t>
  </si>
  <si>
    <t>Cyprus</t>
  </si>
  <si>
    <t>CZE</t>
  </si>
  <si>
    <t>Czech Republic</t>
  </si>
  <si>
    <t>PRK</t>
  </si>
  <si>
    <t>North Korea</t>
  </si>
  <si>
    <t>COD</t>
  </si>
  <si>
    <t>Democratic Republic of the Congo</t>
  </si>
  <si>
    <t>DNK</t>
  </si>
  <si>
    <t>Denmark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</si>
  <si>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</si>
  <si>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</si>
  <si>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</si>
  <si>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</si>
  <si>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</si>
  <si>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</si>
  <si>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</si>
  <si>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</si>
  <si>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Electricity demand from EU, USA, and India</t>
  </si>
  <si>
    <t>ERI</t>
  </si>
  <si>
    <t>Eritrea</t>
  </si>
  <si>
    <t>EST</t>
  </si>
  <si>
    <t>Estonia</t>
  </si>
  <si>
    <t>ETH</t>
  </si>
  <si>
    <t>Ethiopia</t>
  </si>
  <si>
    <t>FIN</t>
  </si>
  <si>
    <t>Finland</t>
  </si>
  <si>
    <t>FRA</t>
  </si>
  <si>
    <t>France</t>
  </si>
  <si>
    <t>GAB</t>
  </si>
  <si>
    <t>Gabon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</si>
  <si>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</si>
  <si>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</si>
  <si>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</si>
  <si>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</si>
  <si>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</si>
  <si>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</si>
  <si>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</si>
  <si>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</si>
  <si>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</si>
  <si>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</si>
  <si>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GTM</t>
  </si>
  <si>
    <t>Guatemala</t>
  </si>
  <si>
    <t>HTI</t>
  </si>
  <si>
    <t>Haiti</t>
  </si>
  <si>
    <t xml:space="preserve">Industry </t>
  </si>
  <si>
    <t>HND</t>
  </si>
  <si>
    <t>Level 2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</si>
  <si>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</si>
  <si>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</si>
  <si>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</si>
  <si>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</si>
  <si>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</si>
  <si>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</si>
  <si>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</si>
  <si>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</si>
  <si>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</si>
  <si>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</si>
  <si>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</si>
  <si>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</si>
  <si>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</si>
  <si>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</si>
  <si>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</si>
  <si>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</si>
  <si>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</si>
  <si>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</si>
  <si>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</si>
  <si>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</si>
  <si>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</si>
  <si>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</si>
  <si>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</si>
  <si>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</si>
  <si>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</si>
  <si>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</si>
  <si>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</si>
  <si>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</si>
  <si>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</si>
  <si>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</si>
  <si>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</si>
  <si>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Level 3</t>
  </si>
  <si>
    <t>KOR</t>
  </si>
  <si>
    <t>South Korea</t>
  </si>
  <si>
    <t>RKS</t>
  </si>
  <si>
    <t>Kosovo</t>
  </si>
  <si>
    <t>KWT</t>
  </si>
  <si>
    <t>Kuwait</t>
  </si>
  <si>
    <t>KGZ</t>
  </si>
  <si>
    <t>Kyrgyzstan</t>
  </si>
  <si>
    <t>LVA</t>
  </si>
  <si>
    <t>Latvia</t>
  </si>
  <si>
    <t>LBN</t>
  </si>
  <si>
    <t>Lebanon</t>
  </si>
  <si>
    <t>LBY</t>
  </si>
  <si>
    <t>Libya</t>
  </si>
  <si>
    <t>LTU</t>
  </si>
  <si>
    <t>Lithuania</t>
  </si>
  <si>
    <t>LUX</t>
  </si>
  <si>
    <t>Luxembourg</t>
  </si>
  <si>
    <t>MYS</t>
  </si>
  <si>
    <t>Malaysia</t>
  </si>
  <si>
    <t>MLT</t>
  </si>
  <si>
    <t>Malta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</si>
  <si>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</si>
  <si>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</si>
  <si>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</si>
  <si>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</si>
  <si>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</si>
  <si>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</si>
  <si>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</si>
  <si>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</si>
  <si>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</si>
  <si>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</si>
  <si>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</si>
  <si>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</si>
  <si>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</si>
  <si>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</si>
  <si>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</si>
  <si>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</si>
  <si>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</si>
  <si>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</si>
  <si>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</si>
  <si>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</si>
  <si>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</si>
  <si>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</si>
  <si>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</si>
  <si>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</si>
  <si>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</si>
  <si>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</si>
  <si>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</si>
  <si>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</si>
  <si>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Central &amp; Upper limit: China coal consumption
Lower limit: as electricity demand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</si>
  <si>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</si>
  <si>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</si>
  <si>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</si>
  <si>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</si>
  <si>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</si>
  <si>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</si>
  <si>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</si>
  <si>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</si>
  <si>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</si>
  <si>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</si>
  <si>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</si>
  <si>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</si>
  <si>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</si>
  <si>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</si>
  <si>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</si>
  <si>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</si>
  <si>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</si>
  <si>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</si>
  <si>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</si>
  <si>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</si>
  <si>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</si>
  <si>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</si>
  <si>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</si>
  <si>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</si>
  <si>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</si>
  <si>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</si>
  <si>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</si>
  <si>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</si>
  <si>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SAU</t>
  </si>
  <si>
    <t>Saudi Arabia</t>
  </si>
  <si>
    <t>SEN</t>
  </si>
  <si>
    <t>Senegal</t>
  </si>
  <si>
    <t>SRB</t>
  </si>
  <si>
    <t>Serbia</t>
  </si>
  <si>
    <t>SGP</t>
  </si>
  <si>
    <t>Singapore</t>
  </si>
  <si>
    <t>SVK</t>
  </si>
  <si>
    <t>Slovakia</t>
  </si>
  <si>
    <t>SVN</t>
  </si>
  <si>
    <t>Slovenia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</si>
  <si>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</si>
  <si>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</si>
  <si>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</si>
  <si>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</si>
  <si>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</si>
  <si>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</si>
  <si>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</si>
  <si>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</si>
  <si>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</si>
  <si>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</si>
  <si>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</si>
  <si>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</si>
  <si>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</si>
  <si>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</si>
  <si>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</si>
  <si>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</si>
  <si>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</si>
  <si>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</si>
  <si>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</si>
  <si>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Tapei</t>
  </si>
  <si>
    <t>Taiwan</t>
  </si>
  <si>
    <t>TJK</t>
  </si>
  <si>
    <t>Tajikistan</t>
  </si>
  <si>
    <t>TZA</t>
  </si>
  <si>
    <t>Tanzania</t>
  </si>
  <si>
    <t>THA</t>
  </si>
  <si>
    <t>Thailand</t>
  </si>
  <si>
    <t>TGO</t>
  </si>
  <si>
    <t>Togo</t>
  </si>
  <si>
    <t>source</t>
  </si>
  <si>
    <t>TTO</t>
  </si>
  <si>
    <t>Trinidad and Tobago</t>
  </si>
  <si>
    <t>TUN</t>
  </si>
  <si>
    <t>Tunisia</t>
  </si>
  <si>
    <t>TUR</t>
  </si>
  <si>
    <t>electricity data</t>
  </si>
  <si>
    <t>Turkey</t>
  </si>
  <si>
    <t>TKM</t>
  </si>
  <si>
    <t>Turkmenistan</t>
  </si>
  <si>
    <t>Middle estimate: China coal production</t>
  </si>
  <si>
    <t>UKR</t>
  </si>
  <si>
    <t>Ukraine</t>
  </si>
  <si>
    <t>ARE</t>
  </si>
  <si>
    <t>Traffic and congestion data</t>
  </si>
  <si>
    <t>United Arab Emirates</t>
  </si>
  <si>
    <t>GBR</t>
  </si>
  <si>
    <t>United Kingdom</t>
  </si>
  <si>
    <t>USA</t>
  </si>
  <si>
    <t>URY</t>
  </si>
  <si>
    <t>Uruguay</t>
  </si>
  <si>
    <t>Upper limit: surface transport</t>
  </si>
  <si>
    <t>UZB</t>
  </si>
  <si>
    <t>Upper limit: same size as the electricity change (reverse sign)</t>
  </si>
  <si>
    <t>Uzbekistan</t>
  </si>
  <si>
    <t>Traffic data and more</t>
  </si>
  <si>
    <t>VEN</t>
  </si>
  <si>
    <t>Venezuela</t>
  </si>
  <si>
    <t>Airport data</t>
  </si>
  <si>
    <t xml:space="preserve">Airport data </t>
  </si>
  <si>
    <t>VNM</t>
  </si>
  <si>
    <t>Vietnam</t>
  </si>
  <si>
    <t>YEM</t>
  </si>
  <si>
    <t>Yemen</t>
  </si>
  <si>
    <t>ZMB</t>
  </si>
  <si>
    <t>Zambia</t>
  </si>
  <si>
    <t>ENTSO</t>
  </si>
  <si>
    <t>ZWE</t>
  </si>
  <si>
    <t xml:space="preserve">Lower limit: Electricity changes </t>
  </si>
  <si>
    <t>Zimbabwe</t>
  </si>
  <si>
    <t>Lower limit: Electricity changes</t>
  </si>
  <si>
    <t>al</t>
  </si>
  <si>
    <t>Lower limit: no change</t>
  </si>
  <si>
    <t>lump with national aviation</t>
  </si>
  <si>
    <t>Alabama</t>
  </si>
  <si>
    <t>lump with commerce</t>
  </si>
  <si>
    <t>EIA</t>
  </si>
  <si>
    <t>ak</t>
  </si>
  <si>
    <t>Alaska</t>
  </si>
  <si>
    <t>Upper limit: transport</t>
  </si>
  <si>
    <t>az</t>
  </si>
  <si>
    <t>Arizona</t>
  </si>
  <si>
    <t>ar</t>
  </si>
  <si>
    <t>Arkansas</t>
  </si>
  <si>
    <t>India data</t>
  </si>
  <si>
    <t>ca</t>
  </si>
  <si>
    <t>California</t>
  </si>
  <si>
    <t>cl</t>
  </si>
  <si>
    <t>Colorado</t>
  </si>
  <si>
    <t>ct</t>
  </si>
  <si>
    <t>Connecticut</t>
  </si>
  <si>
    <t>dl</t>
  </si>
  <si>
    <t>Delaware</t>
  </si>
  <si>
    <t>dc</t>
  </si>
  <si>
    <t>District of Columbia</t>
  </si>
  <si>
    <t>fl</t>
  </si>
  <si>
    <t>Florida</t>
  </si>
  <si>
    <t>ga</t>
  </si>
  <si>
    <t>hi</t>
  </si>
  <si>
    <t>Hawaii</t>
  </si>
  <si>
    <t>id</t>
  </si>
  <si>
    <t>Idaho</t>
  </si>
  <si>
    <t>il</t>
  </si>
  <si>
    <t>Illinois</t>
  </si>
  <si>
    <t>in</t>
  </si>
  <si>
    <t>Indiana</t>
  </si>
  <si>
    <t>ia</t>
  </si>
  <si>
    <t>Iowa</t>
  </si>
  <si>
    <t>ks</t>
  </si>
  <si>
    <t>Kansas</t>
  </si>
  <si>
    <t>ky</t>
  </si>
  <si>
    <t>Kentucky</t>
  </si>
  <si>
    <t>la</t>
  </si>
  <si>
    <t>Louisiana</t>
  </si>
  <si>
    <t>me</t>
  </si>
  <si>
    <t>Maine</t>
  </si>
  <si>
    <t>md</t>
  </si>
  <si>
    <t>Maryland</t>
  </si>
  <si>
    <t>Estimate for France, on the SECTEN sectors</t>
  </si>
  <si>
    <t>ma</t>
  </si>
  <si>
    <t>Massachusetts</t>
  </si>
  <si>
    <t>mi</t>
  </si>
  <si>
    <t>Michigan</t>
  </si>
  <si>
    <t>mn</t>
  </si>
  <si>
    <t>Minnesota</t>
  </si>
  <si>
    <t>ms</t>
  </si>
  <si>
    <t>Mississippi</t>
  </si>
  <si>
    <t>mo</t>
  </si>
  <si>
    <t>Missouri</t>
  </si>
  <si>
    <t>mt</t>
  </si>
  <si>
    <t>Montana</t>
  </si>
  <si>
    <t>ne</t>
  </si>
  <si>
    <t>Nebraska</t>
  </si>
  <si>
    <t>nv</t>
  </si>
  <si>
    <t>Nevada</t>
  </si>
  <si>
    <t>nh</t>
  </si>
  <si>
    <t>New Hampshire</t>
  </si>
  <si>
    <t>nj</t>
  </si>
  <si>
    <t>New Jersey</t>
  </si>
  <si>
    <t>nm</t>
  </si>
  <si>
    <t>New Mexico</t>
  </si>
  <si>
    <t>ny</t>
  </si>
  <si>
    <t>New York</t>
  </si>
  <si>
    <t>nc</t>
  </si>
  <si>
    <t>North Carolina</t>
  </si>
  <si>
    <t>Buildings</t>
  </si>
  <si>
    <t>nd</t>
  </si>
  <si>
    <t>North Dakota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</si>
  <si>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</si>
  <si>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</si>
  <si>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</si>
  <si>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</si>
  <si>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</si>
  <si>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</si>
  <si>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</si>
  <si>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</si>
  <si>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</si>
  <si>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</si>
  <si>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</si>
  <si>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</si>
  <si>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</si>
  <si>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</si>
  <si>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</si>
  <si>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</si>
  <si>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</si>
  <si>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Upper limit: as surface transport
Lower limit: as electricity changes</t>
  </si>
  <si>
    <t>Texas</t>
  </si>
  <si>
    <t>ut</t>
  </si>
  <si>
    <t>Utah</t>
  </si>
  <si>
    <t>vt</t>
  </si>
  <si>
    <t>Vermont</t>
  </si>
  <si>
    <t>va</t>
  </si>
  <si>
    <t>Virginia</t>
  </si>
  <si>
    <t>wa</t>
  </si>
  <si>
    <t>Washington</t>
  </si>
  <si>
    <t>wv</t>
  </si>
  <si>
    <t>West Virginia</t>
  </si>
  <si>
    <t>wi</t>
  </si>
  <si>
    <t>Wisconsin</t>
  </si>
  <si>
    <t>wy</t>
  </si>
  <si>
    <t>Wyoming</t>
  </si>
  <si>
    <t>uiavi</t>
  </si>
  <si>
    <t>international aviation</t>
  </si>
  <si>
    <t>uishi</t>
  </si>
  <si>
    <t>international shipping</t>
  </si>
  <si>
    <t>cn11</t>
  </si>
  <si>
    <t>Beijing</t>
  </si>
  <si>
    <t>cn12</t>
  </si>
  <si>
    <t>Tianjin</t>
  </si>
  <si>
    <t>cn13</t>
  </si>
  <si>
    <t>Hebei</t>
  </si>
  <si>
    <t>cn14</t>
  </si>
  <si>
    <t>Shanxi</t>
  </si>
  <si>
    <t>cn15</t>
  </si>
  <si>
    <t>Inner Mongolia</t>
  </si>
  <si>
    <t>cn21</t>
  </si>
  <si>
    <t>Liaoning</t>
  </si>
  <si>
    <t>cn22</t>
  </si>
  <si>
    <t>Jilin</t>
  </si>
  <si>
    <t>cn23</t>
  </si>
  <si>
    <t>Heilongjiang</t>
  </si>
  <si>
    <t>cn31</t>
  </si>
  <si>
    <t>Shanghai</t>
  </si>
  <si>
    <t>cn32</t>
  </si>
  <si>
    <t>Jiangsu</t>
  </si>
  <si>
    <t>cn33</t>
  </si>
  <si>
    <t>Zhejiang</t>
  </si>
  <si>
    <t>cn34</t>
  </si>
  <si>
    <t>Anhui</t>
  </si>
  <si>
    <t>cn35</t>
  </si>
  <si>
    <t>Fujian</t>
  </si>
  <si>
    <t>cn36</t>
  </si>
  <si>
    <t>Jiangxi</t>
  </si>
  <si>
    <t>cn37</t>
  </si>
  <si>
    <t>Shandong</t>
  </si>
  <si>
    <t>cn41</t>
  </si>
  <si>
    <t>Henan</t>
  </si>
  <si>
    <t>cn42</t>
  </si>
  <si>
    <t>Hubei</t>
  </si>
  <si>
    <t>cn43</t>
  </si>
  <si>
    <t>Hunan</t>
  </si>
  <si>
    <t>cn44</t>
  </si>
  <si>
    <t>Guangdong</t>
  </si>
  <si>
    <t>cn45</t>
  </si>
  <si>
    <t>Guangxi</t>
  </si>
  <si>
    <t>cn46</t>
  </si>
  <si>
    <t>Hainan</t>
  </si>
  <si>
    <t>cn50</t>
  </si>
  <si>
    <t>Chongqing</t>
  </si>
  <si>
    <t>cn51</t>
  </si>
  <si>
    <t>Sichuan</t>
  </si>
  <si>
    <t>cn52</t>
  </si>
  <si>
    <t>Guizhou</t>
  </si>
  <si>
    <t>cn53</t>
  </si>
  <si>
    <t>Yunnan</t>
  </si>
  <si>
    <t>cn61</t>
  </si>
  <si>
    <t>Shaanxi</t>
  </si>
  <si>
    <t>cn62</t>
  </si>
  <si>
    <t>Gansu</t>
  </si>
  <si>
    <t>cn63</t>
  </si>
  <si>
    <t>Qinghai</t>
  </si>
  <si>
    <t>cn64</t>
  </si>
  <si>
    <t>Ningxia</t>
  </si>
  <si>
    <t>cn65</t>
  </si>
  <si>
    <t>Xinjiang</t>
  </si>
  <si>
    <t>ciavi</t>
  </si>
  <si>
    <t>cishi</t>
  </si>
  <si>
    <t>Central &amp; upper limit: same size as the electricity change
Lower limit: no change</t>
  </si>
  <si>
    <t>Aviation</t>
  </si>
  <si>
    <t>Aircraft departures</t>
  </si>
  <si>
    <t>Confinement index for world countries (USA and China treated separately)</t>
  </si>
  <si>
    <t>See priorities in the main document</t>
  </si>
  <si>
    <t>= level skipped</t>
  </si>
  <si>
    <r>
      <t xml:space="preserve">Dates in </t>
    </r>
    <r>
      <rPr>
        <sz val="10"/>
        <color rgb="FFFF00FF"/>
        <rFont val="Arial"/>
      </rPr>
      <t>purple</t>
    </r>
    <r>
      <rPr>
        <sz val="10"/>
        <color rgb="FF000000"/>
        <rFont val="Arial"/>
      </rPr>
      <t xml:space="preserve"> are assumed end dates in the revised paper</t>
    </r>
  </si>
  <si>
    <t>Dates in red = proposed at time of announcement</t>
  </si>
  <si>
    <r>
      <rPr>
        <sz val="10"/>
        <color rgb="FF000000"/>
        <rFont val="Arial"/>
      </rPr>
      <t>Dates in</t>
    </r>
    <r>
      <rPr>
        <sz val="10"/>
        <color rgb="FF000000"/>
        <rFont val="Arial"/>
      </rPr>
      <t xml:space="preserve"> grey </t>
    </r>
    <r>
      <rPr>
        <sz val="10"/>
        <color rgb="FF000000"/>
        <rFont val="Arial"/>
      </rPr>
      <t>have passed but extension not widely reported - assume still in confinement level until relaxation is announced</t>
    </r>
  </si>
  <si>
    <t>Analysis by</t>
  </si>
  <si>
    <t>date the scale was reached</t>
  </si>
  <si>
    <t>date measures were relaxed</t>
  </si>
  <si>
    <t>6 weeks after last announced date</t>
  </si>
  <si>
    <t>12 weeks after last announced date</t>
  </si>
  <si>
    <t>test 1</t>
  </si>
  <si>
    <t>test 2/3</t>
  </si>
  <si>
    <t>Sources</t>
  </si>
  <si>
    <t>AS</t>
  </si>
  <si>
    <t>https://www.aljazeera.com/news/2020/03/coronavirus-travel-restrictions-border-shutdowns-country-200318091505922.html</t>
  </si>
  <si>
    <t>https://www.middleeasteye.net/opinion/coronavirus-algeria-amid-economic-crisis-street-protests-will-have-wait
https://www.garda.com/crisis24/news-alerts/325896/algeria-government-implements-lockdown-and-curfew-in-blida-and-algiers-march-23-update-7
http://www.xinhuanet.com/english/2020-04/05/c_138948039.htm</t>
  </si>
  <si>
    <t>https://www.aa.com.tr/en/americas/argentina-under-lockdown-as-coronavirus-cases-surge/1773041
https://en.wikipedia.org/wiki/National_responses_to_the_2019%E2%80%9320_coronavirus_pandemic
https://www.reuters.com/article/us-health-coronavirius-argentina-lockdow/argentinas-fernandez-extends-coronavirus-lockdown-through-april-26-idUSKCN21T00I</t>
  </si>
  <si>
    <t>https://en.wikipedia.org/wiki/Timeline_of_the_2019%E2%80%9320_coronavirus_pandemic_in_February_2020
https://en.wikipedia.org/wiki/National_responses_to_the_2019%E2%80%9320_coronavirus_pandemic</t>
  </si>
  <si>
    <t>https://orf.at/stories/3158055/
https://www.theguardian.com/world/2020/apr/14/austria-reopens-small-shops-and-parks-as-coronavirus-lockdown-is-relaxed
https://www.dw.com/en/coronavirus-what-are-the-lockdown-measures-across-europe/a-52905137</t>
  </si>
  <si>
    <t>https://www.dhakatribune.com/bangladesh/2020/03/23/govt-offices-to-remain-closed-till-april-4
https://www.omanobserver.om/bangladesh-has-extended-lockdown-by-11-days/</t>
  </si>
  <si>
    <t>https://www.politico.eu/article/belgium-shuts-down-public-life-to-fight-coronavirus/
https://en.wikipedia.org/wiki/National_responses_to_the_2019%E2%80%9320_coronavirus_pandemic</t>
  </si>
  <si>
    <t>https://en.wikipedia.org/wiki/National_responses_to_the_2019%E2%80%9320_coronavirus_pandemic</t>
  </si>
  <si>
    <t>https://en.wikipedia.org/wiki/National_responses_to_the_2019%E2%80%9320_coronavirus_pandemic
https://www.telesurenglish.net/news/Sao-Paulo-Extends-Lockdown-Bolsonaro-Defies-Health-Advice-20200407-0017.html</t>
  </si>
  <si>
    <t>https://uk.reuters.com/article/uk-health-coronavirus-bulgaria-emergency/bulgaria-closes-schools-restricts-travel-over-coronavirus-idUKKBN21018J
https://en.wikipedia.org/wiki/2020_coronavirus_pandemic_in_Bulgaria</t>
  </si>
  <si>
    <t xml:space="preserve">https://en.wikipedia.org/wiki/Timeline_of_the_2019%E2%80%9320_coronavirus_pandemic_in_March_2020
https://edition.cnn.com/2020/03/23/us/canada-coronavirus-restrictions-intl/index.html
https://news.ontario.ca/opo/en/2020/03/ontario-prohibits-gatherings-of-five-people-or-more-with-strict-exceptions.html?utm_source=ondemand&amp;utm_medium=email&amp;utm_campaign=m </t>
  </si>
  <si>
    <t>https://en.wikipedia.org/wiki/National_responses_to_the_2019%E2%80%9320_coronavirus_pandemic
https://en.wikipedia.org/wiki/2020_coronavirus_pandemic_in_Chile#Government_response
https://www.minsal.cl/el-bosque-y-parte-de-san-bernardo-y-arica-entraran-en-cuarentena-este-jueves/</t>
  </si>
  <si>
    <t>https://en.wikipedia.org/wiki/National_responses_to_the_2019%E2%80%9320_coronavirus_pandemic
https://thebogotapost.com/duque-extends-colombias-quarantine-until-april-26/45671/</t>
  </si>
  <si>
    <t>https://en.wikipedia.org/wiki/Timeline_of_the_2019%E2%80%9320_coronavirus_pandemic_in_March_2020</t>
  </si>
  <si>
    <t>https://vlada.gov.hr/coronavirus-protection-measures/28950</t>
  </si>
  <si>
    <t>https://cyprus-mail.com/2020/03/23/coronavirus-three-week-lockdown-in-force-from-tuesday/
https://en.wikipedia.org/wiki/2020_coronavirus_pandemic_in_Cyprus
https://cyprus-mail.com/2020/04/06/coronavirus-lockdown-to-be-extended-to-end-of-april-reports/</t>
  </si>
  <si>
    <t>https://en.wikipedia.org/wiki/Timeline_of_the_2019%E2%80%9320_coronavirus_pandemic_in_March_2020
https://en.wikipedia.org/wiki/National_responses_to_the_2019%E2%80%9320_coronavirus_pandemic
https://www.dw.com/en/coronavirus-what-are-the-lockdown-measures-across-europe/a-52905137
https://edition.cnn.com/2020/04/11/health/european-countries-reopening-coronavirus-intl/index.html</t>
  </si>
  <si>
    <t>https://en.wikipedia.org/wiki/Timeline_of_the_2019%E2%80%9320_coronavirus_pandemic_in_March_2020
10-Mar-2020
https://www.reuters.com/article/us-health-coronavirus-denmark/denmark-proposes-faster-easing-of-lockdown-as-coronavirus-cases-fall-pm-idUSKCN21W223</t>
  </si>
  <si>
    <t>https://en.wikipedia.org/wiki/National_responses_to_the_2019%E2%80%9320_coronavirus_pandemic
https://www.stlucianewsonline.com/breaking-news-dominica-under-lockdown-till-tuesday-in-light-of-coronavirus/</t>
  </si>
  <si>
    <t>https://uk.reuters.com/article/us-health-coronavirus-egypt/egypt-declares-two-week-curfew-to-counter-coronavirus-idUKKBN21B1MR
https://www.bbc.com/arabic/middleeast-51963726
https://www.al-monitor.com/pulse/originals/2020/04/egypt-extend-coronavirus-curfew-ramadan-madbouly.html</t>
  </si>
  <si>
    <t>https://www.aljazeera.com/news/2020/03/coronavirus-travel-restrictions-border-shutdowns-country-200318091505922.html
https://www.garda.com/crisis24/news-alerts/330451/el-salvador-nationwide-quarantine-extended-until-may-7-update-11</t>
  </si>
  <si>
    <r>
      <t xml:space="preserve">https://en.wikipedia.org/wiki/National_responses_to_the_2019%E2%80%9320_coronavirus_pandemic
https://www.independent.co.uk/news/world/coronavirus-lockdown-lifted-china-wuhan-spain-italy-denmark-austria-a9453906.html
</t>
    </r>
    <r>
      <rPr>
        <sz val="10"/>
        <color rgb="FF0000FF"/>
        <rFont val="Arial"/>
      </rPr>
      <t>Helsinki and surrounding county goes into lockdown 27 March but only 1/3 pop so still L2</t>
    </r>
  </si>
  <si>
    <t>29 Feb, Level 1: ban mass gatherings &gt;5000 people (https://www.channelnewsasia.com/news/world/france-bans-gatherings-5000-people-covid-19-cases-rise-12485940)
3 Mar, Level 2: 120 schools closed in affected regions (Wikipedia - https://en.wikipedia.org/wiki/Timeline_of_the_2019%E2%80%9320_coronavirus_pandemic_in_March_2020 - link to original source broken). 8 Mar: banned gatherings &gt;1000 people (Wikipedia).
17 Mar Level 3: https://www.france24.com/en/20200324-france-s-scientific-council-says-coronavirus-lockdown-should-last-at-least-six-weeks
https://www.forbes.com/sites/tamarathiessen/2020/03/28/french-coronavirus-lockdown-to-last-weeks/#1dd122a31ea0</t>
  </si>
  <si>
    <t>https://www.france24.com/en/20200317-merkel-announces-strict-measures-and-tells-germans-to-stay-home-in-virus-fight
https://www.euractiv.com/section/coronavirus/news/merkel-enters-into-quarantine-as-germany-tightens-measures/
https://www.dw.com/en/germany-wont-lift-coronavirus-restrictions-before-april-20-chancellory/a-52947201
https://www.bbc.co.uk/news/world-europe-52299358
https://www.tagesspiegel.de/politik/lockerung-der-corona-massnahmen-was-aendert-sich-was-bleibt-wie-es-ist-das-haben-bund-und-laender-beschlossen/25744256.html</t>
  </si>
  <si>
    <t>https://en.wikipedia.org/wiki/Timeline_of_the_2019%E2%80%9320_coronavirus_pandemic_in_March_2020
https://greekcitytimes.com/2020/04/05/greece-extends-coronavirus-lockdown/</t>
  </si>
  <si>
    <t>https://en.wikipedia.org/wiki/2020_coronavirus_pandemic_in_Honduras</t>
  </si>
  <si>
    <t>https://www.thejakartapost.com/news/2020/04/08/hong-kong-extends-social-distancing-restrictions-to-contain-coronavirus.html</t>
  </si>
  <si>
    <t>https://en.wikipedia.org/wiki/National_responses_to_the_2019%E2%80%9320_coronavirus_pandemic
https://uk.reuters.com/article/us-health-coronavirus-hungary-lockdown/hungary-prolongs-coronavirus-lockdown-indefinitely-as-infections-near-1000-idUKKCN21R2H8</t>
  </si>
  <si>
    <t>https://en.wikipedia.org/wiki/2020_coronavirus_pandemic_in_Iceland</t>
  </si>
  <si>
    <t>https://www.newsnation.in/india/news/india-to-screen-chinese-travelers-for-wuhan-mystery-virus-at-mumbai-airport-251297.html
https://en.wikipedia.org/wiki/Timeline_of_the_2019%E2%80%9320_coronavirus_pandemic_in_March_2020
https://www.bbc.co.uk/news/world-asia-india-52277096</t>
  </si>
  <si>
    <t>https://en.wikipedia.org/wiki/Timeline_of_the_2019%E2%80%9320_coronavirus_pandemic_in_February_2020
https://en.wikipedia.org/wiki/National_responses_to_the_2019%E2%80%9320_coronavirus_pandemic
https://en.wikipedia.org/wiki/2020_coronavirus_pandemic_in_Indonesia#Central_government</t>
  </si>
  <si>
    <t>23 Feb, Level 2: Schools, universities &amp; cultural centres closing (https://www.bbc.co.uk/news/world-asia-51603251)
https://www.independent.co.uk/news/world/coronavirus-lockdown-lifted-china-wuhan-spain-italy-denmark-austria-a9453906.html</t>
  </si>
  <si>
    <t>https://en.wikipedia.org/wiki/2020_coronavirus_pandemic_in_Iraq#Government_response
https://www.aljazeera.com/news/2020/02/coronavirus-iraqis-unwilling-heed-restrictions-200228185814927.html
https://www.garda.com/crisis24/news-alerts/328141/iraq-nationwide-curfew-extended-until-april-19-update-18</t>
  </si>
  <si>
    <r>
      <t xml:space="preserve">AS, </t>
    </r>
    <r>
      <rPr>
        <sz val="10"/>
        <color rgb="FFFF00FF"/>
        <rFont val="Arial"/>
      </rPr>
      <t>clq</t>
    </r>
  </si>
  <si>
    <t>bbc; https://en.wikipedia.org/wiki/National_responses_to_the_2019%E2%80%9320_coronavirus_pandemic
https://www.theguardian.com/world/video/2020/apr/10/your-sacrifices-are-making-a-difference-leo-varadkar-announces-irish-lockdown-extension-video</t>
  </si>
  <si>
    <t xml:space="preserve">30 Jan Level 1: Italy closed border to Chinese citizens https://news.trust.org/item/20200130210003-wm57y/; https://www.thelocal.it/20200131/italy-suspends-all-china-flights-after-coronavirus-cases-confirmed-in-rome
23 Feb, Level 2: household confinement for 50000 people in northern Italy (Lombardy &amp; Veneto regions); border with Austria closed, mass gatherings (&gt;1000) cancelled, non-essential businesses closed; https://www.theguardian.com/world/2020/feb/23/italy-draconian-measures-effort-halt-coronavirus-outbreak-spread. 4 Mar: schools &amp; universities close nationally, football matches to be played nehind closed doors (Wikipedia - https://en.wikipedia.org/wiki/Timeline_of_the_2019%E2%80%9320_coronavirus_pandemic_in_March_2020 - link to original source broken). 
9 Mar, Level 3: national household isolation (https://www.bbc.co.uk/news/world-europe-51810673).
https://www.dw.com/en/coronavirus-what-are-the-lockdown-measures-across-europe/a-52905137 </t>
  </si>
  <si>
    <t>https://en.wikipedia.org/wiki/Timeline_of_the_2019%E2%80%9320_coronavirus_pandemic_in_February_2020</t>
  </si>
  <si>
    <t>https://www.aljazeera.com/news/2020/03/coronavirus-travel-restrictions-border-shutdowns-country-200318091505922.html
https://en.wikipedia.org/wiki/National_responses_to_the_2019%E2%80%9320_coronavirus_pandemic</t>
  </si>
  <si>
    <r>
      <t xml:space="preserve">https://en.wikipedia.org/wiki/2020_coronavirus_pandemic_in_Kazakhstan
https://uk.reuters.com/article/uk-health-coronavirus-kazakhstan-emergen/kazakhstan-to-extend-coronavirus-state-of-emergency-to-end-of-april-idUKKCN21S0YO
</t>
    </r>
    <r>
      <rPr>
        <sz val="10"/>
        <color rgb="FF0000FF"/>
        <rFont val="Arial"/>
      </rPr>
      <t>By 1st April 8/14 Kazakh provinces were quarantined so still L2 but approaching L3</t>
    </r>
  </si>
  <si>
    <t xml:space="preserve">4 Feb Level 1: South Korea closes borders to foreign Nationals coming from Hubei province (http://www.koreaherald.com/view.php?ud=20200202000194).
21 Feb Level 2: Mayor of Daegu (epicentre of S.Korean outbreak) advises 2.5 million to stay in their homes (https://www.channelnewsasia.com/news/asia/covid19-south-korea-52-new-coronavirus-cases-total-156-12456158).
1 Mar Level 2: nationally, residents advised (but not mandated) to stay indoors and avoid public events, churches &amp; temples closed (https://www.straitstimes.com/asia/east-asia/coronavirus-south-korea-reports-376-new-cases-total-3526). </t>
  </si>
  <si>
    <t>https://en.wikipedia.org/wiki/National_responses_to_the_2019%E2%80%9320_coronavirus_pandemic
https://gulfnews.com/world/gulf/kuwait/coronavirus-public-sector-holiday-in-kuwait-extended-until-april-26-1.1586199887521</t>
  </si>
  <si>
    <t>https://en.wikipedia.org/wiki/2020_coronavirus_pandemic_in_Latvia
https://eng.lsm.lv/article/society/society/latvia-extends-state-of-emergency-by-one-month.a355058/</t>
  </si>
  <si>
    <t>https://www.timesofisrael.com/lebanon-announces-two-week-lockdown-over-coronavirus/
https://www.middleeastmonitor.com/20200409-lebanon-set-to-extend-lockdown-as-infected-expats-return/</t>
  </si>
  <si>
    <t>https://en.wikipedia.org/wiki/2020_coronavirus_pandemic_in_Lithuania
http://www.xinhuanet.com/english/2020-04/09/c_138958909.htm</t>
  </si>
  <si>
    <t>https://today.rtl.lu/news/luxembourg/a/1491281.html</t>
  </si>
  <si>
    <t>https://en.wikipedia.org/wiki/Timeline_of_the_2019%E2%80%9320_coronavirus_pandemic_in_February_2020
https://en.wikipedia.org/wiki/Timeline_of_the_2019%E2%80%9320_coronavirus_pandemic_in_March_2020
https://www.scmp.com/news/asia/southeast-asia/article/3079406/coronavirus-malaysia-further-extends-partial-lockdown-stem</t>
  </si>
  <si>
    <t>https://en.wikipedia.org/wiki/2020_coronavirus_pandemic_in_Malta</t>
  </si>
  <si>
    <t>https://en.wikipedia.org/wiki/2020_coronavirus_pandemic_in_Mexico</t>
  </si>
  <si>
    <t>https://www.aa.com.tr/en/latest-on-coronavirus-outbreak/nepal-extends-coronavirus-lockdown-until-april-27/1804541
https://en.wikipedia.org/wiki/National_responses_to_the_2019%E2%80%9320_coronavirus_pandemic</t>
  </si>
  <si>
    <t>https://www.government.nl/topics/coronavirus-covid-19/tackling-new-coronavirus-in-the-netherlands
https://www.government.nl/latest/news/2020/03/23/stricter-measures-to-control-coronavirus</t>
  </si>
  <si>
    <t>https://en.wikipedia.org/wiki/Timeline_of_the_2019%E2%80%9320_coronavirus_pandemic_in_February_2020
https://en.wikipedia.org/wiki/Timeline_of_the_2019%E2%80%9320_coronavirus_pandemic_in_March_2020
https://metro.co.uk/2020/04/10/new-zealand-preparing-end-lockdown-success-coronavirus-battle-12536871/</t>
  </si>
  <si>
    <t>https://www.aljazeera.com/news/2020/04/nigeria-extends-coronavirus-lockdown-key-cities-weeks-200413185335045.html</t>
  </si>
  <si>
    <t>https://www.aljazeera.com/news/2020/03/coronavirus-travel-restrictions-border-shutdowns-country-200318091505922.html
https://www.independent.co.uk/news/world/coronavirus-lockdown-lifted-china-wuhan-spain-italy-denmark-austria-a9453906.html</t>
  </si>
  <si>
    <t>https://www.aa.com.tr/en/latest-on-coronavirus-outbreak/oman-to-enforce-lockdown-in-capital/1797623
https://en.wikipedia.org/wiki/2020_coronavirus_pandemic_in_Oman
Two large cities in lockdown (Muscat &amp; Muttrah) but not nationally</t>
  </si>
  <si>
    <t>https://www.brookings.edu/blog/order-from-chaos/2020/03/27/pakistan-teeters-on-the-edge-of-potential-disaster-with-the-coronavirus/
https://www.voanews.com/science-health/coronavirus-outbreak/pakistan-extends-coronavirus-lockdown-eases-curbs-economic</t>
  </si>
  <si>
    <t>https://www.abc.com.py/nacionales/2020/04/08/abdo-anuncia-extension-de-la-cuarentena-por-una-semana-mas/</t>
  </si>
  <si>
    <t>https://www.aljazeera.com/news/2020/03/coronavirus-travel-restrictions-border-shutdowns-country-200318091505922.html
https://en.wikipedia.org/wiki/National_responses_to_the_2019%E2%80%9320_coronavirus_pandemic
https://www.straitstimes.com/world/americas/coronavirus-peru-cancels-gender-separation-lockdown-measure</t>
  </si>
  <si>
    <t>https://en.wikipedia.org/wiki/Timeline_of_the_2019%E2%80%9320_coronavirus_pandemic_in_February_2020
https://www.aljazeera.com/news/2020/04/duterte-extends-philippines-coronavirus-lockdown-april-30-200407023327815.html</t>
  </si>
  <si>
    <t>https://lotnisko-chopina.pl/pl/aktualnosci-i-wydarzenia/0/976/szczegoly.html
https://en.wikipedia.org/wiki/Timeline_of_the_2019%E2%80%9320_coronavirus_pandemic_in_March_2020</t>
  </si>
  <si>
    <t>https://uk.reuters.com/article/uk-health-coronavirus-portugal/portugal-restricts-movement-to-stem-coronavirus-rules-out-rationing-idUKKBN2163VP
https://en.wikipedia.org/wiki/National_responses_to_the_2019%E2%80%9320_coronavirus_pandemic
https://uk.reuters.com/article/uk-health-coronavirus-portugal/portugal-set-to-extend-coronavirus-lockdown-till-may-1-idUKKCN21S1GW</t>
  </si>
  <si>
    <t>https://en.wikipedia.org/wiki/2020_coronavirus_pandemic_in_Qatar
https://english.alarabiya.net/en/News/gulf/2020/03/21/Coronavirus-Qatar-shuts-parks-and-public-beaches-confirmed-cases-at-481</t>
  </si>
  <si>
    <t>https://en.wikipedia.org/wiki/2020_coronavirus_pandemic_in_Romania
https://www.garda.com/crisis24/news-alerts/332476/romania-state-of-emergency-extended-for-30-days-from-april-15-update-7</t>
  </si>
  <si>
    <t>bbc; https://www.themoscowtimes.com/2020/03/30/coronavirus-in-russia-the-latest-news-march-29-a69117 
https://www.bbc.co.uk/news/world-europe-52061381
https://www.dw.com/en/coronavirus-what-are-the-lockdown-measures-across-europe/a-52905137</t>
  </si>
  <si>
    <t>https://en.wikipedia.org/wiki/Timeline_of_the_2019%E2%80%9320_coronavirus_pandemic_in_February_2020
https://en.wikipedia.org/wiki/2020_coronavirus_pandemic_in_Saudi_Arabia#Lockdown_Areas
https://www.reuters.com/article/us-health-coronavirus-saudi-curfew/saudi-arabia-extends-coronavirus-curfew-indefinitely-idUSKCN21T0WM</t>
  </si>
  <si>
    <t>https://www.dw.com/en/coronavirus-what-are-the-lockdown-measures-across-europe/a-52905137</t>
  </si>
  <si>
    <t>https://7news.com.au/lifestyle/health-wellbeing/singapore-loses-control-of-coronavirus-outbreak-announces-month-long-lockdown--c-958235
https://en.wikipedia.org/wiki/Timeline_of_the_2019%E2%80%9320_coronavirus_pandemic_in_March_2020</t>
  </si>
  <si>
    <t>https://www.thestar.com.my/news/world/2020/03/16/slovakia-declares-state-of-emergency-over-coronavirus-orders-shop-closures
https://dennikn.sk/1796443/pribudli-siesti-nakazeni-stat-od-pondelka-zatvara-vsetky-skoly-zavru-sa-plavarne-obmedzia-obchodne-centra/</t>
  </si>
  <si>
    <t>https://www.total-slovenia-news.com/politics/5844-coronavirus-slovenia-incoming-govt-announces-lockdown-plans-stocks-see-record-fall
https://en.wikipedia.org/wiki/2020_coronavirus_pandemic_in_Slovenia
https://www.total-slovenia-news.com/lifestyle/6049-easing-of-coronavirus-lockdown-in-slovenia-expected-next-week-details-thursday</t>
  </si>
  <si>
    <t>https://en.wikipedia.org/wiki/Timeline_of_the_2019%E2%80%9320_coronavirus_pandemic_in_March_2020
https://www.bloomberg.com/news/articles/2020-04-09/south-africa-extends-lockdown-by-two-weeks-to-curb-virus-spread</t>
  </si>
  <si>
    <t>https://en.wikipedia.org/wiki/2020_coronavirus_pandemic_in_Spain#Governmental_response 
https://www.euronews.com/2020/03/19/coronavirus-which-countries-are-under-lockdown-and-who-s-next
https://www.theguardian.com/world/2020/apr/13/spain-relaxes-lockdown-as-daily-coronavirus-death-toll-falls-to-517
https://www.dw.com/en/coronavirus-what-are-the-lockdown-measures-across-europe/a-52905137</t>
  </si>
  <si>
    <t>https://www.theguardian.com/world/2020/mar/30/catastrophe-sweden-coronavirus-stoicism-lockdown-europe
https://en.wikipedia.org/wiki/2020_coronavirus_pandemic_in_Sweden#Public_response</t>
  </si>
  <si>
    <t>https://www.admin.ch/opc/en/classified-compilation/20200744/index.html
https://www.thelocal.ch/20200409/switzerland-extends-coronavirus-lockdown-measures-until-april-26th</t>
  </si>
  <si>
    <t>Taipei</t>
  </si>
  <si>
    <t>https://en.wikipedia.org/wiki/2020_coronavirus_pandemic_in_Taiwan</t>
  </si>
  <si>
    <t>https://thediplomat.com/2020/03/thailand-tightens-restrictions-amid-growing-coronavirus-fears/
https://www.garda.com/crisis24/news-alerts/331306/thailand-government-to-impose-lockdown-in-phuket-province-april-13-26-update-27
https://en.wikipedia.org/wiki/2020_coronavirus_pandemic_in_Thailand</t>
  </si>
  <si>
    <t xml:space="preserve">https://en.wikipedia.org/wiki/Timeline_of_the_2019%E2%80%9320_coronavirus_pandemic_in_February_2020
</t>
  </si>
  <si>
    <t>https://en.wikipedia.org/wiki/National_responses_to_the_2019%E2%80%9320_coronavirus_pandemic
https://www.aljazeera.com/news/2020/04/food-tunisians-struggle-coronavirus-lockdown-200411142312791.html</t>
  </si>
  <si>
    <t>https://www.rferl.org/a/turkmenistan-restricts-traffic-between-regions-but-doesn-t-mention-coronavirus/30499454.html</t>
  </si>
  <si>
    <t>https://covid19.com.ua/en/
https://www.kyivpost.com/ukraine-politics/kyiv-intesifies-national-restrictions-over-coronavirus-imposed-until-april-24.html?cn-reloaded=1</t>
  </si>
  <si>
    <t>https://www.aljazeera.com/news/2020/03/coronavirus-travel-restrictions-border-shutdowns-country-200318091505922.html
https://en.wikipedia.org/wiki/Timeline_of_the_2019%E2%80%9320_coronavirus_pandemic_in_March_2020</t>
  </si>
  <si>
    <t>http://www.legislation.gov.uk/uksi/2020/129/pdfs/uksiem_20200129_en.pdf
https://www.theguardian.com/uk-news/2020/mar/17/the-uk-new-coronavirus-measures-in-numbers
https://www.bbc.co.uk/news/uk-52014472</t>
  </si>
  <si>
    <t>https://www.rferl.org/a/covid-19-roundup-armenia-russia-iran/30515587.html
https://en.wikipedia.org/wiki/2020_coronavirus_pandemic_in_Uzbekistan
https://thediplomat.com/2020/04/uzbekistan-adopts-strict-regulations-to-fight-covid-19/</t>
  </si>
  <si>
    <t>https://en.wikipedia.org/wiki/Timeline_of_the_2019%E2%80%9320_coronavirus_pandemic_in_February_2020
https://en.wikipedia.org/wiki/National_responses_to_the_2019%E2%80%9320_coronavirus_pandemic
https://venezuelanalysis.com/news/14842</t>
  </si>
  <si>
    <t>https://www.voanews.com/science-health/coronavirus-outbreak/vietnam-orders-national-isolation-after-initial-containment
https://en.wikipedia.org/wiki/Timeline_of_the_2019%E2%80%9320_coronavirus_pandemic_in_February_2020
https://www.reuters.com/article/health-coronavirus-vietnam/vietnam-to-extend-coronavirus-lockdown-in-12-provinces-for-7-days-idUSL3N2C22PY</t>
  </si>
  <si>
    <t>https://en.wikipedia.org/wiki/National_responses_to_the_2019%E2%80%9320_coronavirus_pandemic
https://www.aljazeera.com/news/2020/03/coronavirus-travel-restrictions-border-shutdowns-country-200318091505922.html
https://www.voazimbabwe.com/a/covid-19-coronavirus-zimbabwe/5366479.html</t>
  </si>
  <si>
    <t>EU28</t>
  </si>
  <si>
    <t>eu28</t>
  </si>
  <si>
    <t>World</t>
  </si>
  <si>
    <t>bunkers</t>
  </si>
  <si>
    <t>bnk</t>
  </si>
  <si>
    <t>Grey fill indicates level skipped (as opposed to blank cell awaiting analysis)</t>
  </si>
  <si>
    <t>average date</t>
  </si>
  <si>
    <t>Confinement index for USA states</t>
  </si>
  <si>
    <t>Other essential data</t>
  </si>
  <si>
    <r>
      <t xml:space="preserve">Dates in </t>
    </r>
    <r>
      <rPr>
        <sz val="10"/>
        <color rgb="FFFF00FF"/>
        <rFont val="Arial"/>
      </rPr>
      <t>purple</t>
    </r>
    <r>
      <rPr>
        <sz val="10"/>
        <color rgb="FF000000"/>
        <rFont val="Arial"/>
      </rPr>
      <t xml:space="preserve"> are assumed end dates in the revised paper</t>
    </r>
  </si>
  <si>
    <t>Emissions (MtCO2)</t>
  </si>
  <si>
    <t>Population</t>
  </si>
  <si>
    <t xml:space="preserve">Source: U.S. Energy Information Administration, State Energy Data System and EIA calculations made for this analysis.                                                        </t>
  </si>
  <si>
    <t>state code</t>
  </si>
  <si>
    <t>Total</t>
  </si>
  <si>
    <t>Electric Power</t>
  </si>
  <si>
    <t>Industrial</t>
  </si>
  <si>
    <t>Buildings &amp; Commerce</t>
  </si>
  <si>
    <t>Transportation</t>
  </si>
  <si>
    <t>https://htv-prod-media.s3.amazonaws.com/files/2020-3-24-city-of-birminghamshelter-in-place-ordinance-1585073524.pdf
https://www.al.com/news/2020/04/gov-kay-ivey-to-give-update-on-coronavirus-response.html</t>
  </si>
  <si>
    <t>http://dhss.alaska.gov/News/Documents/press/2020/FAQs_03272020-SOA-COVID-19-Health-Mandate-011-012.pdf
https://covid19.alaska.gov/health-mandates/ Madate 011 - Social DIstancing, updated 9th April comment: Shelter in place is indefinite, social distancing until 21 Apr</t>
  </si>
  <si>
    <t>https://azgovernor.gov/executive-orders Order#2020-18</t>
  </si>
  <si>
    <t>https://governor.arkansas.gov/images/uploads/executiveOrders/EO_20-10._.pdf 
https://www.mercurynews.com/2020/04/15/coronavirus-list-when-stay-at-home-orders-are-set-to-expire-in-all-50-states/</t>
  </si>
  <si>
    <t>https://covid19.ca.gov/img/Executive-Order-N-33-20.pdf</t>
  </si>
  <si>
    <t>https://cha.com/wp-content/uploads/2020/04/Fourth-Updated-Public-Health-Order-Authorized-Business.pdf</t>
  </si>
  <si>
    <t>https://portal.ct.gov/-/media/Office-of-the-Governor/Executive-Orders/Lamont-Executive-Orders/Executive-Order-No-7X.pdf?la=en</t>
  </si>
  <si>
    <t>https://governor.delaware.gov/wp-content/uploads/sites/24/2020/03/Fifth-Modification-to-State-of-Emergency-03222020.pdf</t>
  </si>
  <si>
    <t>https://coronavirus.dc.gov/release/mayor-bowser-extends-public-health-emergency-stay-home-order-and-closure-non-essential</t>
  </si>
  <si>
    <t>https://www.tampabay.com/news/health/2020/04/01/florida-gov-ron-desantis-issues-statewide-stay-at-home-order/</t>
  </si>
  <si>
    <t>https://georgia.gov/covid-19-state-services-georgia/covid-19-statewide-shelter-place-order</t>
  </si>
  <si>
    <t>https://governor.hawaii.gov/wp-content/uploads/2020/03/2003162-ATG_Third-Supplementary-Proclamation-for-COVID-19-signed.pdf</t>
  </si>
  <si>
    <t>https://www.idahostatesman.com/news/coronavirus/article242012651.html</t>
  </si>
  <si>
    <t>https://www.chicagotribune.com/coronavirus/ct-coronavirus-illinois-stay-at-home-extension-20200331-5szw3wbyt5ghzibeg2lcvwrwzi-story.html</t>
  </si>
  <si>
    <t>https://www.in.gov/gov/3232.htm</t>
  </si>
  <si>
    <t>https://eu.desmoinesregister.com/story/opinion/columnists/rekha-basu/2020/03/26/coronavirus-iowa-too-much-stake-stop-short-safety-restrictions/2918795001/
https://www.mercurynews.com/2020/04/15/coronavirus-list-when-stay-at-home-orders-are-set-to-expire-in-all-50-states/</t>
  </si>
  <si>
    <t>https://governor.kansas.gov/governor-kelly-issues-temporary-statewide-stay-home-order-in-ongoing-effort-to-combat-covid-19/</t>
  </si>
  <si>
    <t>https://governor.ky.gov/attachments/20200325_Executive-Order_2020-257_Healthy-at-Home.pdf
https://www.mercurynews.com/2020/04/15/coronavirus-list-when-stay-at-home-orders-are-set-to-expire-in-all-50-states/</t>
  </si>
  <si>
    <t>https://gov.louisiana.gov/assets/Proclamations/2020/JBE-33-2020.pdf
https://gov.louisiana.gov/index.cfm/newsroom/detail/2445</t>
  </si>
  <si>
    <t>https://www.maine.gov/governor/mills/sites/maine.gov.governor.mills/files/inline-files/An%20Order%20Regarding%20Further%20Restrictions%20on%20Public%20Contact%20and%20Movement%2C%20Schools%2C%20Vehicle%20Travel%20and%20Retail%20Business%20Operations.pdf</t>
  </si>
  <si>
    <t>https://governor.maryland.gov/wp-content/uploads/2020/03/Gatherings-FOURTH-AMENDED-3.30.20.pdf</t>
  </si>
  <si>
    <t>https://www.cambridgema.gov/covid19/News/2020/03/stayathomeorder</t>
  </si>
  <si>
    <t>https://www.michigan.gov/whitmer/0,9309,7-387-90499_90705-522626--,00.html
https://www.mlive.com/public-interest/2020/04/with-michigans-coronavirus-stay-at-home-order-extended-frustration-builds-over-whats-been-deemed-non-essential.html</t>
  </si>
  <si>
    <t>https://mn.gov/covid19/assets/04%2008%202020%20Stay%20Home%20Extension%20final_tcm1148-427304.pdf</t>
  </si>
  <si>
    <t>https://yallpolitics.com/2020/04/01/mississippi-governor-tate-reeves-orders-statewide-shelter-at-home/unnamed-13-2/</t>
  </si>
  <si>
    <t>https://health.mo.gov/living/healthcondiseases/communicable/novel-coronavirus/pdf/stay-at-home-order.pdf</t>
  </si>
  <si>
    <t>https://covid19.mt.gov/Portals/223/Documents/COVID%20FAQ%204.14.20.pdf?ver=2020-04-14-111546-947</t>
  </si>
  <si>
    <t>https://governor.nebraska.gov/press/gov-ricketts-proclaims-%E2%80%9C21-days-stay-home-and-stay-healthy%E2%80%9D-unveils-six-rules-keep-nebraska</t>
  </si>
  <si>
    <t>https://nvhealthresponse.nv.gov/wp-content/uploads/2020/04/Declaration-of-Emergency-Directive-010-Stay-at-Home-3-31-20.pdf</t>
  </si>
  <si>
    <t>https://www.governor.nh.gov/news-media/emergency-orders/documents/emergency-order-17-1.pdf</t>
  </si>
  <si>
    <t>https://nj.gov/infobank/eo/056murphy/pdf/EO-107.pdf</t>
  </si>
  <si>
    <t>Confinement index for China provinces</t>
  </si>
  <si>
    <t>https://cv.nmhealth.org/2020/04/06/stay-at-home-order-extended/</t>
  </si>
  <si>
    <t>Source: same as China PNAS paper, from Zhu Liu /Users/corinnelequere/macbook2019/data/emissions/ff/countries/chn/from_Zhu_Liu/original</t>
  </si>
  <si>
    <t>https://coronavirus.health.ny.gov/new-york-state-pause</t>
  </si>
  <si>
    <t>province code</t>
  </si>
  <si>
    <t>Population (2015)</t>
  </si>
  <si>
    <t>CO2 emissions (MtCO2/yr; 2015)</t>
  </si>
  <si>
    <t>Chinese name</t>
  </si>
  <si>
    <t>YS</t>
  </si>
  <si>
    <t>https://files.nc.gov/governor/documents/files/EO121-Stay-at-Home-Order-3.pdf</t>
  </si>
  <si>
    <t>https://baijiahao.baidu.com/s?id=1658110146815744974&amp;wfr=spider&amp;for=pc</t>
  </si>
  <si>
    <t>https://www.governor.nd.gov/sites/www/files/documents/executive-orders/Executive%20Order%202020-06.3%20Extending%20Restrictions%20on%20Certain%20Types%20of%20Businesses%20During%20COVID-19%20Pandemic.pdf</t>
  </si>
  <si>
    <t>北 京</t>
  </si>
  <si>
    <t>https://baijiahao.baidu.com/s?id=1657792514634900912&amp;wfr=spider&amp;for=pc</t>
  </si>
  <si>
    <t>天 津</t>
  </si>
  <si>
    <t>https://content.govdelivery.com/attachments/OHOOD/2020/03/22/file_attachments/1407840/Stay%20Home%20Order.pdf</t>
  </si>
  <si>
    <t>https://www.sohu.com/a/371123234_119545
https://sjz.leju.com/news/2020-03-25/10336648406429722275740.shtml</t>
  </si>
  <si>
    <t>河 北</t>
  </si>
  <si>
    <t>https://www.okc.gov/Home/Components/News/News/3321/18
https://www.newson6.com/story/42012227/oklahomas-saferathome-order-extended-to-may-6-gov-stitt-says</t>
  </si>
  <si>
    <t>http://www.shcb.net/html/2020-02-10/9326976.html
http://wjw.shanxi.gov.cn/wjywl02/25032.hrh</t>
  </si>
  <si>
    <t>山 西</t>
  </si>
  <si>
    <t>https://govsite-assets.s3.amazonaws.com/jkAULYKcSh6DoDF8wBM0_EO%2020-12.pdf</t>
  </si>
  <si>
    <t>https://baijiahao.baidu.com/s?id=1658399414191227248&amp;wfr=spider&amp;for=pc
http://www.nmg.gov.cn/art/2020/2/26/art_429_303288.html</t>
  </si>
  <si>
    <t>内蒙古</t>
  </si>
  <si>
    <t>https://baijiahao.baidu.com/s?id=1657751375224357630&amp;wfr=spider&amp;for=pc
http://wsjk.ln.gov.cn/wst_wsjskx/202002/t20200222_3747001.html</t>
  </si>
  <si>
    <t>辽 宁</t>
  </si>
  <si>
    <t>https://www.governor.pa.gov/wp-content/uploads/2020/04/20200401-GOV-Statewide-Stay-at-Home-Order.pdf</t>
  </si>
  <si>
    <t>https://www.sohu.com/a/370898193_99965630
https://mp.weixin.qq.com/s/piruCmv6WOGl7pe_57Z-Yw</t>
  </si>
  <si>
    <t>吉 林</t>
  </si>
  <si>
    <t>https://baijiahao.baidu.com/s?id=1657612589971723423&amp;wfr=spider&amp;for=pc
https://www.sohu.com/a/377816660_99902153</t>
  </si>
  <si>
    <t>黑龙江</t>
  </si>
  <si>
    <t>https://health.ri.gov/covid/#alerts
https://governor.ri.gov/documents/orders/Executive-Order-20-23.pdf</t>
  </si>
  <si>
    <t>https://baijiahao.baidu.com/s?id=1658117166283276500&amp;wfr=spider&amp;for=pc
http://m.gmw.cn/2020-03/23/content_1301080232.htm</t>
  </si>
  <si>
    <t>上 海</t>
  </si>
  <si>
    <t>https://wpde.com/news/coronavirus/gov-mcmaster-extends-the-state-of-emergency-order
http://columbiasc.net/headlines/03-30-2020/stayhome_staysafeordinance</t>
  </si>
  <si>
    <t>https://baijiahao.baidu.com/s?id=1657743428363318539&amp;wfr=spider&amp;for=pc
https://baijiahao.baidu.com/s?id=1660060894316868717&amp;wfr=spider&amp;for=pc</t>
  </si>
  <si>
    <t>江 苏</t>
  </si>
  <si>
    <t>https://baijiahao.baidu.com/s?id=1657560833204657457&amp;wfr=spider&amp;for=pc
https://baijiahao.baidu.com/s?id=1660060894316868717&amp;wfr=spider&amp;for=pc</t>
  </si>
  <si>
    <t>https://news.sd.gov/newsitem.aspx?id=26560</t>
  </si>
  <si>
    <t>浙 江</t>
  </si>
  <si>
    <t>http://wjw.ah.gov.cn/news_details_54721.html
http://wjw.ah.gov.cn/news_details_55366.html</t>
  </si>
  <si>
    <t>安 徽</t>
  </si>
  <si>
    <t>https://publications.tnsosfiles.com/pub/execorders/exec-orders-lee27.pdf</t>
  </si>
  <si>
    <t>https://baijiahao.baidu.com/s?id=1657566280914066333&amp;wfr=spider&amp;for=pc
https://baijiahao.baidu.com/s?id=1659618293903840642&amp;wfr=spider&amp;for=pc</t>
  </si>
  <si>
    <t>福 建</t>
  </si>
  <si>
    <t>https://baijiahao.baidu.com/s?id=1660924632669142829&amp;wfr=spider&amp;for=pc</t>
  </si>
  <si>
    <t>https://gov.texas.gov/uploads/files/press/EO-GA-14_Statewide_Essential_Service_and_Activity_COVID-19_IMAGE_03-31-2020.pdf</t>
  </si>
  <si>
    <t>江 西</t>
  </si>
  <si>
    <t>http://sd.sina.com.cn/news/2020-02-06/detail-iimxyqvz0734474.shtml
https://new.qq.com/omn/20200308/20200308A076OA00.html</t>
  </si>
  <si>
    <t>山 东</t>
  </si>
  <si>
    <t>https://slco.org/globalassets/1-site-files/health/programs/covid/pho/pho3.pdf
https://summitcountyhealth.org/public-announcements/3-25-20-summit-county-issues-stay-at-home-order-to-residents/</t>
  </si>
  <si>
    <t>Sector allocation for world countries (USA and China treated separately)</t>
  </si>
  <si>
    <t>https://baijiahao.baidu.com/s?id=1657565062229378820&amp;wfr=spider&amp;for=pc
https://baijiahao.baidu.com/s?id=1661500450231806722&amp;wfr=spider&amp;for=pc</t>
  </si>
  <si>
    <t>https://governor.vermont.gov/sites/scott/files/documents/ADDENDUM%209%20TO%20EXECUTIVE%20ORDER%2001-20.pdf</t>
  </si>
  <si>
    <t>河 南</t>
  </si>
  <si>
    <t>YS, AS</t>
  </si>
  <si>
    <r>
      <t xml:space="preserve">Wuhan- L3 on 11-Feb, according to online reports, but I think it should be earlier. 11 Feb not logical.
</t>
    </r>
    <r>
      <rPr>
        <sz val="10"/>
        <color rgb="FF000000"/>
        <rFont val="Arial"/>
      </rPr>
      <t>http://wjw.hubei.gov.cn/bmdt/ztzl/fkxxgzbdgrfyyq/fkdt/202002/t20200219_2130590.shtml
https://science.sciencemag.org/content/early/2020/03/30/science.abb6105#fn-1</t>
    </r>
  </si>
  <si>
    <t>International Aviation and Shipping are percent above the national emissions</t>
  </si>
  <si>
    <t>湖 北</t>
  </si>
  <si>
    <t>https://www.governor.virginia.gov/media/governorvirginiagov/executive-actions/EO-55-Temporary-Stay-at-Home-Order-Due-to-Novel-Coronavirus-(COVID-19).pdf</t>
  </si>
  <si>
    <t>Commerce</t>
  </si>
  <si>
    <t>Country</t>
  </si>
  <si>
    <t>pwd</t>
  </si>
  <si>
    <t>https://baijiahao.baidu.com/s?id=1658762545989119078&amp;wfr=spider&amp;for=pc
https://baijiahao.baidu.com/s?id=1660792901575827188&amp;wfr=spider&amp;for=pc</t>
  </si>
  <si>
    <t xml:space="preserve">ind </t>
  </si>
  <si>
    <t>湖 南</t>
  </si>
  <si>
    <t xml:space="preserve">com </t>
  </si>
  <si>
    <t>bld</t>
  </si>
  <si>
    <t>trsp</t>
  </si>
  <si>
    <t>navi</t>
  </si>
  <si>
    <t>iavi</t>
  </si>
  <si>
    <t>ishi</t>
  </si>
  <si>
    <t>Population
(000s; 2018)</t>
  </si>
  <si>
    <t>CO2 emissions (MtCO2/yr; 2018)</t>
  </si>
  <si>
    <t>CO2 emissions (MtCO2/yr; 2019)</t>
  </si>
  <si>
    <t>clq</t>
  </si>
  <si>
    <t>https://baijiahao.baidu.com/s?id=1657707077381827443&amp;wfr=spider&amp;for=pc
https://baijiahao.baidu.com/s?id=1660060894316868717&amp;wfr=spider&amp;for=pc</t>
  </si>
  <si>
    <t>广 东</t>
  </si>
  <si>
    <t>https://www.documentcloud.org/documents/6817957-20-25-Coronovirus-Stay-Safe-Stay-Healthy.html
https://www.opb.org/news/article/washington-state-stay-at-home-order-extended-through-may-4/</t>
  </si>
  <si>
    <t>https://baijiahao.baidu.com/s?id=1657694378905961363&amp;wfr=spider&amp;for=pc
http://www.guilin.gov.cn/xwgz/202002/t20200226_1686344.htm</t>
  </si>
  <si>
    <t>广 西</t>
  </si>
  <si>
    <t>https://coronavirus-wvgovstatus-cdn.azureedge.net/STAY_AT_HOME_ORDER.pdf</t>
  </si>
  <si>
    <t>https://baijiahao.baidu.com/s?id=1657684536599942566&amp;wfr=spider&amp;for=pc
https://baijiahao.baidu.com/s?id=1659596219049767689&amp;wfr=spider&amp;for=pc</t>
  </si>
  <si>
    <t>海 南</t>
  </si>
  <si>
    <t>https://baijiahao.baidu.com/s?id=1657964058531917013&amp;wfr=spider&amp;for=pc
https://baijiahao.baidu.com/s?id=1660792901575827188&amp;wfr=spider&amp;for=pc</t>
  </si>
  <si>
    <t>重 庆</t>
  </si>
  <si>
    <t>https://www.wpr.org/sites/default/files/health_order_12_safer_at_home.pdf</t>
  </si>
  <si>
    <t>https://www.sohu.com/a/370850835_100172002
http://www.gov.cn/xinwen/2020-02/26/content_5483350.htm</t>
  </si>
  <si>
    <t>四 川</t>
  </si>
  <si>
    <t>https://baijiahao.baidu.com/s?id=1657379605844911570&amp;wfr=spider&amp;for=pc
https://baijiahao.baidu.com/s?id=1660060894316868717&amp;wfr=spider&amp;for=pc</t>
  </si>
  <si>
    <t>贵 州</t>
  </si>
  <si>
    <t>https://www.jacksonwy.gov/DocumentCenter/View/3048/Mar28-EmOrd1249-StayAtHomeOrder?bidId=</t>
  </si>
  <si>
    <t>https://baijiahao.baidu.com/s?id=1658232420133799212&amp;wfr=spider&amp;for=pc
https://baijiahao.baidu.com/s?id=1660060894316868717&amp;wfr=spider&amp;for=pc</t>
  </si>
  <si>
    <t>云 南</t>
  </si>
  <si>
    <t>International aviation</t>
  </si>
  <si>
    <t>https://www.sohu.com/a/376342240_233101</t>
  </si>
  <si>
    <t>陕 西</t>
  </si>
  <si>
    <t>Level 1 confinement based on Federal travel restrictions and isolation of incoming travellers from China, followed by EU on 12 March</t>
  </si>
  <si>
    <t>https://baijiahao.baidu.com/s?id=1657945012412301604&amp;wfr=spider&amp;for=pc
https://baijiahao.baidu.com/s?id=1660060894316868717&amp;wfr=spider&amp;for=pc</t>
  </si>
  <si>
    <t>甘 肃</t>
  </si>
  <si>
    <t>http://news.xntv.tv/selected/2020-02-26/8406.html</t>
  </si>
  <si>
    <t>Level 2 confinement in many states are ordered at the County level, with sometimes &gt;10 counties of varying population, with varying dates, which will reduce correlation with CO2 data. In this case median dates are used.</t>
  </si>
  <si>
    <t>IEA</t>
  </si>
  <si>
    <t>青 海</t>
  </si>
  <si>
    <t>https://baijiahao.baidu.com/s?id=1658140531560520079&amp;wfr=spider&amp;for=pc
https://baijiahao.baidu.com/s?id=1659779611804219407&amp;wfr=spider&amp;for=pc</t>
  </si>
  <si>
    <t>宁 夏</t>
  </si>
  <si>
    <t>EIA + bunkers</t>
  </si>
  <si>
    <t>https://baijiahao.baidu.com/s?id=1659568478546935177&amp;wfr=spider&amp;for=pc</t>
  </si>
  <si>
    <t>International bunkers</t>
  </si>
  <si>
    <t>新 疆</t>
  </si>
  <si>
    <t>Explanation (AS):</t>
  </si>
  <si>
    <t>Extended new year celebrations 24-Jan-20 to 02-Feb-20. Only Level 1 because not much change on previous years which were also holiday period**</t>
  </si>
  <si>
    <t>Lockdown at city or district level</t>
  </si>
  <si>
    <t>Lockdown at province level</t>
  </si>
  <si>
    <t>Level skipped e.g. confinement progressed directly from 1-3</t>
  </si>
  <si>
    <t>Explanation (YS):</t>
  </si>
  <si>
    <t>Use "Mandatory closure of schools, universities, public buildings, religious/cultural buildings, restaurants, bars, and other non-essential businesses, within a city or region" as a symbol of scale 2. This is corresponded as Level 1 repsonse to marjor public heath emergency in China. The policy can be found at the official website of health commission of each province.</t>
  </si>
  <si>
    <t>Use "closure of community" = "Ban public gathering &gt;2" as a symbol of scale 3. The date are from official website of health commission of each province and inserted as comments.</t>
  </si>
  <si>
    <t>When a province opens its communities, I mark the data as scale 1 in column I. Lilnks are inserted as comments.</t>
  </si>
  <si>
    <t>When a province changes its response to marjor public health emergency to Level 2 or 3, I mark the data as scale 1 in column I. The date are from health commission of each province, lilnks are inserted as comments.</t>
  </si>
  <si>
    <t>a useful reference published in Science: https://science.sciencemag.org/content/early/2020/03/30/science.abb6105#fn-1</t>
  </si>
  <si>
    <t>EU totals need to be checked (I think there is a problem, see original file)</t>
  </si>
  <si>
    <t>WORLD</t>
  </si>
  <si>
    <t>Sector allocation for USA states</t>
  </si>
  <si>
    <t>Domestic Aviation was estimated by distributing the national domestic aviation (175 MtCO2) to states using the proportional fraction of jet fuel plus aviation gasoline</t>
  </si>
  <si>
    <t>Surface transport</t>
  </si>
  <si>
    <t xml:space="preserve">res </t>
  </si>
  <si>
    <t>Population 
(000s; 2018)</t>
  </si>
  <si>
    <t>Sector allocation for China provinces</t>
  </si>
  <si>
    <t>Additional data</t>
  </si>
  <si>
    <r>
      <t>AS</t>
    </r>
    <r>
      <rPr>
        <sz val="10"/>
        <color rgb="FFFF00FF"/>
        <rFont val="Arial"/>
      </rPr>
      <t>, clq</t>
    </r>
  </si>
  <si>
    <t>CO2 emissions for world countries (USA and China treated separately)</t>
  </si>
  <si>
    <t>GCB2019 (MtCO2)</t>
  </si>
  <si>
    <t>-99 is for missing data</t>
  </si>
  <si>
    <t>CO2 emissions for USA states</t>
  </si>
  <si>
    <t>MtCO2</t>
  </si>
  <si>
    <t>Bunkers</t>
  </si>
  <si>
    <t>CO2 emissions for China provinces</t>
  </si>
  <si>
    <t>DO nOt tOuch thiS Spreadsheet (it translates the month date into julian date automatically)</t>
  </si>
  <si>
    <t>Confinement index for world countries in Julian days (USA and China treated separately)</t>
  </si>
  <si>
    <t>scale</t>
  </si>
  <si>
    <t xml:space="preserve">Confinement index for USA in Julian days </t>
  </si>
  <si>
    <t>NORTHMACED</t>
  </si>
  <si>
    <t xml:space="preserve">Confinement index for China in Julian days </t>
  </si>
  <si>
    <t>EU</t>
  </si>
  <si>
    <t>world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</si>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</sst>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-mmm\-yyyy"/>
    <numFmt numFmtId="165" formatCode="dd&quot;-&quot;mmm"/>
    <numFmt numFmtId="166" formatCode="0.0%"/>
    <numFmt numFmtId="167" formatCode="d\-mmm\-yy"/>
  </numFmts>
  <fonts count="23" x14ac:knownFonts="1">
    <font>
      <sz val="10"/>
      <color rgb="FF000000"/>
      <name val="Arial"/>
    </font>
    <font>
      <i/>
      <sz val="10"/>
      <color rgb="FF000000"/>
      <name val="Arial"/>
    </font>
    <font>
      <b/>
      <sz val="10"/>
      <color theme="1"/>
      <name val="Arial"/>
    </font>
    <font>
      <b/>
      <sz val="10"/>
      <color rgb="FF000000"/>
      <name val="Arial"/>
    </font>
    <font>
      <sz val="10"/>
      <color theme="1"/>
      <name val="Arial"/>
    </font>
    <font>
      <sz val="10"/>
      <color theme="1"/>
      <name val="Arial"/>
    </font>
    <font>
      <b/>
      <sz val="10"/>
      <color rgb="FF0000FF"/>
      <name val="Arial"/>
    </font>
    <font>
      <sz val="10"/>
      <color rgb="FFFF00FF"/>
      <name val="Arial"/>
    </font>
    <font>
      <sz val="10"/>
      <color rgb="FFFF0000"/>
      <name val="Arial"/>
    </font>
    <font>
      <sz val="10"/>
      <color rgb="FFB7B7B7"/>
      <name val="Arial"/>
    </font>
    <font>
      <u/>
      <sz val="10"/>
      <color rgb="FF0000FF"/>
      <name val="Arial"/>
    </font>
    <font>
      <sz val="10"/>
      <color rgb="FF000000"/>
      <name val="Arial"/>
    </font>
    <font>
      <sz val="10"/>
      <color rgb="FF666666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0"/>
      <color rgb="FF7030A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0"/>
      <color rgb="FF0000FF"/>
      <name val="Arial"/>
    </font>
    <font>
      <u/>
      <sz val="10"/>
      <color rgb="FF000000"/>
      <name val="Arial"/>
    </font>
    <font>
      <u/>
      <sz val="10"/>
      <color rgb="FF1155CC"/>
      <name val="Arial"/>
    </font>
    <font>
      <sz val="11"/>
      <color rgb="FF000000"/>
      <name val="Calibri"/>
    </font>
    <font>
      <b/>
      <sz val="18"/>
      <color rgb="FFFF0000"/>
      <name val="Arial"/>
    </font>
  </fonts>
  <fills count="12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rgb="FFEFEFEF"/>
        <bgColor rgb="FFEFEFEF"/>
      </patternFill>
    </fill>
    <fill>
      <patternFill patternType="solid">
        <fgColor rgb="FFFF9900"/>
        <bgColor rgb="FFFF9900"/>
      </patternFill>
    </fill>
  </fills>
  <borders count="9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</borders>
  <cellStyleXfs count="1">
    <xf numFmtId="0" fontId="0" fillId="0" borderId="0"/>
  </cellStyleXfs>
  <cellXfs count="235">
    <xf numFmtId="0" fontId="0" fillId="0" borderId="0" xfId="0" applyFont="1" applyAlignment="1"/>
    <xf numFmtId="0" fontId="1" fillId="0" borderId="1" xfId="0" applyFont="1" applyBorder="1" applyAlignment="1">
      <alignment horizontal="left" vertical="center"/>
    </xf>
    <xf numFmtId="0" fontId="2" fillId="0" borderId="0" xfId="0" applyFont="1" applyAlignment="1"/>
    <xf numFmtId="1" fontId="3" fillId="0" borderId="2" xfId="0" applyNumberFormat="1" applyFont="1" applyBorder="1" applyAlignment="1">
      <alignment horizontal="center" vertical="center" wrapText="1"/>
    </xf>
    <xf numFmtId="4" fontId="4" fillId="2" borderId="0" xfId="0" applyNumberFormat="1" applyFont="1" applyFill="1" applyAlignment="1">
      <alignment horizontal="center"/>
    </xf>
    <xf numFmtId="0" fontId="3" fillId="0" borderId="3" xfId="0" applyFont="1" applyBorder="1" applyAlignment="1">
      <alignment vertical="center" wrapText="1"/>
    </xf>
    <xf numFmtId="0" fontId="4" fillId="0" borderId="0" xfId="0" applyFont="1" applyAlignment="1"/>
    <xf numFmtId="0" fontId="0" fillId="0" borderId="0" xfId="0" applyFont="1" applyAlignment="1">
      <alignment vertical="center"/>
    </xf>
    <xf numFmtId="4" fontId="4" fillId="3" borderId="0" xfId="0" applyNumberFormat="1" applyFont="1" applyFill="1" applyAlignment="1">
      <alignment horizontal="center"/>
    </xf>
    <xf numFmtId="0" fontId="4" fillId="0" borderId="0" xfId="0" applyFont="1" applyAlignment="1">
      <alignment horizontal="right"/>
    </xf>
    <xf numFmtId="4" fontId="1" fillId="0" borderId="4" xfId="0" applyNumberFormat="1" applyFont="1" applyBorder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vertical="center"/>
    </xf>
    <xf numFmtId="1" fontId="0" fillId="0" borderId="0" xfId="0" applyNumberFormat="1" applyFont="1" applyAlignment="1">
      <alignment horizontal="center" vertical="center"/>
    </xf>
    <xf numFmtId="0" fontId="4" fillId="3" borderId="0" xfId="0" applyFont="1" applyFill="1" applyAlignment="1">
      <alignment horizontal="center"/>
    </xf>
    <xf numFmtId="0" fontId="5" fillId="0" borderId="5" xfId="0" applyFont="1" applyBorder="1" applyAlignment="1">
      <alignment vertical="center"/>
    </xf>
    <xf numFmtId="0" fontId="4" fillId="3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2" fillId="0" borderId="0" xfId="0" applyFont="1" applyAlignment="1"/>
    <xf numFmtId="4" fontId="2" fillId="2" borderId="0" xfId="0" applyNumberFormat="1" applyFont="1" applyFill="1" applyAlignment="1">
      <alignment horizontal="center"/>
    </xf>
    <xf numFmtId="0" fontId="4" fillId="0" borderId="0" xfId="0" applyFont="1"/>
    <xf numFmtId="4" fontId="2" fillId="2" borderId="0" xfId="0" applyNumberFormat="1" applyFont="1" applyFill="1" applyAlignment="1">
      <alignment horizontal="center" vertical="center"/>
    </xf>
    <xf numFmtId="4" fontId="1" fillId="0" borderId="4" xfId="0" applyNumberFormat="1" applyFont="1" applyBorder="1" applyAlignment="1">
      <alignment horizontal="left" vertical="center"/>
    </xf>
    <xf numFmtId="4" fontId="2" fillId="3" borderId="0" xfId="0" applyNumberFormat="1" applyFont="1" applyFill="1" applyAlignment="1">
      <alignment horizontal="center"/>
    </xf>
    <xf numFmtId="4" fontId="2" fillId="3" borderId="0" xfId="0" applyNumberFormat="1" applyFont="1" applyFill="1" applyAlignment="1">
      <alignment horizontal="center" vertical="center"/>
    </xf>
    <xf numFmtId="4" fontId="2" fillId="2" borderId="0" xfId="0" applyNumberFormat="1" applyFont="1" applyFill="1" applyAlignment="1">
      <alignment horizontal="center"/>
    </xf>
    <xf numFmtId="4" fontId="6" fillId="3" borderId="0" xfId="0" applyNumberFormat="1" applyFont="1" applyFill="1" applyAlignment="1">
      <alignment horizontal="center" vertical="center"/>
    </xf>
    <xf numFmtId="4" fontId="6" fillId="2" borderId="0" xfId="0" applyNumberFormat="1" applyFont="1" applyFill="1" applyAlignment="1">
      <alignment horizontal="center" vertical="center"/>
    </xf>
    <xf numFmtId="0" fontId="4" fillId="3" borderId="0" xfId="0" applyFont="1" applyFill="1"/>
    <xf numFmtId="1" fontId="2" fillId="0" borderId="0" xfId="0" applyNumberFormat="1" applyFont="1" applyAlignment="1"/>
    <xf numFmtId="1" fontId="4" fillId="2" borderId="0" xfId="0" applyNumberFormat="1" applyFont="1" applyFill="1" applyAlignment="1">
      <alignment horizontal="center"/>
    </xf>
    <xf numFmtId="0" fontId="4" fillId="0" borderId="0" xfId="0" applyFont="1" applyAlignment="1">
      <alignment horizontal="right"/>
    </xf>
    <xf numFmtId="1" fontId="4" fillId="4" borderId="0" xfId="0" applyNumberFormat="1" applyFont="1" applyFill="1" applyAlignment="1">
      <alignment horizontal="center"/>
    </xf>
    <xf numFmtId="1" fontId="4" fillId="3" borderId="0" xfId="0" applyNumberFormat="1" applyFont="1" applyFill="1" applyAlignment="1">
      <alignment horizontal="center"/>
    </xf>
    <xf numFmtId="1" fontId="0" fillId="5" borderId="0" xfId="0" applyNumberFormat="1" applyFont="1" applyFill="1" applyAlignment="1">
      <alignment horizontal="center" vertical="center"/>
    </xf>
    <xf numFmtId="1" fontId="4" fillId="6" borderId="0" xfId="0" applyNumberFormat="1" applyFont="1" applyFill="1" applyAlignment="1">
      <alignment horizontal="center"/>
    </xf>
    <xf numFmtId="0" fontId="0" fillId="0" borderId="5" xfId="0" applyFont="1" applyBorder="1" applyAlignment="1">
      <alignment vertical="center"/>
    </xf>
    <xf numFmtId="1" fontId="4" fillId="0" borderId="0" xfId="0" applyNumberFormat="1" applyFont="1"/>
    <xf numFmtId="0" fontId="1" fillId="0" borderId="4" xfId="0" applyFont="1" applyBorder="1" applyAlignment="1">
      <alignment horizontal="left" vertical="center"/>
    </xf>
    <xf numFmtId="1" fontId="4" fillId="2" borderId="0" xfId="0" applyNumberFormat="1" applyFont="1" applyFill="1" applyAlignment="1">
      <alignment horizontal="center"/>
    </xf>
    <xf numFmtId="0" fontId="5" fillId="0" borderId="5" xfId="0" applyFont="1" applyBorder="1" applyAlignment="1">
      <alignment vertical="center"/>
    </xf>
    <xf numFmtId="0" fontId="4" fillId="3" borderId="0" xfId="0" applyFont="1" applyFill="1" applyAlignment="1"/>
    <xf numFmtId="0" fontId="4" fillId="0" borderId="0" xfId="0" applyFont="1" applyAlignment="1">
      <alignment horizontal="left"/>
    </xf>
    <xf numFmtId="4" fontId="4" fillId="2" borderId="0" xfId="0" applyNumberFormat="1" applyFont="1" applyFill="1" applyAlignment="1">
      <alignment horizontal="left"/>
    </xf>
    <xf numFmtId="4" fontId="4" fillId="2" borderId="0" xfId="0" applyNumberFormat="1" applyFont="1" applyFill="1" applyAlignment="1">
      <alignment horizontal="left"/>
    </xf>
    <xf numFmtId="4" fontId="4" fillId="3" borderId="0" xfId="0" applyNumberFormat="1" applyFont="1" applyFill="1" applyAlignment="1">
      <alignment horizontal="left"/>
    </xf>
    <xf numFmtId="4" fontId="4" fillId="3" borderId="0" xfId="0" applyNumberFormat="1" applyFont="1" applyFill="1" applyAlignment="1">
      <alignment horizontal="left"/>
    </xf>
    <xf numFmtId="0" fontId="4" fillId="0" borderId="0" xfId="0" applyFont="1" applyAlignment="1">
      <alignment horizontal="left"/>
    </xf>
    <xf numFmtId="0" fontId="4" fillId="7" borderId="0" xfId="0" applyFont="1" applyFill="1" applyAlignment="1">
      <alignment horizontal="center"/>
    </xf>
    <xf numFmtId="0" fontId="4" fillId="7" borderId="0" xfId="0" applyFont="1" applyFill="1" applyAlignment="1"/>
    <xf numFmtId="0" fontId="4" fillId="7" borderId="0" xfId="0" applyFont="1" applyFill="1" applyAlignment="1">
      <alignment horizontal="center" vertical="center"/>
    </xf>
    <xf numFmtId="0" fontId="4" fillId="7" borderId="0" xfId="0" applyFont="1" applyFill="1" applyAlignment="1">
      <alignment vertical="center"/>
    </xf>
    <xf numFmtId="0" fontId="4" fillId="8" borderId="0" xfId="0" applyFont="1" applyFill="1" applyAlignment="1">
      <alignment horizontal="center" vertical="center"/>
    </xf>
    <xf numFmtId="0" fontId="4" fillId="8" borderId="0" xfId="0" applyFont="1" applyFill="1" applyAlignment="1">
      <alignment vertical="center"/>
    </xf>
    <xf numFmtId="164" fontId="4" fillId="8" borderId="0" xfId="0" applyNumberFormat="1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4" fontId="1" fillId="0" borderId="6" xfId="0" applyNumberFormat="1" applyFont="1" applyBorder="1" applyAlignment="1">
      <alignment horizontal="left" vertical="center"/>
    </xf>
    <xf numFmtId="1" fontId="5" fillId="0" borderId="7" xfId="0" applyNumberFormat="1" applyFont="1" applyBorder="1" applyAlignment="1">
      <alignment horizontal="center" vertical="center"/>
    </xf>
    <xf numFmtId="1" fontId="0" fillId="0" borderId="7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Alignment="1">
      <alignment horizontal="left"/>
    </xf>
    <xf numFmtId="1" fontId="5" fillId="0" borderId="0" xfId="0" applyNumberFormat="1" applyFont="1" applyAlignment="1">
      <alignment horizontal="center"/>
    </xf>
    <xf numFmtId="0" fontId="8" fillId="0" borderId="0" xfId="0" applyFont="1" applyAlignment="1">
      <alignment horizontal="left" vertical="center"/>
    </xf>
    <xf numFmtId="1" fontId="0" fillId="0" borderId="0" xfId="0" applyNumberFormat="1" applyFont="1" applyAlignment="1">
      <alignment horizontal="center"/>
    </xf>
    <xf numFmtId="0" fontId="4" fillId="6" borderId="0" xfId="0" applyFont="1" applyFill="1" applyAlignment="1">
      <alignment vertical="center"/>
    </xf>
    <xf numFmtId="0" fontId="5" fillId="0" borderId="0" xfId="0" applyFont="1"/>
    <xf numFmtId="0" fontId="4" fillId="0" borderId="0" xfId="0" quotePrefix="1" applyFont="1" applyAlignment="1">
      <alignment vertical="center"/>
    </xf>
    <xf numFmtId="0" fontId="4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9" borderId="0" xfId="0" applyFont="1" applyFill="1" applyAlignment="1">
      <alignment horizontal="center" vertical="center"/>
    </xf>
    <xf numFmtId="0" fontId="4" fillId="9" borderId="0" xfId="0" applyFont="1" applyFill="1" applyAlignment="1">
      <alignment vertical="center"/>
    </xf>
    <xf numFmtId="0" fontId="7" fillId="9" borderId="0" xfId="0" applyFont="1" applyFill="1" applyAlignment="1">
      <alignment horizontal="center" vertical="center"/>
    </xf>
    <xf numFmtId="0" fontId="4" fillId="9" borderId="0" xfId="0" applyFont="1" applyFill="1" applyAlignment="1">
      <alignment vertical="center"/>
    </xf>
    <xf numFmtId="0" fontId="4" fillId="9" borderId="0" xfId="0" applyFont="1" applyFill="1" applyAlignment="1">
      <alignment vertical="center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vertical="center"/>
    </xf>
    <xf numFmtId="165" fontId="7" fillId="0" borderId="0" xfId="0" applyNumberFormat="1" applyFont="1" applyAlignment="1">
      <alignment vertical="center"/>
    </xf>
    <xf numFmtId="165" fontId="8" fillId="0" borderId="0" xfId="0" applyNumberFormat="1" applyFont="1" applyAlignment="1">
      <alignment vertical="center"/>
    </xf>
    <xf numFmtId="165" fontId="7" fillId="0" borderId="0" xfId="0" applyNumberFormat="1" applyFont="1" applyAlignment="1">
      <alignment horizontal="center"/>
    </xf>
    <xf numFmtId="0" fontId="10" fillId="0" borderId="0" xfId="0" applyFont="1" applyAlignment="1"/>
    <xf numFmtId="165" fontId="4" fillId="0" borderId="0" xfId="0" applyNumberFormat="1" applyFont="1"/>
    <xf numFmtId="165" fontId="11" fillId="0" borderId="0" xfId="0" applyNumberFormat="1" applyFont="1" applyAlignment="1">
      <alignment vertical="center"/>
    </xf>
    <xf numFmtId="0" fontId="4" fillId="10" borderId="0" xfId="0" applyFont="1" applyFill="1" applyAlignment="1">
      <alignment horizontal="center" vertical="center"/>
    </xf>
    <xf numFmtId="0" fontId="4" fillId="10" borderId="0" xfId="0" applyFont="1" applyFill="1" applyAlignment="1">
      <alignment vertical="center"/>
    </xf>
    <xf numFmtId="0" fontId="4" fillId="10" borderId="0" xfId="0" applyFont="1" applyFill="1" applyAlignment="1">
      <alignment horizontal="center"/>
    </xf>
    <xf numFmtId="165" fontId="4" fillId="10" borderId="0" xfId="0" applyNumberFormat="1" applyFont="1" applyFill="1" applyAlignment="1">
      <alignment vertical="center"/>
    </xf>
    <xf numFmtId="165" fontId="8" fillId="10" borderId="0" xfId="0" applyNumberFormat="1" applyFont="1" applyFill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4" fillId="10" borderId="0" xfId="0" applyFont="1" applyFill="1" applyAlignment="1">
      <alignment vertical="center"/>
    </xf>
    <xf numFmtId="0" fontId="4" fillId="10" borderId="0" xfId="0" applyFont="1" applyFill="1" applyAlignment="1">
      <alignment vertical="center"/>
    </xf>
    <xf numFmtId="165" fontId="4" fillId="6" borderId="0" xfId="0" applyNumberFormat="1" applyFont="1" applyFill="1" applyAlignment="1">
      <alignment vertical="center"/>
    </xf>
    <xf numFmtId="0" fontId="4" fillId="0" borderId="0" xfId="0" applyFont="1" applyAlignment="1"/>
    <xf numFmtId="165" fontId="4" fillId="10" borderId="0" xfId="0" applyNumberFormat="1" applyFont="1" applyFill="1"/>
    <xf numFmtId="165" fontId="12" fillId="10" borderId="0" xfId="0" applyNumberFormat="1" applyFont="1" applyFill="1" applyAlignment="1">
      <alignment vertical="center"/>
    </xf>
    <xf numFmtId="0" fontId="7" fillId="10" borderId="0" xfId="0" applyFont="1" applyFill="1" applyAlignment="1">
      <alignment horizontal="center"/>
    </xf>
    <xf numFmtId="0" fontId="4" fillId="10" borderId="0" xfId="0" applyFont="1" applyFill="1"/>
    <xf numFmtId="0" fontId="4" fillId="0" borderId="0" xfId="0" applyFont="1" applyAlignment="1">
      <alignment horizontal="center"/>
    </xf>
    <xf numFmtId="0" fontId="4" fillId="0" borderId="0" xfId="0" applyFont="1"/>
    <xf numFmtId="165" fontId="4" fillId="0" borderId="0" xfId="0" applyNumberFormat="1" applyFont="1" applyAlignment="1">
      <alignment horizontal="right"/>
    </xf>
    <xf numFmtId="165" fontId="9" fillId="0" borderId="0" xfId="0" applyNumberFormat="1" applyFont="1" applyAlignment="1"/>
    <xf numFmtId="165" fontId="8" fillId="0" borderId="0" xfId="0" applyNumberFormat="1" applyFont="1"/>
    <xf numFmtId="165" fontId="8" fillId="6" borderId="0" xfId="0" applyNumberFormat="1" applyFont="1" applyFill="1" applyAlignment="1">
      <alignment vertical="center"/>
    </xf>
    <xf numFmtId="165" fontId="9" fillId="0" borderId="0" xfId="0" applyNumberFormat="1" applyFont="1" applyAlignment="1">
      <alignment vertical="center"/>
    </xf>
    <xf numFmtId="0" fontId="7" fillId="10" borderId="0" xfId="0" applyFont="1" applyFill="1" applyAlignment="1">
      <alignment horizontal="center"/>
    </xf>
    <xf numFmtId="0" fontId="13" fillId="10" borderId="0" xfId="0" applyFont="1" applyFill="1" applyAlignment="1"/>
    <xf numFmtId="165" fontId="2" fillId="11" borderId="0" xfId="0" applyNumberFormat="1" applyFont="1" applyFill="1" applyAlignment="1">
      <alignment vertical="center"/>
    </xf>
    <xf numFmtId="165" fontId="4" fillId="11" borderId="0" xfId="0" applyNumberFormat="1" applyFont="1" applyFill="1" applyAlignment="1">
      <alignment vertical="center"/>
    </xf>
    <xf numFmtId="165" fontId="8" fillId="11" borderId="0" xfId="0" applyNumberFormat="1" applyFont="1" applyFill="1" applyAlignment="1">
      <alignment vertical="center"/>
    </xf>
    <xf numFmtId="0" fontId="7" fillId="11" borderId="0" xfId="0" applyFont="1" applyFill="1" applyAlignment="1">
      <alignment horizontal="center" vertical="center"/>
    </xf>
    <xf numFmtId="0" fontId="4" fillId="11" borderId="0" xfId="0" applyFont="1" applyFill="1" applyAlignment="1">
      <alignment vertical="center"/>
    </xf>
    <xf numFmtId="0" fontId="14" fillId="0" borderId="0" xfId="0" applyFont="1" applyAlignment="1"/>
    <xf numFmtId="165" fontId="12" fillId="0" borderId="0" xfId="0" applyNumberFormat="1" applyFont="1" applyAlignment="1">
      <alignment vertical="center"/>
    </xf>
    <xf numFmtId="0" fontId="7" fillId="0" borderId="0" xfId="0" applyFont="1" applyAlignment="1">
      <alignment horizontal="center"/>
    </xf>
    <xf numFmtId="165" fontId="15" fillId="0" borderId="0" xfId="0" applyNumberFormat="1" applyFont="1" applyAlignment="1">
      <alignment horizontal="right"/>
    </xf>
    <xf numFmtId="0" fontId="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6" borderId="0" xfId="0" applyFont="1" applyFill="1"/>
    <xf numFmtId="165" fontId="4" fillId="6" borderId="0" xfId="0" applyNumberFormat="1" applyFont="1" applyFill="1"/>
    <xf numFmtId="0" fontId="7" fillId="0" borderId="0" xfId="0" applyFont="1" applyAlignment="1">
      <alignment horizontal="center"/>
    </xf>
    <xf numFmtId="0" fontId="4" fillId="10" borderId="0" xfId="0" applyFont="1" applyFill="1" applyAlignment="1"/>
    <xf numFmtId="0" fontId="7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165" fontId="11" fillId="6" borderId="0" xfId="0" applyNumberFormat="1" applyFont="1" applyFill="1" applyAlignment="1">
      <alignment vertical="center"/>
    </xf>
    <xf numFmtId="165" fontId="8" fillId="8" borderId="0" xfId="0" applyNumberFormat="1" applyFont="1" applyFill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4" fillId="10" borderId="0" xfId="0" applyFont="1" applyFill="1" applyAlignment="1">
      <alignment vertical="center"/>
    </xf>
    <xf numFmtId="164" fontId="4" fillId="0" borderId="0" xfId="0" applyNumberFormat="1" applyFont="1" applyAlignment="1">
      <alignment vertical="center"/>
    </xf>
    <xf numFmtId="164" fontId="8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4" fillId="6" borderId="0" xfId="0" applyFont="1" applyFill="1" applyAlignment="1">
      <alignment vertical="center"/>
    </xf>
    <xf numFmtId="0" fontId="4" fillId="0" borderId="0" xfId="0" applyFont="1" applyAlignment="1">
      <alignment horizontal="left" vertical="center"/>
    </xf>
    <xf numFmtId="165" fontId="11" fillId="0" borderId="0" xfId="0" applyNumberFormat="1" applyFont="1" applyAlignment="1">
      <alignment horizontal="center" vertical="center" wrapText="1"/>
    </xf>
    <xf numFmtId="164" fontId="11" fillId="0" borderId="0" xfId="0" applyNumberFormat="1" applyFont="1" applyAlignment="1">
      <alignment vertical="center"/>
    </xf>
    <xf numFmtId="164" fontId="4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4" fillId="9" borderId="0" xfId="0" applyFont="1" applyFill="1"/>
    <xf numFmtId="165" fontId="4" fillId="0" borderId="0" xfId="0" applyNumberFormat="1" applyFont="1" applyAlignment="1">
      <alignment vertical="center"/>
    </xf>
    <xf numFmtId="165" fontId="11" fillId="0" borderId="0" xfId="0" applyNumberFormat="1" applyFont="1" applyAlignment="1">
      <alignment vertical="center"/>
    </xf>
    <xf numFmtId="165" fontId="8" fillId="0" borderId="0" xfId="0" applyNumberFormat="1" applyFont="1" applyAlignment="1">
      <alignment vertical="center"/>
    </xf>
    <xf numFmtId="165" fontId="7" fillId="0" borderId="0" xfId="0" applyNumberFormat="1" applyFont="1" applyAlignment="1">
      <alignment horizontal="center"/>
    </xf>
    <xf numFmtId="0" fontId="4" fillId="0" borderId="0" xfId="0" applyFont="1" applyAlignment="1"/>
    <xf numFmtId="165" fontId="4" fillId="0" borderId="0" xfId="0" applyNumberFormat="1" applyFont="1" applyAlignment="1"/>
    <xf numFmtId="165" fontId="4" fillId="6" borderId="0" xfId="0" applyNumberFormat="1" applyFont="1" applyFill="1" applyAlignment="1">
      <alignment vertical="center"/>
    </xf>
    <xf numFmtId="165" fontId="8" fillId="6" borderId="0" xfId="0" applyNumberFormat="1" applyFont="1" applyFill="1" applyAlignment="1"/>
    <xf numFmtId="165" fontId="8" fillId="0" borderId="0" xfId="0" applyNumberFormat="1" applyFont="1" applyAlignment="1"/>
    <xf numFmtId="165" fontId="8" fillId="6" borderId="0" xfId="0" applyNumberFormat="1" applyFont="1" applyFill="1" applyAlignment="1">
      <alignment vertical="center"/>
    </xf>
    <xf numFmtId="165" fontId="7" fillId="8" borderId="0" xfId="0" applyNumberFormat="1" applyFont="1" applyFill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165" fontId="11" fillId="0" borderId="0" xfId="0" applyNumberFormat="1" applyFont="1" applyAlignment="1">
      <alignment horizontal="right" vertical="center"/>
    </xf>
    <xf numFmtId="165" fontId="4" fillId="0" borderId="0" xfId="0" applyNumberFormat="1" applyFont="1" applyAlignment="1">
      <alignment horizontal="right" vertical="center"/>
    </xf>
    <xf numFmtId="0" fontId="19" fillId="0" borderId="0" xfId="0" applyFont="1" applyAlignment="1"/>
    <xf numFmtId="0" fontId="11" fillId="0" borderId="0" xfId="0" applyFont="1" applyAlignment="1"/>
    <xf numFmtId="0" fontId="20" fillId="0" borderId="0" xfId="0" applyFont="1" applyAlignment="1">
      <alignment horizontal="left"/>
    </xf>
    <xf numFmtId="166" fontId="4" fillId="0" borderId="0" xfId="0" applyNumberFormat="1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0" fontId="8" fillId="0" borderId="0" xfId="0" applyFont="1" applyAlignment="1"/>
    <xf numFmtId="166" fontId="18" fillId="0" borderId="0" xfId="0" applyNumberFormat="1" applyFont="1" applyAlignment="1">
      <alignment horizontal="left" vertical="center"/>
    </xf>
    <xf numFmtId="166" fontId="4" fillId="0" borderId="0" xfId="0" applyNumberFormat="1" applyFont="1" applyAlignment="1">
      <alignment horizontal="center" vertical="center" wrapText="1"/>
    </xf>
    <xf numFmtId="166" fontId="18" fillId="0" borderId="0" xfId="0" applyNumberFormat="1" applyFont="1" applyAlignment="1">
      <alignment horizontal="center" vertical="center" wrapText="1"/>
    </xf>
    <xf numFmtId="165" fontId="11" fillId="6" borderId="0" xfId="0" applyNumberFormat="1" applyFont="1" applyFill="1" applyAlignment="1">
      <alignment vertical="center"/>
    </xf>
    <xf numFmtId="0" fontId="4" fillId="9" borderId="0" xfId="0" applyFont="1" applyFill="1" applyAlignment="1">
      <alignment horizontal="center" vertical="center"/>
    </xf>
    <xf numFmtId="166" fontId="4" fillId="9" borderId="0" xfId="0" applyNumberFormat="1" applyFont="1" applyFill="1" applyAlignment="1">
      <alignment horizontal="center" vertical="center"/>
    </xf>
    <xf numFmtId="166" fontId="18" fillId="9" borderId="0" xfId="0" applyNumberFormat="1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 wrapText="1"/>
    </xf>
    <xf numFmtId="166" fontId="4" fillId="0" borderId="0" xfId="0" applyNumberFormat="1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0" fontId="4" fillId="0" borderId="0" xfId="0" applyFont="1" applyAlignment="1">
      <alignment vertical="center"/>
    </xf>
    <xf numFmtId="0" fontId="21" fillId="0" borderId="0" xfId="0" applyFont="1" applyAlignment="1">
      <alignment horizontal="right"/>
    </xf>
    <xf numFmtId="165" fontId="4" fillId="11" borderId="0" xfId="0" applyNumberFormat="1" applyFont="1" applyFill="1" applyAlignment="1">
      <alignment vertical="center"/>
    </xf>
    <xf numFmtId="165" fontId="4" fillId="0" borderId="0" xfId="0" applyNumberFormat="1" applyFont="1" applyAlignment="1">
      <alignment vertical="center"/>
    </xf>
    <xf numFmtId="0" fontId="4" fillId="0" borderId="0" xfId="0" applyFont="1" applyAlignment="1">
      <alignment horizontal="center"/>
    </xf>
    <xf numFmtId="166" fontId="4" fillId="0" borderId="0" xfId="0" applyNumberFormat="1" applyFont="1" applyAlignment="1">
      <alignment horizontal="center"/>
    </xf>
    <xf numFmtId="166" fontId="18" fillId="0" borderId="0" xfId="0" applyNumberFormat="1" applyFont="1" applyAlignment="1">
      <alignment horizontal="center"/>
    </xf>
    <xf numFmtId="0" fontId="4" fillId="0" borderId="0" xfId="0" applyFont="1" applyAlignment="1"/>
    <xf numFmtId="167" fontId="4" fillId="0" borderId="0" xfId="0" applyNumberFormat="1" applyFont="1" applyAlignment="1">
      <alignment vertical="center"/>
    </xf>
    <xf numFmtId="3" fontId="4" fillId="0" borderId="0" xfId="0" applyNumberFormat="1" applyFont="1" applyAlignment="1">
      <alignment horizontal="right"/>
    </xf>
    <xf numFmtId="165" fontId="11" fillId="6" borderId="0" xfId="0" applyNumberFormat="1" applyFont="1" applyFill="1" applyAlignment="1">
      <alignment vertical="center"/>
    </xf>
    <xf numFmtId="3" fontId="4" fillId="0" borderId="0" xfId="0" applyNumberFormat="1" applyFont="1" applyAlignment="1">
      <alignment horizontal="center"/>
    </xf>
    <xf numFmtId="167" fontId="4" fillId="6" borderId="0" xfId="0" applyNumberFormat="1" applyFont="1" applyFill="1" applyAlignment="1">
      <alignment vertical="center"/>
    </xf>
    <xf numFmtId="1" fontId="4" fillId="0" borderId="0" xfId="0" applyNumberFormat="1" applyFont="1" applyAlignment="1">
      <alignment vertical="center"/>
    </xf>
    <xf numFmtId="1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/>
    </xf>
    <xf numFmtId="165" fontId="4" fillId="11" borderId="0" xfId="0" applyNumberFormat="1" applyFont="1" applyFill="1" applyAlignment="1">
      <alignment vertic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vertical="center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11" fillId="0" borderId="0" xfId="0" applyFont="1" applyAlignment="1"/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166" fontId="4" fillId="0" borderId="0" xfId="0" applyNumberFormat="1" applyFont="1"/>
    <xf numFmtId="0" fontId="8" fillId="0" borderId="0" xfId="0" applyFont="1" applyAlignment="1">
      <alignment vertical="center"/>
    </xf>
    <xf numFmtId="166" fontId="8" fillId="0" borderId="0" xfId="0" applyNumberFormat="1" applyFont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166" fontId="18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66" fontId="18" fillId="0" borderId="0" xfId="0" applyNumberFormat="1" applyFont="1" applyAlignment="1"/>
    <xf numFmtId="166" fontId="4" fillId="0" borderId="0" xfId="0" applyNumberFormat="1" applyFont="1" applyAlignment="1">
      <alignment horizontal="center" vertical="center" wrapText="1"/>
    </xf>
    <xf numFmtId="166" fontId="18" fillId="0" borderId="0" xfId="0" applyNumberFormat="1" applyFont="1" applyAlignment="1">
      <alignment horizontal="center" vertical="center" wrapText="1"/>
    </xf>
    <xf numFmtId="166" fontId="4" fillId="9" borderId="0" xfId="0" applyNumberFormat="1" applyFont="1" applyFill="1" applyAlignment="1">
      <alignment horizontal="center" vertical="center"/>
    </xf>
    <xf numFmtId="166" fontId="18" fillId="9" borderId="0" xfId="0" applyNumberFormat="1" applyFont="1" applyFill="1" applyAlignment="1">
      <alignment horizontal="center" vertical="center"/>
    </xf>
    <xf numFmtId="0" fontId="4" fillId="9" borderId="0" xfId="0" applyFont="1" applyFill="1" applyAlignment="1">
      <alignment vertical="center" wrapText="1"/>
    </xf>
    <xf numFmtId="0" fontId="4" fillId="9" borderId="0" xfId="0" applyFont="1" applyFill="1" applyAlignment="1">
      <alignment vertical="center" wrapText="1"/>
    </xf>
    <xf numFmtId="166" fontId="4" fillId="0" borderId="0" xfId="0" applyNumberFormat="1" applyFont="1" applyAlignment="1">
      <alignment horizontal="center"/>
    </xf>
    <xf numFmtId="166" fontId="18" fillId="0" borderId="0" xfId="0" applyNumberFormat="1" applyFont="1" applyAlignment="1">
      <alignment horizontal="center" vertical="center"/>
    </xf>
    <xf numFmtId="0" fontId="4" fillId="9" borderId="0" xfId="0" applyFont="1" applyFill="1" applyAlignment="1">
      <alignment vertical="center"/>
    </xf>
    <xf numFmtId="0" fontId="4" fillId="9" borderId="0" xfId="0" applyFont="1" applyFill="1" applyAlignment="1"/>
    <xf numFmtId="0" fontId="22" fillId="0" borderId="0" xfId="0" applyFont="1" applyAlignment="1"/>
    <xf numFmtId="1" fontId="2" fillId="0" borderId="0" xfId="0" applyNumberFormat="1" applyFont="1" applyAlignment="1">
      <alignment horizontal="left" vertical="center"/>
    </xf>
    <xf numFmtId="1" fontId="4" fillId="9" borderId="0" xfId="0" applyNumberFormat="1" applyFont="1" applyFill="1" applyAlignment="1">
      <alignment horizontal="center" vertical="center"/>
    </xf>
    <xf numFmtId="1" fontId="4" fillId="0" borderId="0" xfId="0" applyNumberFormat="1" applyFont="1" applyAlignment="1">
      <alignment horizontal="center"/>
    </xf>
    <xf numFmtId="0" fontId="8" fillId="0" borderId="0" xfId="0" applyFont="1" applyAlignment="1">
      <alignment horizontal="left"/>
    </xf>
    <xf numFmtId="0" fontId="0" fillId="0" borderId="0" xfId="0" applyFont="1" applyAlignment="1"/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2020_coronavirus_pandemic_in_Honduras" TargetMode="External"/><Relationship Id="rId18" Type="http://schemas.openxmlformats.org/officeDocument/2006/relationships/hyperlink" Target="https://www.aljazeera.com/news/2020/03/coronavirus-travel-restrictions-border-shutdowns-country-200318091505922.html" TargetMode="External"/><Relationship Id="rId26" Type="http://schemas.openxmlformats.org/officeDocument/2006/relationships/hyperlink" Target="https://en.wikipedia.org/wiki/Timeline_of_the_2019%E2%80%9320_coronavirus_pandemic_in_March_2020" TargetMode="External"/><Relationship Id="rId21" Type="http://schemas.openxmlformats.org/officeDocument/2006/relationships/hyperlink" Target="https://en.wikipedia.org/wiki/2020_coronavirus_pandemic_in_Mexico" TargetMode="External"/><Relationship Id="rId34" Type="http://schemas.openxmlformats.org/officeDocument/2006/relationships/hyperlink" Target="https://en.wikipedia.org/wiki/Timeline_of_the_2019%E2%80%9320_coronavirus_pandemic_in_March_2020" TargetMode="External"/><Relationship Id="rId7" Type="http://schemas.openxmlformats.org/officeDocument/2006/relationships/hyperlink" Target="https://www.aljazeera.com/news/2020/03/coronavirus-travel-restrictions-border-shutdowns-country-200318091505922.html" TargetMode="External"/><Relationship Id="rId12" Type="http://schemas.openxmlformats.org/officeDocument/2006/relationships/hyperlink" Target="https://www.aljazeera.com/news/2020/03/coronavirus-travel-restrictions-border-shutdowns-country-200318091505922.html" TargetMode="External"/><Relationship Id="rId17" Type="http://schemas.openxmlformats.org/officeDocument/2006/relationships/hyperlink" Target="https://en.wikipedia.org/wiki/Timeline_of_the_2019%E2%80%9320_coronavirus_pandemic_in_February_2020" TargetMode="External"/><Relationship Id="rId25" Type="http://schemas.openxmlformats.org/officeDocument/2006/relationships/hyperlink" Target="https://www.aljazeera.com/news/2020/04/nigeria-extends-coronavirus-lockdown-key-cities-weeks-200413185335045.html" TargetMode="External"/><Relationship Id="rId33" Type="http://schemas.openxmlformats.org/officeDocument/2006/relationships/hyperlink" Target="https://en.wikipedia.org/wiki/Timeline_of_the_2019%E2%80%9320_coronavirus_pandemic_in_February_2020" TargetMode="External"/><Relationship Id="rId2" Type="http://schemas.openxmlformats.org/officeDocument/2006/relationships/hyperlink" Target="https://en.wikipedia.org/wiki/National_responses_to_the_2019%E2%80%9320_coronavirus_pandemic" TargetMode="External"/><Relationship Id="rId16" Type="http://schemas.openxmlformats.org/officeDocument/2006/relationships/hyperlink" Target="https://en.wikipedia.org/wiki/Timeline_of_the_2019%E2%80%9320_coronavirus_pandemic_in_March_2020" TargetMode="External"/><Relationship Id="rId20" Type="http://schemas.openxmlformats.org/officeDocument/2006/relationships/hyperlink" Target="https://en.wikipedia.org/wiki/2020_coronavirus_pandemic_in_Malta" TargetMode="External"/><Relationship Id="rId29" Type="http://schemas.openxmlformats.org/officeDocument/2006/relationships/hyperlink" Target="https://en.wikipedia.org/wiki/Timeline_of_the_2019%E2%80%9320_coronavirus_pandemic_in_March_2020" TargetMode="External"/><Relationship Id="rId1" Type="http://schemas.openxmlformats.org/officeDocument/2006/relationships/hyperlink" Target="https://www.aljazeera.com/news/2020/03/coronavirus-travel-restrictions-border-shutdowns-country-200318091505922.html" TargetMode="External"/><Relationship Id="rId6" Type="http://schemas.openxmlformats.org/officeDocument/2006/relationships/hyperlink" Target="https://vlada.gov.hr/coronavirus-protection-measures/28950" TargetMode="External"/><Relationship Id="rId11" Type="http://schemas.openxmlformats.org/officeDocument/2006/relationships/hyperlink" Target="https://www.aljazeera.com/news/2020/03/coronavirus-travel-restrictions-border-shutdowns-country-200318091505922.html" TargetMode="External"/><Relationship Id="rId24" Type="http://schemas.openxmlformats.org/officeDocument/2006/relationships/hyperlink" Target="https://en.wikipedia.org/wiki/National_responses_to_the_2019%E2%80%9320_coronavirus_pandemic" TargetMode="External"/><Relationship Id="rId32" Type="http://schemas.openxmlformats.org/officeDocument/2006/relationships/hyperlink" Target="https://en.wikipedia.org/wiki/2020_coronavirus_pandemic_in_Taiwan" TargetMode="External"/><Relationship Id="rId37" Type="http://schemas.openxmlformats.org/officeDocument/2006/relationships/comments" Target="../comments2.xml"/><Relationship Id="rId5" Type="http://schemas.openxmlformats.org/officeDocument/2006/relationships/hyperlink" Target="https://www.aljazeera.com/news/2020/03/coronavirus-travel-restrictions-border-shutdowns-country-200318091505922.html" TargetMode="External"/><Relationship Id="rId15" Type="http://schemas.openxmlformats.org/officeDocument/2006/relationships/hyperlink" Target="https://en.wikipedia.org/wiki/2020_coronavirus_pandemic_in_Iceland" TargetMode="External"/><Relationship Id="rId23" Type="http://schemas.openxmlformats.org/officeDocument/2006/relationships/hyperlink" Target="https://en.wikipedia.org/wiki/Timeline_of_the_2019%E2%80%9320_coronavirus_pandemic_in_March_2020" TargetMode="External"/><Relationship Id="rId28" Type="http://schemas.openxmlformats.org/officeDocument/2006/relationships/hyperlink" Target="https://www.dw.com/en/coronavirus-what-are-the-lockdown-measures-across-europe/a-52905137" TargetMode="External"/><Relationship Id="rId36" Type="http://schemas.openxmlformats.org/officeDocument/2006/relationships/vmlDrawing" Target="../drawings/vmlDrawing2.vml"/><Relationship Id="rId10" Type="http://schemas.openxmlformats.org/officeDocument/2006/relationships/hyperlink" Target="https://www.aljazeera.com/news/2020/03/coronavirus-travel-restrictions-border-shutdowns-country-200318091505922.html" TargetMode="External"/><Relationship Id="rId19" Type="http://schemas.openxmlformats.org/officeDocument/2006/relationships/hyperlink" Target="https://today.rtl.lu/news/luxembourg/a/1491281.html" TargetMode="External"/><Relationship Id="rId31" Type="http://schemas.openxmlformats.org/officeDocument/2006/relationships/hyperlink" Target="https://www.aljazeera.com/news/2020/03/coronavirus-travel-restrictions-border-shutdowns-country-200318091505922.html" TargetMode="External"/><Relationship Id="rId4" Type="http://schemas.openxmlformats.org/officeDocument/2006/relationships/hyperlink" Target="https://en.wikipedia.org/wiki/Timeline_of_the_2019%E2%80%9320_coronavirus_pandemic_in_March_2020" TargetMode="External"/><Relationship Id="rId9" Type="http://schemas.openxmlformats.org/officeDocument/2006/relationships/hyperlink" Target="https://www.aljazeera.com/news/2020/03/coronavirus-travel-restrictions-border-shutdowns-country-200318091505922.html" TargetMode="External"/><Relationship Id="rId14" Type="http://schemas.openxmlformats.org/officeDocument/2006/relationships/hyperlink" Target="https://www.thejakartapost.com/news/2020/04/08/hong-kong-extends-social-distancing-restrictions-to-contain-coronavirus.html" TargetMode="External"/><Relationship Id="rId22" Type="http://schemas.openxmlformats.org/officeDocument/2006/relationships/hyperlink" Target="https://www.aljazeera.com/news/2020/03/coronavirus-travel-restrictions-border-shutdowns-country-200318091505922.html" TargetMode="External"/><Relationship Id="rId27" Type="http://schemas.openxmlformats.org/officeDocument/2006/relationships/hyperlink" Target="https://www.abc.com.py/nacionales/2020/04/08/abdo-anuncia-extension-de-la-cuarentena-por-una-semana-mas/" TargetMode="External"/><Relationship Id="rId30" Type="http://schemas.openxmlformats.org/officeDocument/2006/relationships/hyperlink" Target="https://www.aljazeera.com/news/2020/03/coronavirus-travel-restrictions-border-shutdowns-country-200318091505922.html" TargetMode="External"/><Relationship Id="rId35" Type="http://schemas.openxmlformats.org/officeDocument/2006/relationships/hyperlink" Target="https://www.rferl.org/a/turkmenistan-restricts-traffic-between-regions-but-doesn-t-mention-coronavirus/30499454.html" TargetMode="External"/><Relationship Id="rId8" Type="http://schemas.openxmlformats.org/officeDocument/2006/relationships/hyperlink" Target="https://en.wikipedia.org/wiki/Timeline_of_the_2019%E2%80%9320_coronavirus_pandemic_in_March_2020" TargetMode="External"/><Relationship Id="rId3" Type="http://schemas.openxmlformats.org/officeDocument/2006/relationships/hyperlink" Target="https://www.aljazeera.com/news/2020/03/coronavirus-travel-restrictions-border-shutdowns-country-200318091505922.html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maine.gov/governor/mills/sites/maine.gov.governor.mills/files/inline-files/An%20Order%20Regarding%20Further%20Restrictions%20on%20Public%20Contact%20and%20Movement%2C%20Schools%2C%20Vehicle%20Travel%20and%20Retail%20Business%20Operations.pdf" TargetMode="External"/><Relationship Id="rId18" Type="http://schemas.openxmlformats.org/officeDocument/2006/relationships/hyperlink" Target="https://health.mo.gov/living/healthcondiseases/communicable/novel-coronavirus/pdf/stay-at-home-order.pdf" TargetMode="External"/><Relationship Id="rId26" Type="http://schemas.openxmlformats.org/officeDocument/2006/relationships/hyperlink" Target="https://files.nc.gov/governor/documents/files/EO121-Stay-at-Home-Order-3.pdf" TargetMode="External"/><Relationship Id="rId21" Type="http://schemas.openxmlformats.org/officeDocument/2006/relationships/hyperlink" Target="https://nvhealthresponse.nv.gov/wp-content/uploads/2020/04/Declaration-of-Emergency-Directive-010-Stay-at-Home-3-31-20.pdf" TargetMode="External"/><Relationship Id="rId34" Type="http://schemas.openxmlformats.org/officeDocument/2006/relationships/hyperlink" Target="https://governor.vermont.gov/sites/scott/files/documents/ADDENDUM%209%20TO%20EXECUTIVE%20ORDER%2001-20.pdf" TargetMode="External"/><Relationship Id="rId7" Type="http://schemas.openxmlformats.org/officeDocument/2006/relationships/hyperlink" Target="https://georgia.gov/covid-19-state-services-georgia/covid-19-statewide-shelter-place-order" TargetMode="External"/><Relationship Id="rId12" Type="http://schemas.openxmlformats.org/officeDocument/2006/relationships/hyperlink" Target="https://governor.kansas.gov/governor-kelly-issues-temporary-statewide-stay-home-order-in-ongoing-effort-to-combat-covid-19/" TargetMode="External"/><Relationship Id="rId17" Type="http://schemas.openxmlformats.org/officeDocument/2006/relationships/hyperlink" Target="https://yallpolitics.com/2020/04/01/mississippi-governor-tate-reeves-orders-statewide-shelter-at-home/unnamed-13-2/" TargetMode="External"/><Relationship Id="rId25" Type="http://schemas.openxmlformats.org/officeDocument/2006/relationships/hyperlink" Target="https://coronavirus.health.ny.gov/new-york-state-pause" TargetMode="External"/><Relationship Id="rId33" Type="http://schemas.openxmlformats.org/officeDocument/2006/relationships/hyperlink" Target="https://gov.texas.gov/uploads/files/press/EO-GA-14_Statewide_Essential_Service_and_Activity_COVID-19_IMAGE_03-31-2020.pdf" TargetMode="External"/><Relationship Id="rId38" Type="http://schemas.openxmlformats.org/officeDocument/2006/relationships/hyperlink" Target="https://www.jacksonwy.gov/DocumentCenter/View/3048/Mar28-EmOrd1249-StayAtHomeOrder?bidId=" TargetMode="External"/><Relationship Id="rId2" Type="http://schemas.openxmlformats.org/officeDocument/2006/relationships/hyperlink" Target="https://cha.com/wp-content/uploads/2020/04/Fourth-Updated-Public-Health-Order-Authorized-Business.pdf" TargetMode="External"/><Relationship Id="rId16" Type="http://schemas.openxmlformats.org/officeDocument/2006/relationships/hyperlink" Target="https://mn.gov/covid19/assets/04%2008%202020%20Stay%20Home%20Extension%20final_tcm1148-427304.pdf" TargetMode="External"/><Relationship Id="rId20" Type="http://schemas.openxmlformats.org/officeDocument/2006/relationships/hyperlink" Target="https://governor.nebraska.gov/press/gov-ricketts-proclaims-%E2%80%9C21-days-stay-home-and-stay-healthy%E2%80%9D-unveils-six-rules-keep-nebraska" TargetMode="External"/><Relationship Id="rId29" Type="http://schemas.openxmlformats.org/officeDocument/2006/relationships/hyperlink" Target="https://govsite-assets.s3.amazonaws.com/jkAULYKcSh6DoDF8wBM0_EO%2020-12.pdf" TargetMode="External"/><Relationship Id="rId1" Type="http://schemas.openxmlformats.org/officeDocument/2006/relationships/hyperlink" Target="https://covid19.ca.gov/img/Executive-Order-N-33-20.pdf" TargetMode="External"/><Relationship Id="rId6" Type="http://schemas.openxmlformats.org/officeDocument/2006/relationships/hyperlink" Target="https://www.tampabay.com/news/health/2020/04/01/florida-gov-ron-desantis-issues-statewide-stay-at-home-order/" TargetMode="External"/><Relationship Id="rId11" Type="http://schemas.openxmlformats.org/officeDocument/2006/relationships/hyperlink" Target="https://www.in.gov/gov/3232.htm" TargetMode="External"/><Relationship Id="rId24" Type="http://schemas.openxmlformats.org/officeDocument/2006/relationships/hyperlink" Target="https://cv.nmhealth.org/2020/04/06/stay-at-home-order-extended/" TargetMode="External"/><Relationship Id="rId32" Type="http://schemas.openxmlformats.org/officeDocument/2006/relationships/hyperlink" Target="https://publications.tnsosfiles.com/pub/execorders/exec-orders-lee27.pdf" TargetMode="External"/><Relationship Id="rId37" Type="http://schemas.openxmlformats.org/officeDocument/2006/relationships/hyperlink" Target="https://www.wpr.org/sites/default/files/health_order_12_safer_at_home.pdf" TargetMode="External"/><Relationship Id="rId5" Type="http://schemas.openxmlformats.org/officeDocument/2006/relationships/hyperlink" Target="https://coronavirus.dc.gov/release/mayor-bowser-extends-public-health-emergency-stay-home-order-and-closure-non-essential" TargetMode="External"/><Relationship Id="rId15" Type="http://schemas.openxmlformats.org/officeDocument/2006/relationships/hyperlink" Target="https://www.cambridgema.gov/covid19/News/2020/03/stayathomeorder" TargetMode="External"/><Relationship Id="rId23" Type="http://schemas.openxmlformats.org/officeDocument/2006/relationships/hyperlink" Target="https://nj.gov/infobank/eo/056murphy/pdf/EO-107.pdf" TargetMode="External"/><Relationship Id="rId28" Type="http://schemas.openxmlformats.org/officeDocument/2006/relationships/hyperlink" Target="https://content.govdelivery.com/attachments/OHOOD/2020/03/22/file_attachments/1407840/Stay%20Home%20Order.pdf" TargetMode="External"/><Relationship Id="rId36" Type="http://schemas.openxmlformats.org/officeDocument/2006/relationships/hyperlink" Target="https://coronavirus-wvgovstatus-cdn.azureedge.net/STAY_AT_HOME_ORDER.pdf" TargetMode="External"/><Relationship Id="rId10" Type="http://schemas.openxmlformats.org/officeDocument/2006/relationships/hyperlink" Target="https://www.chicagotribune.com/coronavirus/ct-coronavirus-illinois-stay-at-home-extension-20200331-5szw3wbyt5ghzibeg2lcvwrwzi-story.html" TargetMode="External"/><Relationship Id="rId19" Type="http://schemas.openxmlformats.org/officeDocument/2006/relationships/hyperlink" Target="https://covid19.mt.gov/Portals/223/Documents/COVID%20FAQ%204.14.20.pdf?ver=2020-04-14-111546-947" TargetMode="External"/><Relationship Id="rId31" Type="http://schemas.openxmlformats.org/officeDocument/2006/relationships/hyperlink" Target="https://news.sd.gov/newsitem.aspx?id=26560" TargetMode="External"/><Relationship Id="rId4" Type="http://schemas.openxmlformats.org/officeDocument/2006/relationships/hyperlink" Target="https://governor.delaware.gov/wp-content/uploads/sites/24/2020/03/Fifth-Modification-to-State-of-Emergency-03222020.pdf" TargetMode="External"/><Relationship Id="rId9" Type="http://schemas.openxmlformats.org/officeDocument/2006/relationships/hyperlink" Target="https://www.idahostatesman.com/news/coronavirus/article242012651.html" TargetMode="External"/><Relationship Id="rId14" Type="http://schemas.openxmlformats.org/officeDocument/2006/relationships/hyperlink" Target="https://governor.maryland.gov/wp-content/uploads/2020/03/Gatherings-FOURTH-AMENDED-3.30.20.pdf" TargetMode="External"/><Relationship Id="rId22" Type="http://schemas.openxmlformats.org/officeDocument/2006/relationships/hyperlink" Target="https://www.governor.nh.gov/news-media/emergency-orders/documents/emergency-order-17-1.pdf" TargetMode="External"/><Relationship Id="rId27" Type="http://schemas.openxmlformats.org/officeDocument/2006/relationships/hyperlink" Target="https://www.governor.nd.gov/sites/www/files/documents/executive-orders/Executive%20Order%202020-06.3%20Extending%20Restrictions%20on%20Certain%20Types%20of%20Businesses%20During%20COVID-19%20Pandemic.pdf" TargetMode="External"/><Relationship Id="rId30" Type="http://schemas.openxmlformats.org/officeDocument/2006/relationships/hyperlink" Target="https://www.governor.pa.gov/wp-content/uploads/2020/04/20200401-GOV-Statewide-Stay-at-Home-Order.pdf" TargetMode="External"/><Relationship Id="rId35" Type="http://schemas.openxmlformats.org/officeDocument/2006/relationships/hyperlink" Target="https://www.governor.virginia.gov/media/governorvirginiagov/executive-actions/EO-55-Temporary-Stay-at-Home-Order-Due-to-Novel-Coronavirus-(COVID-19).pdf" TargetMode="External"/><Relationship Id="rId8" Type="http://schemas.openxmlformats.org/officeDocument/2006/relationships/hyperlink" Target="https://governor.hawaii.gov/wp-content/uploads/2020/03/2003162-ATG_Third-Supplementary-Proclamation-for-COVID-19-signed.pdf" TargetMode="External"/><Relationship Id="rId3" Type="http://schemas.openxmlformats.org/officeDocument/2006/relationships/hyperlink" Target="https://portal.ct.gov/-/media/Office-of-the-Governor/Executive-Orders/Lamont-Executive-Orders/Executive-Order-No-7X.pdf?la=en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https://baijiahao.baidu.com/s?id=1660924632669142829&amp;wfr=spider&amp;for=pc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https://baijiahao.baidu.com/s?id=1657792514634900912&amp;wfr=spider&amp;for=pc" TargetMode="External"/><Relationship Id="rId1" Type="http://schemas.openxmlformats.org/officeDocument/2006/relationships/hyperlink" Target="https://baijiahao.baidu.com/s?id=1658110146815744974&amp;wfr=spider&amp;for=pc" TargetMode="External"/><Relationship Id="rId6" Type="http://schemas.openxmlformats.org/officeDocument/2006/relationships/hyperlink" Target="https://baijiahao.baidu.com/s?id=1659568478546935177&amp;wfr=spider&amp;for=pc" TargetMode="External"/><Relationship Id="rId5" Type="http://schemas.openxmlformats.org/officeDocument/2006/relationships/hyperlink" Target="http://news.xntv.tv/selected/2020-02-26/8406.html" TargetMode="External"/><Relationship Id="rId4" Type="http://schemas.openxmlformats.org/officeDocument/2006/relationships/hyperlink" Target="https://www.sohu.com/a/376342240_233101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373"/>
  <sheetViews>
    <sheetView tabSelected="1" topLeftCell="A212" workbookViewId="0">
      <selection activeCell="H231" sqref="H231:H373"/>
    </sheetView>
  </sheetViews>
  <sheetFormatPr baseColWidth="10" defaultColWidth="14.5" defaultRowHeight="15.75" customHeight="1" x14ac:dyDescent="0.15"/>
  <cols>
    <col min="1" max="1" width="8.83203125" customWidth="1"/>
  </cols>
  <sheetData>
    <row r="1" spans="1:12" ht="15.75" customHeight="1" x14ac:dyDescent="0.15">
      <c r="A1" s="2"/>
      <c r="K1" s="2"/>
    </row>
    <row r="2" spans="1:12" ht="15.75" customHeight="1" x14ac:dyDescent="0.15">
      <c r="A2" s="2" t="s">
        <v>4</v>
      </c>
      <c r="K2" s="2" t="s">
        <v>5</v>
      </c>
    </row>
    <row r="3" spans="1:12" ht="15.75" customHeight="1" x14ac:dyDescent="0.15">
      <c r="A3" s="6" t="s">
        <v>6</v>
      </c>
      <c r="J3" s="9" t="s">
        <v>7</v>
      </c>
      <c r="K3" s="11" t="s">
        <v>8</v>
      </c>
      <c r="L3" s="13" t="s">
        <v>10</v>
      </c>
    </row>
    <row r="4" spans="1:12" ht="15.75" customHeight="1" x14ac:dyDescent="0.15">
      <c r="A4" s="6" t="s">
        <v>11</v>
      </c>
      <c r="J4" s="6">
        <v>1</v>
      </c>
      <c r="K4" s="15" t="s">
        <v>12</v>
      </c>
      <c r="L4" s="17" t="s">
        <v>13</v>
      </c>
    </row>
    <row r="5" spans="1:12" ht="15.75" customHeight="1" x14ac:dyDescent="0.15">
      <c r="A5" s="6" t="s">
        <v>15</v>
      </c>
      <c r="J5" s="21">
        <f t="shared" ref="J5:J231" si="0">J4+1</f>
        <v>2</v>
      </c>
      <c r="K5" s="15" t="s">
        <v>18</v>
      </c>
      <c r="L5" s="17" t="s">
        <v>19</v>
      </c>
    </row>
    <row r="6" spans="1:12" ht="15.75" customHeight="1" x14ac:dyDescent="0.15">
      <c r="A6" s="6" t="s">
        <v>20</v>
      </c>
      <c r="J6" s="21">
        <f t="shared" si="0"/>
        <v>3</v>
      </c>
      <c r="K6" s="15" t="s">
        <v>21</v>
      </c>
      <c r="L6" s="17" t="s">
        <v>22</v>
      </c>
    </row>
    <row r="7" spans="1:12" ht="15.75" customHeight="1" x14ac:dyDescent="0.15">
      <c r="J7" s="21">
        <f t="shared" si="0"/>
        <v>4</v>
      </c>
      <c r="K7" s="15" t="s">
        <v>23</v>
      </c>
      <c r="L7" s="17" t="s">
        <v>24</v>
      </c>
    </row>
    <row r="8" spans="1:12" ht="15.75" customHeight="1" x14ac:dyDescent="0.15">
      <c r="A8" s="2" t="s">
        <v>25</v>
      </c>
      <c r="J8" s="21">
        <f t="shared" si="0"/>
        <v>5</v>
      </c>
      <c r="K8" s="15" t="s">
        <v>26</v>
      </c>
      <c r="L8" s="17" t="s">
        <v>27</v>
      </c>
    </row>
    <row r="9" spans="1:12" ht="15.75" customHeight="1" x14ac:dyDescent="0.15">
      <c r="A9" s="6" t="s">
        <v>28</v>
      </c>
      <c r="J9" s="21">
        <f t="shared" si="0"/>
        <v>6</v>
      </c>
      <c r="K9" s="15" t="s">
        <v>29</v>
      </c>
      <c r="L9" s="17" t="s">
        <v>30</v>
      </c>
    </row>
    <row r="10" spans="1:12" ht="15.75" customHeight="1" x14ac:dyDescent="0.15">
      <c r="A10" s="6" t="s">
        <v>31</v>
      </c>
      <c r="J10" s="21">
        <f t="shared" si="0"/>
        <v>7</v>
      </c>
      <c r="K10" s="15" t="s">
        <v>32</v>
      </c>
      <c r="L10" s="17" t="s">
        <v>33</v>
      </c>
    </row>
    <row r="11" spans="1:12" ht="15.75" customHeight="1" x14ac:dyDescent="0.15">
      <c r="A11" s="6" t="s">
        <v>34</v>
      </c>
      <c r="J11" s="21">
        <f t="shared" si="0"/>
        <v>8</v>
      </c>
      <c r="K11" s="15" t="s">
        <v>35</v>
      </c>
      <c r="L11" s="17" t="s">
        <v>37</v>
      </c>
    </row>
    <row r="12" spans="1:12" ht="15.75" customHeight="1" x14ac:dyDescent="0.15">
      <c r="J12" s="21">
        <f t="shared" si="0"/>
        <v>9</v>
      </c>
      <c r="K12" s="15" t="s">
        <v>38</v>
      </c>
      <c r="L12" s="17" t="s">
        <v>39</v>
      </c>
    </row>
    <row r="13" spans="1:12" ht="15.75" customHeight="1" x14ac:dyDescent="0.15">
      <c r="J13" s="21">
        <f t="shared" si="0"/>
        <v>10</v>
      </c>
      <c r="K13" s="15" t="s">
        <v>40</v>
      </c>
      <c r="L13" s="17" t="s">
        <v>42</v>
      </c>
    </row>
    <row r="14" spans="1:12" ht="15.75" customHeight="1" x14ac:dyDescent="0.15">
      <c r="A14" s="2" t="s">
        <v>43</v>
      </c>
      <c r="J14" s="21">
        <f t="shared" si="0"/>
        <v>11</v>
      </c>
      <c r="K14" s="15" t="s">
        <v>44</v>
      </c>
      <c r="L14" s="17" t="s">
        <v>45</v>
      </c>
    </row>
    <row r="15" spans="1:12" ht="15.75" customHeight="1" x14ac:dyDescent="0.15">
      <c r="A15" s="9" t="s">
        <v>48</v>
      </c>
      <c r="B15" s="6" t="s">
        <v>49</v>
      </c>
      <c r="J15" s="21">
        <f t="shared" si="0"/>
        <v>12</v>
      </c>
      <c r="K15" s="15" t="s">
        <v>51</v>
      </c>
      <c r="L15" s="17" t="s">
        <v>52</v>
      </c>
    </row>
    <row r="16" spans="1:12" ht="15.75" customHeight="1" x14ac:dyDescent="0.15">
      <c r="A16" s="9" t="s">
        <v>54</v>
      </c>
      <c r="B16" s="6" t="s">
        <v>55</v>
      </c>
      <c r="J16" s="21">
        <f t="shared" si="0"/>
        <v>13</v>
      </c>
      <c r="K16" s="15" t="s">
        <v>57</v>
      </c>
      <c r="L16" s="17" t="s">
        <v>58</v>
      </c>
    </row>
    <row r="17" spans="1:12" ht="15.75" customHeight="1" x14ac:dyDescent="0.15">
      <c r="A17" s="9" t="s">
        <v>59</v>
      </c>
      <c r="B17" s="6" t="s">
        <v>60</v>
      </c>
      <c r="J17" s="21">
        <f t="shared" si="0"/>
        <v>14</v>
      </c>
      <c r="K17" s="15" t="s">
        <v>61</v>
      </c>
      <c r="L17" s="29" t="s">
        <v>62</v>
      </c>
    </row>
    <row r="18" spans="1:12" ht="15.75" customHeight="1" x14ac:dyDescent="0.15">
      <c r="A18" s="9"/>
      <c r="B18" s="6"/>
      <c r="J18" s="21">
        <f t="shared" si="0"/>
        <v>15</v>
      </c>
      <c r="K18" s="15" t="s">
        <v>64</v>
      </c>
      <c r="L18" s="17" t="s">
        <v>65</v>
      </c>
    </row>
    <row r="19" spans="1:12" ht="15.75" customHeight="1" x14ac:dyDescent="0.15">
      <c r="A19" s="9" t="s">
        <v>66</v>
      </c>
      <c r="B19" s="6" t="s">
        <v>67</v>
      </c>
      <c r="J19" s="21">
        <f t="shared" si="0"/>
        <v>16</v>
      </c>
      <c r="K19" s="15" t="s">
        <v>68</v>
      </c>
      <c r="L19" s="17" t="s">
        <v>69</v>
      </c>
    </row>
    <row r="20" spans="1:12" ht="15.75" customHeight="1" x14ac:dyDescent="0.15">
      <c r="A20" s="9" t="s">
        <v>70</v>
      </c>
      <c r="B20" s="6" t="s">
        <v>71</v>
      </c>
      <c r="J20" s="21">
        <f t="shared" si="0"/>
        <v>17</v>
      </c>
      <c r="K20" s="15" t="s">
        <v>72</v>
      </c>
      <c r="L20" s="17" t="s">
        <v>73</v>
      </c>
    </row>
    <row r="21" spans="1:12" ht="15.75" customHeight="1" x14ac:dyDescent="0.15">
      <c r="J21" s="21">
        <f t="shared" si="0"/>
        <v>18</v>
      </c>
      <c r="K21" s="15" t="s">
        <v>74</v>
      </c>
      <c r="L21" s="17" t="s">
        <v>75</v>
      </c>
    </row>
    <row r="22" spans="1:12" ht="15.75" customHeight="1" x14ac:dyDescent="0.15">
      <c r="J22" s="21">
        <f t="shared" si="0"/>
        <v>19</v>
      </c>
      <c r="K22" s="15" t="s">
        <v>76</v>
      </c>
      <c r="L22" s="17" t="s">
        <v>77</v>
      </c>
    </row>
    <row r="23" spans="1:12" ht="15.75" customHeight="1" x14ac:dyDescent="0.15">
      <c r="A23" s="32"/>
      <c r="J23" s="21">
        <f t="shared" si="0"/>
        <v>20</v>
      </c>
      <c r="K23" s="15" t="s">
        <v>78</v>
      </c>
      <c r="L23" s="17" t="s">
        <v>79</v>
      </c>
    </row>
    <row r="24" spans="1:12" ht="15.75" customHeight="1" x14ac:dyDescent="0.15">
      <c r="A24" s="32"/>
      <c r="J24" s="21">
        <f t="shared" si="0"/>
        <v>21</v>
      </c>
      <c r="K24" s="15" t="s">
        <v>80</v>
      </c>
      <c r="L24" s="17" t="s">
        <v>81</v>
      </c>
    </row>
    <row r="25" spans="1:12" ht="15.75" customHeight="1" x14ac:dyDescent="0.15">
      <c r="A25" s="32"/>
      <c r="J25" s="21">
        <f t="shared" si="0"/>
        <v>22</v>
      </c>
      <c r="K25" s="15" t="s">
        <v>82</v>
      </c>
      <c r="L25" s="17" t="s">
        <v>83</v>
      </c>
    </row>
    <row r="26" spans="1:12" ht="15.75" customHeight="1" x14ac:dyDescent="0.15">
      <c r="A26" s="32"/>
      <c r="J26" s="21">
        <f t="shared" si="0"/>
        <v>23</v>
      </c>
      <c r="K26" s="15" t="s">
        <v>84</v>
      </c>
      <c r="L26" s="17" t="s">
        <v>85</v>
      </c>
    </row>
    <row r="27" spans="1:12" ht="15.75" customHeight="1" x14ac:dyDescent="0.15">
      <c r="A27" s="32"/>
      <c r="J27" s="21">
        <f t="shared" si="0"/>
        <v>24</v>
      </c>
      <c r="K27" s="15" t="s">
        <v>86</v>
      </c>
      <c r="L27" s="17" t="s">
        <v>87</v>
      </c>
    </row>
    <row r="28" spans="1:12" ht="15.75" customHeight="1" x14ac:dyDescent="0.15">
      <c r="J28" s="21">
        <f t="shared" si="0"/>
        <v>25</v>
      </c>
      <c r="K28" s="15" t="s">
        <v>88</v>
      </c>
      <c r="L28" s="17" t="s">
        <v>89</v>
      </c>
    </row>
    <row r="29" spans="1:12" ht="15.75" customHeight="1" x14ac:dyDescent="0.15">
      <c r="J29" s="21">
        <f t="shared" si="0"/>
        <v>26</v>
      </c>
      <c r="K29" s="15" t="s">
        <v>90</v>
      </c>
      <c r="L29" s="17" t="s">
        <v>91</v>
      </c>
    </row>
    <row r="30" spans="1:12" ht="15.75" customHeight="1" x14ac:dyDescent="0.15">
      <c r="J30" s="21">
        <f t="shared" si="0"/>
        <v>27</v>
      </c>
      <c r="K30" s="15" t="s">
        <v>92</v>
      </c>
      <c r="L30" s="17" t="s">
        <v>93</v>
      </c>
    </row>
    <row r="31" spans="1:12" ht="15.75" customHeight="1" x14ac:dyDescent="0.15">
      <c r="J31" s="21">
        <f t="shared" si="0"/>
        <v>28</v>
      </c>
      <c r="K31" s="15" t="s">
        <v>94</v>
      </c>
      <c r="L31" s="17" t="s">
        <v>95</v>
      </c>
    </row>
    <row r="32" spans="1:12" ht="15.75" customHeight="1" x14ac:dyDescent="0.15">
      <c r="J32" s="21">
        <f t="shared" si="0"/>
        <v>29</v>
      </c>
      <c r="K32" s="15" t="s">
        <v>96</v>
      </c>
      <c r="L32" s="17" t="s">
        <v>97</v>
      </c>
    </row>
    <row r="33" spans="10:12" ht="15.75" customHeight="1" x14ac:dyDescent="0.15">
      <c r="J33" s="21">
        <f t="shared" si="0"/>
        <v>30</v>
      </c>
      <c r="K33" s="15" t="s">
        <v>98</v>
      </c>
      <c r="L33" s="17" t="s">
        <v>99</v>
      </c>
    </row>
    <row r="34" spans="10:12" ht="15.75" customHeight="1" x14ac:dyDescent="0.15">
      <c r="J34" s="21">
        <f t="shared" si="0"/>
        <v>31</v>
      </c>
      <c r="K34" s="15" t="s">
        <v>100</v>
      </c>
      <c r="L34" s="17" t="s">
        <v>101</v>
      </c>
    </row>
    <row r="35" spans="10:12" ht="15.75" customHeight="1" x14ac:dyDescent="0.15">
      <c r="J35" s="21">
        <f t="shared" si="0"/>
        <v>32</v>
      </c>
      <c r="K35" s="15" t="s">
        <v>102</v>
      </c>
      <c r="L35" s="17" t="s">
        <v>103</v>
      </c>
    </row>
    <row r="36" spans="10:12" ht="15.75" customHeight="1" x14ac:dyDescent="0.15">
      <c r="J36" s="21">
        <f t="shared" si="0"/>
        <v>33</v>
      </c>
      <c r="K36" s="15" t="s">
        <v>104</v>
      </c>
      <c r="L36" s="17" t="s">
        <v>105</v>
      </c>
    </row>
    <row r="37" spans="10:12" ht="15.75" customHeight="1" x14ac:dyDescent="0.15">
      <c r="J37" s="21">
        <f t="shared" si="0"/>
        <v>34</v>
      </c>
      <c r="K37" s="15" t="s">
        <v>106</v>
      </c>
      <c r="L37" s="17" t="s">
        <v>107</v>
      </c>
    </row>
    <row r="38" spans="10:12" ht="15.75" customHeight="1" x14ac:dyDescent="0.15">
      <c r="J38" s="21">
        <f t="shared" si="0"/>
        <v>35</v>
      </c>
      <c r="K38" s="15" t="s">
        <v>108</v>
      </c>
      <c r="L38" s="17" t="s">
        <v>109</v>
      </c>
    </row>
    <row r="39" spans="10:12" ht="15.75" customHeight="1" x14ac:dyDescent="0.15">
      <c r="J39" s="21">
        <f t="shared" si="0"/>
        <v>36</v>
      </c>
      <c r="K39" s="15" t="s">
        <v>110</v>
      </c>
      <c r="L39" s="17" t="s">
        <v>111</v>
      </c>
    </row>
    <row r="40" spans="10:12" ht="15.75" customHeight="1" x14ac:dyDescent="0.15">
      <c r="J40" s="21">
        <f t="shared" si="0"/>
        <v>37</v>
      </c>
      <c r="K40" s="15" t="s">
        <v>112</v>
      </c>
      <c r="L40" s="17" t="s">
        <v>113</v>
      </c>
    </row>
    <row r="41" spans="10:12" ht="15.75" customHeight="1" x14ac:dyDescent="0.15">
      <c r="J41" s="21">
        <f t="shared" si="0"/>
        <v>38</v>
      </c>
      <c r="K41" s="15" t="s">
        <v>114</v>
      </c>
      <c r="L41" s="17" t="s">
        <v>115</v>
      </c>
    </row>
    <row r="42" spans="10:12" ht="15.75" customHeight="1" x14ac:dyDescent="0.15">
      <c r="J42" s="21">
        <f t="shared" si="0"/>
        <v>39</v>
      </c>
      <c r="K42" s="15" t="s">
        <v>116</v>
      </c>
      <c r="L42" s="17" t="s">
        <v>117</v>
      </c>
    </row>
    <row r="43" spans="10:12" ht="15.75" customHeight="1" x14ac:dyDescent="0.15">
      <c r="J43" s="21">
        <f t="shared" si="0"/>
        <v>40</v>
      </c>
      <c r="K43" s="15" t="s">
        <v>118</v>
      </c>
      <c r="L43" s="17" t="s">
        <v>119</v>
      </c>
    </row>
    <row r="44" spans="10:12" ht="15.75" customHeight="1" x14ac:dyDescent="0.15">
      <c r="J44" s="21">
        <f t="shared" si="0"/>
        <v>41</v>
      </c>
      <c r="K44" s="15" t="s">
        <v>121</v>
      </c>
      <c r="L44" s="17" t="s">
        <v>122</v>
      </c>
    </row>
    <row r="45" spans="10:12" ht="15.75" customHeight="1" x14ac:dyDescent="0.15">
      <c r="J45" s="21">
        <f t="shared" si="0"/>
        <v>42</v>
      </c>
      <c r="K45" s="15" t="s">
        <v>123</v>
      </c>
      <c r="L45" s="17" t="s">
        <v>124</v>
      </c>
    </row>
    <row r="46" spans="10:12" ht="15.75" customHeight="1" x14ac:dyDescent="0.15">
      <c r="J46" s="21">
        <f t="shared" si="0"/>
        <v>43</v>
      </c>
      <c r="K46" s="15" t="s">
        <v>125</v>
      </c>
      <c r="L46" s="17" t="s">
        <v>126</v>
      </c>
    </row>
    <row r="47" spans="10:12" ht="15.75" customHeight="1" x14ac:dyDescent="0.15">
      <c r="J47" s="21">
        <f t="shared" si="0"/>
        <v>44</v>
      </c>
      <c r="K47" s="15" t="s">
        <v>127</v>
      </c>
      <c r="L47" s="17" t="s">
        <v>128</v>
      </c>
    </row>
    <row r="48" spans="10:12" ht="15.75" customHeight="1" x14ac:dyDescent="0.15">
      <c r="J48" s="21">
        <f t="shared" si="0"/>
        <v>45</v>
      </c>
      <c r="K48" s="15" t="s">
        <v>129</v>
      </c>
      <c r="L48" s="17" t="s">
        <v>130</v>
      </c>
    </row>
    <row r="49" spans="10:12" ht="15.75" customHeight="1" x14ac:dyDescent="0.15">
      <c r="J49" s="21">
        <f t="shared" si="0"/>
        <v>46</v>
      </c>
      <c r="K49" s="15" t="s">
        <v>131</v>
      </c>
      <c r="L49" s="17" t="s">
        <v>132</v>
      </c>
    </row>
    <row r="50" spans="10:12" ht="15.75" customHeight="1" x14ac:dyDescent="0.15">
      <c r="J50" s="21">
        <f t="shared" si="0"/>
        <v>47</v>
      </c>
      <c r="K50" s="15" t="s">
        <v>133</v>
      </c>
      <c r="L50" s="17" t="s">
        <v>134</v>
      </c>
    </row>
    <row r="51" spans="10:12" ht="15.75" customHeight="1" x14ac:dyDescent="0.15">
      <c r="J51" s="21">
        <f t="shared" si="0"/>
        <v>48</v>
      </c>
      <c r="K51" s="15" t="s">
        <v>135</v>
      </c>
      <c r="L51" s="17" t="s">
        <v>136</v>
      </c>
    </row>
    <row r="52" spans="10:12" ht="13" x14ac:dyDescent="0.15">
      <c r="J52" s="21">
        <f t="shared" si="0"/>
        <v>49</v>
      </c>
      <c r="K52" s="15" t="s">
        <v>137</v>
      </c>
      <c r="L52" s="17" t="s">
        <v>138</v>
      </c>
    </row>
    <row r="53" spans="10:12" ht="13" x14ac:dyDescent="0.15">
      <c r="J53" s="21">
        <f t="shared" si="0"/>
        <v>50</v>
      </c>
      <c r="K53" s="15" t="s">
        <v>139</v>
      </c>
      <c r="L53" s="17" t="s">
        <v>140</v>
      </c>
    </row>
    <row r="54" spans="10:12" ht="13" x14ac:dyDescent="0.15">
      <c r="J54" s="21">
        <f t="shared" si="0"/>
        <v>51</v>
      </c>
      <c r="K54" s="15" t="s">
        <v>141</v>
      </c>
      <c r="L54" s="17" t="s">
        <v>142</v>
      </c>
    </row>
    <row r="55" spans="10:12" ht="13" x14ac:dyDescent="0.15">
      <c r="J55" s="21">
        <f t="shared" si="0"/>
        <v>52</v>
      </c>
      <c r="K55" s="15" t="s">
        <v>143</v>
      </c>
      <c r="L55" s="17" t="s">
        <v>144</v>
      </c>
    </row>
    <row r="56" spans="10:12" ht="13" x14ac:dyDescent="0.15">
      <c r="J56" s="21">
        <f t="shared" si="0"/>
        <v>53</v>
      </c>
      <c r="K56" s="15" t="s">
        <v>145</v>
      </c>
      <c r="L56" s="17" t="s">
        <v>146</v>
      </c>
    </row>
    <row r="57" spans="10:12" ht="13" x14ac:dyDescent="0.15">
      <c r="J57" s="21">
        <f t="shared" si="0"/>
        <v>54</v>
      </c>
      <c r="K57" s="15" t="s">
        <v>148</v>
      </c>
      <c r="L57" s="17" t="s">
        <v>150</v>
      </c>
    </row>
    <row r="58" spans="10:12" ht="13" x14ac:dyDescent="0.15">
      <c r="J58" s="21">
        <f t="shared" si="0"/>
        <v>55</v>
      </c>
      <c r="K58" s="15" t="s">
        <v>151</v>
      </c>
      <c r="L58" s="17" t="s">
        <v>152</v>
      </c>
    </row>
    <row r="59" spans="10:12" ht="13" x14ac:dyDescent="0.15">
      <c r="J59" s="21">
        <f t="shared" si="0"/>
        <v>56</v>
      </c>
      <c r="K59" s="15" t="s">
        <v>153</v>
      </c>
      <c r="L59" s="17" t="s">
        <v>154</v>
      </c>
    </row>
    <row r="60" spans="10:12" ht="13" x14ac:dyDescent="0.15">
      <c r="J60" s="21">
        <f t="shared" si="0"/>
        <v>57</v>
      </c>
      <c r="K60" s="15" t="s">
        <v>155</v>
      </c>
      <c r="L60" s="17" t="s">
        <v>156</v>
      </c>
    </row>
    <row r="61" spans="10:12" ht="13" x14ac:dyDescent="0.15">
      <c r="J61" s="21">
        <f t="shared" si="0"/>
        <v>58</v>
      </c>
      <c r="K61" s="15" t="s">
        <v>157</v>
      </c>
      <c r="L61" s="17" t="s">
        <v>158</v>
      </c>
    </row>
    <row r="62" spans="10:12" ht="13" x14ac:dyDescent="0.15">
      <c r="J62" s="21">
        <f t="shared" si="0"/>
        <v>59</v>
      </c>
      <c r="K62" s="15" t="s">
        <v>159</v>
      </c>
      <c r="L62" s="17" t="s">
        <v>160</v>
      </c>
    </row>
    <row r="63" spans="10:12" ht="13" x14ac:dyDescent="0.15">
      <c r="J63" s="21">
        <f t="shared" si="0"/>
        <v>60</v>
      </c>
      <c r="K63" s="15" t="s">
        <v>161</v>
      </c>
      <c r="L63" s="17" t="s">
        <v>162</v>
      </c>
    </row>
    <row r="64" spans="10:12" ht="13" x14ac:dyDescent="0.15">
      <c r="J64" s="21">
        <f t="shared" si="0"/>
        <v>61</v>
      </c>
      <c r="K64" s="15" t="s">
        <v>163</v>
      </c>
      <c r="L64" s="17" t="s">
        <v>164</v>
      </c>
    </row>
    <row r="65" spans="10:12" ht="13" x14ac:dyDescent="0.15">
      <c r="J65" s="21">
        <f t="shared" si="0"/>
        <v>62</v>
      </c>
      <c r="K65" s="15" t="s">
        <v>165</v>
      </c>
      <c r="L65" s="17" t="s">
        <v>166</v>
      </c>
    </row>
    <row r="66" spans="10:12" ht="13" x14ac:dyDescent="0.15">
      <c r="J66" s="21">
        <f t="shared" si="0"/>
        <v>63</v>
      </c>
      <c r="K66" s="15" t="s">
        <v>167</v>
      </c>
      <c r="L66" s="17" t="s">
        <v>168</v>
      </c>
    </row>
    <row r="67" spans="10:12" ht="13" x14ac:dyDescent="0.15">
      <c r="J67" s="21">
        <f t="shared" si="0"/>
        <v>64</v>
      </c>
      <c r="K67" s="15" t="s">
        <v>169</v>
      </c>
      <c r="L67" s="17" t="s">
        <v>170</v>
      </c>
    </row>
    <row r="68" spans="10:12" ht="13" x14ac:dyDescent="0.15">
      <c r="J68" s="21">
        <f t="shared" si="0"/>
        <v>65</v>
      </c>
      <c r="K68" s="15" t="s">
        <v>171</v>
      </c>
      <c r="L68" s="17" t="s">
        <v>172</v>
      </c>
    </row>
    <row r="69" spans="10:12" ht="13" x14ac:dyDescent="0.15">
      <c r="J69" s="21">
        <f t="shared" si="0"/>
        <v>66</v>
      </c>
      <c r="K69" s="15" t="s">
        <v>173</v>
      </c>
      <c r="L69" s="17" t="s">
        <v>174</v>
      </c>
    </row>
    <row r="70" spans="10:12" ht="13" x14ac:dyDescent="0.15">
      <c r="J70" s="21">
        <f t="shared" si="0"/>
        <v>67</v>
      </c>
      <c r="K70" s="15" t="s">
        <v>175</v>
      </c>
      <c r="L70" s="17" t="s">
        <v>176</v>
      </c>
    </row>
    <row r="71" spans="10:12" ht="13" x14ac:dyDescent="0.15">
      <c r="J71" s="21">
        <f t="shared" si="0"/>
        <v>68</v>
      </c>
      <c r="K71" s="15" t="s">
        <v>177</v>
      </c>
      <c r="L71" s="17" t="s">
        <v>178</v>
      </c>
    </row>
    <row r="72" spans="10:12" ht="13" x14ac:dyDescent="0.15">
      <c r="J72" s="21">
        <f t="shared" si="0"/>
        <v>69</v>
      </c>
      <c r="K72" s="15" t="s">
        <v>179</v>
      </c>
      <c r="L72" s="17" t="s">
        <v>180</v>
      </c>
    </row>
    <row r="73" spans="10:12" ht="13" x14ac:dyDescent="0.15">
      <c r="J73" s="21">
        <f t="shared" si="0"/>
        <v>70</v>
      </c>
      <c r="K73" s="15" t="s">
        <v>182</v>
      </c>
      <c r="L73" s="17" t="s">
        <v>183</v>
      </c>
    </row>
    <row r="74" spans="10:12" ht="13" x14ac:dyDescent="0.15">
      <c r="J74" s="21">
        <f t="shared" si="0"/>
        <v>71</v>
      </c>
      <c r="K74" s="15" t="s">
        <v>184</v>
      </c>
      <c r="L74" s="17" t="s">
        <v>185</v>
      </c>
    </row>
    <row r="75" spans="10:12" ht="13" x14ac:dyDescent="0.15">
      <c r="J75" s="21">
        <f t="shared" si="0"/>
        <v>72</v>
      </c>
      <c r="K75" s="15" t="s">
        <v>186</v>
      </c>
      <c r="L75" s="17" t="s">
        <v>187</v>
      </c>
    </row>
    <row r="76" spans="10:12" ht="13" x14ac:dyDescent="0.15">
      <c r="J76" s="21">
        <f t="shared" si="0"/>
        <v>73</v>
      </c>
      <c r="K76" s="15" t="s">
        <v>188</v>
      </c>
      <c r="L76" s="17" t="s">
        <v>189</v>
      </c>
    </row>
    <row r="77" spans="10:12" ht="13" x14ac:dyDescent="0.15">
      <c r="J77" s="21">
        <f t="shared" si="0"/>
        <v>74</v>
      </c>
      <c r="K77" s="15" t="s">
        <v>190</v>
      </c>
      <c r="L77" s="17" t="s">
        <v>191</v>
      </c>
    </row>
    <row r="78" spans="10:12" ht="13" x14ac:dyDescent="0.15">
      <c r="J78" s="21">
        <f t="shared" si="0"/>
        <v>75</v>
      </c>
      <c r="K78" s="15" t="s">
        <v>192</v>
      </c>
      <c r="L78" s="17" t="s">
        <v>193</v>
      </c>
    </row>
    <row r="79" spans="10:12" ht="13" x14ac:dyDescent="0.15">
      <c r="J79" s="21">
        <f t="shared" si="0"/>
        <v>76</v>
      </c>
      <c r="K79" s="15" t="s">
        <v>194</v>
      </c>
      <c r="L79" s="17" t="s">
        <v>195</v>
      </c>
    </row>
    <row r="80" spans="10:12" ht="13" x14ac:dyDescent="0.15">
      <c r="J80" s="21">
        <f t="shared" si="0"/>
        <v>77</v>
      </c>
      <c r="K80" s="15" t="s">
        <v>196</v>
      </c>
      <c r="L80" s="17" t="s">
        <v>197</v>
      </c>
    </row>
    <row r="81" spans="10:12" ht="13" x14ac:dyDescent="0.15">
      <c r="J81" s="21">
        <f t="shared" si="0"/>
        <v>78</v>
      </c>
      <c r="K81" s="15" t="s">
        <v>198</v>
      </c>
      <c r="L81" s="17" t="s">
        <v>199</v>
      </c>
    </row>
    <row r="82" spans="10:12" ht="13" x14ac:dyDescent="0.15">
      <c r="J82" s="21">
        <f t="shared" si="0"/>
        <v>79</v>
      </c>
      <c r="K82" s="15" t="s">
        <v>200</v>
      </c>
      <c r="L82" s="17" t="s">
        <v>201</v>
      </c>
    </row>
    <row r="83" spans="10:12" ht="13" x14ac:dyDescent="0.15">
      <c r="J83" s="21">
        <f t="shared" si="0"/>
        <v>80</v>
      </c>
      <c r="K83" s="15" t="s">
        <v>202</v>
      </c>
      <c r="L83" s="17" t="s">
        <v>203</v>
      </c>
    </row>
    <row r="84" spans="10:12" ht="13" x14ac:dyDescent="0.15">
      <c r="J84" s="21">
        <f t="shared" si="0"/>
        <v>81</v>
      </c>
      <c r="K84" s="15" t="s">
        <v>204</v>
      </c>
      <c r="L84" s="17" t="s">
        <v>205</v>
      </c>
    </row>
    <row r="85" spans="10:12" ht="13" x14ac:dyDescent="0.15">
      <c r="J85" s="21">
        <f t="shared" si="0"/>
        <v>82</v>
      </c>
      <c r="K85" s="15" t="s">
        <v>206</v>
      </c>
      <c r="L85" s="17" t="s">
        <v>207</v>
      </c>
    </row>
    <row r="86" spans="10:12" ht="13" x14ac:dyDescent="0.15">
      <c r="J86" s="21">
        <f t="shared" si="0"/>
        <v>83</v>
      </c>
      <c r="K86" s="15" t="s">
        <v>208</v>
      </c>
      <c r="L86" s="17" t="s">
        <v>209</v>
      </c>
    </row>
    <row r="87" spans="10:12" ht="13" x14ac:dyDescent="0.15">
      <c r="J87" s="21">
        <f t="shared" si="0"/>
        <v>84</v>
      </c>
      <c r="K87" s="15" t="s">
        <v>210</v>
      </c>
      <c r="L87" s="17" t="s">
        <v>211</v>
      </c>
    </row>
    <row r="88" spans="10:12" ht="13" x14ac:dyDescent="0.15">
      <c r="J88" s="21">
        <f t="shared" si="0"/>
        <v>85</v>
      </c>
      <c r="K88" s="15" t="s">
        <v>212</v>
      </c>
      <c r="L88" s="17" t="s">
        <v>213</v>
      </c>
    </row>
    <row r="89" spans="10:12" ht="13" x14ac:dyDescent="0.15">
      <c r="J89" s="21">
        <f t="shared" si="0"/>
        <v>86</v>
      </c>
      <c r="K89" s="15" t="s">
        <v>214</v>
      </c>
      <c r="L89" s="17" t="s">
        <v>215</v>
      </c>
    </row>
    <row r="90" spans="10:12" ht="13" x14ac:dyDescent="0.15">
      <c r="J90" s="21">
        <f t="shared" si="0"/>
        <v>87</v>
      </c>
      <c r="K90" s="15" t="s">
        <v>216</v>
      </c>
      <c r="L90" s="17" t="s">
        <v>217</v>
      </c>
    </row>
    <row r="91" spans="10:12" ht="13" x14ac:dyDescent="0.15">
      <c r="J91" s="21">
        <f t="shared" si="0"/>
        <v>88</v>
      </c>
      <c r="K91" s="15" t="s">
        <v>218</v>
      </c>
      <c r="L91" s="17" t="s">
        <v>219</v>
      </c>
    </row>
    <row r="92" spans="10:12" ht="13" x14ac:dyDescent="0.15">
      <c r="J92" s="21">
        <f t="shared" si="0"/>
        <v>89</v>
      </c>
      <c r="K92" s="15" t="s">
        <v>220</v>
      </c>
      <c r="L92" s="17" t="s">
        <v>221</v>
      </c>
    </row>
    <row r="93" spans="10:12" ht="13" x14ac:dyDescent="0.15">
      <c r="J93" s="21">
        <f t="shared" si="0"/>
        <v>90</v>
      </c>
      <c r="K93" s="15" t="s">
        <v>222</v>
      </c>
      <c r="L93" s="17" t="s">
        <v>223</v>
      </c>
    </row>
    <row r="94" spans="10:12" ht="13" x14ac:dyDescent="0.15">
      <c r="J94" s="21">
        <f t="shared" si="0"/>
        <v>91</v>
      </c>
      <c r="K94" s="15" t="s">
        <v>224</v>
      </c>
      <c r="L94" s="17" t="s">
        <v>225</v>
      </c>
    </row>
    <row r="95" spans="10:12" ht="13" x14ac:dyDescent="0.15">
      <c r="J95" s="21">
        <f t="shared" si="0"/>
        <v>92</v>
      </c>
      <c r="K95" s="15" t="s">
        <v>226</v>
      </c>
      <c r="L95" s="17" t="s">
        <v>227</v>
      </c>
    </row>
    <row r="96" spans="10:12" ht="13" x14ac:dyDescent="0.15">
      <c r="J96" s="21">
        <f t="shared" si="0"/>
        <v>93</v>
      </c>
      <c r="K96" s="15" t="s">
        <v>228</v>
      </c>
      <c r="L96" s="17" t="s">
        <v>229</v>
      </c>
    </row>
    <row r="97" spans="10:12" ht="13" x14ac:dyDescent="0.15">
      <c r="J97" s="21">
        <f t="shared" si="0"/>
        <v>94</v>
      </c>
      <c r="K97" s="15" t="s">
        <v>230</v>
      </c>
      <c r="L97" s="17" t="s">
        <v>231</v>
      </c>
    </row>
    <row r="98" spans="10:12" ht="13" x14ac:dyDescent="0.15">
      <c r="J98" s="21">
        <f t="shared" si="0"/>
        <v>95</v>
      </c>
      <c r="K98" s="15" t="s">
        <v>233</v>
      </c>
      <c r="L98" s="17" t="s">
        <v>234</v>
      </c>
    </row>
    <row r="99" spans="10:12" ht="13" x14ac:dyDescent="0.15">
      <c r="J99" s="21">
        <f t="shared" si="0"/>
        <v>96</v>
      </c>
      <c r="K99" s="15" t="s">
        <v>235</v>
      </c>
      <c r="L99" s="42" t="s">
        <v>236</v>
      </c>
    </row>
    <row r="100" spans="10:12" ht="13" x14ac:dyDescent="0.15">
      <c r="J100" s="21">
        <f t="shared" si="0"/>
        <v>97</v>
      </c>
      <c r="K100" s="15" t="s">
        <v>237</v>
      </c>
      <c r="L100" s="17" t="s">
        <v>238</v>
      </c>
    </row>
    <row r="101" spans="10:12" ht="13" x14ac:dyDescent="0.15">
      <c r="J101" s="21">
        <f t="shared" si="0"/>
        <v>98</v>
      </c>
      <c r="K101" s="15" t="s">
        <v>239</v>
      </c>
      <c r="L101" s="17" t="s">
        <v>240</v>
      </c>
    </row>
    <row r="102" spans="10:12" ht="13" x14ac:dyDescent="0.15">
      <c r="J102" s="21">
        <f t="shared" si="0"/>
        <v>99</v>
      </c>
      <c r="K102" s="15" t="s">
        <v>241</v>
      </c>
      <c r="L102" s="17" t="s">
        <v>242</v>
      </c>
    </row>
    <row r="103" spans="10:12" ht="13" x14ac:dyDescent="0.15">
      <c r="J103" s="21">
        <f t="shared" si="0"/>
        <v>100</v>
      </c>
      <c r="K103" s="15" t="s">
        <v>243</v>
      </c>
      <c r="L103" s="17" t="s">
        <v>244</v>
      </c>
    </row>
    <row r="104" spans="10:12" ht="13" x14ac:dyDescent="0.15">
      <c r="J104" s="21">
        <f t="shared" si="0"/>
        <v>101</v>
      </c>
      <c r="K104" s="15" t="s">
        <v>245</v>
      </c>
      <c r="L104" s="17" t="s">
        <v>246</v>
      </c>
    </row>
    <row r="105" spans="10:12" ht="13" x14ac:dyDescent="0.15">
      <c r="J105" s="21">
        <f t="shared" si="0"/>
        <v>102</v>
      </c>
      <c r="K105" s="15" t="s">
        <v>247</v>
      </c>
      <c r="L105" s="17" t="s">
        <v>248</v>
      </c>
    </row>
    <row r="106" spans="10:12" ht="13" x14ac:dyDescent="0.15">
      <c r="J106" s="21">
        <f t="shared" si="0"/>
        <v>103</v>
      </c>
      <c r="K106" s="15" t="s">
        <v>249</v>
      </c>
      <c r="L106" s="17" t="s">
        <v>250</v>
      </c>
    </row>
    <row r="107" spans="10:12" ht="13" x14ac:dyDescent="0.15">
      <c r="J107" s="21">
        <f t="shared" si="0"/>
        <v>104</v>
      </c>
      <c r="K107" s="15" t="s">
        <v>251</v>
      </c>
      <c r="L107" s="17" t="s">
        <v>252</v>
      </c>
    </row>
    <row r="108" spans="10:12" ht="13" x14ac:dyDescent="0.15">
      <c r="J108" s="21">
        <f t="shared" si="0"/>
        <v>105</v>
      </c>
      <c r="K108" s="15" t="s">
        <v>253</v>
      </c>
      <c r="L108" s="17" t="s">
        <v>254</v>
      </c>
    </row>
    <row r="109" spans="10:12" ht="13" x14ac:dyDescent="0.15">
      <c r="J109" s="21">
        <f t="shared" si="0"/>
        <v>106</v>
      </c>
      <c r="K109" s="15" t="s">
        <v>255</v>
      </c>
      <c r="L109" s="17" t="s">
        <v>256</v>
      </c>
    </row>
    <row r="110" spans="10:12" ht="13" x14ac:dyDescent="0.15">
      <c r="J110" s="21">
        <f t="shared" si="0"/>
        <v>107</v>
      </c>
      <c r="K110" s="15" t="s">
        <v>257</v>
      </c>
      <c r="L110" s="17" t="s">
        <v>258</v>
      </c>
    </row>
    <row r="111" spans="10:12" ht="13" x14ac:dyDescent="0.15">
      <c r="J111" s="21">
        <f t="shared" si="0"/>
        <v>108</v>
      </c>
      <c r="K111" s="15" t="s">
        <v>259</v>
      </c>
      <c r="L111" s="17" t="s">
        <v>260</v>
      </c>
    </row>
    <row r="112" spans="10:12" ht="13" x14ac:dyDescent="0.15">
      <c r="J112" s="21">
        <f t="shared" si="0"/>
        <v>109</v>
      </c>
      <c r="K112" s="15" t="s">
        <v>261</v>
      </c>
      <c r="L112" s="17" t="s">
        <v>262</v>
      </c>
    </row>
    <row r="113" spans="10:13" ht="13" x14ac:dyDescent="0.15">
      <c r="J113" s="21">
        <f t="shared" si="0"/>
        <v>110</v>
      </c>
      <c r="K113" s="15" t="s">
        <v>263</v>
      </c>
      <c r="L113" s="17" t="s">
        <v>264</v>
      </c>
    </row>
    <row r="114" spans="10:13" ht="13" x14ac:dyDescent="0.15">
      <c r="J114" s="21">
        <f t="shared" si="0"/>
        <v>111</v>
      </c>
      <c r="K114" s="15" t="s">
        <v>265</v>
      </c>
      <c r="L114" s="17" t="s">
        <v>266</v>
      </c>
    </row>
    <row r="115" spans="10:13" ht="13" x14ac:dyDescent="0.15">
      <c r="J115" s="21">
        <f t="shared" si="0"/>
        <v>112</v>
      </c>
      <c r="K115" s="15" t="s">
        <v>267</v>
      </c>
      <c r="L115" s="17" t="s">
        <v>268</v>
      </c>
    </row>
    <row r="116" spans="10:13" ht="13" x14ac:dyDescent="0.15">
      <c r="J116" s="21">
        <f t="shared" si="0"/>
        <v>113</v>
      </c>
      <c r="K116" s="15" t="s">
        <v>269</v>
      </c>
      <c r="L116" s="17" t="s">
        <v>270</v>
      </c>
    </row>
    <row r="117" spans="10:13" ht="13" x14ac:dyDescent="0.15">
      <c r="J117" s="21">
        <f t="shared" si="0"/>
        <v>114</v>
      </c>
      <c r="K117" s="15" t="s">
        <v>271</v>
      </c>
      <c r="L117" s="17" t="s">
        <v>272</v>
      </c>
    </row>
    <row r="118" spans="10:13" ht="13" x14ac:dyDescent="0.15">
      <c r="J118" s="21">
        <f t="shared" si="0"/>
        <v>115</v>
      </c>
      <c r="K118" s="15" t="s">
        <v>273</v>
      </c>
      <c r="L118" s="17" t="s">
        <v>274</v>
      </c>
    </row>
    <row r="119" spans="10:13" ht="13" x14ac:dyDescent="0.15">
      <c r="J119" s="21">
        <f t="shared" si="0"/>
        <v>116</v>
      </c>
      <c r="K119" s="15" t="s">
        <v>275</v>
      </c>
      <c r="L119" s="17" t="s">
        <v>276</v>
      </c>
    </row>
    <row r="120" spans="10:13" ht="13" x14ac:dyDescent="0.15">
      <c r="J120" s="21">
        <f t="shared" si="0"/>
        <v>117</v>
      </c>
      <c r="K120" s="15" t="s">
        <v>277</v>
      </c>
      <c r="L120" s="17" t="s">
        <v>278</v>
      </c>
    </row>
    <row r="121" spans="10:13" ht="13" x14ac:dyDescent="0.15">
      <c r="J121" s="21">
        <f t="shared" si="0"/>
        <v>118</v>
      </c>
      <c r="K121" s="15" t="s">
        <v>279</v>
      </c>
      <c r="L121" s="17" t="s">
        <v>280</v>
      </c>
    </row>
    <row r="122" spans="10:13" ht="13" x14ac:dyDescent="0.15">
      <c r="J122" s="21">
        <f t="shared" si="0"/>
        <v>119</v>
      </c>
      <c r="K122" s="15" t="s">
        <v>281</v>
      </c>
      <c r="L122" s="17" t="s">
        <v>282</v>
      </c>
    </row>
    <row r="123" spans="10:13" ht="13" x14ac:dyDescent="0.15">
      <c r="J123" s="21">
        <f t="shared" si="0"/>
        <v>120</v>
      </c>
      <c r="K123" s="15" t="s">
        <v>283</v>
      </c>
      <c r="L123" s="17" t="s">
        <v>284</v>
      </c>
    </row>
    <row r="124" spans="10:13" ht="13" x14ac:dyDescent="0.15">
      <c r="J124" s="21">
        <f t="shared" si="0"/>
        <v>121</v>
      </c>
      <c r="K124" s="15" t="s">
        <v>285</v>
      </c>
      <c r="L124" s="17" t="s">
        <v>286</v>
      </c>
    </row>
    <row r="125" spans="10:13" ht="13" x14ac:dyDescent="0.15">
      <c r="J125" s="21">
        <f t="shared" si="0"/>
        <v>122</v>
      </c>
      <c r="K125" s="15" t="s">
        <v>287</v>
      </c>
      <c r="L125" s="17" t="s">
        <v>288</v>
      </c>
    </row>
    <row r="126" spans="10:13" ht="13" x14ac:dyDescent="0.15">
      <c r="J126" s="21">
        <f t="shared" si="0"/>
        <v>123</v>
      </c>
      <c r="K126" s="15" t="s">
        <v>289</v>
      </c>
      <c r="L126" s="17" t="s">
        <v>290</v>
      </c>
    </row>
    <row r="127" spans="10:13" ht="13" x14ac:dyDescent="0.15">
      <c r="J127" s="21">
        <f t="shared" si="0"/>
        <v>124</v>
      </c>
      <c r="K127" s="15" t="s">
        <v>291</v>
      </c>
      <c r="L127" s="17" t="s">
        <v>292</v>
      </c>
      <c r="M127" s="6" t="s">
        <v>293</v>
      </c>
    </row>
    <row r="128" spans="10:13" ht="13" x14ac:dyDescent="0.15">
      <c r="J128" s="21">
        <f t="shared" si="0"/>
        <v>125</v>
      </c>
      <c r="K128" s="15" t="s">
        <v>294</v>
      </c>
      <c r="L128" s="17" t="s">
        <v>295</v>
      </c>
    </row>
    <row r="129" spans="10:12" ht="13" x14ac:dyDescent="0.15">
      <c r="J129" s="21">
        <f t="shared" si="0"/>
        <v>126</v>
      </c>
      <c r="K129" s="15" t="s">
        <v>296</v>
      </c>
      <c r="L129" s="17" t="s">
        <v>297</v>
      </c>
    </row>
    <row r="130" spans="10:12" ht="13" x14ac:dyDescent="0.15">
      <c r="J130" s="21">
        <f t="shared" si="0"/>
        <v>127</v>
      </c>
      <c r="K130" s="15" t="s">
        <v>298</v>
      </c>
      <c r="L130" s="17" t="s">
        <v>299</v>
      </c>
    </row>
    <row r="131" spans="10:12" ht="13" x14ac:dyDescent="0.15">
      <c r="J131" s="21">
        <f t="shared" si="0"/>
        <v>128</v>
      </c>
      <c r="K131" s="15" t="s">
        <v>300</v>
      </c>
      <c r="L131" s="17" t="s">
        <v>301</v>
      </c>
    </row>
    <row r="132" spans="10:12" ht="13" x14ac:dyDescent="0.15">
      <c r="J132" s="21">
        <f t="shared" si="0"/>
        <v>129</v>
      </c>
      <c r="K132" s="15" t="s">
        <v>303</v>
      </c>
      <c r="L132" s="17" t="s">
        <v>304</v>
      </c>
    </row>
    <row r="133" spans="10:12" ht="13" x14ac:dyDescent="0.15">
      <c r="J133" s="21">
        <f t="shared" si="0"/>
        <v>130</v>
      </c>
      <c r="K133" s="15" t="s">
        <v>305</v>
      </c>
      <c r="L133" s="17" t="s">
        <v>306</v>
      </c>
    </row>
    <row r="134" spans="10:12" ht="13" x14ac:dyDescent="0.15">
      <c r="J134" s="21">
        <f t="shared" si="0"/>
        <v>131</v>
      </c>
      <c r="K134" s="15" t="s">
        <v>307</v>
      </c>
      <c r="L134" s="17" t="s">
        <v>309</v>
      </c>
    </row>
    <row r="135" spans="10:12" ht="13" x14ac:dyDescent="0.15">
      <c r="J135" s="21">
        <f t="shared" si="0"/>
        <v>132</v>
      </c>
      <c r="K135" s="15" t="s">
        <v>310</v>
      </c>
      <c r="L135" s="17" t="s">
        <v>311</v>
      </c>
    </row>
    <row r="136" spans="10:12" ht="13" x14ac:dyDescent="0.15">
      <c r="J136" s="21">
        <f t="shared" si="0"/>
        <v>133</v>
      </c>
      <c r="K136" s="15" t="s">
        <v>313</v>
      </c>
      <c r="L136" s="17" t="s">
        <v>314</v>
      </c>
    </row>
    <row r="137" spans="10:12" ht="13" x14ac:dyDescent="0.15">
      <c r="J137" s="21">
        <f t="shared" si="0"/>
        <v>134</v>
      </c>
      <c r="K137" s="15" t="s">
        <v>315</v>
      </c>
      <c r="L137" s="17" t="s">
        <v>317</v>
      </c>
    </row>
    <row r="138" spans="10:12" ht="13" x14ac:dyDescent="0.15">
      <c r="J138" s="21">
        <f t="shared" si="0"/>
        <v>135</v>
      </c>
      <c r="K138" s="15" t="s">
        <v>318</v>
      </c>
      <c r="L138" s="17" t="s">
        <v>319</v>
      </c>
    </row>
    <row r="139" spans="10:12" ht="13" x14ac:dyDescent="0.15">
      <c r="J139" s="21">
        <f t="shared" si="0"/>
        <v>136</v>
      </c>
      <c r="K139" s="15" t="s">
        <v>320</v>
      </c>
      <c r="L139" s="17" t="s">
        <v>320</v>
      </c>
    </row>
    <row r="140" spans="10:12" ht="13" x14ac:dyDescent="0.15">
      <c r="J140" s="21">
        <f t="shared" si="0"/>
        <v>137</v>
      </c>
      <c r="K140" s="15" t="s">
        <v>321</v>
      </c>
      <c r="L140" s="17" t="s">
        <v>322</v>
      </c>
    </row>
    <row r="141" spans="10:12" ht="13" x14ac:dyDescent="0.15">
      <c r="J141" s="21">
        <f t="shared" si="0"/>
        <v>138</v>
      </c>
      <c r="K141" s="15" t="s">
        <v>324</v>
      </c>
      <c r="L141" s="17" t="s">
        <v>326</v>
      </c>
    </row>
    <row r="142" spans="10:12" ht="13" x14ac:dyDescent="0.15">
      <c r="J142" s="21">
        <f t="shared" si="0"/>
        <v>139</v>
      </c>
      <c r="K142" s="15" t="s">
        <v>328</v>
      </c>
      <c r="L142" s="17" t="s">
        <v>329</v>
      </c>
    </row>
    <row r="143" spans="10:12" ht="13" x14ac:dyDescent="0.15">
      <c r="J143" s="21">
        <f t="shared" si="0"/>
        <v>140</v>
      </c>
      <c r="K143" s="15" t="s">
        <v>332</v>
      </c>
      <c r="L143" s="17" t="s">
        <v>333</v>
      </c>
    </row>
    <row r="144" spans="10:12" ht="13" x14ac:dyDescent="0.15">
      <c r="J144" s="21">
        <f t="shared" si="0"/>
        <v>141</v>
      </c>
      <c r="K144" s="15" t="s">
        <v>334</v>
      </c>
      <c r="L144" s="17" t="s">
        <v>335</v>
      </c>
    </row>
    <row r="145" spans="10:12" ht="13" x14ac:dyDescent="0.15">
      <c r="J145" s="21">
        <f t="shared" si="0"/>
        <v>142</v>
      </c>
      <c r="K145" s="15" t="s">
        <v>336</v>
      </c>
      <c r="L145" s="17" t="s">
        <v>337</v>
      </c>
    </row>
    <row r="146" spans="10:12" ht="13" x14ac:dyDescent="0.15">
      <c r="J146" s="21">
        <f t="shared" si="0"/>
        <v>143</v>
      </c>
      <c r="K146" s="15" t="s">
        <v>339</v>
      </c>
      <c r="L146" s="17" t="s">
        <v>341</v>
      </c>
    </row>
    <row r="147" spans="10:12" ht="13" x14ac:dyDescent="0.15">
      <c r="J147" s="21">
        <f t="shared" si="0"/>
        <v>144</v>
      </c>
      <c r="K147" s="49" t="s">
        <v>343</v>
      </c>
      <c r="L147" s="50" t="s">
        <v>346</v>
      </c>
    </row>
    <row r="148" spans="10:12" ht="13" x14ac:dyDescent="0.15">
      <c r="J148" s="21">
        <f t="shared" si="0"/>
        <v>145</v>
      </c>
      <c r="K148" s="49" t="s">
        <v>349</v>
      </c>
      <c r="L148" s="50" t="s">
        <v>350</v>
      </c>
    </row>
    <row r="149" spans="10:12" ht="13" x14ac:dyDescent="0.15">
      <c r="J149" s="21">
        <f t="shared" si="0"/>
        <v>146</v>
      </c>
      <c r="K149" s="49" t="s">
        <v>352</v>
      </c>
      <c r="L149" s="50" t="s">
        <v>353</v>
      </c>
    </row>
    <row r="150" spans="10:12" ht="13" x14ac:dyDescent="0.15">
      <c r="J150" s="21">
        <f t="shared" si="0"/>
        <v>147</v>
      </c>
      <c r="K150" s="49" t="s">
        <v>354</v>
      </c>
      <c r="L150" s="50" t="s">
        <v>355</v>
      </c>
    </row>
    <row r="151" spans="10:12" ht="13" x14ac:dyDescent="0.15">
      <c r="J151" s="21">
        <f t="shared" si="0"/>
        <v>148</v>
      </c>
      <c r="K151" s="49" t="s">
        <v>357</v>
      </c>
      <c r="L151" s="50" t="s">
        <v>358</v>
      </c>
    </row>
    <row r="152" spans="10:12" ht="13" x14ac:dyDescent="0.15">
      <c r="J152" s="21">
        <f t="shared" si="0"/>
        <v>149</v>
      </c>
      <c r="K152" s="49" t="s">
        <v>359</v>
      </c>
      <c r="L152" s="50" t="s">
        <v>360</v>
      </c>
    </row>
    <row r="153" spans="10:12" ht="13" x14ac:dyDescent="0.15">
      <c r="J153" s="21">
        <f t="shared" si="0"/>
        <v>150</v>
      </c>
      <c r="K153" s="49" t="s">
        <v>361</v>
      </c>
      <c r="L153" s="50" t="s">
        <v>362</v>
      </c>
    </row>
    <row r="154" spans="10:12" ht="13" x14ac:dyDescent="0.15">
      <c r="J154" s="21">
        <f t="shared" si="0"/>
        <v>151</v>
      </c>
      <c r="K154" s="49" t="s">
        <v>363</v>
      </c>
      <c r="L154" s="50" t="s">
        <v>364</v>
      </c>
    </row>
    <row r="155" spans="10:12" ht="13" x14ac:dyDescent="0.15">
      <c r="J155" s="21">
        <f t="shared" si="0"/>
        <v>152</v>
      </c>
      <c r="K155" s="49" t="s">
        <v>365</v>
      </c>
      <c r="L155" s="50" t="s">
        <v>366</v>
      </c>
    </row>
    <row r="156" spans="10:12" ht="13" x14ac:dyDescent="0.15">
      <c r="J156" s="21">
        <f t="shared" si="0"/>
        <v>153</v>
      </c>
      <c r="K156" s="49" t="s">
        <v>367</v>
      </c>
      <c r="L156" s="50" t="s">
        <v>368</v>
      </c>
    </row>
    <row r="157" spans="10:12" ht="13" x14ac:dyDescent="0.15">
      <c r="J157" s="21">
        <f t="shared" si="0"/>
        <v>154</v>
      </c>
      <c r="K157" s="49" t="s">
        <v>369</v>
      </c>
      <c r="L157" s="50" t="s">
        <v>134</v>
      </c>
    </row>
    <row r="158" spans="10:12" ht="13" x14ac:dyDescent="0.15">
      <c r="J158" s="21">
        <f t="shared" si="0"/>
        <v>155</v>
      </c>
      <c r="K158" s="49" t="s">
        <v>370</v>
      </c>
      <c r="L158" s="50" t="s">
        <v>371</v>
      </c>
    </row>
    <row r="159" spans="10:12" ht="13" x14ac:dyDescent="0.15">
      <c r="J159" s="21">
        <f t="shared" si="0"/>
        <v>156</v>
      </c>
      <c r="K159" s="49" t="s">
        <v>372</v>
      </c>
      <c r="L159" s="50" t="s">
        <v>373</v>
      </c>
    </row>
    <row r="160" spans="10:12" ht="13" x14ac:dyDescent="0.15">
      <c r="J160" s="21">
        <f t="shared" si="0"/>
        <v>157</v>
      </c>
      <c r="K160" s="49" t="s">
        <v>374</v>
      </c>
      <c r="L160" s="50" t="s">
        <v>375</v>
      </c>
    </row>
    <row r="161" spans="10:12" ht="13" x14ac:dyDescent="0.15">
      <c r="J161" s="21">
        <f t="shared" si="0"/>
        <v>158</v>
      </c>
      <c r="K161" s="49" t="s">
        <v>376</v>
      </c>
      <c r="L161" s="50" t="s">
        <v>377</v>
      </c>
    </row>
    <row r="162" spans="10:12" ht="13" x14ac:dyDescent="0.15">
      <c r="J162" s="21">
        <f t="shared" si="0"/>
        <v>159</v>
      </c>
      <c r="K162" s="49" t="s">
        <v>378</v>
      </c>
      <c r="L162" s="50" t="s">
        <v>379</v>
      </c>
    </row>
    <row r="163" spans="10:12" ht="13" x14ac:dyDescent="0.15">
      <c r="J163" s="21">
        <f t="shared" si="0"/>
        <v>160</v>
      </c>
      <c r="K163" s="49" t="s">
        <v>380</v>
      </c>
      <c r="L163" s="50" t="s">
        <v>381</v>
      </c>
    </row>
    <row r="164" spans="10:12" ht="13" x14ac:dyDescent="0.15">
      <c r="J164" s="21">
        <f t="shared" si="0"/>
        <v>161</v>
      </c>
      <c r="K164" s="49" t="s">
        <v>382</v>
      </c>
      <c r="L164" s="50" t="s">
        <v>383</v>
      </c>
    </row>
    <row r="165" spans="10:12" ht="13" x14ac:dyDescent="0.15">
      <c r="J165" s="21">
        <f t="shared" si="0"/>
        <v>162</v>
      </c>
      <c r="K165" s="49" t="s">
        <v>384</v>
      </c>
      <c r="L165" s="50" t="s">
        <v>385</v>
      </c>
    </row>
    <row r="166" spans="10:12" ht="13" x14ac:dyDescent="0.15">
      <c r="J166" s="21">
        <f t="shared" si="0"/>
        <v>163</v>
      </c>
      <c r="K166" s="49" t="s">
        <v>386</v>
      </c>
      <c r="L166" s="50" t="s">
        <v>387</v>
      </c>
    </row>
    <row r="167" spans="10:12" ht="13" x14ac:dyDescent="0.15">
      <c r="J167" s="21">
        <f t="shared" si="0"/>
        <v>164</v>
      </c>
      <c r="K167" s="49" t="s">
        <v>388</v>
      </c>
      <c r="L167" s="50" t="s">
        <v>389</v>
      </c>
    </row>
    <row r="168" spans="10:12" ht="13" x14ac:dyDescent="0.15">
      <c r="J168" s="21">
        <f t="shared" si="0"/>
        <v>165</v>
      </c>
      <c r="K168" s="49" t="s">
        <v>391</v>
      </c>
      <c r="L168" s="50" t="s">
        <v>392</v>
      </c>
    </row>
    <row r="169" spans="10:12" ht="13" x14ac:dyDescent="0.15">
      <c r="J169" s="21">
        <f t="shared" si="0"/>
        <v>166</v>
      </c>
      <c r="K169" s="49" t="s">
        <v>393</v>
      </c>
      <c r="L169" s="50" t="s">
        <v>394</v>
      </c>
    </row>
    <row r="170" spans="10:12" ht="13" x14ac:dyDescent="0.15">
      <c r="J170" s="21">
        <f t="shared" si="0"/>
        <v>167</v>
      </c>
      <c r="K170" s="49" t="s">
        <v>395</v>
      </c>
      <c r="L170" s="50" t="s">
        <v>396</v>
      </c>
    </row>
    <row r="171" spans="10:12" ht="13" x14ac:dyDescent="0.15">
      <c r="J171" s="21">
        <f t="shared" si="0"/>
        <v>168</v>
      </c>
      <c r="K171" s="49" t="s">
        <v>397</v>
      </c>
      <c r="L171" s="50" t="s">
        <v>398</v>
      </c>
    </row>
    <row r="172" spans="10:12" ht="13" x14ac:dyDescent="0.15">
      <c r="J172" s="21">
        <f t="shared" si="0"/>
        <v>169</v>
      </c>
      <c r="K172" s="49" t="s">
        <v>399</v>
      </c>
      <c r="L172" s="50" t="s">
        <v>400</v>
      </c>
    </row>
    <row r="173" spans="10:12" ht="13" x14ac:dyDescent="0.15">
      <c r="J173" s="21">
        <f t="shared" si="0"/>
        <v>170</v>
      </c>
      <c r="K173" s="49" t="s">
        <v>401</v>
      </c>
      <c r="L173" s="50" t="s">
        <v>402</v>
      </c>
    </row>
    <row r="174" spans="10:12" ht="13" x14ac:dyDescent="0.15">
      <c r="J174" s="21">
        <f t="shared" si="0"/>
        <v>171</v>
      </c>
      <c r="K174" s="49" t="s">
        <v>403</v>
      </c>
      <c r="L174" s="50" t="s">
        <v>404</v>
      </c>
    </row>
    <row r="175" spans="10:12" ht="13" x14ac:dyDescent="0.15">
      <c r="J175" s="21">
        <f t="shared" si="0"/>
        <v>172</v>
      </c>
      <c r="K175" s="49" t="s">
        <v>405</v>
      </c>
      <c r="L175" s="50" t="s">
        <v>406</v>
      </c>
    </row>
    <row r="176" spans="10:12" ht="13" x14ac:dyDescent="0.15">
      <c r="J176" s="21">
        <f t="shared" si="0"/>
        <v>173</v>
      </c>
      <c r="K176" s="49" t="s">
        <v>407</v>
      </c>
      <c r="L176" s="50" t="s">
        <v>408</v>
      </c>
    </row>
    <row r="177" spans="10:12" ht="13" x14ac:dyDescent="0.15">
      <c r="J177" s="21">
        <f t="shared" si="0"/>
        <v>174</v>
      </c>
      <c r="K177" s="49" t="s">
        <v>409</v>
      </c>
      <c r="L177" s="50" t="s">
        <v>410</v>
      </c>
    </row>
    <row r="178" spans="10:12" ht="13" x14ac:dyDescent="0.15">
      <c r="J178" s="21">
        <f t="shared" si="0"/>
        <v>175</v>
      </c>
      <c r="K178" s="49" t="s">
        <v>411</v>
      </c>
      <c r="L178" s="50" t="s">
        <v>412</v>
      </c>
    </row>
    <row r="179" spans="10:12" ht="13" x14ac:dyDescent="0.15">
      <c r="J179" s="21">
        <f t="shared" si="0"/>
        <v>176</v>
      </c>
      <c r="K179" s="49" t="s">
        <v>413</v>
      </c>
      <c r="L179" s="50" t="s">
        <v>414</v>
      </c>
    </row>
    <row r="180" spans="10:12" ht="13" x14ac:dyDescent="0.15">
      <c r="J180" s="21">
        <f t="shared" si="0"/>
        <v>177</v>
      </c>
      <c r="K180" s="49" t="s">
        <v>415</v>
      </c>
      <c r="L180" s="50" t="s">
        <v>416</v>
      </c>
    </row>
    <row r="181" spans="10:12" ht="13" x14ac:dyDescent="0.15">
      <c r="J181" s="21">
        <f t="shared" si="0"/>
        <v>178</v>
      </c>
      <c r="K181" s="49" t="s">
        <v>418</v>
      </c>
      <c r="L181" s="50" t="s">
        <v>419</v>
      </c>
    </row>
    <row r="182" spans="10:12" ht="13" x14ac:dyDescent="0.15">
      <c r="J182" s="21">
        <f t="shared" si="0"/>
        <v>179</v>
      </c>
      <c r="K182" s="49" t="s">
        <v>420</v>
      </c>
      <c r="L182" s="50" t="s">
        <v>421</v>
      </c>
    </row>
    <row r="183" spans="10:12" ht="13" x14ac:dyDescent="0.15">
      <c r="J183" s="21">
        <f t="shared" si="0"/>
        <v>180</v>
      </c>
      <c r="K183" s="49" t="s">
        <v>422</v>
      </c>
      <c r="L183" s="50" t="s">
        <v>423</v>
      </c>
    </row>
    <row r="184" spans="10:12" ht="13" x14ac:dyDescent="0.15">
      <c r="J184" s="21">
        <f t="shared" si="0"/>
        <v>181</v>
      </c>
      <c r="K184" s="49" t="s">
        <v>424</v>
      </c>
      <c r="L184" s="50" t="s">
        <v>425</v>
      </c>
    </row>
    <row r="185" spans="10:12" ht="13" x14ac:dyDescent="0.15">
      <c r="J185" s="21">
        <f t="shared" si="0"/>
        <v>182</v>
      </c>
      <c r="K185" s="49" t="s">
        <v>426</v>
      </c>
      <c r="L185" s="50" t="s">
        <v>427</v>
      </c>
    </row>
    <row r="186" spans="10:12" ht="13" x14ac:dyDescent="0.15">
      <c r="J186" s="21">
        <f t="shared" si="0"/>
        <v>183</v>
      </c>
      <c r="K186" s="49" t="s">
        <v>428</v>
      </c>
      <c r="L186" s="50" t="s">
        <v>429</v>
      </c>
    </row>
    <row r="187" spans="10:12" ht="13" x14ac:dyDescent="0.15">
      <c r="J187" s="21">
        <f t="shared" si="0"/>
        <v>184</v>
      </c>
      <c r="K187" s="49" t="s">
        <v>430</v>
      </c>
      <c r="L187" s="50" t="s">
        <v>431</v>
      </c>
    </row>
    <row r="188" spans="10:12" ht="13" x14ac:dyDescent="0.15">
      <c r="J188" s="21">
        <f t="shared" si="0"/>
        <v>185</v>
      </c>
      <c r="K188" s="49" t="s">
        <v>432</v>
      </c>
      <c r="L188" s="50" t="s">
        <v>433</v>
      </c>
    </row>
    <row r="189" spans="10:12" ht="13" x14ac:dyDescent="0.15">
      <c r="J189" s="21">
        <f t="shared" si="0"/>
        <v>186</v>
      </c>
      <c r="K189" s="49" t="s">
        <v>434</v>
      </c>
      <c r="L189" s="50" t="s">
        <v>435</v>
      </c>
    </row>
    <row r="190" spans="10:12" ht="13" x14ac:dyDescent="0.15">
      <c r="J190" s="21">
        <f t="shared" si="0"/>
        <v>187</v>
      </c>
      <c r="K190" s="49" t="s">
        <v>436</v>
      </c>
      <c r="L190" s="50" t="s">
        <v>438</v>
      </c>
    </row>
    <row r="191" spans="10:12" ht="13" x14ac:dyDescent="0.15">
      <c r="J191" s="21">
        <f t="shared" si="0"/>
        <v>188</v>
      </c>
      <c r="K191" s="49" t="s">
        <v>439</v>
      </c>
      <c r="L191" s="50" t="s">
        <v>440</v>
      </c>
    </row>
    <row r="192" spans="10:12" ht="13" x14ac:dyDescent="0.15">
      <c r="J192" s="21">
        <f t="shared" si="0"/>
        <v>189</v>
      </c>
      <c r="K192" s="49" t="s">
        <v>441</v>
      </c>
      <c r="L192" s="50" t="s">
        <v>442</v>
      </c>
    </row>
    <row r="193" spans="10:12" ht="13" x14ac:dyDescent="0.15">
      <c r="J193" s="21">
        <f t="shared" si="0"/>
        <v>190</v>
      </c>
      <c r="K193" s="49" t="s">
        <v>443</v>
      </c>
      <c r="L193" s="50" t="s">
        <v>444</v>
      </c>
    </row>
    <row r="194" spans="10:12" ht="13" x14ac:dyDescent="0.15">
      <c r="J194" s="21">
        <f t="shared" si="0"/>
        <v>191</v>
      </c>
      <c r="K194" s="49" t="s">
        <v>445</v>
      </c>
      <c r="L194" s="50" t="s">
        <v>446</v>
      </c>
    </row>
    <row r="195" spans="10:12" ht="13" x14ac:dyDescent="0.15">
      <c r="J195" s="21">
        <f t="shared" si="0"/>
        <v>192</v>
      </c>
      <c r="K195" s="49" t="s">
        <v>447</v>
      </c>
      <c r="L195" s="50" t="s">
        <v>448</v>
      </c>
    </row>
    <row r="196" spans="10:12" ht="13" x14ac:dyDescent="0.15">
      <c r="J196" s="21">
        <f t="shared" si="0"/>
        <v>193</v>
      </c>
      <c r="K196" s="49" t="s">
        <v>449</v>
      </c>
      <c r="L196" s="50" t="s">
        <v>450</v>
      </c>
    </row>
    <row r="197" spans="10:12" ht="13" x14ac:dyDescent="0.15">
      <c r="J197" s="21">
        <f t="shared" si="0"/>
        <v>194</v>
      </c>
      <c r="K197" s="49" t="s">
        <v>451</v>
      </c>
      <c r="L197" s="50" t="s">
        <v>452</v>
      </c>
    </row>
    <row r="198" spans="10:12" ht="13" x14ac:dyDescent="0.15">
      <c r="J198" s="21">
        <f t="shared" si="0"/>
        <v>195</v>
      </c>
      <c r="K198" s="51" t="s">
        <v>453</v>
      </c>
      <c r="L198" s="52" t="s">
        <v>454</v>
      </c>
    </row>
    <row r="199" spans="10:12" ht="13" x14ac:dyDescent="0.15">
      <c r="J199" s="21">
        <f t="shared" si="0"/>
        <v>196</v>
      </c>
      <c r="K199" s="51" t="s">
        <v>455</v>
      </c>
      <c r="L199" s="52" t="s">
        <v>456</v>
      </c>
    </row>
    <row r="200" spans="10:12" ht="13" x14ac:dyDescent="0.15">
      <c r="J200" s="21">
        <f t="shared" si="0"/>
        <v>197</v>
      </c>
      <c r="K200" s="53" t="s">
        <v>457</v>
      </c>
      <c r="L200" s="54" t="s">
        <v>458</v>
      </c>
    </row>
    <row r="201" spans="10:12" ht="13" x14ac:dyDescent="0.15">
      <c r="J201" s="21">
        <f t="shared" si="0"/>
        <v>198</v>
      </c>
      <c r="K201" s="53" t="s">
        <v>459</v>
      </c>
      <c r="L201" s="54" t="s">
        <v>460</v>
      </c>
    </row>
    <row r="202" spans="10:12" ht="13" x14ac:dyDescent="0.15">
      <c r="J202" s="21">
        <f t="shared" si="0"/>
        <v>199</v>
      </c>
      <c r="K202" s="53" t="s">
        <v>461</v>
      </c>
      <c r="L202" s="54" t="s">
        <v>462</v>
      </c>
    </row>
    <row r="203" spans="10:12" ht="13" x14ac:dyDescent="0.15">
      <c r="J203" s="21">
        <f t="shared" si="0"/>
        <v>200</v>
      </c>
      <c r="K203" s="53" t="s">
        <v>463</v>
      </c>
      <c r="L203" s="54" t="s">
        <v>464</v>
      </c>
    </row>
    <row r="204" spans="10:12" ht="13" x14ac:dyDescent="0.15">
      <c r="J204" s="21">
        <f t="shared" si="0"/>
        <v>201</v>
      </c>
      <c r="K204" s="53" t="s">
        <v>465</v>
      </c>
      <c r="L204" s="54" t="s">
        <v>466</v>
      </c>
    </row>
    <row r="205" spans="10:12" ht="13" x14ac:dyDescent="0.15">
      <c r="J205" s="21">
        <f t="shared" si="0"/>
        <v>202</v>
      </c>
      <c r="K205" s="53" t="s">
        <v>467</v>
      </c>
      <c r="L205" s="54" t="s">
        <v>468</v>
      </c>
    </row>
    <row r="206" spans="10:12" ht="13" x14ac:dyDescent="0.15">
      <c r="J206" s="21">
        <f t="shared" si="0"/>
        <v>203</v>
      </c>
      <c r="K206" s="53" t="s">
        <v>469</v>
      </c>
      <c r="L206" s="54" t="s">
        <v>470</v>
      </c>
    </row>
    <row r="207" spans="10:12" ht="13" x14ac:dyDescent="0.15">
      <c r="J207" s="21">
        <f t="shared" si="0"/>
        <v>204</v>
      </c>
      <c r="K207" s="53" t="s">
        <v>471</v>
      </c>
      <c r="L207" s="54" t="s">
        <v>472</v>
      </c>
    </row>
    <row r="208" spans="10:12" ht="13" x14ac:dyDescent="0.15">
      <c r="J208" s="21">
        <f t="shared" si="0"/>
        <v>205</v>
      </c>
      <c r="K208" s="53" t="s">
        <v>473</v>
      </c>
      <c r="L208" s="54" t="s">
        <v>474</v>
      </c>
    </row>
    <row r="209" spans="10:12" ht="13" x14ac:dyDescent="0.15">
      <c r="J209" s="21">
        <f t="shared" si="0"/>
        <v>206</v>
      </c>
      <c r="K209" s="53" t="s">
        <v>475</v>
      </c>
      <c r="L209" s="54" t="s">
        <v>476</v>
      </c>
    </row>
    <row r="210" spans="10:12" ht="13" x14ac:dyDescent="0.15">
      <c r="J210" s="21">
        <f t="shared" si="0"/>
        <v>207</v>
      </c>
      <c r="K210" s="53" t="s">
        <v>477</v>
      </c>
      <c r="L210" s="54" t="s">
        <v>478</v>
      </c>
    </row>
    <row r="211" spans="10:12" ht="13" x14ac:dyDescent="0.15">
      <c r="J211" s="21">
        <f t="shared" si="0"/>
        <v>208</v>
      </c>
      <c r="K211" s="53" t="s">
        <v>479</v>
      </c>
      <c r="L211" s="54" t="s">
        <v>480</v>
      </c>
    </row>
    <row r="212" spans="10:12" ht="13" x14ac:dyDescent="0.15">
      <c r="J212" s="21">
        <f t="shared" si="0"/>
        <v>209</v>
      </c>
      <c r="K212" s="53" t="s">
        <v>481</v>
      </c>
      <c r="L212" s="54" t="s">
        <v>482</v>
      </c>
    </row>
    <row r="213" spans="10:12" ht="13" x14ac:dyDescent="0.15">
      <c r="J213" s="21">
        <f t="shared" si="0"/>
        <v>210</v>
      </c>
      <c r="K213" s="53" t="s">
        <v>483</v>
      </c>
      <c r="L213" s="54" t="s">
        <v>484</v>
      </c>
    </row>
    <row r="214" spans="10:12" ht="13" x14ac:dyDescent="0.15">
      <c r="J214" s="21">
        <f t="shared" si="0"/>
        <v>211</v>
      </c>
      <c r="K214" s="53" t="s">
        <v>485</v>
      </c>
      <c r="L214" s="54" t="s">
        <v>486</v>
      </c>
    </row>
    <row r="215" spans="10:12" ht="13" x14ac:dyDescent="0.15">
      <c r="J215" s="21">
        <f t="shared" si="0"/>
        <v>212</v>
      </c>
      <c r="K215" s="53" t="s">
        <v>487</v>
      </c>
      <c r="L215" s="54" t="s">
        <v>488</v>
      </c>
    </row>
    <row r="216" spans="10:12" ht="13" x14ac:dyDescent="0.15">
      <c r="J216" s="21">
        <f t="shared" si="0"/>
        <v>213</v>
      </c>
      <c r="K216" s="55" t="s">
        <v>489</v>
      </c>
      <c r="L216" s="54" t="s">
        <v>490</v>
      </c>
    </row>
    <row r="217" spans="10:12" ht="13" x14ac:dyDescent="0.15">
      <c r="J217" s="21">
        <f t="shared" si="0"/>
        <v>214</v>
      </c>
      <c r="K217" s="53" t="s">
        <v>491</v>
      </c>
      <c r="L217" s="54" t="s">
        <v>492</v>
      </c>
    </row>
    <row r="218" spans="10:12" ht="13" x14ac:dyDescent="0.15">
      <c r="J218" s="21">
        <f t="shared" si="0"/>
        <v>215</v>
      </c>
      <c r="K218" s="53" t="s">
        <v>493</v>
      </c>
      <c r="L218" s="54" t="s">
        <v>494</v>
      </c>
    </row>
    <row r="219" spans="10:12" ht="13" x14ac:dyDescent="0.15">
      <c r="J219" s="21">
        <f t="shared" si="0"/>
        <v>216</v>
      </c>
      <c r="K219" s="53" t="s">
        <v>495</v>
      </c>
      <c r="L219" s="54" t="s">
        <v>496</v>
      </c>
    </row>
    <row r="220" spans="10:12" ht="13" x14ac:dyDescent="0.15">
      <c r="J220" s="21">
        <f t="shared" si="0"/>
        <v>217</v>
      </c>
      <c r="K220" s="53" t="s">
        <v>497</v>
      </c>
      <c r="L220" s="54" t="s">
        <v>498</v>
      </c>
    </row>
    <row r="221" spans="10:12" ht="13" x14ac:dyDescent="0.15">
      <c r="J221" s="21">
        <f t="shared" si="0"/>
        <v>218</v>
      </c>
      <c r="K221" s="53" t="s">
        <v>499</v>
      </c>
      <c r="L221" s="54" t="s">
        <v>500</v>
      </c>
    </row>
    <row r="222" spans="10:12" ht="13" x14ac:dyDescent="0.15">
      <c r="J222" s="21">
        <f t="shared" si="0"/>
        <v>219</v>
      </c>
      <c r="K222" s="53" t="s">
        <v>501</v>
      </c>
      <c r="L222" s="54" t="s">
        <v>502</v>
      </c>
    </row>
    <row r="223" spans="10:12" ht="13" x14ac:dyDescent="0.15">
      <c r="J223" s="21">
        <f t="shared" si="0"/>
        <v>220</v>
      </c>
      <c r="K223" s="53" t="s">
        <v>503</v>
      </c>
      <c r="L223" s="54" t="s">
        <v>504</v>
      </c>
    </row>
    <row r="224" spans="10:12" ht="13" x14ac:dyDescent="0.15">
      <c r="J224" s="21">
        <f t="shared" si="0"/>
        <v>221</v>
      </c>
      <c r="K224" s="53" t="s">
        <v>505</v>
      </c>
      <c r="L224" s="54" t="s">
        <v>506</v>
      </c>
    </row>
    <row r="225" spans="8:12" ht="13" x14ac:dyDescent="0.15">
      <c r="J225" s="21">
        <f t="shared" si="0"/>
        <v>222</v>
      </c>
      <c r="K225" s="53" t="s">
        <v>507</v>
      </c>
      <c r="L225" s="54" t="s">
        <v>508</v>
      </c>
    </row>
    <row r="226" spans="8:12" ht="13" x14ac:dyDescent="0.15">
      <c r="J226" s="21">
        <f t="shared" si="0"/>
        <v>223</v>
      </c>
      <c r="K226" s="53" t="s">
        <v>509</v>
      </c>
      <c r="L226" s="54" t="s">
        <v>510</v>
      </c>
    </row>
    <row r="227" spans="8:12" ht="13" x14ac:dyDescent="0.15">
      <c r="J227" s="21">
        <f t="shared" si="0"/>
        <v>224</v>
      </c>
      <c r="K227" s="53" t="s">
        <v>511</v>
      </c>
      <c r="L227" s="54" t="s">
        <v>512</v>
      </c>
    </row>
    <row r="228" spans="8:12" ht="13" x14ac:dyDescent="0.15">
      <c r="J228" s="21">
        <f t="shared" si="0"/>
        <v>225</v>
      </c>
      <c r="K228" s="53" t="s">
        <v>513</v>
      </c>
      <c r="L228" s="54" t="s">
        <v>514</v>
      </c>
    </row>
    <row r="229" spans="8:12" ht="13" x14ac:dyDescent="0.15">
      <c r="J229" s="21">
        <f t="shared" si="0"/>
        <v>226</v>
      </c>
      <c r="K229" s="53" t="s">
        <v>515</v>
      </c>
      <c r="L229" s="54" t="s">
        <v>516</v>
      </c>
    </row>
    <row r="230" spans="8:12" ht="13" x14ac:dyDescent="0.15">
      <c r="J230" s="21">
        <f t="shared" si="0"/>
        <v>227</v>
      </c>
      <c r="K230" s="56" t="s">
        <v>517</v>
      </c>
      <c r="L230" s="54" t="s">
        <v>454</v>
      </c>
    </row>
    <row r="231" spans="8:12" ht="13" x14ac:dyDescent="0.15">
      <c r="H231" s="234" t="s">
        <v>12</v>
      </c>
      <c r="J231" s="21">
        <f t="shared" si="0"/>
        <v>228</v>
      </c>
      <c r="K231" s="56" t="s">
        <v>518</v>
      </c>
      <c r="L231" s="54" t="s">
        <v>456</v>
      </c>
    </row>
    <row r="232" spans="8:12" ht="15.75" customHeight="1" x14ac:dyDescent="0.15">
      <c r="H232" s="234" t="s">
        <v>18</v>
      </c>
      <c r="J232">
        <v>229</v>
      </c>
      <c r="K232" s="56" t="s">
        <v>816</v>
      </c>
      <c r="L232" s="54" t="s">
        <v>622</v>
      </c>
    </row>
    <row r="233" spans="8:12" ht="15.75" customHeight="1" x14ac:dyDescent="0.15">
      <c r="H233" s="234" t="s">
        <v>21</v>
      </c>
      <c r="J233">
        <v>230</v>
      </c>
      <c r="K233" s="56" t="s">
        <v>817</v>
      </c>
      <c r="L233" s="54" t="s">
        <v>624</v>
      </c>
    </row>
    <row r="234" spans="8:12" ht="15.75" customHeight="1" x14ac:dyDescent="0.15">
      <c r="H234" s="234" t="s">
        <v>23</v>
      </c>
      <c r="J234">
        <v>231</v>
      </c>
      <c r="K234" s="56" t="s">
        <v>818</v>
      </c>
      <c r="L234" s="54" t="s">
        <v>808</v>
      </c>
    </row>
    <row r="235" spans="8:12" ht="15.75" customHeight="1" x14ac:dyDescent="0.15">
      <c r="H235" s="234" t="s">
        <v>26</v>
      </c>
    </row>
    <row r="236" spans="8:12" ht="15.75" customHeight="1" x14ac:dyDescent="0.15">
      <c r="H236" s="234" t="s">
        <v>29</v>
      </c>
    </row>
    <row r="237" spans="8:12" ht="15.75" customHeight="1" x14ac:dyDescent="0.15">
      <c r="H237" s="234" t="s">
        <v>32</v>
      </c>
    </row>
    <row r="238" spans="8:12" ht="15.75" customHeight="1" x14ac:dyDescent="0.15">
      <c r="H238" s="234" t="s">
        <v>35</v>
      </c>
    </row>
    <row r="239" spans="8:12" ht="15.75" customHeight="1" x14ac:dyDescent="0.15">
      <c r="H239" s="234" t="s">
        <v>38</v>
      </c>
    </row>
    <row r="240" spans="8:12" ht="15.75" customHeight="1" x14ac:dyDescent="0.15">
      <c r="H240" s="234" t="s">
        <v>40</v>
      </c>
    </row>
    <row r="241" spans="8:8" ht="15.75" customHeight="1" x14ac:dyDescent="0.15">
      <c r="H241" s="234" t="s">
        <v>44</v>
      </c>
    </row>
    <row r="242" spans="8:8" ht="15.75" customHeight="1" x14ac:dyDescent="0.15">
      <c r="H242" s="234" t="s">
        <v>51</v>
      </c>
    </row>
    <row r="243" spans="8:8" ht="15.75" customHeight="1" x14ac:dyDescent="0.15">
      <c r="H243" s="234" t="s">
        <v>57</v>
      </c>
    </row>
    <row r="244" spans="8:8" ht="15.75" customHeight="1" x14ac:dyDescent="0.15">
      <c r="H244" s="234" t="s">
        <v>61</v>
      </c>
    </row>
    <row r="245" spans="8:8" ht="15.75" customHeight="1" x14ac:dyDescent="0.15">
      <c r="H245" s="234" t="s">
        <v>64</v>
      </c>
    </row>
    <row r="246" spans="8:8" ht="15.75" customHeight="1" x14ac:dyDescent="0.15">
      <c r="H246" s="234" t="s">
        <v>68</v>
      </c>
    </row>
    <row r="247" spans="8:8" ht="15.75" customHeight="1" x14ac:dyDescent="0.15">
      <c r="H247" s="234" t="s">
        <v>72</v>
      </c>
    </row>
    <row r="248" spans="8:8" ht="15.75" customHeight="1" x14ac:dyDescent="0.15">
      <c r="H248" s="234" t="s">
        <v>74</v>
      </c>
    </row>
    <row r="249" spans="8:8" ht="15.75" customHeight="1" x14ac:dyDescent="0.15">
      <c r="H249" s="234" t="s">
        <v>76</v>
      </c>
    </row>
    <row r="250" spans="8:8" ht="15.75" customHeight="1" x14ac:dyDescent="0.15">
      <c r="H250" s="234" t="s">
        <v>78</v>
      </c>
    </row>
    <row r="251" spans="8:8" ht="15.75" customHeight="1" x14ac:dyDescent="0.15">
      <c r="H251" s="234" t="s">
        <v>80</v>
      </c>
    </row>
    <row r="252" spans="8:8" ht="15.75" customHeight="1" x14ac:dyDescent="0.15">
      <c r="H252" s="234" t="s">
        <v>82</v>
      </c>
    </row>
    <row r="253" spans="8:8" ht="15.75" customHeight="1" x14ac:dyDescent="0.15">
      <c r="H253" s="234" t="s">
        <v>84</v>
      </c>
    </row>
    <row r="254" spans="8:8" ht="15.75" customHeight="1" x14ac:dyDescent="0.15">
      <c r="H254" s="234" t="s">
        <v>86</v>
      </c>
    </row>
    <row r="255" spans="8:8" ht="15.75" customHeight="1" x14ac:dyDescent="0.15">
      <c r="H255" s="234" t="s">
        <v>88</v>
      </c>
    </row>
    <row r="256" spans="8:8" ht="15.75" customHeight="1" x14ac:dyDescent="0.15">
      <c r="H256" s="234" t="s">
        <v>90</v>
      </c>
    </row>
    <row r="257" spans="8:8" ht="15.75" customHeight="1" x14ac:dyDescent="0.15">
      <c r="H257" s="234" t="s">
        <v>92</v>
      </c>
    </row>
    <row r="258" spans="8:8" ht="15.75" customHeight="1" x14ac:dyDescent="0.15">
      <c r="H258" s="234" t="s">
        <v>94</v>
      </c>
    </row>
    <row r="259" spans="8:8" ht="15.75" customHeight="1" x14ac:dyDescent="0.15">
      <c r="H259" s="234" t="s">
        <v>96</v>
      </c>
    </row>
    <row r="260" spans="8:8" ht="15.75" customHeight="1" x14ac:dyDescent="0.15">
      <c r="H260" s="234" t="s">
        <v>98</v>
      </c>
    </row>
    <row r="261" spans="8:8" ht="15.75" customHeight="1" x14ac:dyDescent="0.15">
      <c r="H261" s="234" t="s">
        <v>100</v>
      </c>
    </row>
    <row r="262" spans="8:8" ht="15.75" customHeight="1" x14ac:dyDescent="0.15">
      <c r="H262" s="234" t="s">
        <v>102</v>
      </c>
    </row>
    <row r="263" spans="8:8" ht="15.75" customHeight="1" x14ac:dyDescent="0.15">
      <c r="H263" s="234" t="s">
        <v>104</v>
      </c>
    </row>
    <row r="264" spans="8:8" ht="15.75" customHeight="1" x14ac:dyDescent="0.15">
      <c r="H264" s="234" t="s">
        <v>106</v>
      </c>
    </row>
    <row r="265" spans="8:8" ht="15.75" customHeight="1" x14ac:dyDescent="0.15">
      <c r="H265" s="234" t="s">
        <v>108</v>
      </c>
    </row>
    <row r="266" spans="8:8" ht="15.75" customHeight="1" x14ac:dyDescent="0.15">
      <c r="H266" s="234" t="s">
        <v>110</v>
      </c>
    </row>
    <row r="267" spans="8:8" ht="15.75" customHeight="1" x14ac:dyDescent="0.15">
      <c r="H267" s="234" t="s">
        <v>112</v>
      </c>
    </row>
    <row r="268" spans="8:8" ht="15.75" customHeight="1" x14ac:dyDescent="0.15">
      <c r="H268" s="234" t="s">
        <v>114</v>
      </c>
    </row>
    <row r="269" spans="8:8" ht="15.75" customHeight="1" x14ac:dyDescent="0.15">
      <c r="H269" s="234" t="s">
        <v>116</v>
      </c>
    </row>
    <row r="270" spans="8:8" ht="15.75" customHeight="1" x14ac:dyDescent="0.15">
      <c r="H270" s="234" t="s">
        <v>118</v>
      </c>
    </row>
    <row r="271" spans="8:8" ht="15.75" customHeight="1" x14ac:dyDescent="0.15">
      <c r="H271" s="234" t="s">
        <v>121</v>
      </c>
    </row>
    <row r="272" spans="8:8" ht="15.75" customHeight="1" x14ac:dyDescent="0.15">
      <c r="H272" s="234" t="s">
        <v>123</v>
      </c>
    </row>
    <row r="273" spans="8:8" ht="15.75" customHeight="1" x14ac:dyDescent="0.15">
      <c r="H273" s="234" t="s">
        <v>125</v>
      </c>
    </row>
    <row r="274" spans="8:8" ht="15.75" customHeight="1" x14ac:dyDescent="0.15">
      <c r="H274" s="234" t="s">
        <v>127</v>
      </c>
    </row>
    <row r="275" spans="8:8" ht="15.75" customHeight="1" x14ac:dyDescent="0.15">
      <c r="H275" s="234" t="s">
        <v>129</v>
      </c>
    </row>
    <row r="276" spans="8:8" ht="15.75" customHeight="1" x14ac:dyDescent="0.15">
      <c r="H276" s="234" t="s">
        <v>131</v>
      </c>
    </row>
    <row r="277" spans="8:8" ht="15.75" customHeight="1" x14ac:dyDescent="0.15">
      <c r="H277" s="234" t="s">
        <v>133</v>
      </c>
    </row>
    <row r="278" spans="8:8" ht="15.75" customHeight="1" x14ac:dyDescent="0.15">
      <c r="H278" s="234" t="s">
        <v>135</v>
      </c>
    </row>
    <row r="279" spans="8:8" ht="15.75" customHeight="1" x14ac:dyDescent="0.15">
      <c r="H279" s="234" t="s">
        <v>137</v>
      </c>
    </row>
    <row r="280" spans="8:8" ht="15.75" customHeight="1" x14ac:dyDescent="0.15">
      <c r="H280" s="234" t="s">
        <v>139</v>
      </c>
    </row>
    <row r="281" spans="8:8" ht="15.75" customHeight="1" x14ac:dyDescent="0.15">
      <c r="H281" s="234" t="s">
        <v>141</v>
      </c>
    </row>
    <row r="282" spans="8:8" ht="15.75" customHeight="1" x14ac:dyDescent="0.15">
      <c r="H282" s="234" t="s">
        <v>143</v>
      </c>
    </row>
    <row r="283" spans="8:8" ht="15.75" customHeight="1" x14ac:dyDescent="0.15">
      <c r="H283" s="234" t="s">
        <v>145</v>
      </c>
    </row>
    <row r="284" spans="8:8" ht="15.75" customHeight="1" x14ac:dyDescent="0.15">
      <c r="H284" s="234" t="s">
        <v>148</v>
      </c>
    </row>
    <row r="285" spans="8:8" ht="15.75" customHeight="1" x14ac:dyDescent="0.15">
      <c r="H285" s="234" t="s">
        <v>151</v>
      </c>
    </row>
    <row r="286" spans="8:8" ht="15.75" customHeight="1" x14ac:dyDescent="0.15">
      <c r="H286" s="234" t="s">
        <v>153</v>
      </c>
    </row>
    <row r="287" spans="8:8" ht="15.75" customHeight="1" x14ac:dyDescent="0.15">
      <c r="H287" s="234" t="s">
        <v>155</v>
      </c>
    </row>
    <row r="288" spans="8:8" ht="15.75" customHeight="1" x14ac:dyDescent="0.15">
      <c r="H288" s="234" t="s">
        <v>157</v>
      </c>
    </row>
    <row r="289" spans="8:8" ht="15.75" customHeight="1" x14ac:dyDescent="0.15">
      <c r="H289" s="234" t="s">
        <v>159</v>
      </c>
    </row>
    <row r="290" spans="8:8" ht="15.75" customHeight="1" x14ac:dyDescent="0.15">
      <c r="H290" s="234" t="s">
        <v>161</v>
      </c>
    </row>
    <row r="291" spans="8:8" ht="15.75" customHeight="1" x14ac:dyDescent="0.15">
      <c r="H291" s="234" t="s">
        <v>163</v>
      </c>
    </row>
    <row r="292" spans="8:8" ht="15.75" customHeight="1" x14ac:dyDescent="0.15">
      <c r="H292" s="234" t="s">
        <v>165</v>
      </c>
    </row>
    <row r="293" spans="8:8" ht="15.75" customHeight="1" x14ac:dyDescent="0.15">
      <c r="H293" s="234" t="s">
        <v>167</v>
      </c>
    </row>
    <row r="294" spans="8:8" ht="15.75" customHeight="1" x14ac:dyDescent="0.15">
      <c r="H294" s="234" t="s">
        <v>169</v>
      </c>
    </row>
    <row r="295" spans="8:8" ht="15.75" customHeight="1" x14ac:dyDescent="0.15">
      <c r="H295" s="234" t="s">
        <v>171</v>
      </c>
    </row>
    <row r="296" spans="8:8" ht="15.75" customHeight="1" x14ac:dyDescent="0.15">
      <c r="H296" s="234" t="s">
        <v>173</v>
      </c>
    </row>
    <row r="297" spans="8:8" ht="15.75" customHeight="1" x14ac:dyDescent="0.15">
      <c r="H297" s="234" t="s">
        <v>175</v>
      </c>
    </row>
    <row r="298" spans="8:8" ht="15.75" customHeight="1" x14ac:dyDescent="0.15">
      <c r="H298" s="234" t="s">
        <v>177</v>
      </c>
    </row>
    <row r="299" spans="8:8" ht="15.75" customHeight="1" x14ac:dyDescent="0.15">
      <c r="H299" s="234" t="s">
        <v>179</v>
      </c>
    </row>
    <row r="300" spans="8:8" ht="15.75" customHeight="1" x14ac:dyDescent="0.15">
      <c r="H300" s="234" t="s">
        <v>182</v>
      </c>
    </row>
    <row r="301" spans="8:8" ht="15.75" customHeight="1" x14ac:dyDescent="0.15">
      <c r="H301" s="234" t="s">
        <v>184</v>
      </c>
    </row>
    <row r="302" spans="8:8" ht="15.75" customHeight="1" x14ac:dyDescent="0.15">
      <c r="H302" s="234" t="s">
        <v>186</v>
      </c>
    </row>
    <row r="303" spans="8:8" ht="15.75" customHeight="1" x14ac:dyDescent="0.15">
      <c r="H303" s="234" t="s">
        <v>188</v>
      </c>
    </row>
    <row r="304" spans="8:8" ht="15.75" customHeight="1" x14ac:dyDescent="0.15">
      <c r="H304" s="234" t="s">
        <v>190</v>
      </c>
    </row>
    <row r="305" spans="8:8" ht="15.75" customHeight="1" x14ac:dyDescent="0.15">
      <c r="H305" s="234" t="s">
        <v>192</v>
      </c>
    </row>
    <row r="306" spans="8:8" ht="15.75" customHeight="1" x14ac:dyDescent="0.15">
      <c r="H306" s="234" t="s">
        <v>194</v>
      </c>
    </row>
    <row r="307" spans="8:8" ht="15.75" customHeight="1" x14ac:dyDescent="0.15">
      <c r="H307" s="234" t="s">
        <v>196</v>
      </c>
    </row>
    <row r="308" spans="8:8" ht="15.75" customHeight="1" x14ac:dyDescent="0.15">
      <c r="H308" s="234" t="s">
        <v>198</v>
      </c>
    </row>
    <row r="309" spans="8:8" ht="15.75" customHeight="1" x14ac:dyDescent="0.15">
      <c r="H309" s="234" t="s">
        <v>200</v>
      </c>
    </row>
    <row r="310" spans="8:8" ht="15.75" customHeight="1" x14ac:dyDescent="0.15">
      <c r="H310" s="234" t="s">
        <v>202</v>
      </c>
    </row>
    <row r="311" spans="8:8" ht="15.75" customHeight="1" x14ac:dyDescent="0.15">
      <c r="H311" s="234" t="s">
        <v>204</v>
      </c>
    </row>
    <row r="312" spans="8:8" ht="15.75" customHeight="1" x14ac:dyDescent="0.15">
      <c r="H312" s="234" t="s">
        <v>206</v>
      </c>
    </row>
    <row r="313" spans="8:8" ht="15.75" customHeight="1" x14ac:dyDescent="0.15">
      <c r="H313" s="234" t="s">
        <v>208</v>
      </c>
    </row>
    <row r="314" spans="8:8" ht="15.75" customHeight="1" x14ac:dyDescent="0.15">
      <c r="H314" s="234" t="s">
        <v>210</v>
      </c>
    </row>
    <row r="315" spans="8:8" ht="15.75" customHeight="1" x14ac:dyDescent="0.15">
      <c r="H315" s="234" t="s">
        <v>212</v>
      </c>
    </row>
    <row r="316" spans="8:8" ht="15.75" customHeight="1" x14ac:dyDescent="0.15">
      <c r="H316" s="234" t="s">
        <v>214</v>
      </c>
    </row>
    <row r="317" spans="8:8" ht="15.75" customHeight="1" x14ac:dyDescent="0.15">
      <c r="H317" s="234" t="s">
        <v>216</v>
      </c>
    </row>
    <row r="318" spans="8:8" ht="15.75" customHeight="1" x14ac:dyDescent="0.15">
      <c r="H318" s="234" t="s">
        <v>218</v>
      </c>
    </row>
    <row r="319" spans="8:8" ht="15.75" customHeight="1" x14ac:dyDescent="0.15">
      <c r="H319" s="234" t="s">
        <v>220</v>
      </c>
    </row>
    <row r="320" spans="8:8" ht="15.75" customHeight="1" x14ac:dyDescent="0.15">
      <c r="H320" s="234" t="s">
        <v>222</v>
      </c>
    </row>
    <row r="321" spans="8:8" ht="15.75" customHeight="1" x14ac:dyDescent="0.15">
      <c r="H321" s="234" t="s">
        <v>224</v>
      </c>
    </row>
    <row r="322" spans="8:8" ht="15.75" customHeight="1" x14ac:dyDescent="0.15">
      <c r="H322" s="234" t="s">
        <v>226</v>
      </c>
    </row>
    <row r="323" spans="8:8" ht="15.75" customHeight="1" x14ac:dyDescent="0.15">
      <c r="H323" s="234" t="s">
        <v>228</v>
      </c>
    </row>
    <row r="324" spans="8:8" ht="15.75" customHeight="1" x14ac:dyDescent="0.15">
      <c r="H324" s="234" t="s">
        <v>230</v>
      </c>
    </row>
    <row r="325" spans="8:8" ht="15.75" customHeight="1" x14ac:dyDescent="0.15">
      <c r="H325" s="234" t="s">
        <v>233</v>
      </c>
    </row>
    <row r="326" spans="8:8" ht="15.75" customHeight="1" x14ac:dyDescent="0.15">
      <c r="H326" s="234" t="s">
        <v>235</v>
      </c>
    </row>
    <row r="327" spans="8:8" ht="15.75" customHeight="1" x14ac:dyDescent="0.15">
      <c r="H327" s="234" t="s">
        <v>237</v>
      </c>
    </row>
    <row r="328" spans="8:8" ht="15.75" customHeight="1" x14ac:dyDescent="0.15">
      <c r="H328" s="234" t="s">
        <v>239</v>
      </c>
    </row>
    <row r="329" spans="8:8" ht="15.75" customHeight="1" x14ac:dyDescent="0.15">
      <c r="H329" s="234" t="s">
        <v>241</v>
      </c>
    </row>
    <row r="330" spans="8:8" ht="15.75" customHeight="1" x14ac:dyDescent="0.15">
      <c r="H330" s="234" t="s">
        <v>243</v>
      </c>
    </row>
    <row r="331" spans="8:8" ht="15.75" customHeight="1" x14ac:dyDescent="0.15">
      <c r="H331" s="234" t="s">
        <v>245</v>
      </c>
    </row>
    <row r="332" spans="8:8" ht="15.75" customHeight="1" x14ac:dyDescent="0.15">
      <c r="H332" s="234" t="s">
        <v>247</v>
      </c>
    </row>
    <row r="333" spans="8:8" ht="15.75" customHeight="1" x14ac:dyDescent="0.15">
      <c r="H333" s="234" t="s">
        <v>249</v>
      </c>
    </row>
    <row r="334" spans="8:8" ht="15.75" customHeight="1" x14ac:dyDescent="0.15">
      <c r="H334" s="234" t="s">
        <v>251</v>
      </c>
    </row>
    <row r="335" spans="8:8" ht="15.75" customHeight="1" x14ac:dyDescent="0.15">
      <c r="H335" s="234" t="s">
        <v>253</v>
      </c>
    </row>
    <row r="336" spans="8:8" ht="15.75" customHeight="1" x14ac:dyDescent="0.15">
      <c r="H336" s="234" t="s">
        <v>255</v>
      </c>
    </row>
    <row r="337" spans="8:8" ht="15.75" customHeight="1" x14ac:dyDescent="0.15">
      <c r="H337" s="234" t="s">
        <v>257</v>
      </c>
    </row>
    <row r="338" spans="8:8" ht="15.75" customHeight="1" x14ac:dyDescent="0.15">
      <c r="H338" s="234" t="s">
        <v>259</v>
      </c>
    </row>
    <row r="339" spans="8:8" ht="15.75" customHeight="1" x14ac:dyDescent="0.15">
      <c r="H339" s="234" t="s">
        <v>261</v>
      </c>
    </row>
    <row r="340" spans="8:8" ht="15.75" customHeight="1" x14ac:dyDescent="0.15">
      <c r="H340" s="234" t="s">
        <v>263</v>
      </c>
    </row>
    <row r="341" spans="8:8" ht="15.75" customHeight="1" x14ac:dyDescent="0.15">
      <c r="H341" s="234" t="s">
        <v>265</v>
      </c>
    </row>
    <row r="342" spans="8:8" ht="15.75" customHeight="1" x14ac:dyDescent="0.15">
      <c r="H342" s="234" t="s">
        <v>267</v>
      </c>
    </row>
    <row r="343" spans="8:8" ht="15.75" customHeight="1" x14ac:dyDescent="0.15">
      <c r="H343" s="234" t="s">
        <v>269</v>
      </c>
    </row>
    <row r="344" spans="8:8" ht="15.75" customHeight="1" x14ac:dyDescent="0.15">
      <c r="H344" s="234" t="s">
        <v>271</v>
      </c>
    </row>
    <row r="345" spans="8:8" ht="15.75" customHeight="1" x14ac:dyDescent="0.15">
      <c r="H345" s="234" t="s">
        <v>273</v>
      </c>
    </row>
    <row r="346" spans="8:8" ht="15.75" customHeight="1" x14ac:dyDescent="0.15">
      <c r="H346" s="234" t="s">
        <v>275</v>
      </c>
    </row>
    <row r="347" spans="8:8" ht="15.75" customHeight="1" x14ac:dyDescent="0.15">
      <c r="H347" s="234" t="s">
        <v>277</v>
      </c>
    </row>
    <row r="348" spans="8:8" ht="15.75" customHeight="1" x14ac:dyDescent="0.15">
      <c r="H348" s="234" t="s">
        <v>279</v>
      </c>
    </row>
    <row r="349" spans="8:8" ht="15.75" customHeight="1" x14ac:dyDescent="0.15">
      <c r="H349" s="234" t="s">
        <v>281</v>
      </c>
    </row>
    <row r="350" spans="8:8" ht="15.75" customHeight="1" x14ac:dyDescent="0.15">
      <c r="H350" s="234" t="s">
        <v>283</v>
      </c>
    </row>
    <row r="351" spans="8:8" ht="15.75" customHeight="1" x14ac:dyDescent="0.15">
      <c r="H351" s="234" t="s">
        <v>285</v>
      </c>
    </row>
    <row r="352" spans="8:8" ht="15.75" customHeight="1" x14ac:dyDescent="0.15">
      <c r="H352" s="234" t="s">
        <v>287</v>
      </c>
    </row>
    <row r="353" spans="8:8" ht="15.75" customHeight="1" x14ac:dyDescent="0.15">
      <c r="H353" s="234" t="s">
        <v>289</v>
      </c>
    </row>
    <row r="354" spans="8:8" ht="15.75" customHeight="1" x14ac:dyDescent="0.15">
      <c r="H354" s="234" t="s">
        <v>291</v>
      </c>
    </row>
    <row r="355" spans="8:8" ht="15.75" customHeight="1" x14ac:dyDescent="0.15">
      <c r="H355" s="234" t="s">
        <v>294</v>
      </c>
    </row>
    <row r="356" spans="8:8" ht="15.75" customHeight="1" x14ac:dyDescent="0.15">
      <c r="H356" s="234" t="s">
        <v>296</v>
      </c>
    </row>
    <row r="357" spans="8:8" ht="15.75" customHeight="1" x14ac:dyDescent="0.15">
      <c r="H357" s="234" t="s">
        <v>298</v>
      </c>
    </row>
    <row r="358" spans="8:8" ht="15.75" customHeight="1" x14ac:dyDescent="0.15">
      <c r="H358" s="234" t="s">
        <v>300</v>
      </c>
    </row>
    <row r="359" spans="8:8" ht="15.75" customHeight="1" x14ac:dyDescent="0.15">
      <c r="H359" s="234" t="s">
        <v>303</v>
      </c>
    </row>
    <row r="360" spans="8:8" ht="15.75" customHeight="1" x14ac:dyDescent="0.15">
      <c r="H360" s="234" t="s">
        <v>305</v>
      </c>
    </row>
    <row r="361" spans="8:8" ht="15.75" customHeight="1" x14ac:dyDescent="0.15">
      <c r="H361" s="234" t="s">
        <v>307</v>
      </c>
    </row>
    <row r="362" spans="8:8" ht="15.75" customHeight="1" x14ac:dyDescent="0.15">
      <c r="H362" s="234" t="s">
        <v>310</v>
      </c>
    </row>
    <row r="363" spans="8:8" ht="15.75" customHeight="1" x14ac:dyDescent="0.15">
      <c r="H363" s="234" t="s">
        <v>313</v>
      </c>
    </row>
    <row r="364" spans="8:8" ht="15.75" customHeight="1" x14ac:dyDescent="0.15">
      <c r="H364" s="234" t="s">
        <v>315</v>
      </c>
    </row>
    <row r="365" spans="8:8" ht="15.75" customHeight="1" x14ac:dyDescent="0.15">
      <c r="H365" s="234" t="s">
        <v>318</v>
      </c>
    </row>
    <row r="366" spans="8:8" ht="15.75" customHeight="1" x14ac:dyDescent="0.15">
      <c r="H366" s="234" t="s">
        <v>320</v>
      </c>
    </row>
    <row r="367" spans="8:8" ht="15.75" customHeight="1" x14ac:dyDescent="0.15">
      <c r="H367" s="234" t="s">
        <v>321</v>
      </c>
    </row>
    <row r="368" spans="8:8" ht="15.75" customHeight="1" x14ac:dyDescent="0.15">
      <c r="H368" s="234" t="s">
        <v>324</v>
      </c>
    </row>
    <row r="369" spans="8:8" ht="15.75" customHeight="1" x14ac:dyDescent="0.15">
      <c r="H369" s="234" t="s">
        <v>328</v>
      </c>
    </row>
    <row r="370" spans="8:8" ht="15.75" customHeight="1" x14ac:dyDescent="0.15">
      <c r="H370" s="234" t="s">
        <v>332</v>
      </c>
    </row>
    <row r="371" spans="8:8" ht="15.75" customHeight="1" x14ac:dyDescent="0.15">
      <c r="H371" s="234" t="s">
        <v>334</v>
      </c>
    </row>
    <row r="372" spans="8:8" ht="15.75" customHeight="1" x14ac:dyDescent="0.15">
      <c r="H372" s="234" t="s">
        <v>336</v>
      </c>
    </row>
    <row r="373" spans="8:8" ht="15.75" customHeight="1" x14ac:dyDescent="0.15">
      <c r="H373" s="234" t="s">
        <v>339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1C232"/>
    <outlinePr summaryBelow="0" summaryRight="0"/>
  </sheetPr>
  <dimension ref="A1:AC1000"/>
  <sheetViews>
    <sheetView workbookViewId="0"/>
  </sheetViews>
  <sheetFormatPr baseColWidth="10" defaultColWidth="14.5" defaultRowHeight="15.75" customHeight="1" x14ac:dyDescent="0.15"/>
  <cols>
    <col min="2" max="24" width="9" customWidth="1"/>
    <col min="25" max="25" width="9.5" customWidth="1"/>
  </cols>
  <sheetData>
    <row r="1" spans="1:29" ht="15.75" customHeight="1" x14ac:dyDescent="0.15">
      <c r="B1" s="4"/>
      <c r="C1" s="4"/>
      <c r="D1" s="4"/>
      <c r="E1" s="8"/>
      <c r="F1" s="8"/>
      <c r="G1" s="8"/>
      <c r="H1" s="4"/>
      <c r="I1" s="4"/>
      <c r="J1" s="4"/>
      <c r="K1" s="4"/>
      <c r="L1" s="4"/>
      <c r="M1" s="4"/>
      <c r="N1" s="8"/>
      <c r="O1" s="8"/>
      <c r="P1" s="8"/>
      <c r="Q1" s="4"/>
      <c r="R1" s="4"/>
      <c r="S1" s="4"/>
      <c r="T1" s="8"/>
      <c r="U1" s="8"/>
      <c r="V1" s="8"/>
      <c r="W1" s="4"/>
      <c r="X1" s="4"/>
      <c r="Y1" s="4"/>
    </row>
    <row r="2" spans="1:29" ht="15.75" customHeight="1" x14ac:dyDescent="0.15">
      <c r="A2" s="6" t="s">
        <v>9</v>
      </c>
      <c r="B2" s="4"/>
      <c r="C2" s="4"/>
      <c r="D2" s="4"/>
      <c r="E2" s="8"/>
      <c r="F2" s="8"/>
      <c r="G2" s="8"/>
      <c r="H2" s="4"/>
      <c r="I2" s="4"/>
      <c r="J2" s="4"/>
      <c r="K2" s="4"/>
      <c r="L2" s="4"/>
      <c r="M2" s="4"/>
      <c r="N2" s="8"/>
      <c r="O2" s="8"/>
      <c r="P2" s="8"/>
      <c r="Q2" s="4"/>
      <c r="R2" s="4"/>
      <c r="S2" s="4"/>
      <c r="T2" s="8"/>
      <c r="U2" s="8"/>
      <c r="V2" s="8"/>
      <c r="W2" s="4"/>
      <c r="X2" s="4"/>
      <c r="Y2" s="4"/>
    </row>
    <row r="3" spans="1:29" ht="15.75" customHeight="1" x14ac:dyDescent="0.15">
      <c r="B3" s="4"/>
      <c r="C3" s="4"/>
      <c r="D3" s="4"/>
      <c r="E3" s="8"/>
      <c r="F3" s="8"/>
      <c r="G3" s="8"/>
      <c r="H3" s="4"/>
      <c r="I3" s="4"/>
      <c r="J3" s="4"/>
      <c r="K3" s="4"/>
      <c r="L3" s="4"/>
      <c r="M3" s="4"/>
      <c r="N3" s="8"/>
      <c r="O3" s="8"/>
      <c r="P3" s="8"/>
      <c r="Q3" s="4"/>
      <c r="R3" s="4"/>
      <c r="S3" s="4"/>
      <c r="T3" s="8"/>
      <c r="U3" s="8"/>
      <c r="V3" s="8"/>
      <c r="W3" s="4"/>
      <c r="X3" s="4"/>
      <c r="Y3" s="4"/>
    </row>
    <row r="4" spans="1:29" ht="15.75" customHeight="1" x14ac:dyDescent="0.15">
      <c r="A4" s="6" t="s">
        <v>14</v>
      </c>
      <c r="B4" s="4"/>
      <c r="C4" s="4"/>
      <c r="D4" s="4"/>
      <c r="E4" s="8"/>
      <c r="F4" s="8"/>
      <c r="G4" s="8"/>
      <c r="H4" s="4"/>
      <c r="I4" s="4"/>
      <c r="J4" s="4"/>
      <c r="K4" s="4"/>
      <c r="L4" s="4"/>
      <c r="M4" s="4"/>
      <c r="N4" s="8"/>
      <c r="O4" s="8"/>
      <c r="P4" s="8"/>
      <c r="Q4" s="4"/>
      <c r="R4" s="4"/>
      <c r="S4" s="4"/>
      <c r="T4" s="8"/>
      <c r="U4" s="8"/>
      <c r="V4" s="8"/>
      <c r="W4" s="4"/>
      <c r="X4" s="4"/>
      <c r="Y4" s="4"/>
    </row>
    <row r="5" spans="1:29" ht="15.75" customHeight="1" x14ac:dyDescent="0.15">
      <c r="A5" s="19"/>
      <c r="B5" s="20"/>
      <c r="C5" s="22" t="s">
        <v>17</v>
      </c>
      <c r="D5" s="20"/>
      <c r="E5" s="24"/>
      <c r="F5" s="25" t="s">
        <v>36</v>
      </c>
      <c r="G5" s="24"/>
      <c r="H5" s="20"/>
      <c r="I5" s="26" t="s">
        <v>41</v>
      </c>
      <c r="J5" s="20"/>
      <c r="K5" s="20"/>
      <c r="L5" s="22" t="s">
        <v>46</v>
      </c>
      <c r="M5" s="20"/>
      <c r="N5" s="24"/>
      <c r="O5" s="25" t="s">
        <v>47</v>
      </c>
      <c r="P5" s="24"/>
      <c r="Q5" s="20"/>
      <c r="R5" s="22" t="s">
        <v>50</v>
      </c>
      <c r="S5" s="20"/>
      <c r="T5" s="24"/>
      <c r="U5" s="27" t="s">
        <v>53</v>
      </c>
      <c r="V5" s="24"/>
      <c r="W5" s="20"/>
      <c r="X5" s="28" t="s">
        <v>56</v>
      </c>
      <c r="Y5" s="20"/>
      <c r="Z5" s="19"/>
      <c r="AA5" s="19"/>
      <c r="AB5" s="19"/>
      <c r="AC5" s="19"/>
    </row>
    <row r="6" spans="1:29" ht="15.75" customHeight="1" x14ac:dyDescent="0.15">
      <c r="A6" s="30" t="s">
        <v>63</v>
      </c>
      <c r="B6" s="31">
        <v>0</v>
      </c>
      <c r="C6" s="31">
        <v>0</v>
      </c>
      <c r="D6" s="31">
        <v>0</v>
      </c>
      <c r="E6" s="33">
        <f>D6</f>
        <v>0</v>
      </c>
      <c r="F6" s="34">
        <v>-10</v>
      </c>
      <c r="G6" s="34">
        <v>-20</v>
      </c>
      <c r="H6" s="36">
        <f t="shared" ref="H6:H10" si="0">C6</f>
        <v>0</v>
      </c>
      <c r="I6" s="36">
        <f t="shared" ref="I6:I10" si="1">(H6+J6)/2</f>
        <v>-5</v>
      </c>
      <c r="J6" s="36">
        <f t="shared" ref="J6:J10" si="2">O6</f>
        <v>-10</v>
      </c>
      <c r="K6" s="36">
        <v>0</v>
      </c>
      <c r="L6" s="36">
        <f t="shared" ref="L6:M6" si="3">C6*(-1)</f>
        <v>0</v>
      </c>
      <c r="M6" s="36">
        <f t="shared" si="3"/>
        <v>0</v>
      </c>
      <c r="N6" s="34">
        <v>-5</v>
      </c>
      <c r="O6" s="34">
        <v>-10</v>
      </c>
      <c r="P6" s="34">
        <v>-20</v>
      </c>
      <c r="Q6" s="31">
        <v>0</v>
      </c>
      <c r="R6" s="31">
        <v>-10</v>
      </c>
      <c r="S6" s="31">
        <v>-30</v>
      </c>
      <c r="T6" s="36">
        <f t="shared" ref="T6:V6" si="4">Q6</f>
        <v>0</v>
      </c>
      <c r="U6" s="36">
        <f t="shared" si="4"/>
        <v>-10</v>
      </c>
      <c r="V6" s="36">
        <f t="shared" si="4"/>
        <v>-30</v>
      </c>
      <c r="W6" s="31">
        <f t="shared" ref="W6:Y6" si="5">W7</f>
        <v>-10</v>
      </c>
      <c r="X6" s="31">
        <f t="shared" si="5"/>
        <v>-20</v>
      </c>
      <c r="Y6" s="31">
        <f t="shared" si="5"/>
        <v>-30</v>
      </c>
      <c r="Z6" s="38"/>
      <c r="AA6" s="38"/>
      <c r="AB6" s="38"/>
      <c r="AC6" s="38"/>
    </row>
    <row r="7" spans="1:29" ht="15.75" customHeight="1" x14ac:dyDescent="0.15">
      <c r="A7" s="30" t="s">
        <v>149</v>
      </c>
      <c r="B7" s="31">
        <v>0</v>
      </c>
      <c r="C7" s="31">
        <v>-5</v>
      </c>
      <c r="D7" s="31">
        <v>-15</v>
      </c>
      <c r="E7" s="33">
        <v>0</v>
      </c>
      <c r="F7" s="34">
        <v>-15</v>
      </c>
      <c r="G7" s="34">
        <v>-35</v>
      </c>
      <c r="H7" s="36">
        <f t="shared" si="0"/>
        <v>-5</v>
      </c>
      <c r="I7" s="36">
        <f t="shared" si="1"/>
        <v>-17.5</v>
      </c>
      <c r="J7" s="36">
        <f t="shared" si="2"/>
        <v>-30</v>
      </c>
      <c r="K7" s="36">
        <v>0</v>
      </c>
      <c r="L7" s="36">
        <f t="shared" ref="L7:M7" si="6">C7*(-1)</f>
        <v>5</v>
      </c>
      <c r="M7" s="36">
        <f t="shared" si="6"/>
        <v>15</v>
      </c>
      <c r="N7" s="34">
        <v>-20</v>
      </c>
      <c r="O7" s="34">
        <v>-30</v>
      </c>
      <c r="P7" s="34">
        <v>-45</v>
      </c>
      <c r="Q7" s="31">
        <v>0</v>
      </c>
      <c r="R7" s="31">
        <v>-25</v>
      </c>
      <c r="S7" s="31">
        <v>-50</v>
      </c>
      <c r="T7" s="36">
        <f t="shared" ref="T7:V7" si="7">Q7</f>
        <v>0</v>
      </c>
      <c r="U7" s="36">
        <f t="shared" si="7"/>
        <v>-25</v>
      </c>
      <c r="V7" s="36">
        <f t="shared" si="7"/>
        <v>-50</v>
      </c>
      <c r="W7" s="31">
        <v>-10</v>
      </c>
      <c r="X7" s="31">
        <v>-20</v>
      </c>
      <c r="Y7" s="31">
        <v>-30</v>
      </c>
      <c r="Z7" s="38"/>
      <c r="AA7" s="38"/>
      <c r="AB7" s="38"/>
      <c r="AC7" s="38"/>
    </row>
    <row r="8" spans="1:29" ht="15.75" customHeight="1" x14ac:dyDescent="0.15">
      <c r="A8" s="30" t="s">
        <v>181</v>
      </c>
      <c r="B8" s="31">
        <v>-5</v>
      </c>
      <c r="C8" s="31">
        <v>-15</v>
      </c>
      <c r="D8" s="31">
        <v>-25</v>
      </c>
      <c r="E8" s="33">
        <f t="shared" ref="E8:E10" si="8">D8</f>
        <v>-25</v>
      </c>
      <c r="F8" s="34">
        <v>-35</v>
      </c>
      <c r="G8" s="34">
        <v>-45</v>
      </c>
      <c r="H8" s="36">
        <f t="shared" si="0"/>
        <v>-15</v>
      </c>
      <c r="I8" s="36">
        <f t="shared" si="1"/>
        <v>-27.5</v>
      </c>
      <c r="J8" s="36">
        <f t="shared" si="2"/>
        <v>-40</v>
      </c>
      <c r="K8" s="36">
        <v>0</v>
      </c>
      <c r="L8" s="36">
        <f t="shared" ref="L8:M8" si="9">C8*(-1)</f>
        <v>15</v>
      </c>
      <c r="M8" s="36">
        <f t="shared" si="9"/>
        <v>25</v>
      </c>
      <c r="N8" s="34">
        <v>-30</v>
      </c>
      <c r="O8" s="34">
        <v>-40</v>
      </c>
      <c r="P8" s="34">
        <v>-50</v>
      </c>
      <c r="Q8" s="31">
        <v>-65</v>
      </c>
      <c r="R8" s="31">
        <v>-75</v>
      </c>
      <c r="S8" s="31">
        <v>-85</v>
      </c>
      <c r="T8" s="36">
        <f t="shared" ref="T8:V8" si="10">Q8</f>
        <v>-65</v>
      </c>
      <c r="U8" s="36">
        <f t="shared" si="10"/>
        <v>-75</v>
      </c>
      <c r="V8" s="36">
        <f t="shared" si="10"/>
        <v>-85</v>
      </c>
      <c r="W8" s="31">
        <f t="shared" ref="W8:Y8" si="11">W7</f>
        <v>-10</v>
      </c>
      <c r="X8" s="31">
        <f t="shared" si="11"/>
        <v>-20</v>
      </c>
      <c r="Y8" s="31">
        <f t="shared" si="11"/>
        <v>-30</v>
      </c>
      <c r="Z8" s="38"/>
      <c r="AA8" s="38"/>
      <c r="AB8" s="38"/>
      <c r="AC8" s="38"/>
    </row>
    <row r="9" spans="1:29" ht="15.75" customHeight="1" x14ac:dyDescent="0.15">
      <c r="A9" s="6" t="s">
        <v>149</v>
      </c>
      <c r="B9" s="40">
        <f t="shared" ref="B9:D9" si="12">B7</f>
        <v>0</v>
      </c>
      <c r="C9" s="40">
        <f t="shared" si="12"/>
        <v>-5</v>
      </c>
      <c r="D9" s="40">
        <f t="shared" si="12"/>
        <v>-15</v>
      </c>
      <c r="E9" s="33">
        <f t="shared" si="8"/>
        <v>-15</v>
      </c>
      <c r="F9" s="34">
        <v>-35</v>
      </c>
      <c r="G9" s="34">
        <v>-43</v>
      </c>
      <c r="H9" s="36">
        <f t="shared" si="0"/>
        <v>-5</v>
      </c>
      <c r="I9" s="36">
        <f t="shared" si="1"/>
        <v>-17.5</v>
      </c>
      <c r="J9" s="36">
        <f t="shared" si="2"/>
        <v>-30</v>
      </c>
      <c r="K9" s="36">
        <v>0</v>
      </c>
      <c r="L9" s="36">
        <f t="shared" ref="L9:M9" si="13">C9*(-1)</f>
        <v>5</v>
      </c>
      <c r="M9" s="36">
        <f t="shared" si="13"/>
        <v>15</v>
      </c>
      <c r="N9" s="36">
        <f t="shared" ref="N9:P9" si="14">N7</f>
        <v>-20</v>
      </c>
      <c r="O9" s="36">
        <f t="shared" si="14"/>
        <v>-30</v>
      </c>
      <c r="P9" s="36">
        <f t="shared" si="14"/>
        <v>-45</v>
      </c>
      <c r="Q9" s="31">
        <v>-20</v>
      </c>
      <c r="R9" s="31">
        <v>-40</v>
      </c>
      <c r="S9" s="31">
        <v>-50</v>
      </c>
      <c r="T9" s="36">
        <f t="shared" ref="T9:V9" si="15">Q9</f>
        <v>-20</v>
      </c>
      <c r="U9" s="36">
        <f t="shared" si="15"/>
        <v>-40</v>
      </c>
      <c r="V9" s="36">
        <f t="shared" si="15"/>
        <v>-50</v>
      </c>
      <c r="W9" s="31">
        <f t="shared" ref="W9:Y9" si="16">W7</f>
        <v>-10</v>
      </c>
      <c r="X9" s="31">
        <f t="shared" si="16"/>
        <v>-20</v>
      </c>
      <c r="Y9" s="31">
        <f t="shared" si="16"/>
        <v>-30</v>
      </c>
    </row>
    <row r="10" spans="1:29" ht="15.75" customHeight="1" x14ac:dyDescent="0.15">
      <c r="A10" s="6" t="s">
        <v>63</v>
      </c>
      <c r="B10" s="40">
        <f t="shared" ref="B10:D10" si="17">B6</f>
        <v>0</v>
      </c>
      <c r="C10" s="40">
        <f t="shared" si="17"/>
        <v>0</v>
      </c>
      <c r="D10" s="40">
        <f t="shared" si="17"/>
        <v>0</v>
      </c>
      <c r="E10" s="33">
        <f t="shared" si="8"/>
        <v>0</v>
      </c>
      <c r="F10" s="34">
        <v>-20</v>
      </c>
      <c r="G10" s="34">
        <v>-28</v>
      </c>
      <c r="H10" s="36">
        <f t="shared" si="0"/>
        <v>0</v>
      </c>
      <c r="I10" s="36">
        <f t="shared" si="1"/>
        <v>-5</v>
      </c>
      <c r="J10" s="36">
        <f t="shared" si="2"/>
        <v>-10</v>
      </c>
      <c r="K10" s="36">
        <v>0</v>
      </c>
      <c r="L10" s="36">
        <f t="shared" ref="L10:M10" si="18">C10*(-1)</f>
        <v>0</v>
      </c>
      <c r="M10" s="36">
        <f t="shared" si="18"/>
        <v>0</v>
      </c>
      <c r="N10" s="36">
        <f t="shared" ref="N10:P10" si="19">N6</f>
        <v>-5</v>
      </c>
      <c r="O10" s="36">
        <f t="shared" si="19"/>
        <v>-10</v>
      </c>
      <c r="P10" s="36">
        <f t="shared" si="19"/>
        <v>-20</v>
      </c>
      <c r="Q10" s="31">
        <v>-20</v>
      </c>
      <c r="R10" s="31">
        <v>-40</v>
      </c>
      <c r="S10" s="31">
        <v>-50</v>
      </c>
      <c r="T10" s="36">
        <f t="shared" ref="T10:V10" si="20">Q10</f>
        <v>-20</v>
      </c>
      <c r="U10" s="36">
        <f t="shared" si="20"/>
        <v>-40</v>
      </c>
      <c r="V10" s="36">
        <f t="shared" si="20"/>
        <v>-50</v>
      </c>
      <c r="W10" s="31">
        <f t="shared" ref="W10:Y10" si="21">W7</f>
        <v>-10</v>
      </c>
      <c r="X10" s="31">
        <f t="shared" si="21"/>
        <v>-20</v>
      </c>
      <c r="Y10" s="31">
        <f t="shared" si="21"/>
        <v>-30</v>
      </c>
    </row>
    <row r="11" spans="1:29" ht="15.75" customHeight="1" x14ac:dyDescent="0.15">
      <c r="B11" s="4"/>
      <c r="C11" s="4"/>
      <c r="D11" s="4"/>
      <c r="E11" s="8"/>
      <c r="F11" s="8"/>
      <c r="G11" s="8"/>
      <c r="H11" s="4"/>
      <c r="I11" s="4"/>
      <c r="J11" s="4"/>
      <c r="K11" s="4"/>
      <c r="L11" s="4"/>
      <c r="M11" s="4"/>
      <c r="N11" s="8"/>
      <c r="O11" s="8"/>
      <c r="P11" s="8"/>
      <c r="Q11" s="4"/>
      <c r="R11" s="4"/>
      <c r="S11" s="4"/>
      <c r="T11" s="8"/>
      <c r="U11" s="8"/>
      <c r="V11" s="8"/>
      <c r="W11" s="4"/>
      <c r="X11" s="4"/>
      <c r="Y11" s="4"/>
    </row>
    <row r="12" spans="1:29" ht="15.75" customHeight="1" x14ac:dyDescent="0.15">
      <c r="A12" s="43" t="s">
        <v>302</v>
      </c>
      <c r="B12" s="44" t="s">
        <v>308</v>
      </c>
      <c r="C12" s="45"/>
      <c r="D12" s="45"/>
      <c r="E12" s="46" t="s">
        <v>312</v>
      </c>
      <c r="F12" s="47"/>
      <c r="G12" s="47"/>
      <c r="H12" s="44" t="s">
        <v>323</v>
      </c>
      <c r="I12" s="45"/>
      <c r="J12" s="45"/>
      <c r="K12" s="44" t="s">
        <v>325</v>
      </c>
      <c r="L12" s="45"/>
      <c r="M12" s="45"/>
      <c r="N12" s="46" t="s">
        <v>327</v>
      </c>
      <c r="O12" s="47"/>
      <c r="P12" s="47"/>
      <c r="Q12" s="44" t="s">
        <v>330</v>
      </c>
      <c r="R12" s="45"/>
      <c r="S12" s="45"/>
      <c r="T12" s="46" t="s">
        <v>331</v>
      </c>
      <c r="U12" s="47"/>
      <c r="V12" s="47"/>
      <c r="W12" s="45"/>
      <c r="X12" s="45"/>
      <c r="Y12" s="45"/>
      <c r="Z12" s="48"/>
      <c r="AA12" s="48"/>
      <c r="AB12" s="48"/>
      <c r="AC12" s="48"/>
    </row>
    <row r="13" spans="1:29" ht="15.75" customHeight="1" x14ac:dyDescent="0.15">
      <c r="A13" s="48"/>
      <c r="B13" s="44" t="s">
        <v>338</v>
      </c>
      <c r="C13" s="45"/>
      <c r="D13" s="45"/>
      <c r="E13" s="46" t="s">
        <v>340</v>
      </c>
      <c r="F13" s="47"/>
      <c r="G13" s="47"/>
      <c r="H13" s="44" t="s">
        <v>342</v>
      </c>
      <c r="I13" s="45"/>
      <c r="J13" s="45"/>
      <c r="K13" s="44" t="s">
        <v>344</v>
      </c>
      <c r="L13" s="45"/>
      <c r="M13" s="45"/>
      <c r="N13" s="47"/>
      <c r="O13" s="47"/>
      <c r="P13" s="47"/>
      <c r="Q13" s="45"/>
      <c r="R13" s="45"/>
      <c r="S13" s="45"/>
      <c r="T13" s="46" t="s">
        <v>345</v>
      </c>
      <c r="U13" s="47"/>
      <c r="V13" s="47"/>
      <c r="W13" s="44" t="s">
        <v>347</v>
      </c>
      <c r="X13" s="45"/>
      <c r="Y13" s="45"/>
      <c r="Z13" s="48"/>
      <c r="AA13" s="48"/>
      <c r="AB13" s="48"/>
      <c r="AC13" s="48"/>
    </row>
    <row r="14" spans="1:29" ht="15.75" customHeight="1" x14ac:dyDescent="0.15">
      <c r="A14" s="48"/>
      <c r="B14" s="44" t="s">
        <v>348</v>
      </c>
      <c r="C14" s="45"/>
      <c r="D14" s="45"/>
      <c r="E14" s="46" t="s">
        <v>351</v>
      </c>
      <c r="F14" s="47"/>
      <c r="G14" s="47"/>
      <c r="H14" s="45"/>
      <c r="I14" s="45"/>
      <c r="J14" s="45"/>
      <c r="K14" s="45"/>
      <c r="L14" s="45"/>
      <c r="M14" s="45"/>
      <c r="N14" s="47"/>
      <c r="O14" s="47"/>
      <c r="P14" s="47"/>
      <c r="Q14" s="45"/>
      <c r="R14" s="45"/>
      <c r="S14" s="45"/>
      <c r="T14" s="47"/>
      <c r="U14" s="47"/>
      <c r="V14" s="47"/>
      <c r="W14" s="45"/>
      <c r="X14" s="45"/>
      <c r="Y14" s="45"/>
      <c r="Z14" s="48"/>
      <c r="AA14" s="48"/>
      <c r="AB14" s="48"/>
      <c r="AC14" s="48"/>
    </row>
    <row r="15" spans="1:29" ht="15.75" customHeight="1" x14ac:dyDescent="0.15">
      <c r="A15" s="48"/>
      <c r="B15" s="44" t="s">
        <v>356</v>
      </c>
      <c r="C15" s="45"/>
      <c r="D15" s="45"/>
      <c r="E15" s="47"/>
      <c r="F15" s="47"/>
      <c r="G15" s="47"/>
      <c r="H15" s="45"/>
      <c r="I15" s="45"/>
      <c r="J15" s="45"/>
      <c r="K15" s="45"/>
      <c r="L15" s="45"/>
      <c r="M15" s="45"/>
      <c r="N15" s="47"/>
      <c r="O15" s="47"/>
      <c r="P15" s="47"/>
      <c r="Q15" s="45"/>
      <c r="R15" s="45"/>
      <c r="S15" s="45"/>
      <c r="T15" s="47"/>
      <c r="U15" s="47"/>
      <c r="V15" s="47"/>
      <c r="W15" s="45"/>
      <c r="X15" s="45"/>
      <c r="Y15" s="45"/>
      <c r="Z15" s="48"/>
      <c r="AA15" s="48"/>
      <c r="AB15" s="48"/>
      <c r="AC15" s="48"/>
    </row>
    <row r="16" spans="1:29" ht="15.75" customHeight="1" x14ac:dyDescent="0.15">
      <c r="B16" s="4"/>
      <c r="C16" s="4"/>
      <c r="D16" s="4"/>
      <c r="E16" s="8"/>
      <c r="F16" s="8"/>
      <c r="G16" s="8"/>
      <c r="H16" s="4"/>
      <c r="I16" s="4"/>
      <c r="J16" s="4"/>
      <c r="K16" s="4"/>
      <c r="L16" s="4"/>
      <c r="M16" s="4"/>
      <c r="N16" s="8"/>
      <c r="O16" s="8"/>
      <c r="P16" s="8"/>
      <c r="Q16" s="4"/>
      <c r="R16" s="4"/>
      <c r="S16" s="4"/>
      <c r="T16" s="8"/>
      <c r="U16" s="8"/>
      <c r="V16" s="8"/>
      <c r="W16" s="4"/>
      <c r="X16" s="4"/>
      <c r="Y16" s="4"/>
    </row>
    <row r="17" spans="1:29" ht="15.75" customHeight="1" x14ac:dyDescent="0.15">
      <c r="B17" s="4"/>
      <c r="C17" s="4"/>
      <c r="D17" s="4"/>
      <c r="E17" s="8"/>
      <c r="F17" s="8"/>
      <c r="G17" s="8"/>
      <c r="H17" s="4"/>
      <c r="I17" s="4"/>
      <c r="J17" s="4"/>
      <c r="K17" s="4"/>
      <c r="L17" s="4"/>
      <c r="M17" s="4"/>
      <c r="N17" s="8"/>
      <c r="O17" s="8"/>
      <c r="P17" s="8"/>
      <c r="Q17" s="4"/>
      <c r="R17" s="4"/>
      <c r="S17" s="4"/>
      <c r="T17" s="8"/>
      <c r="U17" s="8"/>
      <c r="V17" s="8"/>
      <c r="W17" s="4"/>
      <c r="X17" s="4"/>
      <c r="Y17" s="4"/>
    </row>
    <row r="18" spans="1:29" ht="15.75" customHeight="1" x14ac:dyDescent="0.15">
      <c r="B18" s="4"/>
      <c r="C18" s="4"/>
      <c r="D18" s="4"/>
      <c r="E18" s="8"/>
      <c r="F18" s="8"/>
      <c r="G18" s="8"/>
      <c r="H18" s="4"/>
      <c r="I18" s="4"/>
      <c r="J18" s="4"/>
      <c r="K18" s="4"/>
      <c r="L18" s="4"/>
      <c r="M18" s="4"/>
      <c r="N18" s="8"/>
      <c r="O18" s="8"/>
      <c r="P18" s="8"/>
      <c r="Q18" s="4"/>
      <c r="R18" s="4"/>
      <c r="S18" s="4"/>
      <c r="T18" s="8"/>
      <c r="U18" s="8"/>
      <c r="V18" s="8"/>
      <c r="W18" s="4"/>
      <c r="X18" s="4"/>
      <c r="Y18" s="4"/>
    </row>
    <row r="19" spans="1:29" ht="15.75" customHeight="1" x14ac:dyDescent="0.15">
      <c r="A19" s="6" t="s">
        <v>390</v>
      </c>
      <c r="B19" s="4"/>
      <c r="C19" s="4"/>
      <c r="D19" s="4"/>
      <c r="E19" s="8"/>
      <c r="F19" s="8"/>
      <c r="G19" s="8"/>
      <c r="H19" s="4"/>
      <c r="I19" s="4"/>
      <c r="J19" s="4"/>
      <c r="K19" s="4"/>
      <c r="L19" s="4"/>
      <c r="M19" s="4"/>
      <c r="N19" s="8"/>
      <c r="O19" s="8"/>
      <c r="P19" s="8"/>
      <c r="Q19" s="4"/>
      <c r="R19" s="4"/>
      <c r="S19" s="4"/>
      <c r="T19" s="8"/>
      <c r="U19" s="8"/>
      <c r="V19" s="8"/>
      <c r="W19" s="4"/>
      <c r="X19" s="4"/>
      <c r="Y19" s="4"/>
    </row>
    <row r="20" spans="1:29" ht="15.75" customHeight="1" x14ac:dyDescent="0.15">
      <c r="A20" s="6" t="s">
        <v>14</v>
      </c>
      <c r="B20" s="4"/>
      <c r="C20" s="4"/>
      <c r="D20" s="4"/>
      <c r="E20" s="8"/>
      <c r="F20" s="8"/>
      <c r="G20" s="8"/>
      <c r="H20" s="4"/>
      <c r="I20" s="4"/>
      <c r="J20" s="4"/>
      <c r="K20" s="4"/>
      <c r="L20" s="4"/>
      <c r="M20" s="4"/>
      <c r="N20" s="8"/>
      <c r="O20" s="8"/>
      <c r="P20" s="8"/>
      <c r="Q20" s="4"/>
      <c r="R20" s="4"/>
      <c r="S20" s="4"/>
      <c r="T20" s="8"/>
      <c r="U20" s="8"/>
      <c r="V20" s="8"/>
      <c r="W20" s="4"/>
      <c r="X20" s="4"/>
      <c r="Y20" s="4"/>
    </row>
    <row r="21" spans="1:29" ht="15.75" customHeight="1" x14ac:dyDescent="0.15">
      <c r="A21" s="19"/>
      <c r="B21" s="20"/>
      <c r="C21" s="22" t="s">
        <v>17</v>
      </c>
      <c r="D21" s="20"/>
      <c r="E21" s="24"/>
      <c r="F21" s="25" t="s">
        <v>36</v>
      </c>
      <c r="G21" s="24"/>
      <c r="H21" s="20"/>
      <c r="I21" s="26" t="s">
        <v>417</v>
      </c>
      <c r="J21" s="20"/>
      <c r="K21" s="20"/>
      <c r="L21" s="22"/>
      <c r="M21" s="20"/>
      <c r="N21" s="24"/>
      <c r="O21" s="25" t="s">
        <v>47</v>
      </c>
      <c r="P21" s="24"/>
      <c r="Q21" s="20"/>
      <c r="R21" s="22" t="s">
        <v>50</v>
      </c>
      <c r="S21" s="20"/>
      <c r="T21" s="24"/>
      <c r="U21" s="27" t="s">
        <v>53</v>
      </c>
      <c r="V21" s="24"/>
      <c r="W21" s="20"/>
      <c r="X21" s="28" t="s">
        <v>56</v>
      </c>
      <c r="Y21" s="20"/>
      <c r="Z21" s="19"/>
      <c r="AA21" s="19"/>
      <c r="AB21" s="19"/>
      <c r="AC21" s="19"/>
    </row>
    <row r="22" spans="1:29" ht="15.75" customHeight="1" x14ac:dyDescent="0.15">
      <c r="A22" s="30" t="s">
        <v>63</v>
      </c>
      <c r="B22" s="31">
        <v>0</v>
      </c>
      <c r="C22" s="31">
        <v>0</v>
      </c>
      <c r="D22" s="31">
        <v>0</v>
      </c>
      <c r="E22" s="33">
        <f>D22</f>
        <v>0</v>
      </c>
      <c r="F22" s="34">
        <v>-5</v>
      </c>
      <c r="G22" s="34">
        <v>-15</v>
      </c>
      <c r="H22" s="36">
        <v>0</v>
      </c>
      <c r="I22" s="36">
        <v>0</v>
      </c>
      <c r="J22" s="36">
        <v>0</v>
      </c>
      <c r="K22" s="36"/>
      <c r="L22" s="36"/>
      <c r="M22" s="36"/>
      <c r="N22" s="34">
        <v>-5</v>
      </c>
      <c r="O22" s="34">
        <v>-10</v>
      </c>
      <c r="P22" s="34">
        <v>-20</v>
      </c>
      <c r="Q22" s="31">
        <v>0</v>
      </c>
      <c r="R22" s="31">
        <v>-10</v>
      </c>
      <c r="S22" s="31">
        <v>-30</v>
      </c>
      <c r="T22" s="36">
        <f t="shared" ref="T22:V22" si="22">Q22</f>
        <v>0</v>
      </c>
      <c r="U22" s="36">
        <f t="shared" si="22"/>
        <v>-10</v>
      </c>
      <c r="V22" s="36">
        <f t="shared" si="22"/>
        <v>-30</v>
      </c>
      <c r="W22" s="31">
        <f t="shared" ref="W22:Y22" si="23">W23</f>
        <v>-10</v>
      </c>
      <c r="X22" s="31">
        <f t="shared" si="23"/>
        <v>-20</v>
      </c>
      <c r="Y22" s="31">
        <f t="shared" si="23"/>
        <v>-30</v>
      </c>
      <c r="Z22" s="38"/>
      <c r="AA22" s="38"/>
      <c r="AB22" s="38"/>
      <c r="AC22" s="38"/>
    </row>
    <row r="23" spans="1:29" ht="15.75" customHeight="1" x14ac:dyDescent="0.15">
      <c r="A23" s="30" t="s">
        <v>149</v>
      </c>
      <c r="B23" s="31">
        <v>0</v>
      </c>
      <c r="C23" s="31">
        <v>-5</v>
      </c>
      <c r="D23" s="31">
        <v>-15</v>
      </c>
      <c r="E23" s="33">
        <v>0</v>
      </c>
      <c r="F23" s="34">
        <v>-15</v>
      </c>
      <c r="G23" s="34">
        <v>-27</v>
      </c>
      <c r="H23" s="36">
        <v>0</v>
      </c>
      <c r="I23" s="36">
        <v>-5</v>
      </c>
      <c r="J23" s="36">
        <v>-15</v>
      </c>
      <c r="K23" s="36"/>
      <c r="L23" s="36"/>
      <c r="M23" s="36"/>
      <c r="N23" s="34">
        <v>-20</v>
      </c>
      <c r="O23" s="34">
        <v>-30</v>
      </c>
      <c r="P23" s="34">
        <v>-45</v>
      </c>
      <c r="Q23" s="31">
        <v>0</v>
      </c>
      <c r="R23" s="31">
        <v>-25</v>
      </c>
      <c r="S23" s="31">
        <v>-50</v>
      </c>
      <c r="T23" s="36">
        <f t="shared" ref="T23:V23" si="24">Q23</f>
        <v>0</v>
      </c>
      <c r="U23" s="36">
        <f t="shared" si="24"/>
        <v>-25</v>
      </c>
      <c r="V23" s="36">
        <f t="shared" si="24"/>
        <v>-50</v>
      </c>
      <c r="W23" s="31">
        <v>-10</v>
      </c>
      <c r="X23" s="31">
        <v>-20</v>
      </c>
      <c r="Y23" s="31">
        <v>-30</v>
      </c>
      <c r="Z23" s="38"/>
      <c r="AA23" s="38"/>
      <c r="AB23" s="38"/>
      <c r="AC23" s="38"/>
    </row>
    <row r="24" spans="1:29" ht="15.75" customHeight="1" x14ac:dyDescent="0.15">
      <c r="A24" s="30" t="s">
        <v>181</v>
      </c>
      <c r="B24" s="31">
        <v>-5</v>
      </c>
      <c r="C24" s="31">
        <v>-15</v>
      </c>
      <c r="D24" s="31">
        <v>-25</v>
      </c>
      <c r="E24" s="33">
        <v>-15</v>
      </c>
      <c r="F24" s="34">
        <v>-27</v>
      </c>
      <c r="G24" s="34">
        <v>-40</v>
      </c>
      <c r="H24" s="36">
        <v>-5</v>
      </c>
      <c r="I24" s="36">
        <v>-15</v>
      </c>
      <c r="J24" s="36">
        <v>-25</v>
      </c>
      <c r="K24" s="36"/>
      <c r="L24" s="36"/>
      <c r="M24" s="36"/>
      <c r="N24" s="34">
        <v>-45</v>
      </c>
      <c r="O24" s="34">
        <v>-60</v>
      </c>
      <c r="P24" s="34">
        <v>-70</v>
      </c>
      <c r="Q24" s="31">
        <v>-65</v>
      </c>
      <c r="R24" s="31">
        <v>-75</v>
      </c>
      <c r="S24" s="31">
        <v>-85</v>
      </c>
      <c r="T24" s="36">
        <f t="shared" ref="T24:V24" si="25">Q24</f>
        <v>-65</v>
      </c>
      <c r="U24" s="36">
        <f t="shared" si="25"/>
        <v>-75</v>
      </c>
      <c r="V24" s="36">
        <f t="shared" si="25"/>
        <v>-85</v>
      </c>
      <c r="W24" s="31">
        <f t="shared" ref="W24:Y24" si="26">W23</f>
        <v>-10</v>
      </c>
      <c r="X24" s="31">
        <f t="shared" si="26"/>
        <v>-20</v>
      </c>
      <c r="Y24" s="31">
        <f t="shared" si="26"/>
        <v>-30</v>
      </c>
      <c r="Z24" s="38"/>
      <c r="AA24" s="38"/>
      <c r="AB24" s="38"/>
      <c r="AC24" s="38"/>
    </row>
    <row r="25" spans="1:29" ht="15.75" customHeight="1" x14ac:dyDescent="0.15">
      <c r="B25" s="4"/>
      <c r="C25" s="4"/>
      <c r="D25" s="4"/>
      <c r="E25" s="8"/>
      <c r="F25" s="8"/>
      <c r="G25" s="8"/>
      <c r="H25" s="4"/>
      <c r="I25" s="4"/>
      <c r="J25" s="4"/>
      <c r="K25" s="4"/>
      <c r="L25" s="4"/>
      <c r="M25" s="4"/>
      <c r="N25" s="8"/>
      <c r="O25" s="8"/>
      <c r="P25" s="8"/>
      <c r="Q25" s="4"/>
      <c r="R25" s="4"/>
      <c r="S25" s="4"/>
      <c r="T25" s="8"/>
      <c r="U25" s="8"/>
      <c r="V25" s="8"/>
      <c r="W25" s="4"/>
      <c r="X25" s="4"/>
      <c r="Y25" s="4"/>
    </row>
    <row r="26" spans="1:29" ht="15.75" customHeight="1" x14ac:dyDescent="0.15">
      <c r="B26" s="4"/>
      <c r="C26" s="4"/>
      <c r="D26" s="4"/>
      <c r="E26" s="8"/>
      <c r="F26" s="8"/>
      <c r="G26" s="8"/>
      <c r="H26" s="4"/>
      <c r="I26" s="4"/>
      <c r="J26" s="4"/>
      <c r="K26" s="4"/>
      <c r="L26" s="4"/>
      <c r="M26" s="4"/>
      <c r="N26" s="8"/>
      <c r="O26" s="8"/>
      <c r="P26" s="8"/>
      <c r="Q26" s="4"/>
      <c r="R26" s="4"/>
      <c r="S26" s="4"/>
      <c r="T26" s="8"/>
      <c r="U26" s="8"/>
      <c r="V26" s="8"/>
      <c r="W26" s="4"/>
      <c r="X26" s="4"/>
      <c r="Y26" s="4"/>
    </row>
    <row r="27" spans="1:29" ht="15.75" customHeight="1" x14ac:dyDescent="0.15">
      <c r="B27" s="4"/>
      <c r="C27" s="4"/>
      <c r="D27" s="4"/>
      <c r="E27" s="8"/>
      <c r="F27" s="8"/>
      <c r="G27" s="8"/>
      <c r="H27" s="4"/>
      <c r="I27" s="4"/>
      <c r="J27" s="4"/>
      <c r="K27" s="4"/>
      <c r="L27" s="4"/>
      <c r="M27" s="4"/>
      <c r="N27" s="8"/>
      <c r="O27" s="8"/>
      <c r="P27" s="8"/>
      <c r="Q27" s="4"/>
      <c r="R27" s="4"/>
      <c r="S27" s="4"/>
      <c r="T27" s="8"/>
      <c r="U27" s="8"/>
      <c r="V27" s="8"/>
      <c r="W27" s="4"/>
      <c r="X27" s="4"/>
      <c r="Y27" s="4"/>
    </row>
    <row r="28" spans="1:29" ht="15.75" customHeight="1" x14ac:dyDescent="0.15">
      <c r="B28" s="4"/>
      <c r="C28" s="4"/>
      <c r="D28" s="4"/>
      <c r="E28" s="8"/>
      <c r="F28" s="8"/>
      <c r="G28" s="8"/>
      <c r="H28" s="4"/>
      <c r="I28" s="4"/>
      <c r="J28" s="4"/>
      <c r="K28" s="4"/>
      <c r="L28" s="4"/>
      <c r="M28" s="4"/>
      <c r="N28" s="8"/>
      <c r="O28" s="8"/>
      <c r="P28" s="8"/>
      <c r="Q28" s="4"/>
      <c r="R28" s="4"/>
      <c r="S28" s="4"/>
      <c r="T28" s="8"/>
      <c r="U28" s="8"/>
      <c r="V28" s="8"/>
      <c r="W28" s="4"/>
      <c r="X28" s="4"/>
      <c r="Y28" s="4"/>
    </row>
    <row r="29" spans="1:29" ht="15.75" customHeight="1" x14ac:dyDescent="0.15">
      <c r="B29" s="4"/>
      <c r="C29" s="4"/>
      <c r="D29" s="4"/>
      <c r="E29" s="8"/>
      <c r="F29" s="8"/>
      <c r="G29" s="8"/>
      <c r="H29" s="4"/>
      <c r="I29" s="4"/>
      <c r="J29" s="4"/>
      <c r="K29" s="4"/>
      <c r="L29" s="4"/>
      <c r="M29" s="4"/>
      <c r="N29" s="8"/>
      <c r="O29" s="8"/>
      <c r="P29" s="8"/>
      <c r="Q29" s="4"/>
      <c r="R29" s="4"/>
      <c r="S29" s="4"/>
      <c r="T29" s="8"/>
      <c r="U29" s="8"/>
      <c r="V29" s="8"/>
      <c r="W29" s="4"/>
      <c r="X29" s="4"/>
      <c r="Y29" s="4"/>
    </row>
    <row r="30" spans="1:29" ht="15.75" customHeight="1" x14ac:dyDescent="0.15">
      <c r="B30" s="4"/>
      <c r="C30" s="4"/>
      <c r="D30" s="4"/>
      <c r="E30" s="8"/>
      <c r="F30" s="8"/>
      <c r="G30" s="8"/>
      <c r="H30" s="4"/>
      <c r="I30" s="4"/>
      <c r="J30" s="4"/>
      <c r="K30" s="4"/>
      <c r="L30" s="4"/>
      <c r="M30" s="4"/>
      <c r="N30" s="8"/>
      <c r="O30" s="8"/>
      <c r="P30" s="8"/>
      <c r="Q30" s="4"/>
      <c r="R30" s="4"/>
      <c r="S30" s="4"/>
      <c r="T30" s="8"/>
      <c r="U30" s="8"/>
      <c r="V30" s="8"/>
      <c r="W30" s="4"/>
      <c r="X30" s="4"/>
      <c r="Y30" s="4"/>
    </row>
    <row r="31" spans="1:29" ht="15.75" customHeight="1" x14ac:dyDescent="0.15">
      <c r="B31" s="4"/>
      <c r="C31" s="4"/>
      <c r="D31" s="4"/>
      <c r="E31" s="8"/>
      <c r="F31" s="8"/>
      <c r="G31" s="8"/>
      <c r="H31" s="4"/>
      <c r="I31" s="4"/>
      <c r="J31" s="4"/>
      <c r="K31" s="4"/>
      <c r="L31" s="4"/>
      <c r="M31" s="4"/>
      <c r="N31" s="8"/>
      <c r="O31" s="8"/>
      <c r="P31" s="8"/>
      <c r="Q31" s="4"/>
      <c r="R31" s="4"/>
      <c r="S31" s="4"/>
      <c r="T31" s="8"/>
      <c r="U31" s="8"/>
      <c r="V31" s="8"/>
      <c r="W31" s="4"/>
      <c r="X31" s="4"/>
      <c r="Y31" s="4"/>
    </row>
    <row r="32" spans="1:29" ht="15.75" customHeight="1" x14ac:dyDescent="0.15">
      <c r="B32" s="4"/>
      <c r="C32" s="4"/>
      <c r="D32" s="4"/>
      <c r="E32" s="8"/>
      <c r="F32" s="8"/>
      <c r="G32" s="8"/>
      <c r="H32" s="4"/>
      <c r="I32" s="4"/>
      <c r="J32" s="4"/>
      <c r="K32" s="4"/>
      <c r="L32" s="4"/>
      <c r="M32" s="4"/>
      <c r="N32" s="8"/>
      <c r="O32" s="8"/>
      <c r="P32" s="8"/>
      <c r="Q32" s="4"/>
      <c r="R32" s="4"/>
      <c r="S32" s="4"/>
      <c r="T32" s="8"/>
      <c r="U32" s="8"/>
      <c r="V32" s="8"/>
      <c r="W32" s="4"/>
      <c r="X32" s="4"/>
      <c r="Y32" s="4"/>
    </row>
    <row r="33" spans="2:25" ht="15.75" customHeight="1" x14ac:dyDescent="0.15">
      <c r="B33" s="4"/>
      <c r="C33" s="4"/>
      <c r="D33" s="4"/>
      <c r="E33" s="8"/>
      <c r="F33" s="8"/>
      <c r="G33" s="8"/>
      <c r="H33" s="4"/>
      <c r="I33" s="4"/>
      <c r="J33" s="4"/>
      <c r="K33" s="4"/>
      <c r="L33" s="4"/>
      <c r="M33" s="4"/>
      <c r="N33" s="8"/>
      <c r="O33" s="8"/>
      <c r="P33" s="8"/>
      <c r="Q33" s="4"/>
      <c r="R33" s="4"/>
      <c r="S33" s="4"/>
      <c r="T33" s="8"/>
      <c r="U33" s="8"/>
      <c r="V33" s="8"/>
      <c r="W33" s="4"/>
      <c r="X33" s="4"/>
      <c r="Y33" s="4"/>
    </row>
    <row r="34" spans="2:25" ht="15.75" customHeight="1" x14ac:dyDescent="0.15">
      <c r="B34" s="4"/>
      <c r="C34" s="4"/>
      <c r="D34" s="4"/>
      <c r="E34" s="8"/>
      <c r="F34" s="8"/>
      <c r="G34" s="8"/>
      <c r="H34" s="4"/>
      <c r="I34" s="4"/>
      <c r="J34" s="4"/>
      <c r="K34" s="4"/>
      <c r="L34" s="4"/>
      <c r="M34" s="4"/>
      <c r="N34" s="8"/>
      <c r="O34" s="8"/>
      <c r="P34" s="8"/>
      <c r="Q34" s="4"/>
      <c r="R34" s="4"/>
      <c r="S34" s="4"/>
      <c r="T34" s="8"/>
      <c r="U34" s="8"/>
      <c r="V34" s="8"/>
      <c r="W34" s="4"/>
      <c r="X34" s="4"/>
      <c r="Y34" s="4"/>
    </row>
    <row r="35" spans="2:25" ht="15.75" customHeight="1" x14ac:dyDescent="0.15">
      <c r="B35" s="4"/>
      <c r="C35" s="4"/>
      <c r="D35" s="4"/>
      <c r="E35" s="8"/>
      <c r="F35" s="8"/>
      <c r="G35" s="8"/>
      <c r="H35" s="4"/>
      <c r="I35" s="4"/>
      <c r="J35" s="4"/>
      <c r="K35" s="4"/>
      <c r="L35" s="4"/>
      <c r="M35" s="4"/>
      <c r="N35" s="8"/>
      <c r="O35" s="8"/>
      <c r="P35" s="8"/>
      <c r="Q35" s="4"/>
      <c r="R35" s="4"/>
      <c r="S35" s="4"/>
      <c r="T35" s="8"/>
      <c r="U35" s="8"/>
      <c r="V35" s="8"/>
      <c r="W35" s="4"/>
      <c r="X35" s="4"/>
      <c r="Y35" s="4"/>
    </row>
    <row r="36" spans="2:25" ht="15.75" customHeight="1" x14ac:dyDescent="0.15">
      <c r="B36" s="4"/>
      <c r="C36" s="4"/>
      <c r="D36" s="4"/>
      <c r="E36" s="8"/>
      <c r="F36" s="8"/>
      <c r="G36" s="8"/>
      <c r="H36" s="4"/>
      <c r="I36" s="4"/>
      <c r="J36" s="4"/>
      <c r="K36" s="4"/>
      <c r="L36" s="4"/>
      <c r="M36" s="4"/>
      <c r="N36" s="8"/>
      <c r="O36" s="8"/>
      <c r="P36" s="8"/>
      <c r="Q36" s="4"/>
      <c r="R36" s="4"/>
      <c r="S36" s="4"/>
      <c r="T36" s="8"/>
      <c r="U36" s="8"/>
      <c r="V36" s="8"/>
      <c r="W36" s="4"/>
      <c r="X36" s="4"/>
      <c r="Y36" s="4"/>
    </row>
    <row r="37" spans="2:25" ht="15.75" customHeight="1" x14ac:dyDescent="0.15">
      <c r="B37" s="4"/>
      <c r="C37" s="4"/>
      <c r="D37" s="4"/>
      <c r="E37" s="8"/>
      <c r="F37" s="8"/>
      <c r="G37" s="8"/>
      <c r="H37" s="4"/>
      <c r="I37" s="4"/>
      <c r="J37" s="4"/>
      <c r="K37" s="4"/>
      <c r="L37" s="4"/>
      <c r="M37" s="4"/>
      <c r="N37" s="8"/>
      <c r="O37" s="8"/>
      <c r="P37" s="8"/>
      <c r="Q37" s="4"/>
      <c r="R37" s="4"/>
      <c r="S37" s="4"/>
      <c r="T37" s="8"/>
      <c r="U37" s="8"/>
      <c r="V37" s="8"/>
      <c r="W37" s="4"/>
      <c r="X37" s="4"/>
      <c r="Y37" s="4"/>
    </row>
    <row r="38" spans="2:25" ht="15.75" customHeight="1" x14ac:dyDescent="0.15">
      <c r="B38" s="4"/>
      <c r="C38" s="4"/>
      <c r="D38" s="4"/>
      <c r="E38" s="8"/>
      <c r="F38" s="8"/>
      <c r="G38" s="8"/>
      <c r="H38" s="4"/>
      <c r="I38" s="4"/>
      <c r="J38" s="4"/>
      <c r="K38" s="4"/>
      <c r="L38" s="4"/>
      <c r="M38" s="4"/>
      <c r="N38" s="8"/>
      <c r="O38" s="8"/>
      <c r="P38" s="8"/>
      <c r="Q38" s="4"/>
      <c r="R38" s="4"/>
      <c r="S38" s="4"/>
      <c r="T38" s="8"/>
      <c r="U38" s="8"/>
      <c r="V38" s="8"/>
      <c r="W38" s="4"/>
      <c r="X38" s="4"/>
      <c r="Y38" s="4"/>
    </row>
    <row r="39" spans="2:25" ht="15.75" customHeight="1" x14ac:dyDescent="0.15">
      <c r="B39" s="4"/>
      <c r="C39" s="4"/>
      <c r="D39" s="4"/>
      <c r="E39" s="8"/>
      <c r="F39" s="8"/>
      <c r="G39" s="8"/>
      <c r="H39" s="4"/>
      <c r="I39" s="4"/>
      <c r="J39" s="4"/>
      <c r="K39" s="4"/>
      <c r="L39" s="4"/>
      <c r="M39" s="4"/>
      <c r="N39" s="8"/>
      <c r="O39" s="8"/>
      <c r="P39" s="8"/>
      <c r="Q39" s="4"/>
      <c r="R39" s="4"/>
      <c r="S39" s="4"/>
      <c r="T39" s="8"/>
      <c r="U39" s="8"/>
      <c r="V39" s="8"/>
      <c r="W39" s="4"/>
      <c r="X39" s="4"/>
      <c r="Y39" s="4"/>
    </row>
    <row r="40" spans="2:25" ht="15.75" customHeight="1" x14ac:dyDescent="0.15">
      <c r="B40" s="4"/>
      <c r="C40" s="4"/>
      <c r="D40" s="4"/>
      <c r="E40" s="8"/>
      <c r="F40" s="8"/>
      <c r="G40" s="8"/>
      <c r="H40" s="4"/>
      <c r="I40" s="4"/>
      <c r="J40" s="4"/>
      <c r="K40" s="4"/>
      <c r="L40" s="4"/>
      <c r="M40" s="4"/>
      <c r="N40" s="8"/>
      <c r="O40" s="8"/>
      <c r="P40" s="8"/>
      <c r="Q40" s="4"/>
      <c r="R40" s="4"/>
      <c r="S40" s="4"/>
      <c r="T40" s="8"/>
      <c r="U40" s="8"/>
      <c r="V40" s="8"/>
      <c r="W40" s="4"/>
      <c r="X40" s="4"/>
      <c r="Y40" s="4"/>
    </row>
    <row r="41" spans="2:25" ht="15.75" customHeight="1" x14ac:dyDescent="0.15">
      <c r="B41" s="4"/>
      <c r="C41" s="4"/>
      <c r="D41" s="4"/>
      <c r="E41" s="8"/>
      <c r="F41" s="8"/>
      <c r="G41" s="8"/>
      <c r="H41" s="4"/>
      <c r="I41" s="4"/>
      <c r="J41" s="4"/>
      <c r="K41" s="4"/>
      <c r="L41" s="4"/>
      <c r="M41" s="4"/>
      <c r="N41" s="8"/>
      <c r="O41" s="8"/>
      <c r="P41" s="8"/>
      <c r="Q41" s="4"/>
      <c r="R41" s="4"/>
      <c r="S41" s="4"/>
      <c r="T41" s="8"/>
      <c r="U41" s="8"/>
      <c r="V41" s="8"/>
      <c r="W41" s="4"/>
      <c r="X41" s="4"/>
      <c r="Y41" s="4"/>
    </row>
    <row r="42" spans="2:25" ht="15.75" customHeight="1" x14ac:dyDescent="0.15">
      <c r="B42" s="4"/>
      <c r="C42" s="4"/>
      <c r="D42" s="4"/>
      <c r="E42" s="8"/>
      <c r="F42" s="8"/>
      <c r="G42" s="8"/>
      <c r="H42" s="4"/>
      <c r="I42" s="4"/>
      <c r="J42" s="4"/>
      <c r="K42" s="4"/>
      <c r="L42" s="4"/>
      <c r="M42" s="4"/>
      <c r="N42" s="8"/>
      <c r="O42" s="8"/>
      <c r="P42" s="8"/>
      <c r="Q42" s="4"/>
      <c r="R42" s="4"/>
      <c r="S42" s="4"/>
      <c r="T42" s="8"/>
      <c r="U42" s="8"/>
      <c r="V42" s="8"/>
      <c r="W42" s="4"/>
      <c r="X42" s="4"/>
      <c r="Y42" s="4"/>
    </row>
    <row r="43" spans="2:25" ht="15.75" customHeight="1" x14ac:dyDescent="0.15">
      <c r="B43" s="4"/>
      <c r="C43" s="4"/>
      <c r="D43" s="4"/>
      <c r="E43" s="8"/>
      <c r="F43" s="8"/>
      <c r="G43" s="8"/>
      <c r="H43" s="4"/>
      <c r="I43" s="4"/>
      <c r="J43" s="4"/>
      <c r="K43" s="4"/>
      <c r="L43" s="4"/>
      <c r="M43" s="4"/>
      <c r="N43" s="8"/>
      <c r="O43" s="8"/>
      <c r="P43" s="8"/>
      <c r="Q43" s="4"/>
      <c r="R43" s="4"/>
      <c r="S43" s="4"/>
      <c r="T43" s="8"/>
      <c r="U43" s="8"/>
      <c r="V43" s="8"/>
      <c r="W43" s="4"/>
      <c r="X43" s="4"/>
      <c r="Y43" s="4"/>
    </row>
    <row r="44" spans="2:25" ht="15.75" customHeight="1" x14ac:dyDescent="0.15">
      <c r="B44" s="4"/>
      <c r="C44" s="4"/>
      <c r="D44" s="4"/>
      <c r="E44" s="8"/>
      <c r="F44" s="8"/>
      <c r="G44" s="8"/>
      <c r="H44" s="4"/>
      <c r="I44" s="4"/>
      <c r="J44" s="4"/>
      <c r="K44" s="4"/>
      <c r="L44" s="4"/>
      <c r="M44" s="4"/>
      <c r="N44" s="8"/>
      <c r="O44" s="8"/>
      <c r="P44" s="8"/>
      <c r="Q44" s="4"/>
      <c r="R44" s="4"/>
      <c r="S44" s="4"/>
      <c r="T44" s="8"/>
      <c r="U44" s="8"/>
      <c r="V44" s="8"/>
      <c r="W44" s="4"/>
      <c r="X44" s="4"/>
      <c r="Y44" s="4"/>
    </row>
    <row r="45" spans="2:25" ht="15.75" customHeight="1" x14ac:dyDescent="0.15">
      <c r="B45" s="4"/>
      <c r="C45" s="4"/>
      <c r="D45" s="4"/>
      <c r="E45" s="8"/>
      <c r="F45" s="8"/>
      <c r="G45" s="8"/>
      <c r="H45" s="4"/>
      <c r="I45" s="4"/>
      <c r="J45" s="4"/>
      <c r="K45" s="4"/>
      <c r="L45" s="4"/>
      <c r="M45" s="4"/>
      <c r="N45" s="8"/>
      <c r="O45" s="8"/>
      <c r="P45" s="8"/>
      <c r="Q45" s="4"/>
      <c r="R45" s="4"/>
      <c r="S45" s="4"/>
      <c r="T45" s="8"/>
      <c r="U45" s="8"/>
      <c r="V45" s="8"/>
      <c r="W45" s="4"/>
      <c r="X45" s="4"/>
      <c r="Y45" s="4"/>
    </row>
    <row r="46" spans="2:25" ht="15.75" customHeight="1" x14ac:dyDescent="0.15">
      <c r="B46" s="4"/>
      <c r="C46" s="4"/>
      <c r="D46" s="4"/>
      <c r="E46" s="8"/>
      <c r="F46" s="8"/>
      <c r="G46" s="8"/>
      <c r="H46" s="4"/>
      <c r="I46" s="4"/>
      <c r="J46" s="4"/>
      <c r="K46" s="4"/>
      <c r="L46" s="4"/>
      <c r="M46" s="4"/>
      <c r="N46" s="8"/>
      <c r="O46" s="8"/>
      <c r="P46" s="8"/>
      <c r="Q46" s="4"/>
      <c r="R46" s="4"/>
      <c r="S46" s="4"/>
      <c r="T46" s="8"/>
      <c r="U46" s="8"/>
      <c r="V46" s="8"/>
      <c r="W46" s="4"/>
      <c r="X46" s="4"/>
      <c r="Y46" s="4"/>
    </row>
    <row r="47" spans="2:25" ht="15.75" customHeight="1" x14ac:dyDescent="0.15">
      <c r="B47" s="4"/>
      <c r="C47" s="4"/>
      <c r="D47" s="4"/>
      <c r="E47" s="8"/>
      <c r="F47" s="8"/>
      <c r="G47" s="8"/>
      <c r="H47" s="4"/>
      <c r="I47" s="4"/>
      <c r="J47" s="4"/>
      <c r="K47" s="4"/>
      <c r="L47" s="4"/>
      <c r="M47" s="4"/>
      <c r="N47" s="8"/>
      <c r="O47" s="8"/>
      <c r="P47" s="8"/>
      <c r="Q47" s="4"/>
      <c r="R47" s="4"/>
      <c r="S47" s="4"/>
      <c r="T47" s="8"/>
      <c r="U47" s="8"/>
      <c r="V47" s="8"/>
      <c r="W47" s="4"/>
      <c r="X47" s="4"/>
      <c r="Y47" s="4"/>
    </row>
    <row r="48" spans="2:25" ht="15.75" customHeight="1" x14ac:dyDescent="0.15">
      <c r="B48" s="4"/>
      <c r="C48" s="4"/>
      <c r="D48" s="4"/>
      <c r="E48" s="8"/>
      <c r="F48" s="8"/>
      <c r="G48" s="8"/>
      <c r="H48" s="4"/>
      <c r="I48" s="4"/>
      <c r="J48" s="4"/>
      <c r="K48" s="4"/>
      <c r="L48" s="4"/>
      <c r="M48" s="4"/>
      <c r="N48" s="8"/>
      <c r="O48" s="8"/>
      <c r="P48" s="8"/>
      <c r="Q48" s="4"/>
      <c r="R48" s="4"/>
      <c r="S48" s="4"/>
      <c r="T48" s="8"/>
      <c r="U48" s="8"/>
      <c r="V48" s="8"/>
      <c r="W48" s="4"/>
      <c r="X48" s="4"/>
      <c r="Y48" s="4"/>
    </row>
    <row r="49" spans="2:25" ht="15.75" customHeight="1" x14ac:dyDescent="0.15">
      <c r="B49" s="4"/>
      <c r="C49" s="4"/>
      <c r="D49" s="4"/>
      <c r="E49" s="8"/>
      <c r="F49" s="8"/>
      <c r="G49" s="8"/>
      <c r="H49" s="4"/>
      <c r="I49" s="4"/>
      <c r="J49" s="4"/>
      <c r="K49" s="4"/>
      <c r="L49" s="4"/>
      <c r="M49" s="4"/>
      <c r="N49" s="8"/>
      <c r="O49" s="8"/>
      <c r="P49" s="8"/>
      <c r="Q49" s="4"/>
      <c r="R49" s="4"/>
      <c r="S49" s="4"/>
      <c r="T49" s="8"/>
      <c r="U49" s="8"/>
      <c r="V49" s="8"/>
      <c r="W49" s="4"/>
      <c r="X49" s="4"/>
      <c r="Y49" s="4"/>
    </row>
    <row r="50" spans="2:25" ht="15.75" customHeight="1" x14ac:dyDescent="0.15">
      <c r="B50" s="4"/>
      <c r="C50" s="4"/>
      <c r="D50" s="4"/>
      <c r="E50" s="8"/>
      <c r="F50" s="8"/>
      <c r="G50" s="8"/>
      <c r="H50" s="4"/>
      <c r="I50" s="4"/>
      <c r="J50" s="4"/>
      <c r="K50" s="4"/>
      <c r="L50" s="4"/>
      <c r="M50" s="4"/>
      <c r="N50" s="8"/>
      <c r="O50" s="8"/>
      <c r="P50" s="8"/>
      <c r="Q50" s="4"/>
      <c r="R50" s="4"/>
      <c r="S50" s="4"/>
      <c r="T50" s="8"/>
      <c r="U50" s="8"/>
      <c r="V50" s="8"/>
      <c r="W50" s="4"/>
      <c r="X50" s="4"/>
      <c r="Y50" s="4"/>
    </row>
    <row r="51" spans="2:25" ht="15.75" customHeight="1" x14ac:dyDescent="0.15">
      <c r="B51" s="4"/>
      <c r="C51" s="4"/>
      <c r="D51" s="4"/>
      <c r="E51" s="8"/>
      <c r="F51" s="8"/>
      <c r="G51" s="8"/>
      <c r="H51" s="4"/>
      <c r="I51" s="4"/>
      <c r="J51" s="4"/>
      <c r="K51" s="4"/>
      <c r="L51" s="4"/>
      <c r="M51" s="4"/>
      <c r="N51" s="8"/>
      <c r="O51" s="8"/>
      <c r="P51" s="8"/>
      <c r="Q51" s="4"/>
      <c r="R51" s="4"/>
      <c r="S51" s="4"/>
      <c r="T51" s="8"/>
      <c r="U51" s="8"/>
      <c r="V51" s="8"/>
      <c r="W51" s="4"/>
      <c r="X51" s="4"/>
      <c r="Y51" s="4"/>
    </row>
    <row r="52" spans="2:25" ht="13" x14ac:dyDescent="0.15">
      <c r="B52" s="4"/>
      <c r="C52" s="4"/>
      <c r="D52" s="4"/>
      <c r="E52" s="8"/>
      <c r="F52" s="8"/>
      <c r="G52" s="8"/>
      <c r="H52" s="4"/>
      <c r="I52" s="4"/>
      <c r="J52" s="4"/>
      <c r="K52" s="4"/>
      <c r="L52" s="4"/>
      <c r="M52" s="4"/>
      <c r="N52" s="8"/>
      <c r="O52" s="8"/>
      <c r="P52" s="8"/>
      <c r="Q52" s="4"/>
      <c r="R52" s="4"/>
      <c r="S52" s="4"/>
      <c r="T52" s="8"/>
      <c r="U52" s="8"/>
      <c r="V52" s="8"/>
      <c r="W52" s="4"/>
      <c r="X52" s="4"/>
      <c r="Y52" s="4"/>
    </row>
    <row r="53" spans="2:25" ht="13" x14ac:dyDescent="0.15">
      <c r="B53" s="4"/>
      <c r="C53" s="4"/>
      <c r="D53" s="4"/>
      <c r="E53" s="8"/>
      <c r="F53" s="8"/>
      <c r="G53" s="8"/>
      <c r="H53" s="4"/>
      <c r="I53" s="4"/>
      <c r="J53" s="4"/>
      <c r="K53" s="4"/>
      <c r="L53" s="4"/>
      <c r="M53" s="4"/>
      <c r="N53" s="8"/>
      <c r="O53" s="8"/>
      <c r="P53" s="8"/>
      <c r="Q53" s="4"/>
      <c r="R53" s="4"/>
      <c r="S53" s="4"/>
      <c r="T53" s="8"/>
      <c r="U53" s="8"/>
      <c r="V53" s="8"/>
      <c r="W53" s="4"/>
      <c r="X53" s="4"/>
      <c r="Y53" s="4"/>
    </row>
    <row r="54" spans="2:25" ht="13" x14ac:dyDescent="0.15">
      <c r="B54" s="4"/>
      <c r="C54" s="4"/>
      <c r="D54" s="4"/>
      <c r="E54" s="8"/>
      <c r="F54" s="8"/>
      <c r="G54" s="8"/>
      <c r="H54" s="4"/>
      <c r="I54" s="4"/>
      <c r="J54" s="4"/>
      <c r="K54" s="4"/>
      <c r="L54" s="4"/>
      <c r="M54" s="4"/>
      <c r="N54" s="8"/>
      <c r="O54" s="8"/>
      <c r="P54" s="8"/>
      <c r="Q54" s="4"/>
      <c r="R54" s="4"/>
      <c r="S54" s="4"/>
      <c r="T54" s="8"/>
      <c r="U54" s="8"/>
      <c r="V54" s="8"/>
      <c r="W54" s="4"/>
      <c r="X54" s="4"/>
      <c r="Y54" s="4"/>
    </row>
    <row r="55" spans="2:25" ht="13" x14ac:dyDescent="0.15">
      <c r="B55" s="4"/>
      <c r="C55" s="4"/>
      <c r="D55" s="4"/>
      <c r="E55" s="8"/>
      <c r="F55" s="8"/>
      <c r="G55" s="8"/>
      <c r="H55" s="4"/>
      <c r="I55" s="4"/>
      <c r="J55" s="4"/>
      <c r="K55" s="4"/>
      <c r="L55" s="4"/>
      <c r="M55" s="4"/>
      <c r="N55" s="8"/>
      <c r="O55" s="8"/>
      <c r="P55" s="8"/>
      <c r="Q55" s="4"/>
      <c r="R55" s="4"/>
      <c r="S55" s="4"/>
      <c r="T55" s="8"/>
      <c r="U55" s="8"/>
      <c r="V55" s="8"/>
      <c r="W55" s="4"/>
      <c r="X55" s="4"/>
      <c r="Y55" s="4"/>
    </row>
    <row r="56" spans="2:25" ht="13" x14ac:dyDescent="0.15">
      <c r="B56" s="4"/>
      <c r="C56" s="4"/>
      <c r="D56" s="4"/>
      <c r="E56" s="8"/>
      <c r="F56" s="8"/>
      <c r="G56" s="8"/>
      <c r="H56" s="4"/>
      <c r="I56" s="4"/>
      <c r="J56" s="4"/>
      <c r="K56" s="4"/>
      <c r="L56" s="4"/>
      <c r="M56" s="4"/>
      <c r="N56" s="8"/>
      <c r="O56" s="8"/>
      <c r="P56" s="8"/>
      <c r="Q56" s="4"/>
      <c r="R56" s="4"/>
      <c r="S56" s="4"/>
      <c r="T56" s="8"/>
      <c r="U56" s="8"/>
      <c r="V56" s="8"/>
      <c r="W56" s="4"/>
      <c r="X56" s="4"/>
      <c r="Y56" s="4"/>
    </row>
    <row r="57" spans="2:25" ht="13" x14ac:dyDescent="0.15">
      <c r="B57" s="4"/>
      <c r="C57" s="4"/>
      <c r="D57" s="4"/>
      <c r="E57" s="8"/>
      <c r="F57" s="8"/>
      <c r="G57" s="8"/>
      <c r="H57" s="4"/>
      <c r="I57" s="4"/>
      <c r="J57" s="4"/>
      <c r="K57" s="4"/>
      <c r="L57" s="4"/>
      <c r="M57" s="4"/>
      <c r="N57" s="8"/>
      <c r="O57" s="8"/>
      <c r="P57" s="8"/>
      <c r="Q57" s="4"/>
      <c r="R57" s="4"/>
      <c r="S57" s="4"/>
      <c r="T57" s="8"/>
      <c r="U57" s="8"/>
      <c r="V57" s="8"/>
      <c r="W57" s="4"/>
      <c r="X57" s="4"/>
      <c r="Y57" s="4"/>
    </row>
    <row r="58" spans="2:25" ht="13" x14ac:dyDescent="0.15">
      <c r="B58" s="4"/>
      <c r="C58" s="4"/>
      <c r="D58" s="4"/>
      <c r="E58" s="8"/>
      <c r="F58" s="8"/>
      <c r="G58" s="8"/>
      <c r="H58" s="4"/>
      <c r="I58" s="4"/>
      <c r="J58" s="4"/>
      <c r="K58" s="4"/>
      <c r="L58" s="4"/>
      <c r="M58" s="4"/>
      <c r="N58" s="8"/>
      <c r="O58" s="8"/>
      <c r="P58" s="8"/>
      <c r="Q58" s="4"/>
      <c r="R58" s="4"/>
      <c r="S58" s="4"/>
      <c r="T58" s="8"/>
      <c r="U58" s="8"/>
      <c r="V58" s="8"/>
      <c r="W58" s="4"/>
      <c r="X58" s="4"/>
      <c r="Y58" s="4"/>
    </row>
    <row r="59" spans="2:25" ht="13" x14ac:dyDescent="0.15">
      <c r="B59" s="4"/>
      <c r="C59" s="4"/>
      <c r="D59" s="4"/>
      <c r="E59" s="8"/>
      <c r="F59" s="8"/>
      <c r="G59" s="8"/>
      <c r="H59" s="4"/>
      <c r="I59" s="4"/>
      <c r="J59" s="4"/>
      <c r="K59" s="4"/>
      <c r="L59" s="4"/>
      <c r="M59" s="4"/>
      <c r="N59" s="8"/>
      <c r="O59" s="8"/>
      <c r="P59" s="8"/>
      <c r="Q59" s="4"/>
      <c r="R59" s="4"/>
      <c r="S59" s="4"/>
      <c r="T59" s="8"/>
      <c r="U59" s="8"/>
      <c r="V59" s="8"/>
      <c r="W59" s="4"/>
      <c r="X59" s="4"/>
      <c r="Y59" s="4"/>
    </row>
    <row r="60" spans="2:25" ht="13" x14ac:dyDescent="0.15">
      <c r="B60" s="4"/>
      <c r="C60" s="4"/>
      <c r="D60" s="4"/>
      <c r="E60" s="8"/>
      <c r="F60" s="8"/>
      <c r="G60" s="8"/>
      <c r="H60" s="4"/>
      <c r="I60" s="4"/>
      <c r="J60" s="4"/>
      <c r="K60" s="4"/>
      <c r="L60" s="4"/>
      <c r="M60" s="4"/>
      <c r="N60" s="8"/>
      <c r="O60" s="8"/>
      <c r="P60" s="8"/>
      <c r="Q60" s="4"/>
      <c r="R60" s="4"/>
      <c r="S60" s="4"/>
      <c r="T60" s="8"/>
      <c r="U60" s="8"/>
      <c r="V60" s="8"/>
      <c r="W60" s="4"/>
      <c r="X60" s="4"/>
      <c r="Y60" s="4"/>
    </row>
    <row r="61" spans="2:25" ht="13" x14ac:dyDescent="0.15">
      <c r="B61" s="4"/>
      <c r="C61" s="4"/>
      <c r="D61" s="4"/>
      <c r="E61" s="8"/>
      <c r="F61" s="8"/>
      <c r="G61" s="8"/>
      <c r="H61" s="4"/>
      <c r="I61" s="4"/>
      <c r="J61" s="4"/>
      <c r="K61" s="4"/>
      <c r="L61" s="4"/>
      <c r="M61" s="4"/>
      <c r="N61" s="8"/>
      <c r="O61" s="8"/>
      <c r="P61" s="8"/>
      <c r="Q61" s="4"/>
      <c r="R61" s="4"/>
      <c r="S61" s="4"/>
      <c r="T61" s="8"/>
      <c r="U61" s="8"/>
      <c r="V61" s="8"/>
      <c r="W61" s="4"/>
      <c r="X61" s="4"/>
      <c r="Y61" s="4"/>
    </row>
    <row r="62" spans="2:25" ht="13" x14ac:dyDescent="0.15">
      <c r="B62" s="4"/>
      <c r="C62" s="4"/>
      <c r="D62" s="4"/>
      <c r="E62" s="8"/>
      <c r="F62" s="8"/>
      <c r="G62" s="8"/>
      <c r="H62" s="4"/>
      <c r="I62" s="4"/>
      <c r="J62" s="4"/>
      <c r="K62" s="4"/>
      <c r="L62" s="4"/>
      <c r="M62" s="4"/>
      <c r="N62" s="8"/>
      <c r="O62" s="8"/>
      <c r="P62" s="8"/>
      <c r="Q62" s="4"/>
      <c r="R62" s="4"/>
      <c r="S62" s="4"/>
      <c r="T62" s="8"/>
      <c r="U62" s="8"/>
      <c r="V62" s="8"/>
      <c r="W62" s="4"/>
      <c r="X62" s="4"/>
      <c r="Y62" s="4"/>
    </row>
    <row r="63" spans="2:25" ht="13" x14ac:dyDescent="0.15">
      <c r="B63" s="4"/>
      <c r="C63" s="4"/>
      <c r="D63" s="4"/>
      <c r="E63" s="8"/>
      <c r="F63" s="8"/>
      <c r="G63" s="8"/>
      <c r="H63" s="4"/>
      <c r="I63" s="4"/>
      <c r="J63" s="4"/>
      <c r="K63" s="4"/>
      <c r="L63" s="4"/>
      <c r="M63" s="4"/>
      <c r="N63" s="8"/>
      <c r="O63" s="8"/>
      <c r="P63" s="8"/>
      <c r="Q63" s="4"/>
      <c r="R63" s="4"/>
      <c r="S63" s="4"/>
      <c r="T63" s="8"/>
      <c r="U63" s="8"/>
      <c r="V63" s="8"/>
      <c r="W63" s="4"/>
      <c r="X63" s="4"/>
      <c r="Y63" s="4"/>
    </row>
    <row r="64" spans="2:25" ht="13" x14ac:dyDescent="0.15">
      <c r="B64" s="4"/>
      <c r="C64" s="4"/>
      <c r="D64" s="4"/>
      <c r="E64" s="8"/>
      <c r="F64" s="8"/>
      <c r="G64" s="8"/>
      <c r="H64" s="4"/>
      <c r="I64" s="4"/>
      <c r="J64" s="4"/>
      <c r="K64" s="4"/>
      <c r="L64" s="4"/>
      <c r="M64" s="4"/>
      <c r="N64" s="8"/>
      <c r="O64" s="8"/>
      <c r="P64" s="8"/>
      <c r="Q64" s="4"/>
      <c r="R64" s="4"/>
      <c r="S64" s="4"/>
      <c r="T64" s="8"/>
      <c r="U64" s="8"/>
      <c r="V64" s="8"/>
      <c r="W64" s="4"/>
      <c r="X64" s="4"/>
      <c r="Y64" s="4"/>
    </row>
    <row r="65" spans="2:25" ht="13" x14ac:dyDescent="0.15">
      <c r="B65" s="4"/>
      <c r="C65" s="4"/>
      <c r="D65" s="4"/>
      <c r="E65" s="8"/>
      <c r="F65" s="8"/>
      <c r="G65" s="8"/>
      <c r="H65" s="4"/>
      <c r="I65" s="4"/>
      <c r="J65" s="4"/>
      <c r="K65" s="4"/>
      <c r="L65" s="4"/>
      <c r="M65" s="4"/>
      <c r="N65" s="8"/>
      <c r="O65" s="8"/>
      <c r="P65" s="8"/>
      <c r="Q65" s="4"/>
      <c r="R65" s="4"/>
      <c r="S65" s="4"/>
      <c r="T65" s="8"/>
      <c r="U65" s="8"/>
      <c r="V65" s="8"/>
      <c r="W65" s="4"/>
      <c r="X65" s="4"/>
      <c r="Y65" s="4"/>
    </row>
    <row r="66" spans="2:25" ht="13" x14ac:dyDescent="0.15">
      <c r="B66" s="4"/>
      <c r="C66" s="4"/>
      <c r="D66" s="4"/>
      <c r="E66" s="8"/>
      <c r="F66" s="8"/>
      <c r="G66" s="8"/>
      <c r="H66" s="4"/>
      <c r="I66" s="4"/>
      <c r="J66" s="4"/>
      <c r="K66" s="4"/>
      <c r="L66" s="4"/>
      <c r="M66" s="4"/>
      <c r="N66" s="8"/>
      <c r="O66" s="8"/>
      <c r="P66" s="8"/>
      <c r="Q66" s="4"/>
      <c r="R66" s="4"/>
      <c r="S66" s="4"/>
      <c r="T66" s="8"/>
      <c r="U66" s="8"/>
      <c r="V66" s="8"/>
      <c r="W66" s="4"/>
      <c r="X66" s="4"/>
      <c r="Y66" s="4"/>
    </row>
    <row r="67" spans="2:25" ht="13" x14ac:dyDescent="0.15">
      <c r="B67" s="4"/>
      <c r="C67" s="4"/>
      <c r="D67" s="4"/>
      <c r="E67" s="8"/>
      <c r="F67" s="8"/>
      <c r="G67" s="8"/>
      <c r="H67" s="4"/>
      <c r="I67" s="4"/>
      <c r="J67" s="4"/>
      <c r="K67" s="4"/>
      <c r="L67" s="4"/>
      <c r="M67" s="4"/>
      <c r="N67" s="8"/>
      <c r="O67" s="8"/>
      <c r="P67" s="8"/>
      <c r="Q67" s="4"/>
      <c r="R67" s="4"/>
      <c r="S67" s="4"/>
      <c r="T67" s="8"/>
      <c r="U67" s="8"/>
      <c r="V67" s="8"/>
      <c r="W67" s="4"/>
      <c r="X67" s="4"/>
      <c r="Y67" s="4"/>
    </row>
    <row r="68" spans="2:25" ht="13" x14ac:dyDescent="0.15">
      <c r="B68" s="4"/>
      <c r="C68" s="4"/>
      <c r="D68" s="4"/>
      <c r="E68" s="8"/>
      <c r="F68" s="8"/>
      <c r="G68" s="8"/>
      <c r="H68" s="4"/>
      <c r="I68" s="4"/>
      <c r="J68" s="4"/>
      <c r="K68" s="4"/>
      <c r="L68" s="4"/>
      <c r="M68" s="4"/>
      <c r="N68" s="8"/>
      <c r="O68" s="8"/>
      <c r="P68" s="8"/>
      <c r="Q68" s="4"/>
      <c r="R68" s="4"/>
      <c r="S68" s="4"/>
      <c r="T68" s="8"/>
      <c r="U68" s="8"/>
      <c r="V68" s="8"/>
      <c r="W68" s="4"/>
      <c r="X68" s="4"/>
      <c r="Y68" s="4"/>
    </row>
    <row r="69" spans="2:25" ht="13" x14ac:dyDescent="0.15">
      <c r="B69" s="4"/>
      <c r="C69" s="4"/>
      <c r="D69" s="4"/>
      <c r="E69" s="8"/>
      <c r="F69" s="8"/>
      <c r="G69" s="8"/>
      <c r="H69" s="4"/>
      <c r="I69" s="4"/>
      <c r="J69" s="4"/>
      <c r="K69" s="4"/>
      <c r="L69" s="4"/>
      <c r="M69" s="4"/>
      <c r="N69" s="8"/>
      <c r="O69" s="8"/>
      <c r="P69" s="8"/>
      <c r="Q69" s="4"/>
      <c r="R69" s="4"/>
      <c r="S69" s="4"/>
      <c r="T69" s="8"/>
      <c r="U69" s="8"/>
      <c r="V69" s="8"/>
      <c r="W69" s="4"/>
      <c r="X69" s="4"/>
      <c r="Y69" s="4"/>
    </row>
    <row r="70" spans="2:25" ht="13" x14ac:dyDescent="0.15">
      <c r="B70" s="4"/>
      <c r="C70" s="4"/>
      <c r="D70" s="4"/>
      <c r="E70" s="8"/>
      <c r="F70" s="8"/>
      <c r="G70" s="8"/>
      <c r="H70" s="4"/>
      <c r="I70" s="4"/>
      <c r="J70" s="4"/>
      <c r="K70" s="4"/>
      <c r="L70" s="4"/>
      <c r="M70" s="4"/>
      <c r="N70" s="8"/>
      <c r="O70" s="8"/>
      <c r="P70" s="8"/>
      <c r="Q70" s="4"/>
      <c r="R70" s="4"/>
      <c r="S70" s="4"/>
      <c r="T70" s="8"/>
      <c r="U70" s="8"/>
      <c r="V70" s="8"/>
      <c r="W70" s="4"/>
      <c r="X70" s="4"/>
      <c r="Y70" s="4"/>
    </row>
    <row r="71" spans="2:25" ht="13" x14ac:dyDescent="0.15">
      <c r="B71" s="4"/>
      <c r="C71" s="4"/>
      <c r="D71" s="4"/>
      <c r="E71" s="8"/>
      <c r="F71" s="8"/>
      <c r="G71" s="8"/>
      <c r="H71" s="4"/>
      <c r="I71" s="4"/>
      <c r="J71" s="4"/>
      <c r="K71" s="4"/>
      <c r="L71" s="4"/>
      <c r="M71" s="4"/>
      <c r="N71" s="8"/>
      <c r="O71" s="8"/>
      <c r="P71" s="8"/>
      <c r="Q71" s="4"/>
      <c r="R71" s="4"/>
      <c r="S71" s="4"/>
      <c r="T71" s="8"/>
      <c r="U71" s="8"/>
      <c r="V71" s="8"/>
      <c r="W71" s="4"/>
      <c r="X71" s="4"/>
      <c r="Y71" s="4"/>
    </row>
    <row r="72" spans="2:25" ht="13" x14ac:dyDescent="0.15">
      <c r="B72" s="4"/>
      <c r="C72" s="4"/>
      <c r="D72" s="4"/>
      <c r="E72" s="8"/>
      <c r="F72" s="8"/>
      <c r="G72" s="8"/>
      <c r="H72" s="4"/>
      <c r="I72" s="4"/>
      <c r="J72" s="4"/>
      <c r="K72" s="4"/>
      <c r="L72" s="4"/>
      <c r="M72" s="4"/>
      <c r="N72" s="8"/>
      <c r="O72" s="8"/>
      <c r="P72" s="8"/>
      <c r="Q72" s="4"/>
      <c r="R72" s="4"/>
      <c r="S72" s="4"/>
      <c r="T72" s="8"/>
      <c r="U72" s="8"/>
      <c r="V72" s="8"/>
      <c r="W72" s="4"/>
      <c r="X72" s="4"/>
      <c r="Y72" s="4"/>
    </row>
    <row r="73" spans="2:25" ht="13" x14ac:dyDescent="0.15">
      <c r="B73" s="4"/>
      <c r="C73" s="4"/>
      <c r="D73" s="4"/>
      <c r="E73" s="8"/>
      <c r="F73" s="8"/>
      <c r="G73" s="8"/>
      <c r="H73" s="4"/>
      <c r="I73" s="4"/>
      <c r="J73" s="4"/>
      <c r="K73" s="4"/>
      <c r="L73" s="4"/>
      <c r="M73" s="4"/>
      <c r="N73" s="8"/>
      <c r="O73" s="8"/>
      <c r="P73" s="8"/>
      <c r="Q73" s="4"/>
      <c r="R73" s="4"/>
      <c r="S73" s="4"/>
      <c r="T73" s="8"/>
      <c r="U73" s="8"/>
      <c r="V73" s="8"/>
      <c r="W73" s="4"/>
      <c r="X73" s="4"/>
      <c r="Y73" s="4"/>
    </row>
    <row r="74" spans="2:25" ht="13" x14ac:dyDescent="0.15">
      <c r="B74" s="4"/>
      <c r="C74" s="4"/>
      <c r="D74" s="4"/>
      <c r="E74" s="8"/>
      <c r="F74" s="8"/>
      <c r="G74" s="8"/>
      <c r="H74" s="4"/>
      <c r="I74" s="4"/>
      <c r="J74" s="4"/>
      <c r="K74" s="4"/>
      <c r="L74" s="4"/>
      <c r="M74" s="4"/>
      <c r="N74" s="8"/>
      <c r="O74" s="8"/>
      <c r="P74" s="8"/>
      <c r="Q74" s="4"/>
      <c r="R74" s="4"/>
      <c r="S74" s="4"/>
      <c r="T74" s="8"/>
      <c r="U74" s="8"/>
      <c r="V74" s="8"/>
      <c r="W74" s="4"/>
      <c r="X74" s="4"/>
      <c r="Y74" s="4"/>
    </row>
    <row r="75" spans="2:25" ht="13" x14ac:dyDescent="0.15">
      <c r="B75" s="4"/>
      <c r="C75" s="4"/>
      <c r="D75" s="4"/>
      <c r="E75" s="8"/>
      <c r="F75" s="8"/>
      <c r="G75" s="8"/>
      <c r="H75" s="4"/>
      <c r="I75" s="4"/>
      <c r="J75" s="4"/>
      <c r="K75" s="4"/>
      <c r="L75" s="4"/>
      <c r="M75" s="4"/>
      <c r="N75" s="8"/>
      <c r="O75" s="8"/>
      <c r="P75" s="8"/>
      <c r="Q75" s="4"/>
      <c r="R75" s="4"/>
      <c r="S75" s="4"/>
      <c r="T75" s="8"/>
      <c r="U75" s="8"/>
      <c r="V75" s="8"/>
      <c r="W75" s="4"/>
      <c r="X75" s="4"/>
      <c r="Y75" s="4"/>
    </row>
    <row r="76" spans="2:25" ht="13" x14ac:dyDescent="0.15">
      <c r="B76" s="4"/>
      <c r="C76" s="4"/>
      <c r="D76" s="4"/>
      <c r="E76" s="8"/>
      <c r="F76" s="8"/>
      <c r="G76" s="8"/>
      <c r="H76" s="4"/>
      <c r="I76" s="4"/>
      <c r="J76" s="4"/>
      <c r="K76" s="4"/>
      <c r="L76" s="4"/>
      <c r="M76" s="4"/>
      <c r="N76" s="8"/>
      <c r="O76" s="8"/>
      <c r="P76" s="8"/>
      <c r="Q76" s="4"/>
      <c r="R76" s="4"/>
      <c r="S76" s="4"/>
      <c r="T76" s="8"/>
      <c r="U76" s="8"/>
      <c r="V76" s="8"/>
      <c r="W76" s="4"/>
      <c r="X76" s="4"/>
      <c r="Y76" s="4"/>
    </row>
    <row r="77" spans="2:25" ht="13" x14ac:dyDescent="0.15">
      <c r="B77" s="4"/>
      <c r="C77" s="4"/>
      <c r="D77" s="4"/>
      <c r="E77" s="8"/>
      <c r="F77" s="8"/>
      <c r="G77" s="8"/>
      <c r="H77" s="4"/>
      <c r="I77" s="4"/>
      <c r="J77" s="4"/>
      <c r="K77" s="4"/>
      <c r="L77" s="4"/>
      <c r="M77" s="4"/>
      <c r="N77" s="8"/>
      <c r="O77" s="8"/>
      <c r="P77" s="8"/>
      <c r="Q77" s="4"/>
      <c r="R77" s="4"/>
      <c r="S77" s="4"/>
      <c r="T77" s="8"/>
      <c r="U77" s="8"/>
      <c r="V77" s="8"/>
      <c r="W77" s="4"/>
      <c r="X77" s="4"/>
      <c r="Y77" s="4"/>
    </row>
    <row r="78" spans="2:25" ht="13" x14ac:dyDescent="0.15">
      <c r="B78" s="4"/>
      <c r="C78" s="4"/>
      <c r="D78" s="4"/>
      <c r="E78" s="8"/>
      <c r="F78" s="8"/>
      <c r="G78" s="8"/>
      <c r="H78" s="4"/>
      <c r="I78" s="4"/>
      <c r="J78" s="4"/>
      <c r="K78" s="4"/>
      <c r="L78" s="4"/>
      <c r="M78" s="4"/>
      <c r="N78" s="8"/>
      <c r="O78" s="8"/>
      <c r="P78" s="8"/>
      <c r="Q78" s="4"/>
      <c r="R78" s="4"/>
      <c r="S78" s="4"/>
      <c r="T78" s="8"/>
      <c r="U78" s="8"/>
      <c r="V78" s="8"/>
      <c r="W78" s="4"/>
      <c r="X78" s="4"/>
      <c r="Y78" s="4"/>
    </row>
    <row r="79" spans="2:25" ht="13" x14ac:dyDescent="0.15">
      <c r="B79" s="4"/>
      <c r="C79" s="4"/>
      <c r="D79" s="4"/>
      <c r="E79" s="8"/>
      <c r="F79" s="8"/>
      <c r="G79" s="8"/>
      <c r="H79" s="4"/>
      <c r="I79" s="4"/>
      <c r="J79" s="4"/>
      <c r="K79" s="4"/>
      <c r="L79" s="4"/>
      <c r="M79" s="4"/>
      <c r="N79" s="8"/>
      <c r="O79" s="8"/>
      <c r="P79" s="8"/>
      <c r="Q79" s="4"/>
      <c r="R79" s="4"/>
      <c r="S79" s="4"/>
      <c r="T79" s="8"/>
      <c r="U79" s="8"/>
      <c r="V79" s="8"/>
      <c r="W79" s="4"/>
      <c r="X79" s="4"/>
      <c r="Y79" s="4"/>
    </row>
    <row r="80" spans="2:25" ht="13" x14ac:dyDescent="0.15">
      <c r="B80" s="4"/>
      <c r="C80" s="4"/>
      <c r="D80" s="4"/>
      <c r="E80" s="8"/>
      <c r="F80" s="8"/>
      <c r="G80" s="8"/>
      <c r="H80" s="4"/>
      <c r="I80" s="4"/>
      <c r="J80" s="4"/>
      <c r="K80" s="4"/>
      <c r="L80" s="4"/>
      <c r="M80" s="4"/>
      <c r="N80" s="8"/>
      <c r="O80" s="8"/>
      <c r="P80" s="8"/>
      <c r="Q80" s="4"/>
      <c r="R80" s="4"/>
      <c r="S80" s="4"/>
      <c r="T80" s="8"/>
      <c r="U80" s="8"/>
      <c r="V80" s="8"/>
      <c r="W80" s="4"/>
      <c r="X80" s="4"/>
      <c r="Y80" s="4"/>
    </row>
    <row r="81" spans="2:25" ht="13" x14ac:dyDescent="0.15">
      <c r="B81" s="4"/>
      <c r="C81" s="4"/>
      <c r="D81" s="4"/>
      <c r="E81" s="8"/>
      <c r="F81" s="8"/>
      <c r="G81" s="8"/>
      <c r="H81" s="4"/>
      <c r="I81" s="4"/>
      <c r="J81" s="4"/>
      <c r="K81" s="4"/>
      <c r="L81" s="4"/>
      <c r="M81" s="4"/>
      <c r="N81" s="8"/>
      <c r="O81" s="8"/>
      <c r="P81" s="8"/>
      <c r="Q81" s="4"/>
      <c r="R81" s="4"/>
      <c r="S81" s="4"/>
      <c r="T81" s="8"/>
      <c r="U81" s="8"/>
      <c r="V81" s="8"/>
      <c r="W81" s="4"/>
      <c r="X81" s="4"/>
      <c r="Y81" s="4"/>
    </row>
    <row r="82" spans="2:25" ht="13" x14ac:dyDescent="0.15">
      <c r="B82" s="4"/>
      <c r="C82" s="4"/>
      <c r="D82" s="4"/>
      <c r="E82" s="8"/>
      <c r="F82" s="8"/>
      <c r="G82" s="8"/>
      <c r="H82" s="4"/>
      <c r="I82" s="4"/>
      <c r="J82" s="4"/>
      <c r="K82" s="4"/>
      <c r="L82" s="4"/>
      <c r="M82" s="4"/>
      <c r="N82" s="8"/>
      <c r="O82" s="8"/>
      <c r="P82" s="8"/>
      <c r="Q82" s="4"/>
      <c r="R82" s="4"/>
      <c r="S82" s="4"/>
      <c r="T82" s="8"/>
      <c r="U82" s="8"/>
      <c r="V82" s="8"/>
      <c r="W82" s="4"/>
      <c r="X82" s="4"/>
      <c r="Y82" s="4"/>
    </row>
    <row r="83" spans="2:25" ht="13" x14ac:dyDescent="0.15">
      <c r="B83" s="4"/>
      <c r="C83" s="4"/>
      <c r="D83" s="4"/>
      <c r="E83" s="8"/>
      <c r="F83" s="8"/>
      <c r="G83" s="8"/>
      <c r="H83" s="4"/>
      <c r="I83" s="4"/>
      <c r="J83" s="4"/>
      <c r="K83" s="4"/>
      <c r="L83" s="4"/>
      <c r="M83" s="4"/>
      <c r="N83" s="8"/>
      <c r="O83" s="8"/>
      <c r="P83" s="8"/>
      <c r="Q83" s="4"/>
      <c r="R83" s="4"/>
      <c r="S83" s="4"/>
      <c r="T83" s="8"/>
      <c r="U83" s="8"/>
      <c r="V83" s="8"/>
      <c r="W83" s="4"/>
      <c r="X83" s="4"/>
      <c r="Y83" s="4"/>
    </row>
    <row r="84" spans="2:25" ht="13" x14ac:dyDescent="0.15">
      <c r="B84" s="4"/>
      <c r="C84" s="4"/>
      <c r="D84" s="4"/>
      <c r="E84" s="8"/>
      <c r="F84" s="8"/>
      <c r="G84" s="8"/>
      <c r="H84" s="4"/>
      <c r="I84" s="4"/>
      <c r="J84" s="4"/>
      <c r="K84" s="4"/>
      <c r="L84" s="4"/>
      <c r="M84" s="4"/>
      <c r="N84" s="8"/>
      <c r="O84" s="8"/>
      <c r="P84" s="8"/>
      <c r="Q84" s="4"/>
      <c r="R84" s="4"/>
      <c r="S84" s="4"/>
      <c r="T84" s="8"/>
      <c r="U84" s="8"/>
      <c r="V84" s="8"/>
      <c r="W84" s="4"/>
      <c r="X84" s="4"/>
      <c r="Y84" s="4"/>
    </row>
    <row r="85" spans="2:25" ht="13" x14ac:dyDescent="0.15">
      <c r="B85" s="4"/>
      <c r="C85" s="4"/>
      <c r="D85" s="4"/>
      <c r="E85" s="8"/>
      <c r="F85" s="8"/>
      <c r="G85" s="8"/>
      <c r="H85" s="4"/>
      <c r="I85" s="4"/>
      <c r="J85" s="4"/>
      <c r="K85" s="4"/>
      <c r="L85" s="4"/>
      <c r="M85" s="4"/>
      <c r="N85" s="8"/>
      <c r="O85" s="8"/>
      <c r="P85" s="8"/>
      <c r="Q85" s="4"/>
      <c r="R85" s="4"/>
      <c r="S85" s="4"/>
      <c r="T85" s="8"/>
      <c r="U85" s="8"/>
      <c r="V85" s="8"/>
      <c r="W85" s="4"/>
      <c r="X85" s="4"/>
      <c r="Y85" s="4"/>
    </row>
    <row r="86" spans="2:25" ht="13" x14ac:dyDescent="0.15">
      <c r="B86" s="4"/>
      <c r="C86" s="4"/>
      <c r="D86" s="4"/>
      <c r="E86" s="8"/>
      <c r="F86" s="8"/>
      <c r="G86" s="8"/>
      <c r="H86" s="4"/>
      <c r="I86" s="4"/>
      <c r="J86" s="4"/>
      <c r="K86" s="4"/>
      <c r="L86" s="4"/>
      <c r="M86" s="4"/>
      <c r="N86" s="8"/>
      <c r="O86" s="8"/>
      <c r="P86" s="8"/>
      <c r="Q86" s="4"/>
      <c r="R86" s="4"/>
      <c r="S86" s="4"/>
      <c r="T86" s="8"/>
      <c r="U86" s="8"/>
      <c r="V86" s="8"/>
      <c r="W86" s="4"/>
      <c r="X86" s="4"/>
      <c r="Y86" s="4"/>
    </row>
    <row r="87" spans="2:25" ht="13" x14ac:dyDescent="0.15">
      <c r="B87" s="4"/>
      <c r="C87" s="4"/>
      <c r="D87" s="4"/>
      <c r="E87" s="8"/>
      <c r="F87" s="8"/>
      <c r="G87" s="8"/>
      <c r="H87" s="4"/>
      <c r="I87" s="4"/>
      <c r="J87" s="4"/>
      <c r="K87" s="4"/>
      <c r="L87" s="4"/>
      <c r="M87" s="4"/>
      <c r="N87" s="8"/>
      <c r="O87" s="8"/>
      <c r="P87" s="8"/>
      <c r="Q87" s="4"/>
      <c r="R87" s="4"/>
      <c r="S87" s="4"/>
      <c r="T87" s="8"/>
      <c r="U87" s="8"/>
      <c r="V87" s="8"/>
      <c r="W87" s="4"/>
      <c r="X87" s="4"/>
      <c r="Y87" s="4"/>
    </row>
    <row r="88" spans="2:25" ht="13" x14ac:dyDescent="0.15">
      <c r="B88" s="4"/>
      <c r="C88" s="4"/>
      <c r="D88" s="4"/>
      <c r="E88" s="8"/>
      <c r="F88" s="8"/>
      <c r="G88" s="8"/>
      <c r="H88" s="4"/>
      <c r="I88" s="4"/>
      <c r="J88" s="4"/>
      <c r="K88" s="4"/>
      <c r="L88" s="4"/>
      <c r="M88" s="4"/>
      <c r="N88" s="8"/>
      <c r="O88" s="8"/>
      <c r="P88" s="8"/>
      <c r="Q88" s="4"/>
      <c r="R88" s="4"/>
      <c r="S88" s="4"/>
      <c r="T88" s="8"/>
      <c r="U88" s="8"/>
      <c r="V88" s="8"/>
      <c r="W88" s="4"/>
      <c r="X88" s="4"/>
      <c r="Y88" s="4"/>
    </row>
    <row r="89" spans="2:25" ht="13" x14ac:dyDescent="0.15">
      <c r="B89" s="4"/>
      <c r="C89" s="4"/>
      <c r="D89" s="4"/>
      <c r="E89" s="8"/>
      <c r="F89" s="8"/>
      <c r="G89" s="8"/>
      <c r="H89" s="4"/>
      <c r="I89" s="4"/>
      <c r="J89" s="4"/>
      <c r="K89" s="4"/>
      <c r="L89" s="4"/>
      <c r="M89" s="4"/>
      <c r="N89" s="8"/>
      <c r="O89" s="8"/>
      <c r="P89" s="8"/>
      <c r="Q89" s="4"/>
      <c r="R89" s="4"/>
      <c r="S89" s="4"/>
      <c r="T89" s="8"/>
      <c r="U89" s="8"/>
      <c r="V89" s="8"/>
      <c r="W89" s="4"/>
      <c r="X89" s="4"/>
      <c r="Y89" s="4"/>
    </row>
    <row r="90" spans="2:25" ht="13" x14ac:dyDescent="0.15">
      <c r="B90" s="4"/>
      <c r="C90" s="4"/>
      <c r="D90" s="4"/>
      <c r="E90" s="8"/>
      <c r="F90" s="8"/>
      <c r="G90" s="8"/>
      <c r="H90" s="4"/>
      <c r="I90" s="4"/>
      <c r="J90" s="4"/>
      <c r="K90" s="4"/>
      <c r="L90" s="4"/>
      <c r="M90" s="4"/>
      <c r="N90" s="8"/>
      <c r="O90" s="8"/>
      <c r="P90" s="8"/>
      <c r="Q90" s="4"/>
      <c r="R90" s="4"/>
      <c r="S90" s="4"/>
      <c r="T90" s="8"/>
      <c r="U90" s="8"/>
      <c r="V90" s="8"/>
      <c r="W90" s="4"/>
      <c r="X90" s="4"/>
      <c r="Y90" s="4"/>
    </row>
    <row r="91" spans="2:25" ht="13" x14ac:dyDescent="0.15">
      <c r="B91" s="4"/>
      <c r="C91" s="4"/>
      <c r="D91" s="4"/>
      <c r="E91" s="8"/>
      <c r="F91" s="8"/>
      <c r="G91" s="8"/>
      <c r="H91" s="4"/>
      <c r="I91" s="4"/>
      <c r="J91" s="4"/>
      <c r="K91" s="4"/>
      <c r="L91" s="4"/>
      <c r="M91" s="4"/>
      <c r="N91" s="8"/>
      <c r="O91" s="8"/>
      <c r="P91" s="8"/>
      <c r="Q91" s="4"/>
      <c r="R91" s="4"/>
      <c r="S91" s="4"/>
      <c r="T91" s="8"/>
      <c r="U91" s="8"/>
      <c r="V91" s="8"/>
      <c r="W91" s="4"/>
      <c r="X91" s="4"/>
      <c r="Y91" s="4"/>
    </row>
    <row r="92" spans="2:25" ht="13" x14ac:dyDescent="0.15">
      <c r="B92" s="4"/>
      <c r="C92" s="4"/>
      <c r="D92" s="4"/>
      <c r="E92" s="8"/>
      <c r="F92" s="8"/>
      <c r="G92" s="8"/>
      <c r="H92" s="4"/>
      <c r="I92" s="4"/>
      <c r="J92" s="4"/>
      <c r="K92" s="4"/>
      <c r="L92" s="4"/>
      <c r="M92" s="4"/>
      <c r="N92" s="8"/>
      <c r="O92" s="8"/>
      <c r="P92" s="8"/>
      <c r="Q92" s="4"/>
      <c r="R92" s="4"/>
      <c r="S92" s="4"/>
      <c r="T92" s="8"/>
      <c r="U92" s="8"/>
      <c r="V92" s="8"/>
      <c r="W92" s="4"/>
      <c r="X92" s="4"/>
      <c r="Y92" s="4"/>
    </row>
    <row r="93" spans="2:25" ht="13" x14ac:dyDescent="0.15">
      <c r="B93" s="4"/>
      <c r="C93" s="4"/>
      <c r="D93" s="4"/>
      <c r="E93" s="8"/>
      <c r="F93" s="8"/>
      <c r="G93" s="8"/>
      <c r="H93" s="4"/>
      <c r="I93" s="4"/>
      <c r="J93" s="4"/>
      <c r="K93" s="4"/>
      <c r="L93" s="4"/>
      <c r="M93" s="4"/>
      <c r="N93" s="8"/>
      <c r="O93" s="8"/>
      <c r="P93" s="8"/>
      <c r="Q93" s="4"/>
      <c r="R93" s="4"/>
      <c r="S93" s="4"/>
      <c r="T93" s="8"/>
      <c r="U93" s="8"/>
      <c r="V93" s="8"/>
      <c r="W93" s="4"/>
      <c r="X93" s="4"/>
      <c r="Y93" s="4"/>
    </row>
    <row r="94" spans="2:25" ht="13" x14ac:dyDescent="0.15">
      <c r="B94" s="4"/>
      <c r="C94" s="4"/>
      <c r="D94" s="4"/>
      <c r="E94" s="8"/>
      <c r="F94" s="8"/>
      <c r="G94" s="8"/>
      <c r="H94" s="4"/>
      <c r="I94" s="4"/>
      <c r="J94" s="4"/>
      <c r="K94" s="4"/>
      <c r="L94" s="4"/>
      <c r="M94" s="4"/>
      <c r="N94" s="8"/>
      <c r="O94" s="8"/>
      <c r="P94" s="8"/>
      <c r="Q94" s="4"/>
      <c r="R94" s="4"/>
      <c r="S94" s="4"/>
      <c r="T94" s="8"/>
      <c r="U94" s="8"/>
      <c r="V94" s="8"/>
      <c r="W94" s="4"/>
      <c r="X94" s="4"/>
      <c r="Y94" s="4"/>
    </row>
    <row r="95" spans="2:25" ht="13" x14ac:dyDescent="0.15">
      <c r="B95" s="4"/>
      <c r="C95" s="4"/>
      <c r="D95" s="4"/>
      <c r="E95" s="8"/>
      <c r="F95" s="8"/>
      <c r="G95" s="8"/>
      <c r="H95" s="4"/>
      <c r="I95" s="4"/>
      <c r="J95" s="4"/>
      <c r="K95" s="4"/>
      <c r="L95" s="4"/>
      <c r="M95" s="4"/>
      <c r="N95" s="8"/>
      <c r="O95" s="8"/>
      <c r="P95" s="8"/>
      <c r="Q95" s="4"/>
      <c r="R95" s="4"/>
      <c r="S95" s="4"/>
      <c r="T95" s="8"/>
      <c r="U95" s="8"/>
      <c r="V95" s="8"/>
      <c r="W95" s="4"/>
      <c r="X95" s="4"/>
      <c r="Y95" s="4"/>
    </row>
    <row r="96" spans="2:25" ht="13" x14ac:dyDescent="0.15">
      <c r="B96" s="4"/>
      <c r="C96" s="4"/>
      <c r="D96" s="4"/>
      <c r="E96" s="8"/>
      <c r="F96" s="8"/>
      <c r="G96" s="8"/>
      <c r="H96" s="4"/>
      <c r="I96" s="4"/>
      <c r="J96" s="4"/>
      <c r="K96" s="4"/>
      <c r="L96" s="4"/>
      <c r="M96" s="4"/>
      <c r="N96" s="8"/>
      <c r="O96" s="8"/>
      <c r="P96" s="8"/>
      <c r="Q96" s="4"/>
      <c r="R96" s="4"/>
      <c r="S96" s="4"/>
      <c r="T96" s="8"/>
      <c r="U96" s="8"/>
      <c r="V96" s="8"/>
      <c r="W96" s="4"/>
      <c r="X96" s="4"/>
      <c r="Y96" s="4"/>
    </row>
    <row r="97" spans="2:25" ht="13" x14ac:dyDescent="0.15">
      <c r="B97" s="4"/>
      <c r="C97" s="4"/>
      <c r="D97" s="4"/>
      <c r="E97" s="8"/>
      <c r="F97" s="8"/>
      <c r="G97" s="8"/>
      <c r="H97" s="4"/>
      <c r="I97" s="4"/>
      <c r="J97" s="4"/>
      <c r="K97" s="4"/>
      <c r="L97" s="4"/>
      <c r="M97" s="4"/>
      <c r="N97" s="8"/>
      <c r="O97" s="8"/>
      <c r="P97" s="8"/>
      <c r="Q97" s="4"/>
      <c r="R97" s="4"/>
      <c r="S97" s="4"/>
      <c r="T97" s="8"/>
      <c r="U97" s="8"/>
      <c r="V97" s="8"/>
      <c r="W97" s="4"/>
      <c r="X97" s="4"/>
      <c r="Y97" s="4"/>
    </row>
    <row r="98" spans="2:25" ht="13" x14ac:dyDescent="0.15">
      <c r="B98" s="4"/>
      <c r="C98" s="4"/>
      <c r="D98" s="4"/>
      <c r="E98" s="8"/>
      <c r="F98" s="8"/>
      <c r="G98" s="8"/>
      <c r="H98" s="4"/>
      <c r="I98" s="4"/>
      <c r="J98" s="4"/>
      <c r="K98" s="4"/>
      <c r="L98" s="4"/>
      <c r="M98" s="4"/>
      <c r="N98" s="8"/>
      <c r="O98" s="8"/>
      <c r="P98" s="8"/>
      <c r="Q98" s="4"/>
      <c r="R98" s="4"/>
      <c r="S98" s="4"/>
      <c r="T98" s="8"/>
      <c r="U98" s="8"/>
      <c r="V98" s="8"/>
      <c r="W98" s="4"/>
      <c r="X98" s="4"/>
      <c r="Y98" s="4"/>
    </row>
    <row r="99" spans="2:25" ht="13" x14ac:dyDescent="0.15">
      <c r="B99" s="4"/>
      <c r="C99" s="4"/>
      <c r="D99" s="4"/>
      <c r="E99" s="8"/>
      <c r="F99" s="8"/>
      <c r="G99" s="8"/>
      <c r="H99" s="4"/>
      <c r="I99" s="4"/>
      <c r="J99" s="4"/>
      <c r="K99" s="4"/>
      <c r="L99" s="4"/>
      <c r="M99" s="4"/>
      <c r="N99" s="8"/>
      <c r="O99" s="8"/>
      <c r="P99" s="8"/>
      <c r="Q99" s="4"/>
      <c r="R99" s="4"/>
      <c r="S99" s="4"/>
      <c r="T99" s="8"/>
      <c r="U99" s="8"/>
      <c r="V99" s="8"/>
      <c r="W99" s="4"/>
      <c r="X99" s="4"/>
      <c r="Y99" s="4"/>
    </row>
    <row r="100" spans="2:25" ht="13" x14ac:dyDescent="0.15">
      <c r="B100" s="4"/>
      <c r="C100" s="4"/>
      <c r="D100" s="4"/>
      <c r="E100" s="8"/>
      <c r="F100" s="8"/>
      <c r="G100" s="8"/>
      <c r="H100" s="4"/>
      <c r="I100" s="4"/>
      <c r="J100" s="4"/>
      <c r="K100" s="4"/>
      <c r="L100" s="4"/>
      <c r="M100" s="4"/>
      <c r="N100" s="8"/>
      <c r="O100" s="8"/>
      <c r="P100" s="8"/>
      <c r="Q100" s="4"/>
      <c r="R100" s="4"/>
      <c r="S100" s="4"/>
      <c r="T100" s="8"/>
      <c r="U100" s="8"/>
      <c r="V100" s="8"/>
      <c r="W100" s="4"/>
      <c r="X100" s="4"/>
      <c r="Y100" s="4"/>
    </row>
    <row r="101" spans="2:25" ht="13" x14ac:dyDescent="0.15">
      <c r="B101" s="4"/>
      <c r="C101" s="4"/>
      <c r="D101" s="4"/>
      <c r="E101" s="8"/>
      <c r="F101" s="8"/>
      <c r="G101" s="8"/>
      <c r="H101" s="4"/>
      <c r="I101" s="4"/>
      <c r="J101" s="4"/>
      <c r="K101" s="4"/>
      <c r="L101" s="4"/>
      <c r="M101" s="4"/>
      <c r="N101" s="8"/>
      <c r="O101" s="8"/>
      <c r="P101" s="8"/>
      <c r="Q101" s="4"/>
      <c r="R101" s="4"/>
      <c r="S101" s="4"/>
      <c r="T101" s="8"/>
      <c r="U101" s="8"/>
      <c r="V101" s="8"/>
      <c r="W101" s="4"/>
      <c r="X101" s="4"/>
      <c r="Y101" s="4"/>
    </row>
    <row r="102" spans="2:25" ht="13" x14ac:dyDescent="0.15">
      <c r="B102" s="4"/>
      <c r="C102" s="4"/>
      <c r="D102" s="4"/>
      <c r="E102" s="8"/>
      <c r="F102" s="8"/>
      <c r="G102" s="8"/>
      <c r="H102" s="4"/>
      <c r="I102" s="4"/>
      <c r="J102" s="4"/>
      <c r="K102" s="4"/>
      <c r="L102" s="4"/>
      <c r="M102" s="4"/>
      <c r="N102" s="8"/>
      <c r="O102" s="8"/>
      <c r="P102" s="8"/>
      <c r="Q102" s="4"/>
      <c r="R102" s="4"/>
      <c r="S102" s="4"/>
      <c r="T102" s="8"/>
      <c r="U102" s="8"/>
      <c r="V102" s="8"/>
      <c r="W102" s="4"/>
      <c r="X102" s="4"/>
      <c r="Y102" s="4"/>
    </row>
    <row r="103" spans="2:25" ht="13" x14ac:dyDescent="0.15">
      <c r="B103" s="4"/>
      <c r="C103" s="4"/>
      <c r="D103" s="4"/>
      <c r="E103" s="8"/>
      <c r="F103" s="8"/>
      <c r="G103" s="8"/>
      <c r="H103" s="4"/>
      <c r="I103" s="4"/>
      <c r="J103" s="4"/>
      <c r="K103" s="4"/>
      <c r="L103" s="4"/>
      <c r="M103" s="4"/>
      <c r="N103" s="8"/>
      <c r="O103" s="8"/>
      <c r="P103" s="8"/>
      <c r="Q103" s="4"/>
      <c r="R103" s="4"/>
      <c r="S103" s="4"/>
      <c r="T103" s="8"/>
      <c r="U103" s="8"/>
      <c r="V103" s="8"/>
      <c r="W103" s="4"/>
      <c r="X103" s="4"/>
      <c r="Y103" s="4"/>
    </row>
    <row r="104" spans="2:25" ht="13" x14ac:dyDescent="0.15">
      <c r="B104" s="4"/>
      <c r="C104" s="4"/>
      <c r="D104" s="4"/>
      <c r="E104" s="8"/>
      <c r="F104" s="8"/>
      <c r="G104" s="8"/>
      <c r="H104" s="4"/>
      <c r="I104" s="4"/>
      <c r="J104" s="4"/>
      <c r="K104" s="4"/>
      <c r="L104" s="4"/>
      <c r="M104" s="4"/>
      <c r="N104" s="8"/>
      <c r="O104" s="8"/>
      <c r="P104" s="8"/>
      <c r="Q104" s="4"/>
      <c r="R104" s="4"/>
      <c r="S104" s="4"/>
      <c r="T104" s="8"/>
      <c r="U104" s="8"/>
      <c r="V104" s="8"/>
      <c r="W104" s="4"/>
      <c r="X104" s="4"/>
      <c r="Y104" s="4"/>
    </row>
    <row r="105" spans="2:25" ht="13" x14ac:dyDescent="0.15">
      <c r="B105" s="4"/>
      <c r="C105" s="4"/>
      <c r="D105" s="4"/>
      <c r="E105" s="8"/>
      <c r="F105" s="8"/>
      <c r="G105" s="8"/>
      <c r="H105" s="4"/>
      <c r="I105" s="4"/>
      <c r="J105" s="4"/>
      <c r="K105" s="4"/>
      <c r="L105" s="4"/>
      <c r="M105" s="4"/>
      <c r="N105" s="8"/>
      <c r="O105" s="8"/>
      <c r="P105" s="8"/>
      <c r="Q105" s="4"/>
      <c r="R105" s="4"/>
      <c r="S105" s="4"/>
      <c r="T105" s="8"/>
      <c r="U105" s="8"/>
      <c r="V105" s="8"/>
      <c r="W105" s="4"/>
      <c r="X105" s="4"/>
      <c r="Y105" s="4"/>
    </row>
    <row r="106" spans="2:25" ht="13" x14ac:dyDescent="0.15">
      <c r="B106" s="4"/>
      <c r="C106" s="4"/>
      <c r="D106" s="4"/>
      <c r="E106" s="8"/>
      <c r="F106" s="8"/>
      <c r="G106" s="8"/>
      <c r="H106" s="4"/>
      <c r="I106" s="4"/>
      <c r="J106" s="4"/>
      <c r="K106" s="4"/>
      <c r="L106" s="4"/>
      <c r="M106" s="4"/>
      <c r="N106" s="8"/>
      <c r="O106" s="8"/>
      <c r="P106" s="8"/>
      <c r="Q106" s="4"/>
      <c r="R106" s="4"/>
      <c r="S106" s="4"/>
      <c r="T106" s="8"/>
      <c r="U106" s="8"/>
      <c r="V106" s="8"/>
      <c r="W106" s="4"/>
      <c r="X106" s="4"/>
      <c r="Y106" s="4"/>
    </row>
    <row r="107" spans="2:25" ht="13" x14ac:dyDescent="0.15">
      <c r="B107" s="4"/>
      <c r="C107" s="4"/>
      <c r="D107" s="4"/>
      <c r="E107" s="8"/>
      <c r="F107" s="8"/>
      <c r="G107" s="8"/>
      <c r="H107" s="4"/>
      <c r="I107" s="4"/>
      <c r="J107" s="4"/>
      <c r="K107" s="4"/>
      <c r="L107" s="4"/>
      <c r="M107" s="4"/>
      <c r="N107" s="8"/>
      <c r="O107" s="8"/>
      <c r="P107" s="8"/>
      <c r="Q107" s="4"/>
      <c r="R107" s="4"/>
      <c r="S107" s="4"/>
      <c r="T107" s="8"/>
      <c r="U107" s="8"/>
      <c r="V107" s="8"/>
      <c r="W107" s="4"/>
      <c r="X107" s="4"/>
      <c r="Y107" s="4"/>
    </row>
    <row r="108" spans="2:25" ht="13" x14ac:dyDescent="0.15">
      <c r="B108" s="4"/>
      <c r="C108" s="4"/>
      <c r="D108" s="4"/>
      <c r="E108" s="8"/>
      <c r="F108" s="8"/>
      <c r="G108" s="8"/>
      <c r="H108" s="4"/>
      <c r="I108" s="4"/>
      <c r="J108" s="4"/>
      <c r="K108" s="4"/>
      <c r="L108" s="4"/>
      <c r="M108" s="4"/>
      <c r="N108" s="8"/>
      <c r="O108" s="8"/>
      <c r="P108" s="8"/>
      <c r="Q108" s="4"/>
      <c r="R108" s="4"/>
      <c r="S108" s="4"/>
      <c r="T108" s="8"/>
      <c r="U108" s="8"/>
      <c r="V108" s="8"/>
      <c r="W108" s="4"/>
      <c r="X108" s="4"/>
      <c r="Y108" s="4"/>
    </row>
    <row r="109" spans="2:25" ht="13" x14ac:dyDescent="0.15">
      <c r="B109" s="4"/>
      <c r="C109" s="4"/>
      <c r="D109" s="4"/>
      <c r="E109" s="8"/>
      <c r="F109" s="8"/>
      <c r="G109" s="8"/>
      <c r="H109" s="4"/>
      <c r="I109" s="4"/>
      <c r="J109" s="4"/>
      <c r="K109" s="4"/>
      <c r="L109" s="4"/>
      <c r="M109" s="4"/>
      <c r="N109" s="8"/>
      <c r="O109" s="8"/>
      <c r="P109" s="8"/>
      <c r="Q109" s="4"/>
      <c r="R109" s="4"/>
      <c r="S109" s="4"/>
      <c r="T109" s="8"/>
      <c r="U109" s="8"/>
      <c r="V109" s="8"/>
      <c r="W109" s="4"/>
      <c r="X109" s="4"/>
      <c r="Y109" s="4"/>
    </row>
    <row r="110" spans="2:25" ht="13" x14ac:dyDescent="0.15">
      <c r="B110" s="4"/>
      <c r="C110" s="4"/>
      <c r="D110" s="4"/>
      <c r="E110" s="8"/>
      <c r="F110" s="8"/>
      <c r="G110" s="8"/>
      <c r="H110" s="4"/>
      <c r="I110" s="4"/>
      <c r="J110" s="4"/>
      <c r="K110" s="4"/>
      <c r="L110" s="4"/>
      <c r="M110" s="4"/>
      <c r="N110" s="8"/>
      <c r="O110" s="8"/>
      <c r="P110" s="8"/>
      <c r="Q110" s="4"/>
      <c r="R110" s="4"/>
      <c r="S110" s="4"/>
      <c r="T110" s="8"/>
      <c r="U110" s="8"/>
      <c r="V110" s="8"/>
      <c r="W110" s="4"/>
      <c r="X110" s="4"/>
      <c r="Y110" s="4"/>
    </row>
    <row r="111" spans="2:25" ht="13" x14ac:dyDescent="0.15">
      <c r="B111" s="4"/>
      <c r="C111" s="4"/>
      <c r="D111" s="4"/>
      <c r="E111" s="8"/>
      <c r="F111" s="8"/>
      <c r="G111" s="8"/>
      <c r="H111" s="4"/>
      <c r="I111" s="4"/>
      <c r="J111" s="4"/>
      <c r="K111" s="4"/>
      <c r="L111" s="4"/>
      <c r="M111" s="4"/>
      <c r="N111" s="8"/>
      <c r="O111" s="8"/>
      <c r="P111" s="8"/>
      <c r="Q111" s="4"/>
      <c r="R111" s="4"/>
      <c r="S111" s="4"/>
      <c r="T111" s="8"/>
      <c r="U111" s="8"/>
      <c r="V111" s="8"/>
      <c r="W111" s="4"/>
      <c r="X111" s="4"/>
      <c r="Y111" s="4"/>
    </row>
    <row r="112" spans="2:25" ht="13" x14ac:dyDescent="0.15">
      <c r="B112" s="4"/>
      <c r="C112" s="4"/>
      <c r="D112" s="4"/>
      <c r="E112" s="8"/>
      <c r="F112" s="8"/>
      <c r="G112" s="8"/>
      <c r="H112" s="4"/>
      <c r="I112" s="4"/>
      <c r="J112" s="4"/>
      <c r="K112" s="4"/>
      <c r="L112" s="4"/>
      <c r="M112" s="4"/>
      <c r="N112" s="8"/>
      <c r="O112" s="8"/>
      <c r="P112" s="8"/>
      <c r="Q112" s="4"/>
      <c r="R112" s="4"/>
      <c r="S112" s="4"/>
      <c r="T112" s="8"/>
      <c r="U112" s="8"/>
      <c r="V112" s="8"/>
      <c r="W112" s="4"/>
      <c r="X112" s="4"/>
      <c r="Y112" s="4"/>
    </row>
    <row r="113" spans="2:25" ht="13" x14ac:dyDescent="0.15">
      <c r="B113" s="4"/>
      <c r="C113" s="4"/>
      <c r="D113" s="4"/>
      <c r="E113" s="8"/>
      <c r="F113" s="8"/>
      <c r="G113" s="8"/>
      <c r="H113" s="4"/>
      <c r="I113" s="4"/>
      <c r="J113" s="4"/>
      <c r="K113" s="4"/>
      <c r="L113" s="4"/>
      <c r="M113" s="4"/>
      <c r="N113" s="8"/>
      <c r="O113" s="8"/>
      <c r="P113" s="8"/>
      <c r="Q113" s="4"/>
      <c r="R113" s="4"/>
      <c r="S113" s="4"/>
      <c r="T113" s="8"/>
      <c r="U113" s="8"/>
      <c r="V113" s="8"/>
      <c r="W113" s="4"/>
      <c r="X113" s="4"/>
      <c r="Y113" s="4"/>
    </row>
    <row r="114" spans="2:25" ht="13" x14ac:dyDescent="0.15">
      <c r="B114" s="4"/>
      <c r="C114" s="4"/>
      <c r="D114" s="4"/>
      <c r="E114" s="8"/>
      <c r="F114" s="8"/>
      <c r="G114" s="8"/>
      <c r="H114" s="4"/>
      <c r="I114" s="4"/>
      <c r="J114" s="4"/>
      <c r="K114" s="4"/>
      <c r="L114" s="4"/>
      <c r="M114" s="4"/>
      <c r="N114" s="8"/>
      <c r="O114" s="8"/>
      <c r="P114" s="8"/>
      <c r="Q114" s="4"/>
      <c r="R114" s="4"/>
      <c r="S114" s="4"/>
      <c r="T114" s="8"/>
      <c r="U114" s="8"/>
      <c r="V114" s="8"/>
      <c r="W114" s="4"/>
      <c r="X114" s="4"/>
      <c r="Y114" s="4"/>
    </row>
    <row r="115" spans="2:25" ht="13" x14ac:dyDescent="0.15">
      <c r="B115" s="4"/>
      <c r="C115" s="4"/>
      <c r="D115" s="4"/>
      <c r="E115" s="8"/>
      <c r="F115" s="8"/>
      <c r="G115" s="8"/>
      <c r="H115" s="4"/>
      <c r="I115" s="4"/>
      <c r="J115" s="4"/>
      <c r="K115" s="4"/>
      <c r="L115" s="4"/>
      <c r="M115" s="4"/>
      <c r="N115" s="8"/>
      <c r="O115" s="8"/>
      <c r="P115" s="8"/>
      <c r="Q115" s="4"/>
      <c r="R115" s="4"/>
      <c r="S115" s="4"/>
      <c r="T115" s="8"/>
      <c r="U115" s="8"/>
      <c r="V115" s="8"/>
      <c r="W115" s="4"/>
      <c r="X115" s="4"/>
      <c r="Y115" s="4"/>
    </row>
    <row r="116" spans="2:25" ht="13" x14ac:dyDescent="0.15">
      <c r="B116" s="4"/>
      <c r="C116" s="4"/>
      <c r="D116" s="4"/>
      <c r="E116" s="8"/>
      <c r="F116" s="8"/>
      <c r="G116" s="8"/>
      <c r="H116" s="4"/>
      <c r="I116" s="4"/>
      <c r="J116" s="4"/>
      <c r="K116" s="4"/>
      <c r="L116" s="4"/>
      <c r="M116" s="4"/>
      <c r="N116" s="8"/>
      <c r="O116" s="8"/>
      <c r="P116" s="8"/>
      <c r="Q116" s="4"/>
      <c r="R116" s="4"/>
      <c r="S116" s="4"/>
      <c r="T116" s="8"/>
      <c r="U116" s="8"/>
      <c r="V116" s="8"/>
      <c r="W116" s="4"/>
      <c r="X116" s="4"/>
      <c r="Y116" s="4"/>
    </row>
    <row r="117" spans="2:25" ht="13" x14ac:dyDescent="0.15">
      <c r="B117" s="4"/>
      <c r="C117" s="4"/>
      <c r="D117" s="4"/>
      <c r="E117" s="8"/>
      <c r="F117" s="8"/>
      <c r="G117" s="8"/>
      <c r="H117" s="4"/>
      <c r="I117" s="4"/>
      <c r="J117" s="4"/>
      <c r="K117" s="4"/>
      <c r="L117" s="4"/>
      <c r="M117" s="4"/>
      <c r="N117" s="8"/>
      <c r="O117" s="8"/>
      <c r="P117" s="8"/>
      <c r="Q117" s="4"/>
      <c r="R117" s="4"/>
      <c r="S117" s="4"/>
      <c r="T117" s="8"/>
      <c r="U117" s="8"/>
      <c r="V117" s="8"/>
      <c r="W117" s="4"/>
      <c r="X117" s="4"/>
      <c r="Y117" s="4"/>
    </row>
    <row r="118" spans="2:25" ht="13" x14ac:dyDescent="0.15">
      <c r="B118" s="4"/>
      <c r="C118" s="4"/>
      <c r="D118" s="4"/>
      <c r="E118" s="8"/>
      <c r="F118" s="8"/>
      <c r="G118" s="8"/>
      <c r="H118" s="4"/>
      <c r="I118" s="4"/>
      <c r="J118" s="4"/>
      <c r="K118" s="4"/>
      <c r="L118" s="4"/>
      <c r="M118" s="4"/>
      <c r="N118" s="8"/>
      <c r="O118" s="8"/>
      <c r="P118" s="8"/>
      <c r="Q118" s="4"/>
      <c r="R118" s="4"/>
      <c r="S118" s="4"/>
      <c r="T118" s="8"/>
      <c r="U118" s="8"/>
      <c r="V118" s="8"/>
      <c r="W118" s="4"/>
      <c r="X118" s="4"/>
      <c r="Y118" s="4"/>
    </row>
    <row r="119" spans="2:25" ht="13" x14ac:dyDescent="0.15">
      <c r="B119" s="4"/>
      <c r="C119" s="4"/>
      <c r="D119" s="4"/>
      <c r="E119" s="8"/>
      <c r="F119" s="8"/>
      <c r="G119" s="8"/>
      <c r="H119" s="4"/>
      <c r="I119" s="4"/>
      <c r="J119" s="4"/>
      <c r="K119" s="4"/>
      <c r="L119" s="4"/>
      <c r="M119" s="4"/>
      <c r="N119" s="8"/>
      <c r="O119" s="8"/>
      <c r="P119" s="8"/>
      <c r="Q119" s="4"/>
      <c r="R119" s="4"/>
      <c r="S119" s="4"/>
      <c r="T119" s="8"/>
      <c r="U119" s="8"/>
      <c r="V119" s="8"/>
      <c r="W119" s="4"/>
      <c r="X119" s="4"/>
      <c r="Y119" s="4"/>
    </row>
    <row r="120" spans="2:25" ht="13" x14ac:dyDescent="0.15">
      <c r="B120" s="4"/>
      <c r="C120" s="4"/>
      <c r="D120" s="4"/>
      <c r="E120" s="8"/>
      <c r="F120" s="8"/>
      <c r="G120" s="8"/>
      <c r="H120" s="4"/>
      <c r="I120" s="4"/>
      <c r="J120" s="4"/>
      <c r="K120" s="4"/>
      <c r="L120" s="4"/>
      <c r="M120" s="4"/>
      <c r="N120" s="8"/>
      <c r="O120" s="8"/>
      <c r="P120" s="8"/>
      <c r="Q120" s="4"/>
      <c r="R120" s="4"/>
      <c r="S120" s="4"/>
      <c r="T120" s="8"/>
      <c r="U120" s="8"/>
      <c r="V120" s="8"/>
      <c r="W120" s="4"/>
      <c r="X120" s="4"/>
      <c r="Y120" s="4"/>
    </row>
    <row r="121" spans="2:25" ht="13" x14ac:dyDescent="0.15">
      <c r="B121" s="4"/>
      <c r="C121" s="4"/>
      <c r="D121" s="4"/>
      <c r="E121" s="8"/>
      <c r="F121" s="8"/>
      <c r="G121" s="8"/>
      <c r="H121" s="4"/>
      <c r="I121" s="4"/>
      <c r="J121" s="4"/>
      <c r="K121" s="4"/>
      <c r="L121" s="4"/>
      <c r="M121" s="4"/>
      <c r="N121" s="8"/>
      <c r="O121" s="8"/>
      <c r="P121" s="8"/>
      <c r="Q121" s="4"/>
      <c r="R121" s="4"/>
      <c r="S121" s="4"/>
      <c r="T121" s="8"/>
      <c r="U121" s="8"/>
      <c r="V121" s="8"/>
      <c r="W121" s="4"/>
      <c r="X121" s="4"/>
      <c r="Y121" s="4"/>
    </row>
    <row r="122" spans="2:25" ht="13" x14ac:dyDescent="0.15">
      <c r="B122" s="4"/>
      <c r="C122" s="4"/>
      <c r="D122" s="4"/>
      <c r="E122" s="8"/>
      <c r="F122" s="8"/>
      <c r="G122" s="8"/>
      <c r="H122" s="4"/>
      <c r="I122" s="4"/>
      <c r="J122" s="4"/>
      <c r="K122" s="4"/>
      <c r="L122" s="4"/>
      <c r="M122" s="4"/>
      <c r="N122" s="8"/>
      <c r="O122" s="8"/>
      <c r="P122" s="8"/>
      <c r="Q122" s="4"/>
      <c r="R122" s="4"/>
      <c r="S122" s="4"/>
      <c r="T122" s="8"/>
      <c r="U122" s="8"/>
      <c r="V122" s="8"/>
      <c r="W122" s="4"/>
      <c r="X122" s="4"/>
      <c r="Y122" s="4"/>
    </row>
    <row r="123" spans="2:25" ht="13" x14ac:dyDescent="0.15">
      <c r="B123" s="4"/>
      <c r="C123" s="4"/>
      <c r="D123" s="4"/>
      <c r="E123" s="8"/>
      <c r="F123" s="8"/>
      <c r="G123" s="8"/>
      <c r="H123" s="4"/>
      <c r="I123" s="4"/>
      <c r="J123" s="4"/>
      <c r="K123" s="4"/>
      <c r="L123" s="4"/>
      <c r="M123" s="4"/>
      <c r="N123" s="8"/>
      <c r="O123" s="8"/>
      <c r="P123" s="8"/>
      <c r="Q123" s="4"/>
      <c r="R123" s="4"/>
      <c r="S123" s="4"/>
      <c r="T123" s="8"/>
      <c r="U123" s="8"/>
      <c r="V123" s="8"/>
      <c r="W123" s="4"/>
      <c r="X123" s="4"/>
      <c r="Y123" s="4"/>
    </row>
    <row r="124" spans="2:25" ht="13" x14ac:dyDescent="0.15">
      <c r="B124" s="4"/>
      <c r="C124" s="4"/>
      <c r="D124" s="4"/>
      <c r="E124" s="8"/>
      <c r="F124" s="8"/>
      <c r="G124" s="8"/>
      <c r="H124" s="4"/>
      <c r="I124" s="4"/>
      <c r="J124" s="4"/>
      <c r="K124" s="4"/>
      <c r="L124" s="4"/>
      <c r="M124" s="4"/>
      <c r="N124" s="8"/>
      <c r="O124" s="8"/>
      <c r="P124" s="8"/>
      <c r="Q124" s="4"/>
      <c r="R124" s="4"/>
      <c r="S124" s="4"/>
      <c r="T124" s="8"/>
      <c r="U124" s="8"/>
      <c r="V124" s="8"/>
      <c r="W124" s="4"/>
      <c r="X124" s="4"/>
      <c r="Y124" s="4"/>
    </row>
    <row r="125" spans="2:25" ht="13" x14ac:dyDescent="0.15">
      <c r="B125" s="4"/>
      <c r="C125" s="4"/>
      <c r="D125" s="4"/>
      <c r="E125" s="8"/>
      <c r="F125" s="8"/>
      <c r="G125" s="8"/>
      <c r="H125" s="4"/>
      <c r="I125" s="4"/>
      <c r="J125" s="4"/>
      <c r="K125" s="4"/>
      <c r="L125" s="4"/>
      <c r="M125" s="4"/>
      <c r="N125" s="8"/>
      <c r="O125" s="8"/>
      <c r="P125" s="8"/>
      <c r="Q125" s="4"/>
      <c r="R125" s="4"/>
      <c r="S125" s="4"/>
      <c r="T125" s="8"/>
      <c r="U125" s="8"/>
      <c r="V125" s="8"/>
      <c r="W125" s="4"/>
      <c r="X125" s="4"/>
      <c r="Y125" s="4"/>
    </row>
    <row r="126" spans="2:25" ht="13" x14ac:dyDescent="0.15">
      <c r="B126" s="4"/>
      <c r="C126" s="4"/>
      <c r="D126" s="4"/>
      <c r="E126" s="8"/>
      <c r="F126" s="8"/>
      <c r="G126" s="8"/>
      <c r="H126" s="4"/>
      <c r="I126" s="4"/>
      <c r="J126" s="4"/>
      <c r="K126" s="4"/>
      <c r="L126" s="4"/>
      <c r="M126" s="4"/>
      <c r="N126" s="8"/>
      <c r="O126" s="8"/>
      <c r="P126" s="8"/>
      <c r="Q126" s="4"/>
      <c r="R126" s="4"/>
      <c r="S126" s="4"/>
      <c r="T126" s="8"/>
      <c r="U126" s="8"/>
      <c r="V126" s="8"/>
      <c r="W126" s="4"/>
      <c r="X126" s="4"/>
      <c r="Y126" s="4"/>
    </row>
    <row r="127" spans="2:25" ht="13" x14ac:dyDescent="0.15">
      <c r="B127" s="4"/>
      <c r="C127" s="4"/>
      <c r="D127" s="4"/>
      <c r="E127" s="8"/>
      <c r="F127" s="8"/>
      <c r="G127" s="8"/>
      <c r="H127" s="4"/>
      <c r="I127" s="4"/>
      <c r="J127" s="4"/>
      <c r="K127" s="4"/>
      <c r="L127" s="4"/>
      <c r="M127" s="4"/>
      <c r="N127" s="8"/>
      <c r="O127" s="8"/>
      <c r="P127" s="8"/>
      <c r="Q127" s="4"/>
      <c r="R127" s="4"/>
      <c r="S127" s="4"/>
      <c r="T127" s="8"/>
      <c r="U127" s="8"/>
      <c r="V127" s="8"/>
      <c r="W127" s="4"/>
      <c r="X127" s="4"/>
      <c r="Y127" s="4"/>
    </row>
    <row r="128" spans="2:25" ht="13" x14ac:dyDescent="0.15">
      <c r="B128" s="4"/>
      <c r="C128" s="4"/>
      <c r="D128" s="4"/>
      <c r="E128" s="8"/>
      <c r="F128" s="8"/>
      <c r="G128" s="8"/>
      <c r="H128" s="4"/>
      <c r="I128" s="4"/>
      <c r="J128" s="4"/>
      <c r="K128" s="4"/>
      <c r="L128" s="4"/>
      <c r="M128" s="4"/>
      <c r="N128" s="8"/>
      <c r="O128" s="8"/>
      <c r="P128" s="8"/>
      <c r="Q128" s="4"/>
      <c r="R128" s="4"/>
      <c r="S128" s="4"/>
      <c r="T128" s="8"/>
      <c r="U128" s="8"/>
      <c r="V128" s="8"/>
      <c r="W128" s="4"/>
      <c r="X128" s="4"/>
      <c r="Y128" s="4"/>
    </row>
    <row r="129" spans="2:25" ht="13" x14ac:dyDescent="0.15">
      <c r="B129" s="4"/>
      <c r="C129" s="4"/>
      <c r="D129" s="4"/>
      <c r="E129" s="8"/>
      <c r="F129" s="8"/>
      <c r="G129" s="8"/>
      <c r="H129" s="4"/>
      <c r="I129" s="4"/>
      <c r="J129" s="4"/>
      <c r="K129" s="4"/>
      <c r="L129" s="4"/>
      <c r="M129" s="4"/>
      <c r="N129" s="8"/>
      <c r="O129" s="8"/>
      <c r="P129" s="8"/>
      <c r="Q129" s="4"/>
      <c r="R129" s="4"/>
      <c r="S129" s="4"/>
      <c r="T129" s="8"/>
      <c r="U129" s="8"/>
      <c r="V129" s="8"/>
      <c r="W129" s="4"/>
      <c r="X129" s="4"/>
      <c r="Y129" s="4"/>
    </row>
    <row r="130" spans="2:25" ht="13" x14ac:dyDescent="0.15">
      <c r="B130" s="4"/>
      <c r="C130" s="4"/>
      <c r="D130" s="4"/>
      <c r="E130" s="8"/>
      <c r="F130" s="8"/>
      <c r="G130" s="8"/>
      <c r="H130" s="4"/>
      <c r="I130" s="4"/>
      <c r="J130" s="4"/>
      <c r="K130" s="4"/>
      <c r="L130" s="4"/>
      <c r="M130" s="4"/>
      <c r="N130" s="8"/>
      <c r="O130" s="8"/>
      <c r="P130" s="8"/>
      <c r="Q130" s="4"/>
      <c r="R130" s="4"/>
      <c r="S130" s="4"/>
      <c r="T130" s="8"/>
      <c r="U130" s="8"/>
      <c r="V130" s="8"/>
      <c r="W130" s="4"/>
      <c r="X130" s="4"/>
      <c r="Y130" s="4"/>
    </row>
    <row r="131" spans="2:25" ht="13" x14ac:dyDescent="0.15">
      <c r="B131" s="4"/>
      <c r="C131" s="4"/>
      <c r="D131" s="4"/>
      <c r="E131" s="8"/>
      <c r="F131" s="8"/>
      <c r="G131" s="8"/>
      <c r="H131" s="4"/>
      <c r="I131" s="4"/>
      <c r="J131" s="4"/>
      <c r="K131" s="4"/>
      <c r="L131" s="4"/>
      <c r="M131" s="4"/>
      <c r="N131" s="8"/>
      <c r="O131" s="8"/>
      <c r="P131" s="8"/>
      <c r="Q131" s="4"/>
      <c r="R131" s="4"/>
      <c r="S131" s="4"/>
      <c r="T131" s="8"/>
      <c r="U131" s="8"/>
      <c r="V131" s="8"/>
      <c r="W131" s="4"/>
      <c r="X131" s="4"/>
      <c r="Y131" s="4"/>
    </row>
    <row r="132" spans="2:25" ht="13" x14ac:dyDescent="0.15">
      <c r="B132" s="4"/>
      <c r="C132" s="4"/>
      <c r="D132" s="4"/>
      <c r="E132" s="8"/>
      <c r="F132" s="8"/>
      <c r="G132" s="8"/>
      <c r="H132" s="4"/>
      <c r="I132" s="4"/>
      <c r="J132" s="4"/>
      <c r="K132" s="4"/>
      <c r="L132" s="4"/>
      <c r="M132" s="4"/>
      <c r="N132" s="8"/>
      <c r="O132" s="8"/>
      <c r="P132" s="8"/>
      <c r="Q132" s="4"/>
      <c r="R132" s="4"/>
      <c r="S132" s="4"/>
      <c r="T132" s="8"/>
      <c r="U132" s="8"/>
      <c r="V132" s="8"/>
      <c r="W132" s="4"/>
      <c r="X132" s="4"/>
      <c r="Y132" s="4"/>
    </row>
    <row r="133" spans="2:25" ht="13" x14ac:dyDescent="0.15">
      <c r="B133" s="4"/>
      <c r="C133" s="4"/>
      <c r="D133" s="4"/>
      <c r="E133" s="8"/>
      <c r="F133" s="8"/>
      <c r="G133" s="8"/>
      <c r="H133" s="4"/>
      <c r="I133" s="4"/>
      <c r="J133" s="4"/>
      <c r="K133" s="4"/>
      <c r="L133" s="4"/>
      <c r="M133" s="4"/>
      <c r="N133" s="8"/>
      <c r="O133" s="8"/>
      <c r="P133" s="8"/>
      <c r="Q133" s="4"/>
      <c r="R133" s="4"/>
      <c r="S133" s="4"/>
      <c r="T133" s="8"/>
      <c r="U133" s="8"/>
      <c r="V133" s="8"/>
      <c r="W133" s="4"/>
      <c r="X133" s="4"/>
      <c r="Y133" s="4"/>
    </row>
    <row r="134" spans="2:25" ht="13" x14ac:dyDescent="0.15">
      <c r="B134" s="4"/>
      <c r="C134" s="4"/>
      <c r="D134" s="4"/>
      <c r="E134" s="8"/>
      <c r="F134" s="8"/>
      <c r="G134" s="8"/>
      <c r="H134" s="4"/>
      <c r="I134" s="4"/>
      <c r="J134" s="4"/>
      <c r="K134" s="4"/>
      <c r="L134" s="4"/>
      <c r="M134" s="4"/>
      <c r="N134" s="8"/>
      <c r="O134" s="8"/>
      <c r="P134" s="8"/>
      <c r="Q134" s="4"/>
      <c r="R134" s="4"/>
      <c r="S134" s="4"/>
      <c r="T134" s="8"/>
      <c r="U134" s="8"/>
      <c r="V134" s="8"/>
      <c r="W134" s="4"/>
      <c r="X134" s="4"/>
      <c r="Y134" s="4"/>
    </row>
    <row r="135" spans="2:25" ht="13" x14ac:dyDescent="0.15">
      <c r="B135" s="4"/>
      <c r="C135" s="4"/>
      <c r="D135" s="4"/>
      <c r="E135" s="8"/>
      <c r="F135" s="8"/>
      <c r="G135" s="8"/>
      <c r="H135" s="4"/>
      <c r="I135" s="4"/>
      <c r="J135" s="4"/>
      <c r="K135" s="4"/>
      <c r="L135" s="4"/>
      <c r="M135" s="4"/>
      <c r="N135" s="8"/>
      <c r="O135" s="8"/>
      <c r="P135" s="8"/>
      <c r="Q135" s="4"/>
      <c r="R135" s="4"/>
      <c r="S135" s="4"/>
      <c r="T135" s="8"/>
      <c r="U135" s="8"/>
      <c r="V135" s="8"/>
      <c r="W135" s="4"/>
      <c r="X135" s="4"/>
      <c r="Y135" s="4"/>
    </row>
    <row r="136" spans="2:25" ht="13" x14ac:dyDescent="0.15">
      <c r="B136" s="4"/>
      <c r="C136" s="4"/>
      <c r="D136" s="4"/>
      <c r="E136" s="8"/>
      <c r="F136" s="8"/>
      <c r="G136" s="8"/>
      <c r="H136" s="4"/>
      <c r="I136" s="4"/>
      <c r="J136" s="4"/>
      <c r="K136" s="4"/>
      <c r="L136" s="4"/>
      <c r="M136" s="4"/>
      <c r="N136" s="8"/>
      <c r="O136" s="8"/>
      <c r="P136" s="8"/>
      <c r="Q136" s="4"/>
      <c r="R136" s="4"/>
      <c r="S136" s="4"/>
      <c r="T136" s="8"/>
      <c r="U136" s="8"/>
      <c r="V136" s="8"/>
      <c r="W136" s="4"/>
      <c r="X136" s="4"/>
      <c r="Y136" s="4"/>
    </row>
    <row r="137" spans="2:25" ht="13" x14ac:dyDescent="0.15">
      <c r="B137" s="4"/>
      <c r="C137" s="4"/>
      <c r="D137" s="4"/>
      <c r="E137" s="8"/>
      <c r="F137" s="8"/>
      <c r="G137" s="8"/>
      <c r="H137" s="4"/>
      <c r="I137" s="4"/>
      <c r="J137" s="4"/>
      <c r="K137" s="4"/>
      <c r="L137" s="4"/>
      <c r="M137" s="4"/>
      <c r="N137" s="8"/>
      <c r="O137" s="8"/>
      <c r="P137" s="8"/>
      <c r="Q137" s="4"/>
      <c r="R137" s="4"/>
      <c r="S137" s="4"/>
      <c r="T137" s="8"/>
      <c r="U137" s="8"/>
      <c r="V137" s="8"/>
      <c r="W137" s="4"/>
      <c r="X137" s="4"/>
      <c r="Y137" s="4"/>
    </row>
    <row r="138" spans="2:25" ht="13" x14ac:dyDescent="0.15">
      <c r="B138" s="4"/>
      <c r="C138" s="4"/>
      <c r="D138" s="4"/>
      <c r="E138" s="8"/>
      <c r="F138" s="8"/>
      <c r="G138" s="8"/>
      <c r="H138" s="4"/>
      <c r="I138" s="4"/>
      <c r="J138" s="4"/>
      <c r="K138" s="4"/>
      <c r="L138" s="4"/>
      <c r="M138" s="4"/>
      <c r="N138" s="8"/>
      <c r="O138" s="8"/>
      <c r="P138" s="8"/>
      <c r="Q138" s="4"/>
      <c r="R138" s="4"/>
      <c r="S138" s="4"/>
      <c r="T138" s="8"/>
      <c r="U138" s="8"/>
      <c r="V138" s="8"/>
      <c r="W138" s="4"/>
      <c r="X138" s="4"/>
      <c r="Y138" s="4"/>
    </row>
    <row r="139" spans="2:25" ht="13" x14ac:dyDescent="0.15">
      <c r="B139" s="4"/>
      <c r="C139" s="4"/>
      <c r="D139" s="4"/>
      <c r="E139" s="8"/>
      <c r="F139" s="8"/>
      <c r="G139" s="8"/>
      <c r="H139" s="4"/>
      <c r="I139" s="4"/>
      <c r="J139" s="4"/>
      <c r="K139" s="4"/>
      <c r="L139" s="4"/>
      <c r="M139" s="4"/>
      <c r="N139" s="8"/>
      <c r="O139" s="8"/>
      <c r="P139" s="8"/>
      <c r="Q139" s="4"/>
      <c r="R139" s="4"/>
      <c r="S139" s="4"/>
      <c r="T139" s="8"/>
      <c r="U139" s="8"/>
      <c r="V139" s="8"/>
      <c r="W139" s="4"/>
      <c r="X139" s="4"/>
      <c r="Y139" s="4"/>
    </row>
    <row r="140" spans="2:25" ht="13" x14ac:dyDescent="0.15">
      <c r="B140" s="4"/>
      <c r="C140" s="4"/>
      <c r="D140" s="4"/>
      <c r="E140" s="8"/>
      <c r="F140" s="8"/>
      <c r="G140" s="8"/>
      <c r="H140" s="4"/>
      <c r="I140" s="4"/>
      <c r="J140" s="4"/>
      <c r="K140" s="4"/>
      <c r="L140" s="4"/>
      <c r="M140" s="4"/>
      <c r="N140" s="8"/>
      <c r="O140" s="8"/>
      <c r="P140" s="8"/>
      <c r="Q140" s="4"/>
      <c r="R140" s="4"/>
      <c r="S140" s="4"/>
      <c r="T140" s="8"/>
      <c r="U140" s="8"/>
      <c r="V140" s="8"/>
      <c r="W140" s="4"/>
      <c r="X140" s="4"/>
      <c r="Y140" s="4"/>
    </row>
    <row r="141" spans="2:25" ht="13" x14ac:dyDescent="0.15">
      <c r="B141" s="4"/>
      <c r="C141" s="4"/>
      <c r="D141" s="4"/>
      <c r="E141" s="8"/>
      <c r="F141" s="8"/>
      <c r="G141" s="8"/>
      <c r="H141" s="4"/>
      <c r="I141" s="4"/>
      <c r="J141" s="4"/>
      <c r="K141" s="4"/>
      <c r="L141" s="4"/>
      <c r="M141" s="4"/>
      <c r="N141" s="8"/>
      <c r="O141" s="8"/>
      <c r="P141" s="8"/>
      <c r="Q141" s="4"/>
      <c r="R141" s="4"/>
      <c r="S141" s="4"/>
      <c r="T141" s="8"/>
      <c r="U141" s="8"/>
      <c r="V141" s="8"/>
      <c r="W141" s="4"/>
      <c r="X141" s="4"/>
      <c r="Y141" s="4"/>
    </row>
    <row r="142" spans="2:25" ht="13" x14ac:dyDescent="0.15">
      <c r="B142" s="4"/>
      <c r="C142" s="4"/>
      <c r="D142" s="4"/>
      <c r="E142" s="8"/>
      <c r="F142" s="8"/>
      <c r="G142" s="8"/>
      <c r="H142" s="4"/>
      <c r="I142" s="4"/>
      <c r="J142" s="4"/>
      <c r="K142" s="4"/>
      <c r="L142" s="4"/>
      <c r="M142" s="4"/>
      <c r="N142" s="8"/>
      <c r="O142" s="8"/>
      <c r="P142" s="8"/>
      <c r="Q142" s="4"/>
      <c r="R142" s="4"/>
      <c r="S142" s="4"/>
      <c r="T142" s="8"/>
      <c r="U142" s="8"/>
      <c r="V142" s="8"/>
      <c r="W142" s="4"/>
      <c r="X142" s="4"/>
      <c r="Y142" s="4"/>
    </row>
    <row r="143" spans="2:25" ht="13" x14ac:dyDescent="0.15">
      <c r="B143" s="4"/>
      <c r="C143" s="4"/>
      <c r="D143" s="4"/>
      <c r="E143" s="8"/>
      <c r="F143" s="8"/>
      <c r="G143" s="8"/>
      <c r="H143" s="4"/>
      <c r="I143" s="4"/>
      <c r="J143" s="4"/>
      <c r="K143" s="4"/>
      <c r="L143" s="4"/>
      <c r="M143" s="4"/>
      <c r="N143" s="8"/>
      <c r="O143" s="8"/>
      <c r="P143" s="8"/>
      <c r="Q143" s="4"/>
      <c r="R143" s="4"/>
      <c r="S143" s="4"/>
      <c r="T143" s="8"/>
      <c r="U143" s="8"/>
      <c r="V143" s="8"/>
      <c r="W143" s="4"/>
      <c r="X143" s="4"/>
      <c r="Y143" s="4"/>
    </row>
    <row r="144" spans="2:25" ht="13" x14ac:dyDescent="0.15">
      <c r="B144" s="4"/>
      <c r="C144" s="4"/>
      <c r="D144" s="4"/>
      <c r="E144" s="8"/>
      <c r="F144" s="8"/>
      <c r="G144" s="8"/>
      <c r="H144" s="4"/>
      <c r="I144" s="4"/>
      <c r="J144" s="4"/>
      <c r="K144" s="4"/>
      <c r="L144" s="4"/>
      <c r="M144" s="4"/>
      <c r="N144" s="8"/>
      <c r="O144" s="8"/>
      <c r="P144" s="8"/>
      <c r="Q144" s="4"/>
      <c r="R144" s="4"/>
      <c r="S144" s="4"/>
      <c r="T144" s="8"/>
      <c r="U144" s="8"/>
      <c r="V144" s="8"/>
      <c r="W144" s="4"/>
      <c r="X144" s="4"/>
      <c r="Y144" s="4"/>
    </row>
    <row r="145" spans="2:25" ht="13" x14ac:dyDescent="0.15">
      <c r="B145" s="4"/>
      <c r="C145" s="4"/>
      <c r="D145" s="4"/>
      <c r="E145" s="8"/>
      <c r="F145" s="8"/>
      <c r="G145" s="8"/>
      <c r="H145" s="4"/>
      <c r="I145" s="4"/>
      <c r="J145" s="4"/>
      <c r="K145" s="4"/>
      <c r="L145" s="4"/>
      <c r="M145" s="4"/>
      <c r="N145" s="8"/>
      <c r="O145" s="8"/>
      <c r="P145" s="8"/>
      <c r="Q145" s="4"/>
      <c r="R145" s="4"/>
      <c r="S145" s="4"/>
      <c r="T145" s="8"/>
      <c r="U145" s="8"/>
      <c r="V145" s="8"/>
      <c r="W145" s="4"/>
      <c r="X145" s="4"/>
      <c r="Y145" s="4"/>
    </row>
    <row r="146" spans="2:25" ht="13" x14ac:dyDescent="0.15">
      <c r="B146" s="4"/>
      <c r="C146" s="4"/>
      <c r="D146" s="4"/>
      <c r="E146" s="8"/>
      <c r="F146" s="8"/>
      <c r="G146" s="8"/>
      <c r="H146" s="4"/>
      <c r="I146" s="4"/>
      <c r="J146" s="4"/>
      <c r="K146" s="4"/>
      <c r="L146" s="4"/>
      <c r="M146" s="4"/>
      <c r="N146" s="8"/>
      <c r="O146" s="8"/>
      <c r="P146" s="8"/>
      <c r="Q146" s="4"/>
      <c r="R146" s="4"/>
      <c r="S146" s="4"/>
      <c r="T146" s="8"/>
      <c r="U146" s="8"/>
      <c r="V146" s="8"/>
      <c r="W146" s="4"/>
      <c r="X146" s="4"/>
      <c r="Y146" s="4"/>
    </row>
    <row r="147" spans="2:25" ht="13" x14ac:dyDescent="0.15">
      <c r="B147" s="4"/>
      <c r="C147" s="4"/>
      <c r="D147" s="4"/>
      <c r="E147" s="8"/>
      <c r="F147" s="8"/>
      <c r="G147" s="8"/>
      <c r="H147" s="4"/>
      <c r="I147" s="4"/>
      <c r="J147" s="4"/>
      <c r="K147" s="4"/>
      <c r="L147" s="4"/>
      <c r="M147" s="4"/>
      <c r="N147" s="8"/>
      <c r="O147" s="8"/>
      <c r="P147" s="8"/>
      <c r="Q147" s="4"/>
      <c r="R147" s="4"/>
      <c r="S147" s="4"/>
      <c r="T147" s="8"/>
      <c r="U147" s="8"/>
      <c r="V147" s="8"/>
      <c r="W147" s="4"/>
      <c r="X147" s="4"/>
      <c r="Y147" s="4"/>
    </row>
    <row r="148" spans="2:25" ht="13" x14ac:dyDescent="0.15">
      <c r="B148" s="4"/>
      <c r="C148" s="4"/>
      <c r="D148" s="4"/>
      <c r="E148" s="8"/>
      <c r="F148" s="8"/>
      <c r="G148" s="8"/>
      <c r="H148" s="4"/>
      <c r="I148" s="4"/>
      <c r="J148" s="4"/>
      <c r="K148" s="4"/>
      <c r="L148" s="4"/>
      <c r="M148" s="4"/>
      <c r="N148" s="8"/>
      <c r="O148" s="8"/>
      <c r="P148" s="8"/>
      <c r="Q148" s="4"/>
      <c r="R148" s="4"/>
      <c r="S148" s="4"/>
      <c r="T148" s="8"/>
      <c r="U148" s="8"/>
      <c r="V148" s="8"/>
      <c r="W148" s="4"/>
      <c r="X148" s="4"/>
      <c r="Y148" s="4"/>
    </row>
    <row r="149" spans="2:25" ht="13" x14ac:dyDescent="0.15">
      <c r="B149" s="4"/>
      <c r="C149" s="4"/>
      <c r="D149" s="4"/>
      <c r="E149" s="8"/>
      <c r="F149" s="8"/>
      <c r="G149" s="8"/>
      <c r="H149" s="4"/>
      <c r="I149" s="4"/>
      <c r="J149" s="4"/>
      <c r="K149" s="4"/>
      <c r="L149" s="4"/>
      <c r="M149" s="4"/>
      <c r="N149" s="8"/>
      <c r="O149" s="8"/>
      <c r="P149" s="8"/>
      <c r="Q149" s="4"/>
      <c r="R149" s="4"/>
      <c r="S149" s="4"/>
      <c r="T149" s="8"/>
      <c r="U149" s="8"/>
      <c r="V149" s="8"/>
      <c r="W149" s="4"/>
      <c r="X149" s="4"/>
      <c r="Y149" s="4"/>
    </row>
    <row r="150" spans="2:25" ht="13" x14ac:dyDescent="0.15">
      <c r="B150" s="4"/>
      <c r="C150" s="4"/>
      <c r="D150" s="4"/>
      <c r="E150" s="8"/>
      <c r="F150" s="8"/>
      <c r="G150" s="8"/>
      <c r="H150" s="4"/>
      <c r="I150" s="4"/>
      <c r="J150" s="4"/>
      <c r="K150" s="4"/>
      <c r="L150" s="4"/>
      <c r="M150" s="4"/>
      <c r="N150" s="8"/>
      <c r="O150" s="8"/>
      <c r="P150" s="8"/>
      <c r="Q150" s="4"/>
      <c r="R150" s="4"/>
      <c r="S150" s="4"/>
      <c r="T150" s="8"/>
      <c r="U150" s="8"/>
      <c r="V150" s="8"/>
      <c r="W150" s="4"/>
      <c r="X150" s="4"/>
      <c r="Y150" s="4"/>
    </row>
    <row r="151" spans="2:25" ht="13" x14ac:dyDescent="0.15">
      <c r="B151" s="4"/>
      <c r="C151" s="4"/>
      <c r="D151" s="4"/>
      <c r="E151" s="8"/>
      <c r="F151" s="8"/>
      <c r="G151" s="8"/>
      <c r="H151" s="4"/>
      <c r="I151" s="4"/>
      <c r="J151" s="4"/>
      <c r="K151" s="4"/>
      <c r="L151" s="4"/>
      <c r="M151" s="4"/>
      <c r="N151" s="8"/>
      <c r="O151" s="8"/>
      <c r="P151" s="8"/>
      <c r="Q151" s="4"/>
      <c r="R151" s="4"/>
      <c r="S151" s="4"/>
      <c r="T151" s="8"/>
      <c r="U151" s="8"/>
      <c r="V151" s="8"/>
      <c r="W151" s="4"/>
      <c r="X151" s="4"/>
      <c r="Y151" s="4"/>
    </row>
    <row r="152" spans="2:25" ht="13" x14ac:dyDescent="0.15">
      <c r="B152" s="4"/>
      <c r="C152" s="4"/>
      <c r="D152" s="4"/>
      <c r="E152" s="8"/>
      <c r="F152" s="8"/>
      <c r="G152" s="8"/>
      <c r="H152" s="4"/>
      <c r="I152" s="4"/>
      <c r="J152" s="4"/>
      <c r="K152" s="4"/>
      <c r="L152" s="4"/>
      <c r="M152" s="4"/>
      <c r="N152" s="8"/>
      <c r="O152" s="8"/>
      <c r="P152" s="8"/>
      <c r="Q152" s="4"/>
      <c r="R152" s="4"/>
      <c r="S152" s="4"/>
      <c r="T152" s="8"/>
      <c r="U152" s="8"/>
      <c r="V152" s="8"/>
      <c r="W152" s="4"/>
      <c r="X152" s="4"/>
      <c r="Y152" s="4"/>
    </row>
    <row r="153" spans="2:25" ht="13" x14ac:dyDescent="0.15">
      <c r="B153" s="4"/>
      <c r="C153" s="4"/>
      <c r="D153" s="4"/>
      <c r="E153" s="8"/>
      <c r="F153" s="8"/>
      <c r="G153" s="8"/>
      <c r="H153" s="4"/>
      <c r="I153" s="4"/>
      <c r="J153" s="4"/>
      <c r="K153" s="4"/>
      <c r="L153" s="4"/>
      <c r="M153" s="4"/>
      <c r="N153" s="8"/>
      <c r="O153" s="8"/>
      <c r="P153" s="8"/>
      <c r="Q153" s="4"/>
      <c r="R153" s="4"/>
      <c r="S153" s="4"/>
      <c r="T153" s="8"/>
      <c r="U153" s="8"/>
      <c r="V153" s="8"/>
      <c r="W153" s="4"/>
      <c r="X153" s="4"/>
      <c r="Y153" s="4"/>
    </row>
    <row r="154" spans="2:25" ht="13" x14ac:dyDescent="0.15">
      <c r="B154" s="4"/>
      <c r="C154" s="4"/>
      <c r="D154" s="4"/>
      <c r="E154" s="8"/>
      <c r="F154" s="8"/>
      <c r="G154" s="8"/>
      <c r="H154" s="4"/>
      <c r="I154" s="4"/>
      <c r="J154" s="4"/>
      <c r="K154" s="4"/>
      <c r="L154" s="4"/>
      <c r="M154" s="4"/>
      <c r="N154" s="8"/>
      <c r="O154" s="8"/>
      <c r="P154" s="8"/>
      <c r="Q154" s="4"/>
      <c r="R154" s="4"/>
      <c r="S154" s="4"/>
      <c r="T154" s="8"/>
      <c r="U154" s="8"/>
      <c r="V154" s="8"/>
      <c r="W154" s="4"/>
      <c r="X154" s="4"/>
      <c r="Y154" s="4"/>
    </row>
    <row r="155" spans="2:25" ht="13" x14ac:dyDescent="0.15">
      <c r="B155" s="4"/>
      <c r="C155" s="4"/>
      <c r="D155" s="4"/>
      <c r="E155" s="8"/>
      <c r="F155" s="8"/>
      <c r="G155" s="8"/>
      <c r="H155" s="4"/>
      <c r="I155" s="4"/>
      <c r="J155" s="4"/>
      <c r="K155" s="4"/>
      <c r="L155" s="4"/>
      <c r="M155" s="4"/>
      <c r="N155" s="8"/>
      <c r="O155" s="8"/>
      <c r="P155" s="8"/>
      <c r="Q155" s="4"/>
      <c r="R155" s="4"/>
      <c r="S155" s="4"/>
      <c r="T155" s="8"/>
      <c r="U155" s="8"/>
      <c r="V155" s="8"/>
      <c r="W155" s="4"/>
      <c r="X155" s="4"/>
      <c r="Y155" s="4"/>
    </row>
    <row r="156" spans="2:25" ht="13" x14ac:dyDescent="0.15">
      <c r="B156" s="4"/>
      <c r="C156" s="4"/>
      <c r="D156" s="4"/>
      <c r="E156" s="8"/>
      <c r="F156" s="8"/>
      <c r="G156" s="8"/>
      <c r="H156" s="4"/>
      <c r="I156" s="4"/>
      <c r="J156" s="4"/>
      <c r="K156" s="4"/>
      <c r="L156" s="4"/>
      <c r="M156" s="4"/>
      <c r="N156" s="8"/>
      <c r="O156" s="8"/>
      <c r="P156" s="8"/>
      <c r="Q156" s="4"/>
      <c r="R156" s="4"/>
      <c r="S156" s="4"/>
      <c r="T156" s="8"/>
      <c r="U156" s="8"/>
      <c r="V156" s="8"/>
      <c r="W156" s="4"/>
      <c r="X156" s="4"/>
      <c r="Y156" s="4"/>
    </row>
    <row r="157" spans="2:25" ht="13" x14ac:dyDescent="0.15">
      <c r="B157" s="4"/>
      <c r="C157" s="4"/>
      <c r="D157" s="4"/>
      <c r="E157" s="8"/>
      <c r="F157" s="8"/>
      <c r="G157" s="8"/>
      <c r="H157" s="4"/>
      <c r="I157" s="4"/>
      <c r="J157" s="4"/>
      <c r="K157" s="4"/>
      <c r="L157" s="4"/>
      <c r="M157" s="4"/>
      <c r="N157" s="8"/>
      <c r="O157" s="8"/>
      <c r="P157" s="8"/>
      <c r="Q157" s="4"/>
      <c r="R157" s="4"/>
      <c r="S157" s="4"/>
      <c r="T157" s="8"/>
      <c r="U157" s="8"/>
      <c r="V157" s="8"/>
      <c r="W157" s="4"/>
      <c r="X157" s="4"/>
      <c r="Y157" s="4"/>
    </row>
    <row r="158" spans="2:25" ht="13" x14ac:dyDescent="0.15">
      <c r="B158" s="4"/>
      <c r="C158" s="4"/>
      <c r="D158" s="4"/>
      <c r="E158" s="8"/>
      <c r="F158" s="8"/>
      <c r="G158" s="8"/>
      <c r="H158" s="4"/>
      <c r="I158" s="4"/>
      <c r="J158" s="4"/>
      <c r="K158" s="4"/>
      <c r="L158" s="4"/>
      <c r="M158" s="4"/>
      <c r="N158" s="8"/>
      <c r="O158" s="8"/>
      <c r="P158" s="8"/>
      <c r="Q158" s="4"/>
      <c r="R158" s="4"/>
      <c r="S158" s="4"/>
      <c r="T158" s="8"/>
      <c r="U158" s="8"/>
      <c r="V158" s="8"/>
      <c r="W158" s="4"/>
      <c r="X158" s="4"/>
      <c r="Y158" s="4"/>
    </row>
    <row r="159" spans="2:25" ht="13" x14ac:dyDescent="0.15">
      <c r="B159" s="4"/>
      <c r="C159" s="4"/>
      <c r="D159" s="4"/>
      <c r="E159" s="8"/>
      <c r="F159" s="8"/>
      <c r="G159" s="8"/>
      <c r="H159" s="4"/>
      <c r="I159" s="4"/>
      <c r="J159" s="4"/>
      <c r="K159" s="4"/>
      <c r="L159" s="4"/>
      <c r="M159" s="4"/>
      <c r="N159" s="8"/>
      <c r="O159" s="8"/>
      <c r="P159" s="8"/>
      <c r="Q159" s="4"/>
      <c r="R159" s="4"/>
      <c r="S159" s="4"/>
      <c r="T159" s="8"/>
      <c r="U159" s="8"/>
      <c r="V159" s="8"/>
      <c r="W159" s="4"/>
      <c r="X159" s="4"/>
      <c r="Y159" s="4"/>
    </row>
    <row r="160" spans="2:25" ht="13" x14ac:dyDescent="0.15">
      <c r="B160" s="4"/>
      <c r="C160" s="4"/>
      <c r="D160" s="4"/>
      <c r="E160" s="8"/>
      <c r="F160" s="8"/>
      <c r="G160" s="8"/>
      <c r="H160" s="4"/>
      <c r="I160" s="4"/>
      <c r="J160" s="4"/>
      <c r="K160" s="4"/>
      <c r="L160" s="4"/>
      <c r="M160" s="4"/>
      <c r="N160" s="8"/>
      <c r="O160" s="8"/>
      <c r="P160" s="8"/>
      <c r="Q160" s="4"/>
      <c r="R160" s="4"/>
      <c r="S160" s="4"/>
      <c r="T160" s="8"/>
      <c r="U160" s="8"/>
      <c r="V160" s="8"/>
      <c r="W160" s="4"/>
      <c r="X160" s="4"/>
      <c r="Y160" s="4"/>
    </row>
    <row r="161" spans="2:25" ht="13" x14ac:dyDescent="0.15">
      <c r="B161" s="4"/>
      <c r="C161" s="4"/>
      <c r="D161" s="4"/>
      <c r="E161" s="8"/>
      <c r="F161" s="8"/>
      <c r="G161" s="8"/>
      <c r="H161" s="4"/>
      <c r="I161" s="4"/>
      <c r="J161" s="4"/>
      <c r="K161" s="4"/>
      <c r="L161" s="4"/>
      <c r="M161" s="4"/>
      <c r="N161" s="8"/>
      <c r="O161" s="8"/>
      <c r="P161" s="8"/>
      <c r="Q161" s="4"/>
      <c r="R161" s="4"/>
      <c r="S161" s="4"/>
      <c r="T161" s="8"/>
      <c r="U161" s="8"/>
      <c r="V161" s="8"/>
      <c r="W161" s="4"/>
      <c r="X161" s="4"/>
      <c r="Y161" s="4"/>
    </row>
    <row r="162" spans="2:25" ht="13" x14ac:dyDescent="0.15">
      <c r="B162" s="4"/>
      <c r="C162" s="4"/>
      <c r="D162" s="4"/>
      <c r="E162" s="8"/>
      <c r="F162" s="8"/>
      <c r="G162" s="8"/>
      <c r="H162" s="4"/>
      <c r="I162" s="4"/>
      <c r="J162" s="4"/>
      <c r="K162" s="4"/>
      <c r="L162" s="4"/>
      <c r="M162" s="4"/>
      <c r="N162" s="8"/>
      <c r="O162" s="8"/>
      <c r="P162" s="8"/>
      <c r="Q162" s="4"/>
      <c r="R162" s="4"/>
      <c r="S162" s="4"/>
      <c r="T162" s="8"/>
      <c r="U162" s="8"/>
      <c r="V162" s="8"/>
      <c r="W162" s="4"/>
      <c r="X162" s="4"/>
      <c r="Y162" s="4"/>
    </row>
    <row r="163" spans="2:25" ht="13" x14ac:dyDescent="0.15">
      <c r="B163" s="4"/>
      <c r="C163" s="4"/>
      <c r="D163" s="4"/>
      <c r="E163" s="8"/>
      <c r="F163" s="8"/>
      <c r="G163" s="8"/>
      <c r="H163" s="4"/>
      <c r="I163" s="4"/>
      <c r="J163" s="4"/>
      <c r="K163" s="4"/>
      <c r="L163" s="4"/>
      <c r="M163" s="4"/>
      <c r="N163" s="8"/>
      <c r="O163" s="8"/>
      <c r="P163" s="8"/>
      <c r="Q163" s="4"/>
      <c r="R163" s="4"/>
      <c r="S163" s="4"/>
      <c r="T163" s="8"/>
      <c r="U163" s="8"/>
      <c r="V163" s="8"/>
      <c r="W163" s="4"/>
      <c r="X163" s="4"/>
      <c r="Y163" s="4"/>
    </row>
    <row r="164" spans="2:25" ht="13" x14ac:dyDescent="0.15">
      <c r="B164" s="4"/>
      <c r="C164" s="4"/>
      <c r="D164" s="4"/>
      <c r="E164" s="8"/>
      <c r="F164" s="8"/>
      <c r="G164" s="8"/>
      <c r="H164" s="4"/>
      <c r="I164" s="4"/>
      <c r="J164" s="4"/>
      <c r="K164" s="4"/>
      <c r="L164" s="4"/>
      <c r="M164" s="4"/>
      <c r="N164" s="8"/>
      <c r="O164" s="8"/>
      <c r="P164" s="8"/>
      <c r="Q164" s="4"/>
      <c r="R164" s="4"/>
      <c r="S164" s="4"/>
      <c r="T164" s="8"/>
      <c r="U164" s="8"/>
      <c r="V164" s="8"/>
      <c r="W164" s="4"/>
      <c r="X164" s="4"/>
      <c r="Y164" s="4"/>
    </row>
    <row r="165" spans="2:25" ht="13" x14ac:dyDescent="0.15">
      <c r="B165" s="4"/>
      <c r="C165" s="4"/>
      <c r="D165" s="4"/>
      <c r="E165" s="8"/>
      <c r="F165" s="8"/>
      <c r="G165" s="8"/>
      <c r="H165" s="4"/>
      <c r="I165" s="4"/>
      <c r="J165" s="4"/>
      <c r="K165" s="4"/>
      <c r="L165" s="4"/>
      <c r="M165" s="4"/>
      <c r="N165" s="8"/>
      <c r="O165" s="8"/>
      <c r="P165" s="8"/>
      <c r="Q165" s="4"/>
      <c r="R165" s="4"/>
      <c r="S165" s="4"/>
      <c r="T165" s="8"/>
      <c r="U165" s="8"/>
      <c r="V165" s="8"/>
      <c r="W165" s="4"/>
      <c r="X165" s="4"/>
      <c r="Y165" s="4"/>
    </row>
    <row r="166" spans="2:25" ht="13" x14ac:dyDescent="0.15">
      <c r="B166" s="4"/>
      <c r="C166" s="4"/>
      <c r="D166" s="4"/>
      <c r="E166" s="8"/>
      <c r="F166" s="8"/>
      <c r="G166" s="8"/>
      <c r="H166" s="4"/>
      <c r="I166" s="4"/>
      <c r="J166" s="4"/>
      <c r="K166" s="4"/>
      <c r="L166" s="4"/>
      <c r="M166" s="4"/>
      <c r="N166" s="8"/>
      <c r="O166" s="8"/>
      <c r="P166" s="8"/>
      <c r="Q166" s="4"/>
      <c r="R166" s="4"/>
      <c r="S166" s="4"/>
      <c r="T166" s="8"/>
      <c r="U166" s="8"/>
      <c r="V166" s="8"/>
      <c r="W166" s="4"/>
      <c r="X166" s="4"/>
      <c r="Y166" s="4"/>
    </row>
    <row r="167" spans="2:25" ht="13" x14ac:dyDescent="0.15">
      <c r="B167" s="4"/>
      <c r="C167" s="4"/>
      <c r="D167" s="4"/>
      <c r="E167" s="8"/>
      <c r="F167" s="8"/>
      <c r="G167" s="8"/>
      <c r="H167" s="4"/>
      <c r="I167" s="4"/>
      <c r="J167" s="4"/>
      <c r="K167" s="4"/>
      <c r="L167" s="4"/>
      <c r="M167" s="4"/>
      <c r="N167" s="8"/>
      <c r="O167" s="8"/>
      <c r="P167" s="8"/>
      <c r="Q167" s="4"/>
      <c r="R167" s="4"/>
      <c r="S167" s="4"/>
      <c r="T167" s="8"/>
      <c r="U167" s="8"/>
      <c r="V167" s="8"/>
      <c r="W167" s="4"/>
      <c r="X167" s="4"/>
      <c r="Y167" s="4"/>
    </row>
    <row r="168" spans="2:25" ht="13" x14ac:dyDescent="0.15">
      <c r="B168" s="4"/>
      <c r="C168" s="4"/>
      <c r="D168" s="4"/>
      <c r="E168" s="8"/>
      <c r="F168" s="8"/>
      <c r="G168" s="8"/>
      <c r="H168" s="4"/>
      <c r="I168" s="4"/>
      <c r="J168" s="4"/>
      <c r="K168" s="4"/>
      <c r="L168" s="4"/>
      <c r="M168" s="4"/>
      <c r="N168" s="8"/>
      <c r="O168" s="8"/>
      <c r="P168" s="8"/>
      <c r="Q168" s="4"/>
      <c r="R168" s="4"/>
      <c r="S168" s="4"/>
      <c r="T168" s="8"/>
      <c r="U168" s="8"/>
      <c r="V168" s="8"/>
      <c r="W168" s="4"/>
      <c r="X168" s="4"/>
      <c r="Y168" s="4"/>
    </row>
    <row r="169" spans="2:25" ht="13" x14ac:dyDescent="0.15">
      <c r="B169" s="4"/>
      <c r="C169" s="4"/>
      <c r="D169" s="4"/>
      <c r="E169" s="8"/>
      <c r="F169" s="8"/>
      <c r="G169" s="8"/>
      <c r="H169" s="4"/>
      <c r="I169" s="4"/>
      <c r="J169" s="4"/>
      <c r="K169" s="4"/>
      <c r="L169" s="4"/>
      <c r="M169" s="4"/>
      <c r="N169" s="8"/>
      <c r="O169" s="8"/>
      <c r="P169" s="8"/>
      <c r="Q169" s="4"/>
      <c r="R169" s="4"/>
      <c r="S169" s="4"/>
      <c r="T169" s="8"/>
      <c r="U169" s="8"/>
      <c r="V169" s="8"/>
      <c r="W169" s="4"/>
      <c r="X169" s="4"/>
      <c r="Y169" s="4"/>
    </row>
    <row r="170" spans="2:25" ht="13" x14ac:dyDescent="0.15">
      <c r="B170" s="4"/>
      <c r="C170" s="4"/>
      <c r="D170" s="4"/>
      <c r="E170" s="8"/>
      <c r="F170" s="8"/>
      <c r="G170" s="8"/>
      <c r="H170" s="4"/>
      <c r="I170" s="4"/>
      <c r="J170" s="4"/>
      <c r="K170" s="4"/>
      <c r="L170" s="4"/>
      <c r="M170" s="4"/>
      <c r="N170" s="8"/>
      <c r="O170" s="8"/>
      <c r="P170" s="8"/>
      <c r="Q170" s="4"/>
      <c r="R170" s="4"/>
      <c r="S170" s="4"/>
      <c r="T170" s="8"/>
      <c r="U170" s="8"/>
      <c r="V170" s="8"/>
      <c r="W170" s="4"/>
      <c r="X170" s="4"/>
      <c r="Y170" s="4"/>
    </row>
    <row r="171" spans="2:25" ht="13" x14ac:dyDescent="0.15">
      <c r="B171" s="4"/>
      <c r="C171" s="4"/>
      <c r="D171" s="4"/>
      <c r="E171" s="8"/>
      <c r="F171" s="8"/>
      <c r="G171" s="8"/>
      <c r="H171" s="4"/>
      <c r="I171" s="4"/>
      <c r="J171" s="4"/>
      <c r="K171" s="4"/>
      <c r="L171" s="4"/>
      <c r="M171" s="4"/>
      <c r="N171" s="8"/>
      <c r="O171" s="8"/>
      <c r="P171" s="8"/>
      <c r="Q171" s="4"/>
      <c r="R171" s="4"/>
      <c r="S171" s="4"/>
      <c r="T171" s="8"/>
      <c r="U171" s="8"/>
      <c r="V171" s="8"/>
      <c r="W171" s="4"/>
      <c r="X171" s="4"/>
      <c r="Y171" s="4"/>
    </row>
    <row r="172" spans="2:25" ht="13" x14ac:dyDescent="0.15">
      <c r="B172" s="4"/>
      <c r="C172" s="4"/>
      <c r="D172" s="4"/>
      <c r="E172" s="8"/>
      <c r="F172" s="8"/>
      <c r="G172" s="8"/>
      <c r="H172" s="4"/>
      <c r="I172" s="4"/>
      <c r="J172" s="4"/>
      <c r="K172" s="4"/>
      <c r="L172" s="4"/>
      <c r="M172" s="4"/>
      <c r="N172" s="8"/>
      <c r="O172" s="8"/>
      <c r="P172" s="8"/>
      <c r="Q172" s="4"/>
      <c r="R172" s="4"/>
      <c r="S172" s="4"/>
      <c r="T172" s="8"/>
      <c r="U172" s="8"/>
      <c r="V172" s="8"/>
      <c r="W172" s="4"/>
      <c r="X172" s="4"/>
      <c r="Y172" s="4"/>
    </row>
    <row r="173" spans="2:25" ht="13" x14ac:dyDescent="0.15">
      <c r="B173" s="4"/>
      <c r="C173" s="4"/>
      <c r="D173" s="4"/>
      <c r="E173" s="8"/>
      <c r="F173" s="8"/>
      <c r="G173" s="8"/>
      <c r="H173" s="4"/>
      <c r="I173" s="4"/>
      <c r="J173" s="4"/>
      <c r="K173" s="4"/>
      <c r="L173" s="4"/>
      <c r="M173" s="4"/>
      <c r="N173" s="8"/>
      <c r="O173" s="8"/>
      <c r="P173" s="8"/>
      <c r="Q173" s="4"/>
      <c r="R173" s="4"/>
      <c r="S173" s="4"/>
      <c r="T173" s="8"/>
      <c r="U173" s="8"/>
      <c r="V173" s="8"/>
      <c r="W173" s="4"/>
      <c r="X173" s="4"/>
      <c r="Y173" s="4"/>
    </row>
    <row r="174" spans="2:25" ht="13" x14ac:dyDescent="0.15">
      <c r="B174" s="4"/>
      <c r="C174" s="4"/>
      <c r="D174" s="4"/>
      <c r="E174" s="8"/>
      <c r="F174" s="8"/>
      <c r="G174" s="8"/>
      <c r="H174" s="4"/>
      <c r="I174" s="4"/>
      <c r="J174" s="4"/>
      <c r="K174" s="4"/>
      <c r="L174" s="4"/>
      <c r="M174" s="4"/>
      <c r="N174" s="8"/>
      <c r="O174" s="8"/>
      <c r="P174" s="8"/>
      <c r="Q174" s="4"/>
      <c r="R174" s="4"/>
      <c r="S174" s="4"/>
      <c r="T174" s="8"/>
      <c r="U174" s="8"/>
      <c r="V174" s="8"/>
      <c r="W174" s="4"/>
      <c r="X174" s="4"/>
      <c r="Y174" s="4"/>
    </row>
    <row r="175" spans="2:25" ht="13" x14ac:dyDescent="0.15">
      <c r="B175" s="4"/>
      <c r="C175" s="4"/>
      <c r="D175" s="4"/>
      <c r="E175" s="8"/>
      <c r="F175" s="8"/>
      <c r="G175" s="8"/>
      <c r="H175" s="4"/>
      <c r="I175" s="4"/>
      <c r="J175" s="4"/>
      <c r="K175" s="4"/>
      <c r="L175" s="4"/>
      <c r="M175" s="4"/>
      <c r="N175" s="8"/>
      <c r="O175" s="8"/>
      <c r="P175" s="8"/>
      <c r="Q175" s="4"/>
      <c r="R175" s="4"/>
      <c r="S175" s="4"/>
      <c r="T175" s="8"/>
      <c r="U175" s="8"/>
      <c r="V175" s="8"/>
      <c r="W175" s="4"/>
      <c r="X175" s="4"/>
      <c r="Y175" s="4"/>
    </row>
    <row r="176" spans="2:25" ht="13" x14ac:dyDescent="0.15">
      <c r="B176" s="4"/>
      <c r="C176" s="4"/>
      <c r="D176" s="4"/>
      <c r="E176" s="8"/>
      <c r="F176" s="8"/>
      <c r="G176" s="8"/>
      <c r="H176" s="4"/>
      <c r="I176" s="4"/>
      <c r="J176" s="4"/>
      <c r="K176" s="4"/>
      <c r="L176" s="4"/>
      <c r="M176" s="4"/>
      <c r="N176" s="8"/>
      <c r="O176" s="8"/>
      <c r="P176" s="8"/>
      <c r="Q176" s="4"/>
      <c r="R176" s="4"/>
      <c r="S176" s="4"/>
      <c r="T176" s="8"/>
      <c r="U176" s="8"/>
      <c r="V176" s="8"/>
      <c r="W176" s="4"/>
      <c r="X176" s="4"/>
      <c r="Y176" s="4"/>
    </row>
    <row r="177" spans="2:25" ht="13" x14ac:dyDescent="0.15">
      <c r="B177" s="4"/>
      <c r="C177" s="4"/>
      <c r="D177" s="4"/>
      <c r="E177" s="8"/>
      <c r="F177" s="8"/>
      <c r="G177" s="8"/>
      <c r="H177" s="4"/>
      <c r="I177" s="4"/>
      <c r="J177" s="4"/>
      <c r="K177" s="4"/>
      <c r="L177" s="4"/>
      <c r="M177" s="4"/>
      <c r="N177" s="8"/>
      <c r="O177" s="8"/>
      <c r="P177" s="8"/>
      <c r="Q177" s="4"/>
      <c r="R177" s="4"/>
      <c r="S177" s="4"/>
      <c r="T177" s="8"/>
      <c r="U177" s="8"/>
      <c r="V177" s="8"/>
      <c r="W177" s="4"/>
      <c r="X177" s="4"/>
      <c r="Y177" s="4"/>
    </row>
    <row r="178" spans="2:25" ht="13" x14ac:dyDescent="0.15">
      <c r="B178" s="4"/>
      <c r="C178" s="4"/>
      <c r="D178" s="4"/>
      <c r="E178" s="8"/>
      <c r="F178" s="8"/>
      <c r="G178" s="8"/>
      <c r="H178" s="4"/>
      <c r="I178" s="4"/>
      <c r="J178" s="4"/>
      <c r="K178" s="4"/>
      <c r="L178" s="4"/>
      <c r="M178" s="4"/>
      <c r="N178" s="8"/>
      <c r="O178" s="8"/>
      <c r="P178" s="8"/>
      <c r="Q178" s="4"/>
      <c r="R178" s="4"/>
      <c r="S178" s="4"/>
      <c r="T178" s="8"/>
      <c r="U178" s="8"/>
      <c r="V178" s="8"/>
      <c r="W178" s="4"/>
      <c r="X178" s="4"/>
      <c r="Y178" s="4"/>
    </row>
    <row r="179" spans="2:25" ht="13" x14ac:dyDescent="0.15">
      <c r="B179" s="4"/>
      <c r="C179" s="4"/>
      <c r="D179" s="4"/>
      <c r="E179" s="8"/>
      <c r="F179" s="8"/>
      <c r="G179" s="8"/>
      <c r="H179" s="4"/>
      <c r="I179" s="4"/>
      <c r="J179" s="4"/>
      <c r="K179" s="4"/>
      <c r="L179" s="4"/>
      <c r="M179" s="4"/>
      <c r="N179" s="8"/>
      <c r="O179" s="8"/>
      <c r="P179" s="8"/>
      <c r="Q179" s="4"/>
      <c r="R179" s="4"/>
      <c r="S179" s="4"/>
      <c r="T179" s="8"/>
      <c r="U179" s="8"/>
      <c r="V179" s="8"/>
      <c r="W179" s="4"/>
      <c r="X179" s="4"/>
      <c r="Y179" s="4"/>
    </row>
    <row r="180" spans="2:25" ht="13" x14ac:dyDescent="0.15">
      <c r="B180" s="4"/>
      <c r="C180" s="4"/>
      <c r="D180" s="4"/>
      <c r="E180" s="8"/>
      <c r="F180" s="8"/>
      <c r="G180" s="8"/>
      <c r="H180" s="4"/>
      <c r="I180" s="4"/>
      <c r="J180" s="4"/>
      <c r="K180" s="4"/>
      <c r="L180" s="4"/>
      <c r="M180" s="4"/>
      <c r="N180" s="8"/>
      <c r="O180" s="8"/>
      <c r="P180" s="8"/>
      <c r="Q180" s="4"/>
      <c r="R180" s="4"/>
      <c r="S180" s="4"/>
      <c r="T180" s="8"/>
      <c r="U180" s="8"/>
      <c r="V180" s="8"/>
      <c r="W180" s="4"/>
      <c r="X180" s="4"/>
      <c r="Y180" s="4"/>
    </row>
    <row r="181" spans="2:25" ht="13" x14ac:dyDescent="0.15">
      <c r="B181" s="4"/>
      <c r="C181" s="4"/>
      <c r="D181" s="4"/>
      <c r="E181" s="8"/>
      <c r="F181" s="8"/>
      <c r="G181" s="8"/>
      <c r="H181" s="4"/>
      <c r="I181" s="4"/>
      <c r="J181" s="4"/>
      <c r="K181" s="4"/>
      <c r="L181" s="4"/>
      <c r="M181" s="4"/>
      <c r="N181" s="8"/>
      <c r="O181" s="8"/>
      <c r="P181" s="8"/>
      <c r="Q181" s="4"/>
      <c r="R181" s="4"/>
      <c r="S181" s="4"/>
      <c r="T181" s="8"/>
      <c r="U181" s="8"/>
      <c r="V181" s="8"/>
      <c r="W181" s="4"/>
      <c r="X181" s="4"/>
      <c r="Y181" s="4"/>
    </row>
    <row r="182" spans="2:25" ht="13" x14ac:dyDescent="0.15">
      <c r="B182" s="4"/>
      <c r="C182" s="4"/>
      <c r="D182" s="4"/>
      <c r="E182" s="8"/>
      <c r="F182" s="8"/>
      <c r="G182" s="8"/>
      <c r="H182" s="4"/>
      <c r="I182" s="4"/>
      <c r="J182" s="4"/>
      <c r="K182" s="4"/>
      <c r="L182" s="4"/>
      <c r="M182" s="4"/>
      <c r="N182" s="8"/>
      <c r="O182" s="8"/>
      <c r="P182" s="8"/>
      <c r="Q182" s="4"/>
      <c r="R182" s="4"/>
      <c r="S182" s="4"/>
      <c r="T182" s="8"/>
      <c r="U182" s="8"/>
      <c r="V182" s="8"/>
      <c r="W182" s="4"/>
      <c r="X182" s="4"/>
      <c r="Y182" s="4"/>
    </row>
    <row r="183" spans="2:25" ht="13" x14ac:dyDescent="0.15">
      <c r="B183" s="4"/>
      <c r="C183" s="4"/>
      <c r="D183" s="4"/>
      <c r="E183" s="8"/>
      <c r="F183" s="8"/>
      <c r="G183" s="8"/>
      <c r="H183" s="4"/>
      <c r="I183" s="4"/>
      <c r="J183" s="4"/>
      <c r="K183" s="4"/>
      <c r="L183" s="4"/>
      <c r="M183" s="4"/>
      <c r="N183" s="8"/>
      <c r="O183" s="8"/>
      <c r="P183" s="8"/>
      <c r="Q183" s="4"/>
      <c r="R183" s="4"/>
      <c r="S183" s="4"/>
      <c r="T183" s="8"/>
      <c r="U183" s="8"/>
      <c r="V183" s="8"/>
      <c r="W183" s="4"/>
      <c r="X183" s="4"/>
      <c r="Y183" s="4"/>
    </row>
    <row r="184" spans="2:25" ht="13" x14ac:dyDescent="0.15">
      <c r="B184" s="4"/>
      <c r="C184" s="4"/>
      <c r="D184" s="4"/>
      <c r="E184" s="8"/>
      <c r="F184" s="8"/>
      <c r="G184" s="8"/>
      <c r="H184" s="4"/>
      <c r="I184" s="4"/>
      <c r="J184" s="4"/>
      <c r="K184" s="4"/>
      <c r="L184" s="4"/>
      <c r="M184" s="4"/>
      <c r="N184" s="8"/>
      <c r="O184" s="8"/>
      <c r="P184" s="8"/>
      <c r="Q184" s="4"/>
      <c r="R184" s="4"/>
      <c r="S184" s="4"/>
      <c r="T184" s="8"/>
      <c r="U184" s="8"/>
      <c r="V184" s="8"/>
      <c r="W184" s="4"/>
      <c r="X184" s="4"/>
      <c r="Y184" s="4"/>
    </row>
    <row r="185" spans="2:25" ht="13" x14ac:dyDescent="0.15">
      <c r="B185" s="4"/>
      <c r="C185" s="4"/>
      <c r="D185" s="4"/>
      <c r="E185" s="8"/>
      <c r="F185" s="8"/>
      <c r="G185" s="8"/>
      <c r="H185" s="4"/>
      <c r="I185" s="4"/>
      <c r="J185" s="4"/>
      <c r="K185" s="4"/>
      <c r="L185" s="4"/>
      <c r="M185" s="4"/>
      <c r="N185" s="8"/>
      <c r="O185" s="8"/>
      <c r="P185" s="8"/>
      <c r="Q185" s="4"/>
      <c r="R185" s="4"/>
      <c r="S185" s="4"/>
      <c r="T185" s="8"/>
      <c r="U185" s="8"/>
      <c r="V185" s="8"/>
      <c r="W185" s="4"/>
      <c r="X185" s="4"/>
      <c r="Y185" s="4"/>
    </row>
    <row r="186" spans="2:25" ht="13" x14ac:dyDescent="0.15">
      <c r="B186" s="4"/>
      <c r="C186" s="4"/>
      <c r="D186" s="4"/>
      <c r="E186" s="8"/>
      <c r="F186" s="8"/>
      <c r="G186" s="8"/>
      <c r="H186" s="4"/>
      <c r="I186" s="4"/>
      <c r="J186" s="4"/>
      <c r="K186" s="4"/>
      <c r="L186" s="4"/>
      <c r="M186" s="4"/>
      <c r="N186" s="8"/>
      <c r="O186" s="8"/>
      <c r="P186" s="8"/>
      <c r="Q186" s="4"/>
      <c r="R186" s="4"/>
      <c r="S186" s="4"/>
      <c r="T186" s="8"/>
      <c r="U186" s="8"/>
      <c r="V186" s="8"/>
      <c r="W186" s="4"/>
      <c r="X186" s="4"/>
      <c r="Y186" s="4"/>
    </row>
    <row r="187" spans="2:25" ht="13" x14ac:dyDescent="0.15">
      <c r="B187" s="4"/>
      <c r="C187" s="4"/>
      <c r="D187" s="4"/>
      <c r="E187" s="8"/>
      <c r="F187" s="8"/>
      <c r="G187" s="8"/>
      <c r="H187" s="4"/>
      <c r="I187" s="4"/>
      <c r="J187" s="4"/>
      <c r="K187" s="4"/>
      <c r="L187" s="4"/>
      <c r="M187" s="4"/>
      <c r="N187" s="8"/>
      <c r="O187" s="8"/>
      <c r="P187" s="8"/>
      <c r="Q187" s="4"/>
      <c r="R187" s="4"/>
      <c r="S187" s="4"/>
      <c r="T187" s="8"/>
      <c r="U187" s="8"/>
      <c r="V187" s="8"/>
      <c r="W187" s="4"/>
      <c r="X187" s="4"/>
      <c r="Y187" s="4"/>
    </row>
    <row r="188" spans="2:25" ht="13" x14ac:dyDescent="0.15">
      <c r="B188" s="4"/>
      <c r="C188" s="4"/>
      <c r="D188" s="4"/>
      <c r="E188" s="8"/>
      <c r="F188" s="8"/>
      <c r="G188" s="8"/>
      <c r="H188" s="4"/>
      <c r="I188" s="4"/>
      <c r="J188" s="4"/>
      <c r="K188" s="4"/>
      <c r="L188" s="4"/>
      <c r="M188" s="4"/>
      <c r="N188" s="8"/>
      <c r="O188" s="8"/>
      <c r="P188" s="8"/>
      <c r="Q188" s="4"/>
      <c r="R188" s="4"/>
      <c r="S188" s="4"/>
      <c r="T188" s="8"/>
      <c r="U188" s="8"/>
      <c r="V188" s="8"/>
      <c r="W188" s="4"/>
      <c r="X188" s="4"/>
      <c r="Y188" s="4"/>
    </row>
    <row r="189" spans="2:25" ht="13" x14ac:dyDescent="0.15">
      <c r="B189" s="4"/>
      <c r="C189" s="4"/>
      <c r="D189" s="4"/>
      <c r="E189" s="8"/>
      <c r="F189" s="8"/>
      <c r="G189" s="8"/>
      <c r="H189" s="4"/>
      <c r="I189" s="4"/>
      <c r="J189" s="4"/>
      <c r="K189" s="4"/>
      <c r="L189" s="4"/>
      <c r="M189" s="4"/>
      <c r="N189" s="8"/>
      <c r="O189" s="8"/>
      <c r="P189" s="8"/>
      <c r="Q189" s="4"/>
      <c r="R189" s="4"/>
      <c r="S189" s="4"/>
      <c r="T189" s="8"/>
      <c r="U189" s="8"/>
      <c r="V189" s="8"/>
      <c r="W189" s="4"/>
      <c r="X189" s="4"/>
      <c r="Y189" s="4"/>
    </row>
    <row r="190" spans="2:25" ht="13" x14ac:dyDescent="0.15">
      <c r="B190" s="4"/>
      <c r="C190" s="4"/>
      <c r="D190" s="4"/>
      <c r="E190" s="8"/>
      <c r="F190" s="8"/>
      <c r="G190" s="8"/>
      <c r="H190" s="4"/>
      <c r="I190" s="4"/>
      <c r="J190" s="4"/>
      <c r="K190" s="4"/>
      <c r="L190" s="4"/>
      <c r="M190" s="4"/>
      <c r="N190" s="8"/>
      <c r="O190" s="8"/>
      <c r="P190" s="8"/>
      <c r="Q190" s="4"/>
      <c r="R190" s="4"/>
      <c r="S190" s="4"/>
      <c r="T190" s="8"/>
      <c r="U190" s="8"/>
      <c r="V190" s="8"/>
      <c r="W190" s="4"/>
      <c r="X190" s="4"/>
      <c r="Y190" s="4"/>
    </row>
    <row r="191" spans="2:25" ht="13" x14ac:dyDescent="0.15">
      <c r="B191" s="4"/>
      <c r="C191" s="4"/>
      <c r="D191" s="4"/>
      <c r="E191" s="8"/>
      <c r="F191" s="8"/>
      <c r="G191" s="8"/>
      <c r="H191" s="4"/>
      <c r="I191" s="4"/>
      <c r="J191" s="4"/>
      <c r="K191" s="4"/>
      <c r="L191" s="4"/>
      <c r="M191" s="4"/>
      <c r="N191" s="8"/>
      <c r="O191" s="8"/>
      <c r="P191" s="8"/>
      <c r="Q191" s="4"/>
      <c r="R191" s="4"/>
      <c r="S191" s="4"/>
      <c r="T191" s="8"/>
      <c r="U191" s="8"/>
      <c r="V191" s="8"/>
      <c r="W191" s="4"/>
      <c r="X191" s="4"/>
      <c r="Y191" s="4"/>
    </row>
    <row r="192" spans="2:25" ht="13" x14ac:dyDescent="0.15">
      <c r="B192" s="4"/>
      <c r="C192" s="4"/>
      <c r="D192" s="4"/>
      <c r="E192" s="8"/>
      <c r="F192" s="8"/>
      <c r="G192" s="8"/>
      <c r="H192" s="4"/>
      <c r="I192" s="4"/>
      <c r="J192" s="4"/>
      <c r="K192" s="4"/>
      <c r="L192" s="4"/>
      <c r="M192" s="4"/>
      <c r="N192" s="8"/>
      <c r="O192" s="8"/>
      <c r="P192" s="8"/>
      <c r="Q192" s="4"/>
      <c r="R192" s="4"/>
      <c r="S192" s="4"/>
      <c r="T192" s="8"/>
      <c r="U192" s="8"/>
      <c r="V192" s="8"/>
      <c r="W192" s="4"/>
      <c r="X192" s="4"/>
      <c r="Y192" s="4"/>
    </row>
    <row r="193" spans="2:25" ht="13" x14ac:dyDescent="0.15">
      <c r="B193" s="4"/>
      <c r="C193" s="4"/>
      <c r="D193" s="4"/>
      <c r="E193" s="8"/>
      <c r="F193" s="8"/>
      <c r="G193" s="8"/>
      <c r="H193" s="4"/>
      <c r="I193" s="4"/>
      <c r="J193" s="4"/>
      <c r="K193" s="4"/>
      <c r="L193" s="4"/>
      <c r="M193" s="4"/>
      <c r="N193" s="8"/>
      <c r="O193" s="8"/>
      <c r="P193" s="8"/>
      <c r="Q193" s="4"/>
      <c r="R193" s="4"/>
      <c r="S193" s="4"/>
      <c r="T193" s="8"/>
      <c r="U193" s="8"/>
      <c r="V193" s="8"/>
      <c r="W193" s="4"/>
      <c r="X193" s="4"/>
      <c r="Y193" s="4"/>
    </row>
    <row r="194" spans="2:25" ht="13" x14ac:dyDescent="0.15">
      <c r="B194" s="4"/>
      <c r="C194" s="4"/>
      <c r="D194" s="4"/>
      <c r="E194" s="8"/>
      <c r="F194" s="8"/>
      <c r="G194" s="8"/>
      <c r="H194" s="4"/>
      <c r="I194" s="4"/>
      <c r="J194" s="4"/>
      <c r="K194" s="4"/>
      <c r="L194" s="4"/>
      <c r="M194" s="4"/>
      <c r="N194" s="8"/>
      <c r="O194" s="8"/>
      <c r="P194" s="8"/>
      <c r="Q194" s="4"/>
      <c r="R194" s="4"/>
      <c r="S194" s="4"/>
      <c r="T194" s="8"/>
      <c r="U194" s="8"/>
      <c r="V194" s="8"/>
      <c r="W194" s="4"/>
      <c r="X194" s="4"/>
      <c r="Y194" s="4"/>
    </row>
    <row r="195" spans="2:25" ht="13" x14ac:dyDescent="0.15">
      <c r="B195" s="4"/>
      <c r="C195" s="4"/>
      <c r="D195" s="4"/>
      <c r="E195" s="8"/>
      <c r="F195" s="8"/>
      <c r="G195" s="8"/>
      <c r="H195" s="4"/>
      <c r="I195" s="4"/>
      <c r="J195" s="4"/>
      <c r="K195" s="4"/>
      <c r="L195" s="4"/>
      <c r="M195" s="4"/>
      <c r="N195" s="8"/>
      <c r="O195" s="8"/>
      <c r="P195" s="8"/>
      <c r="Q195" s="4"/>
      <c r="R195" s="4"/>
      <c r="S195" s="4"/>
      <c r="T195" s="8"/>
      <c r="U195" s="8"/>
      <c r="V195" s="8"/>
      <c r="W195" s="4"/>
      <c r="X195" s="4"/>
      <c r="Y195" s="4"/>
    </row>
    <row r="196" spans="2:25" ht="13" x14ac:dyDescent="0.15">
      <c r="B196" s="4"/>
      <c r="C196" s="4"/>
      <c r="D196" s="4"/>
      <c r="E196" s="8"/>
      <c r="F196" s="8"/>
      <c r="G196" s="8"/>
      <c r="H196" s="4"/>
      <c r="I196" s="4"/>
      <c r="J196" s="4"/>
      <c r="K196" s="4"/>
      <c r="L196" s="4"/>
      <c r="M196" s="4"/>
      <c r="N196" s="8"/>
      <c r="O196" s="8"/>
      <c r="P196" s="8"/>
      <c r="Q196" s="4"/>
      <c r="R196" s="4"/>
      <c r="S196" s="4"/>
      <c r="T196" s="8"/>
      <c r="U196" s="8"/>
      <c r="V196" s="8"/>
      <c r="W196" s="4"/>
      <c r="X196" s="4"/>
      <c r="Y196" s="4"/>
    </row>
    <row r="197" spans="2:25" ht="13" x14ac:dyDescent="0.15">
      <c r="B197" s="4"/>
      <c r="C197" s="4"/>
      <c r="D197" s="4"/>
      <c r="E197" s="8"/>
      <c r="F197" s="8"/>
      <c r="G197" s="8"/>
      <c r="H197" s="4"/>
      <c r="I197" s="4"/>
      <c r="J197" s="4"/>
      <c r="K197" s="4"/>
      <c r="L197" s="4"/>
      <c r="M197" s="4"/>
      <c r="N197" s="8"/>
      <c r="O197" s="8"/>
      <c r="P197" s="8"/>
      <c r="Q197" s="4"/>
      <c r="R197" s="4"/>
      <c r="S197" s="4"/>
      <c r="T197" s="8"/>
      <c r="U197" s="8"/>
      <c r="V197" s="8"/>
      <c r="W197" s="4"/>
      <c r="X197" s="4"/>
      <c r="Y197" s="4"/>
    </row>
    <row r="198" spans="2:25" ht="13" x14ac:dyDescent="0.15">
      <c r="B198" s="4"/>
      <c r="C198" s="4"/>
      <c r="D198" s="4"/>
      <c r="E198" s="8"/>
      <c r="F198" s="8"/>
      <c r="G198" s="8"/>
      <c r="H198" s="4"/>
      <c r="I198" s="4"/>
      <c r="J198" s="4"/>
      <c r="K198" s="4"/>
      <c r="L198" s="4"/>
      <c r="M198" s="4"/>
      <c r="N198" s="8"/>
      <c r="O198" s="8"/>
      <c r="P198" s="8"/>
      <c r="Q198" s="4"/>
      <c r="R198" s="4"/>
      <c r="S198" s="4"/>
      <c r="T198" s="8"/>
      <c r="U198" s="8"/>
      <c r="V198" s="8"/>
      <c r="W198" s="4"/>
      <c r="X198" s="4"/>
      <c r="Y198" s="4"/>
    </row>
    <row r="199" spans="2:25" ht="13" x14ac:dyDescent="0.15">
      <c r="B199" s="4"/>
      <c r="C199" s="4"/>
      <c r="D199" s="4"/>
      <c r="E199" s="8"/>
      <c r="F199" s="8"/>
      <c r="G199" s="8"/>
      <c r="H199" s="4"/>
      <c r="I199" s="4"/>
      <c r="J199" s="4"/>
      <c r="K199" s="4"/>
      <c r="L199" s="4"/>
      <c r="M199" s="4"/>
      <c r="N199" s="8"/>
      <c r="O199" s="8"/>
      <c r="P199" s="8"/>
      <c r="Q199" s="4"/>
      <c r="R199" s="4"/>
      <c r="S199" s="4"/>
      <c r="T199" s="8"/>
      <c r="U199" s="8"/>
      <c r="V199" s="8"/>
      <c r="W199" s="4"/>
      <c r="X199" s="4"/>
      <c r="Y199" s="4"/>
    </row>
    <row r="200" spans="2:25" ht="13" x14ac:dyDescent="0.15">
      <c r="B200" s="4"/>
      <c r="C200" s="4"/>
      <c r="D200" s="4"/>
      <c r="E200" s="8"/>
      <c r="F200" s="8"/>
      <c r="G200" s="8"/>
      <c r="H200" s="4"/>
      <c r="I200" s="4"/>
      <c r="J200" s="4"/>
      <c r="K200" s="4"/>
      <c r="L200" s="4"/>
      <c r="M200" s="4"/>
      <c r="N200" s="8"/>
      <c r="O200" s="8"/>
      <c r="P200" s="8"/>
      <c r="Q200" s="4"/>
      <c r="R200" s="4"/>
      <c r="S200" s="4"/>
      <c r="T200" s="8"/>
      <c r="U200" s="8"/>
      <c r="V200" s="8"/>
      <c r="W200" s="4"/>
      <c r="X200" s="4"/>
      <c r="Y200" s="4"/>
    </row>
    <row r="201" spans="2:25" ht="13" x14ac:dyDescent="0.15">
      <c r="B201" s="4"/>
      <c r="C201" s="4"/>
      <c r="D201" s="4"/>
      <c r="E201" s="8"/>
      <c r="F201" s="8"/>
      <c r="G201" s="8"/>
      <c r="H201" s="4"/>
      <c r="I201" s="4"/>
      <c r="J201" s="4"/>
      <c r="K201" s="4"/>
      <c r="L201" s="4"/>
      <c r="M201" s="4"/>
      <c r="N201" s="8"/>
      <c r="O201" s="8"/>
      <c r="P201" s="8"/>
      <c r="Q201" s="4"/>
      <c r="R201" s="4"/>
      <c r="S201" s="4"/>
      <c r="T201" s="8"/>
      <c r="U201" s="8"/>
      <c r="V201" s="8"/>
      <c r="W201" s="4"/>
      <c r="X201" s="4"/>
      <c r="Y201" s="4"/>
    </row>
    <row r="202" spans="2:25" ht="13" x14ac:dyDescent="0.15">
      <c r="B202" s="4"/>
      <c r="C202" s="4"/>
      <c r="D202" s="4"/>
      <c r="E202" s="8"/>
      <c r="F202" s="8"/>
      <c r="G202" s="8"/>
      <c r="H202" s="4"/>
      <c r="I202" s="4"/>
      <c r="J202" s="4"/>
      <c r="K202" s="4"/>
      <c r="L202" s="4"/>
      <c r="M202" s="4"/>
      <c r="N202" s="8"/>
      <c r="O202" s="8"/>
      <c r="P202" s="8"/>
      <c r="Q202" s="4"/>
      <c r="R202" s="4"/>
      <c r="S202" s="4"/>
      <c r="T202" s="8"/>
      <c r="U202" s="8"/>
      <c r="V202" s="8"/>
      <c r="W202" s="4"/>
      <c r="X202" s="4"/>
      <c r="Y202" s="4"/>
    </row>
    <row r="203" spans="2:25" ht="13" x14ac:dyDescent="0.15">
      <c r="B203" s="4"/>
      <c r="C203" s="4"/>
      <c r="D203" s="4"/>
      <c r="E203" s="8"/>
      <c r="F203" s="8"/>
      <c r="G203" s="8"/>
      <c r="H203" s="4"/>
      <c r="I203" s="4"/>
      <c r="J203" s="4"/>
      <c r="K203" s="4"/>
      <c r="L203" s="4"/>
      <c r="M203" s="4"/>
      <c r="N203" s="8"/>
      <c r="O203" s="8"/>
      <c r="P203" s="8"/>
      <c r="Q203" s="4"/>
      <c r="R203" s="4"/>
      <c r="S203" s="4"/>
      <c r="T203" s="8"/>
      <c r="U203" s="8"/>
      <c r="V203" s="8"/>
      <c r="W203" s="4"/>
      <c r="X203" s="4"/>
      <c r="Y203" s="4"/>
    </row>
    <row r="204" spans="2:25" ht="13" x14ac:dyDescent="0.15">
      <c r="B204" s="4"/>
      <c r="C204" s="4"/>
      <c r="D204" s="4"/>
      <c r="E204" s="8"/>
      <c r="F204" s="8"/>
      <c r="G204" s="8"/>
      <c r="H204" s="4"/>
      <c r="I204" s="4"/>
      <c r="J204" s="4"/>
      <c r="K204" s="4"/>
      <c r="L204" s="4"/>
      <c r="M204" s="4"/>
      <c r="N204" s="8"/>
      <c r="O204" s="8"/>
      <c r="P204" s="8"/>
      <c r="Q204" s="4"/>
      <c r="R204" s="4"/>
      <c r="S204" s="4"/>
      <c r="T204" s="8"/>
      <c r="U204" s="8"/>
      <c r="V204" s="8"/>
      <c r="W204" s="4"/>
      <c r="X204" s="4"/>
      <c r="Y204" s="4"/>
    </row>
    <row r="205" spans="2:25" ht="13" x14ac:dyDescent="0.15">
      <c r="B205" s="4"/>
      <c r="C205" s="4"/>
      <c r="D205" s="4"/>
      <c r="E205" s="8"/>
      <c r="F205" s="8"/>
      <c r="G205" s="8"/>
      <c r="H205" s="4"/>
      <c r="I205" s="4"/>
      <c r="J205" s="4"/>
      <c r="K205" s="4"/>
      <c r="L205" s="4"/>
      <c r="M205" s="4"/>
      <c r="N205" s="8"/>
      <c r="O205" s="8"/>
      <c r="P205" s="8"/>
      <c r="Q205" s="4"/>
      <c r="R205" s="4"/>
      <c r="S205" s="4"/>
      <c r="T205" s="8"/>
      <c r="U205" s="8"/>
      <c r="V205" s="8"/>
      <c r="W205" s="4"/>
      <c r="X205" s="4"/>
      <c r="Y205" s="4"/>
    </row>
    <row r="206" spans="2:25" ht="13" x14ac:dyDescent="0.15">
      <c r="B206" s="4"/>
      <c r="C206" s="4"/>
      <c r="D206" s="4"/>
      <c r="E206" s="8"/>
      <c r="F206" s="8"/>
      <c r="G206" s="8"/>
      <c r="H206" s="4"/>
      <c r="I206" s="4"/>
      <c r="J206" s="4"/>
      <c r="K206" s="4"/>
      <c r="L206" s="4"/>
      <c r="M206" s="4"/>
      <c r="N206" s="8"/>
      <c r="O206" s="8"/>
      <c r="P206" s="8"/>
      <c r="Q206" s="4"/>
      <c r="R206" s="4"/>
      <c r="S206" s="4"/>
      <c r="T206" s="8"/>
      <c r="U206" s="8"/>
      <c r="V206" s="8"/>
      <c r="W206" s="4"/>
      <c r="X206" s="4"/>
      <c r="Y206" s="4"/>
    </row>
    <row r="207" spans="2:25" ht="13" x14ac:dyDescent="0.15">
      <c r="B207" s="4"/>
      <c r="C207" s="4"/>
      <c r="D207" s="4"/>
      <c r="E207" s="8"/>
      <c r="F207" s="8"/>
      <c r="G207" s="8"/>
      <c r="H207" s="4"/>
      <c r="I207" s="4"/>
      <c r="J207" s="4"/>
      <c r="K207" s="4"/>
      <c r="L207" s="4"/>
      <c r="M207" s="4"/>
      <c r="N207" s="8"/>
      <c r="O207" s="8"/>
      <c r="P207" s="8"/>
      <c r="Q207" s="4"/>
      <c r="R207" s="4"/>
      <c r="S207" s="4"/>
      <c r="T207" s="8"/>
      <c r="U207" s="8"/>
      <c r="V207" s="8"/>
      <c r="W207" s="4"/>
      <c r="X207" s="4"/>
      <c r="Y207" s="4"/>
    </row>
    <row r="208" spans="2:25" ht="13" x14ac:dyDescent="0.15">
      <c r="B208" s="4"/>
      <c r="C208" s="4"/>
      <c r="D208" s="4"/>
      <c r="E208" s="8"/>
      <c r="F208" s="8"/>
      <c r="G208" s="8"/>
      <c r="H208" s="4"/>
      <c r="I208" s="4"/>
      <c r="J208" s="4"/>
      <c r="K208" s="4"/>
      <c r="L208" s="4"/>
      <c r="M208" s="4"/>
      <c r="N208" s="8"/>
      <c r="O208" s="8"/>
      <c r="P208" s="8"/>
      <c r="Q208" s="4"/>
      <c r="R208" s="4"/>
      <c r="S208" s="4"/>
      <c r="T208" s="8"/>
      <c r="U208" s="8"/>
      <c r="V208" s="8"/>
      <c r="W208" s="4"/>
      <c r="X208" s="4"/>
      <c r="Y208" s="4"/>
    </row>
    <row r="209" spans="2:25" ht="13" x14ac:dyDescent="0.15">
      <c r="B209" s="4"/>
      <c r="C209" s="4"/>
      <c r="D209" s="4"/>
      <c r="E209" s="8"/>
      <c r="F209" s="8"/>
      <c r="G209" s="8"/>
      <c r="H209" s="4"/>
      <c r="I209" s="4"/>
      <c r="J209" s="4"/>
      <c r="K209" s="4"/>
      <c r="L209" s="4"/>
      <c r="M209" s="4"/>
      <c r="N209" s="8"/>
      <c r="O209" s="8"/>
      <c r="P209" s="8"/>
      <c r="Q209" s="4"/>
      <c r="R209" s="4"/>
      <c r="S209" s="4"/>
      <c r="T209" s="8"/>
      <c r="U209" s="8"/>
      <c r="V209" s="8"/>
      <c r="W209" s="4"/>
      <c r="X209" s="4"/>
      <c r="Y209" s="4"/>
    </row>
    <row r="210" spans="2:25" ht="13" x14ac:dyDescent="0.15">
      <c r="B210" s="4"/>
      <c r="C210" s="4"/>
      <c r="D210" s="4"/>
      <c r="E210" s="8"/>
      <c r="F210" s="8"/>
      <c r="G210" s="8"/>
      <c r="H210" s="4"/>
      <c r="I210" s="4"/>
      <c r="J210" s="4"/>
      <c r="K210" s="4"/>
      <c r="L210" s="4"/>
      <c r="M210" s="4"/>
      <c r="N210" s="8"/>
      <c r="O210" s="8"/>
      <c r="P210" s="8"/>
      <c r="Q210" s="4"/>
      <c r="R210" s="4"/>
      <c r="S210" s="4"/>
      <c r="T210" s="8"/>
      <c r="U210" s="8"/>
      <c r="V210" s="8"/>
      <c r="W210" s="4"/>
      <c r="X210" s="4"/>
      <c r="Y210" s="4"/>
    </row>
    <row r="211" spans="2:25" ht="13" x14ac:dyDescent="0.15">
      <c r="B211" s="4"/>
      <c r="C211" s="4"/>
      <c r="D211" s="4"/>
      <c r="E211" s="8"/>
      <c r="F211" s="8"/>
      <c r="G211" s="8"/>
      <c r="H211" s="4"/>
      <c r="I211" s="4"/>
      <c r="J211" s="4"/>
      <c r="K211" s="4"/>
      <c r="L211" s="4"/>
      <c r="M211" s="4"/>
      <c r="N211" s="8"/>
      <c r="O211" s="8"/>
      <c r="P211" s="8"/>
      <c r="Q211" s="4"/>
      <c r="R211" s="4"/>
      <c r="S211" s="4"/>
      <c r="T211" s="8"/>
      <c r="U211" s="8"/>
      <c r="V211" s="8"/>
      <c r="W211" s="4"/>
      <c r="X211" s="4"/>
      <c r="Y211" s="4"/>
    </row>
    <row r="212" spans="2:25" ht="13" x14ac:dyDescent="0.15">
      <c r="B212" s="4"/>
      <c r="C212" s="4"/>
      <c r="D212" s="4"/>
      <c r="E212" s="8"/>
      <c r="F212" s="8"/>
      <c r="G212" s="8"/>
      <c r="H212" s="4"/>
      <c r="I212" s="4"/>
      <c r="J212" s="4"/>
      <c r="K212" s="4"/>
      <c r="L212" s="4"/>
      <c r="M212" s="4"/>
      <c r="N212" s="8"/>
      <c r="O212" s="8"/>
      <c r="P212" s="8"/>
      <c r="Q212" s="4"/>
      <c r="R212" s="4"/>
      <c r="S212" s="4"/>
      <c r="T212" s="8"/>
      <c r="U212" s="8"/>
      <c r="V212" s="8"/>
      <c r="W212" s="4"/>
      <c r="X212" s="4"/>
      <c r="Y212" s="4"/>
    </row>
    <row r="213" spans="2:25" ht="13" x14ac:dyDescent="0.15">
      <c r="B213" s="4"/>
      <c r="C213" s="4"/>
      <c r="D213" s="4"/>
      <c r="E213" s="8"/>
      <c r="F213" s="8"/>
      <c r="G213" s="8"/>
      <c r="H213" s="4"/>
      <c r="I213" s="4"/>
      <c r="J213" s="4"/>
      <c r="K213" s="4"/>
      <c r="L213" s="4"/>
      <c r="M213" s="4"/>
      <c r="N213" s="8"/>
      <c r="O213" s="8"/>
      <c r="P213" s="8"/>
      <c r="Q213" s="4"/>
      <c r="R213" s="4"/>
      <c r="S213" s="4"/>
      <c r="T213" s="8"/>
      <c r="U213" s="8"/>
      <c r="V213" s="8"/>
      <c r="W213" s="4"/>
      <c r="X213" s="4"/>
      <c r="Y213" s="4"/>
    </row>
    <row r="214" spans="2:25" ht="13" x14ac:dyDescent="0.15">
      <c r="B214" s="4"/>
      <c r="C214" s="4"/>
      <c r="D214" s="4"/>
      <c r="E214" s="8"/>
      <c r="F214" s="8"/>
      <c r="G214" s="8"/>
      <c r="H214" s="4"/>
      <c r="I214" s="4"/>
      <c r="J214" s="4"/>
      <c r="K214" s="4"/>
      <c r="L214" s="4"/>
      <c r="M214" s="4"/>
      <c r="N214" s="8"/>
      <c r="O214" s="8"/>
      <c r="P214" s="8"/>
      <c r="Q214" s="4"/>
      <c r="R214" s="4"/>
      <c r="S214" s="4"/>
      <c r="T214" s="8"/>
      <c r="U214" s="8"/>
      <c r="V214" s="8"/>
      <c r="W214" s="4"/>
      <c r="X214" s="4"/>
      <c r="Y214" s="4"/>
    </row>
    <row r="215" spans="2:25" ht="13" x14ac:dyDescent="0.15">
      <c r="B215" s="4"/>
      <c r="C215" s="4"/>
      <c r="D215" s="4"/>
      <c r="E215" s="8"/>
      <c r="F215" s="8"/>
      <c r="G215" s="8"/>
      <c r="H215" s="4"/>
      <c r="I215" s="4"/>
      <c r="J215" s="4"/>
      <c r="K215" s="4"/>
      <c r="L215" s="4"/>
      <c r="M215" s="4"/>
      <c r="N215" s="8"/>
      <c r="O215" s="8"/>
      <c r="P215" s="8"/>
      <c r="Q215" s="4"/>
      <c r="R215" s="4"/>
      <c r="S215" s="4"/>
      <c r="T215" s="8"/>
      <c r="U215" s="8"/>
      <c r="V215" s="8"/>
      <c r="W215" s="4"/>
      <c r="X215" s="4"/>
      <c r="Y215" s="4"/>
    </row>
    <row r="216" spans="2:25" ht="13" x14ac:dyDescent="0.15">
      <c r="B216" s="4"/>
      <c r="C216" s="4"/>
      <c r="D216" s="4"/>
      <c r="E216" s="8"/>
      <c r="F216" s="8"/>
      <c r="G216" s="8"/>
      <c r="H216" s="4"/>
      <c r="I216" s="4"/>
      <c r="J216" s="4"/>
      <c r="K216" s="4"/>
      <c r="L216" s="4"/>
      <c r="M216" s="4"/>
      <c r="N216" s="8"/>
      <c r="O216" s="8"/>
      <c r="P216" s="8"/>
      <c r="Q216" s="4"/>
      <c r="R216" s="4"/>
      <c r="S216" s="4"/>
      <c r="T216" s="8"/>
      <c r="U216" s="8"/>
      <c r="V216" s="8"/>
      <c r="W216" s="4"/>
      <c r="X216" s="4"/>
      <c r="Y216" s="4"/>
    </row>
    <row r="217" spans="2:25" ht="13" x14ac:dyDescent="0.15">
      <c r="B217" s="4"/>
      <c r="C217" s="4"/>
      <c r="D217" s="4"/>
      <c r="E217" s="8"/>
      <c r="F217" s="8"/>
      <c r="G217" s="8"/>
      <c r="H217" s="4"/>
      <c r="I217" s="4"/>
      <c r="J217" s="4"/>
      <c r="K217" s="4"/>
      <c r="L217" s="4"/>
      <c r="M217" s="4"/>
      <c r="N217" s="8"/>
      <c r="O217" s="8"/>
      <c r="P217" s="8"/>
      <c r="Q217" s="4"/>
      <c r="R217" s="4"/>
      <c r="S217" s="4"/>
      <c r="T217" s="8"/>
      <c r="U217" s="8"/>
      <c r="V217" s="8"/>
      <c r="W217" s="4"/>
      <c r="X217" s="4"/>
      <c r="Y217" s="4"/>
    </row>
    <row r="218" spans="2:25" ht="13" x14ac:dyDescent="0.15">
      <c r="B218" s="4"/>
      <c r="C218" s="4"/>
      <c r="D218" s="4"/>
      <c r="E218" s="8"/>
      <c r="F218" s="8"/>
      <c r="G218" s="8"/>
      <c r="H218" s="4"/>
      <c r="I218" s="4"/>
      <c r="J218" s="4"/>
      <c r="K218" s="4"/>
      <c r="L218" s="4"/>
      <c r="M218" s="4"/>
      <c r="N218" s="8"/>
      <c r="O218" s="8"/>
      <c r="P218" s="8"/>
      <c r="Q218" s="4"/>
      <c r="R218" s="4"/>
      <c r="S218" s="4"/>
      <c r="T218" s="8"/>
      <c r="U218" s="8"/>
      <c r="V218" s="8"/>
      <c r="W218" s="4"/>
      <c r="X218" s="4"/>
      <c r="Y218" s="4"/>
    </row>
    <row r="219" spans="2:25" ht="13" x14ac:dyDescent="0.15">
      <c r="B219" s="4"/>
      <c r="C219" s="4"/>
      <c r="D219" s="4"/>
      <c r="E219" s="8"/>
      <c r="F219" s="8"/>
      <c r="G219" s="8"/>
      <c r="H219" s="4"/>
      <c r="I219" s="4"/>
      <c r="J219" s="4"/>
      <c r="K219" s="4"/>
      <c r="L219" s="4"/>
      <c r="M219" s="4"/>
      <c r="N219" s="8"/>
      <c r="O219" s="8"/>
      <c r="P219" s="8"/>
      <c r="Q219" s="4"/>
      <c r="R219" s="4"/>
      <c r="S219" s="4"/>
      <c r="T219" s="8"/>
      <c r="U219" s="8"/>
      <c r="V219" s="8"/>
      <c r="W219" s="4"/>
      <c r="X219" s="4"/>
      <c r="Y219" s="4"/>
    </row>
    <row r="220" spans="2:25" ht="13" x14ac:dyDescent="0.15">
      <c r="B220" s="4"/>
      <c r="C220" s="4"/>
      <c r="D220" s="4"/>
      <c r="E220" s="8"/>
      <c r="F220" s="8"/>
      <c r="G220" s="8"/>
      <c r="H220" s="4"/>
      <c r="I220" s="4"/>
      <c r="J220" s="4"/>
      <c r="K220" s="4"/>
      <c r="L220" s="4"/>
      <c r="M220" s="4"/>
      <c r="N220" s="8"/>
      <c r="O220" s="8"/>
      <c r="P220" s="8"/>
      <c r="Q220" s="4"/>
      <c r="R220" s="4"/>
      <c r="S220" s="4"/>
      <c r="T220" s="8"/>
      <c r="U220" s="8"/>
      <c r="V220" s="8"/>
      <c r="W220" s="4"/>
      <c r="X220" s="4"/>
      <c r="Y220" s="4"/>
    </row>
    <row r="221" spans="2:25" ht="13" x14ac:dyDescent="0.15">
      <c r="B221" s="4"/>
      <c r="C221" s="4"/>
      <c r="D221" s="4"/>
      <c r="E221" s="8"/>
      <c r="F221" s="8"/>
      <c r="G221" s="8"/>
      <c r="H221" s="4"/>
      <c r="I221" s="4"/>
      <c r="J221" s="4"/>
      <c r="K221" s="4"/>
      <c r="L221" s="4"/>
      <c r="M221" s="4"/>
      <c r="N221" s="8"/>
      <c r="O221" s="8"/>
      <c r="P221" s="8"/>
      <c r="Q221" s="4"/>
      <c r="R221" s="4"/>
      <c r="S221" s="4"/>
      <c r="T221" s="8"/>
      <c r="U221" s="8"/>
      <c r="V221" s="8"/>
      <c r="W221" s="4"/>
      <c r="X221" s="4"/>
      <c r="Y221" s="4"/>
    </row>
    <row r="222" spans="2:25" ht="13" x14ac:dyDescent="0.15">
      <c r="B222" s="4"/>
      <c r="C222" s="4"/>
      <c r="D222" s="4"/>
      <c r="E222" s="8"/>
      <c r="F222" s="8"/>
      <c r="G222" s="8"/>
      <c r="H222" s="4"/>
      <c r="I222" s="4"/>
      <c r="J222" s="4"/>
      <c r="K222" s="4"/>
      <c r="L222" s="4"/>
      <c r="M222" s="4"/>
      <c r="N222" s="8"/>
      <c r="O222" s="8"/>
      <c r="P222" s="8"/>
      <c r="Q222" s="4"/>
      <c r="R222" s="4"/>
      <c r="S222" s="4"/>
      <c r="T222" s="8"/>
      <c r="U222" s="8"/>
      <c r="V222" s="8"/>
      <c r="W222" s="4"/>
      <c r="X222" s="4"/>
      <c r="Y222" s="4"/>
    </row>
    <row r="223" spans="2:25" ht="13" x14ac:dyDescent="0.15">
      <c r="B223" s="4"/>
      <c r="C223" s="4"/>
      <c r="D223" s="4"/>
      <c r="E223" s="8"/>
      <c r="F223" s="8"/>
      <c r="G223" s="8"/>
      <c r="H223" s="4"/>
      <c r="I223" s="4"/>
      <c r="J223" s="4"/>
      <c r="K223" s="4"/>
      <c r="L223" s="4"/>
      <c r="M223" s="4"/>
      <c r="N223" s="8"/>
      <c r="O223" s="8"/>
      <c r="P223" s="8"/>
      <c r="Q223" s="4"/>
      <c r="R223" s="4"/>
      <c r="S223" s="4"/>
      <c r="T223" s="8"/>
      <c r="U223" s="8"/>
      <c r="V223" s="8"/>
      <c r="W223" s="4"/>
      <c r="X223" s="4"/>
      <c r="Y223" s="4"/>
    </row>
    <row r="224" spans="2:25" ht="13" x14ac:dyDescent="0.15">
      <c r="B224" s="4"/>
      <c r="C224" s="4"/>
      <c r="D224" s="4"/>
      <c r="E224" s="8"/>
      <c r="F224" s="8"/>
      <c r="G224" s="8"/>
      <c r="H224" s="4"/>
      <c r="I224" s="4"/>
      <c r="J224" s="4"/>
      <c r="K224" s="4"/>
      <c r="L224" s="4"/>
      <c r="M224" s="4"/>
      <c r="N224" s="8"/>
      <c r="O224" s="8"/>
      <c r="P224" s="8"/>
      <c r="Q224" s="4"/>
      <c r="R224" s="4"/>
      <c r="S224" s="4"/>
      <c r="T224" s="8"/>
      <c r="U224" s="8"/>
      <c r="V224" s="8"/>
      <c r="W224" s="4"/>
      <c r="X224" s="4"/>
      <c r="Y224" s="4"/>
    </row>
    <row r="225" spans="2:25" ht="13" x14ac:dyDescent="0.15">
      <c r="B225" s="4"/>
      <c r="C225" s="4"/>
      <c r="D225" s="4"/>
      <c r="E225" s="8"/>
      <c r="F225" s="8"/>
      <c r="G225" s="8"/>
      <c r="H225" s="4"/>
      <c r="I225" s="4"/>
      <c r="J225" s="4"/>
      <c r="K225" s="4"/>
      <c r="L225" s="4"/>
      <c r="M225" s="4"/>
      <c r="N225" s="8"/>
      <c r="O225" s="8"/>
      <c r="P225" s="8"/>
      <c r="Q225" s="4"/>
      <c r="R225" s="4"/>
      <c r="S225" s="4"/>
      <c r="T225" s="8"/>
      <c r="U225" s="8"/>
      <c r="V225" s="8"/>
      <c r="W225" s="4"/>
      <c r="X225" s="4"/>
      <c r="Y225" s="4"/>
    </row>
    <row r="226" spans="2:25" ht="13" x14ac:dyDescent="0.15">
      <c r="B226" s="4"/>
      <c r="C226" s="4"/>
      <c r="D226" s="4"/>
      <c r="E226" s="8"/>
      <c r="F226" s="8"/>
      <c r="G226" s="8"/>
      <c r="H226" s="4"/>
      <c r="I226" s="4"/>
      <c r="J226" s="4"/>
      <c r="K226" s="4"/>
      <c r="L226" s="4"/>
      <c r="M226" s="4"/>
      <c r="N226" s="8"/>
      <c r="O226" s="8"/>
      <c r="P226" s="8"/>
      <c r="Q226" s="4"/>
      <c r="R226" s="4"/>
      <c r="S226" s="4"/>
      <c r="T226" s="8"/>
      <c r="U226" s="8"/>
      <c r="V226" s="8"/>
      <c r="W226" s="4"/>
      <c r="X226" s="4"/>
      <c r="Y226" s="4"/>
    </row>
    <row r="227" spans="2:25" ht="13" x14ac:dyDescent="0.15">
      <c r="B227" s="4"/>
      <c r="C227" s="4"/>
      <c r="D227" s="4"/>
      <c r="E227" s="8"/>
      <c r="F227" s="8"/>
      <c r="G227" s="8"/>
      <c r="H227" s="4"/>
      <c r="I227" s="4"/>
      <c r="J227" s="4"/>
      <c r="K227" s="4"/>
      <c r="L227" s="4"/>
      <c r="M227" s="4"/>
      <c r="N227" s="8"/>
      <c r="O227" s="8"/>
      <c r="P227" s="8"/>
      <c r="Q227" s="4"/>
      <c r="R227" s="4"/>
      <c r="S227" s="4"/>
      <c r="T227" s="8"/>
      <c r="U227" s="8"/>
      <c r="V227" s="8"/>
      <c r="W227" s="4"/>
      <c r="X227" s="4"/>
      <c r="Y227" s="4"/>
    </row>
    <row r="228" spans="2:25" ht="13" x14ac:dyDescent="0.15">
      <c r="B228" s="4"/>
      <c r="C228" s="4"/>
      <c r="D228" s="4"/>
      <c r="E228" s="8"/>
      <c r="F228" s="8"/>
      <c r="G228" s="8"/>
      <c r="H228" s="4"/>
      <c r="I228" s="4"/>
      <c r="J228" s="4"/>
      <c r="K228" s="4"/>
      <c r="L228" s="4"/>
      <c r="M228" s="4"/>
      <c r="N228" s="8"/>
      <c r="O228" s="8"/>
      <c r="P228" s="8"/>
      <c r="Q228" s="4"/>
      <c r="R228" s="4"/>
      <c r="S228" s="4"/>
      <c r="T228" s="8"/>
      <c r="U228" s="8"/>
      <c r="V228" s="8"/>
      <c r="W228" s="4"/>
      <c r="X228" s="4"/>
      <c r="Y228" s="4"/>
    </row>
    <row r="229" spans="2:25" ht="13" x14ac:dyDescent="0.15">
      <c r="B229" s="4"/>
      <c r="C229" s="4"/>
      <c r="D229" s="4"/>
      <c r="E229" s="8"/>
      <c r="F229" s="8"/>
      <c r="G229" s="8"/>
      <c r="H229" s="4"/>
      <c r="I229" s="4"/>
      <c r="J229" s="4"/>
      <c r="K229" s="4"/>
      <c r="L229" s="4"/>
      <c r="M229" s="4"/>
      <c r="N229" s="8"/>
      <c r="O229" s="8"/>
      <c r="P229" s="8"/>
      <c r="Q229" s="4"/>
      <c r="R229" s="4"/>
      <c r="S229" s="4"/>
      <c r="T229" s="8"/>
      <c r="U229" s="8"/>
      <c r="V229" s="8"/>
      <c r="W229" s="4"/>
      <c r="X229" s="4"/>
      <c r="Y229" s="4"/>
    </row>
    <row r="230" spans="2:25" ht="13" x14ac:dyDescent="0.15">
      <c r="B230" s="4"/>
      <c r="C230" s="4"/>
      <c r="D230" s="4"/>
      <c r="E230" s="8"/>
      <c r="F230" s="8"/>
      <c r="G230" s="8"/>
      <c r="H230" s="4"/>
      <c r="I230" s="4"/>
      <c r="J230" s="4"/>
      <c r="K230" s="4"/>
      <c r="L230" s="4"/>
      <c r="M230" s="4"/>
      <c r="N230" s="8"/>
      <c r="O230" s="8"/>
      <c r="P230" s="8"/>
      <c r="Q230" s="4"/>
      <c r="R230" s="4"/>
      <c r="S230" s="4"/>
      <c r="T230" s="8"/>
      <c r="U230" s="8"/>
      <c r="V230" s="8"/>
      <c r="W230" s="4"/>
      <c r="X230" s="4"/>
      <c r="Y230" s="4"/>
    </row>
    <row r="231" spans="2:25" ht="13" x14ac:dyDescent="0.15">
      <c r="B231" s="4"/>
      <c r="C231" s="4"/>
      <c r="D231" s="4"/>
      <c r="E231" s="8"/>
      <c r="F231" s="8"/>
      <c r="G231" s="8"/>
      <c r="H231" s="4"/>
      <c r="I231" s="4"/>
      <c r="J231" s="4"/>
      <c r="K231" s="4"/>
      <c r="L231" s="4"/>
      <c r="M231" s="4"/>
      <c r="N231" s="8"/>
      <c r="O231" s="8"/>
      <c r="P231" s="8"/>
      <c r="Q231" s="4"/>
      <c r="R231" s="4"/>
      <c r="S231" s="4"/>
      <c r="T231" s="8"/>
      <c r="U231" s="8"/>
      <c r="V231" s="8"/>
      <c r="W231" s="4"/>
      <c r="X231" s="4"/>
      <c r="Y231" s="4"/>
    </row>
    <row r="232" spans="2:25" ht="13" x14ac:dyDescent="0.15">
      <c r="B232" s="4"/>
      <c r="C232" s="4"/>
      <c r="D232" s="4"/>
      <c r="E232" s="8"/>
      <c r="F232" s="8"/>
      <c r="G232" s="8"/>
      <c r="H232" s="4"/>
      <c r="I232" s="4"/>
      <c r="J232" s="4"/>
      <c r="K232" s="4"/>
      <c r="L232" s="4"/>
      <c r="M232" s="4"/>
      <c r="N232" s="8"/>
      <c r="O232" s="8"/>
      <c r="P232" s="8"/>
      <c r="Q232" s="4"/>
      <c r="R232" s="4"/>
      <c r="S232" s="4"/>
      <c r="T232" s="8"/>
      <c r="U232" s="8"/>
      <c r="V232" s="8"/>
      <c r="W232" s="4"/>
      <c r="X232" s="4"/>
      <c r="Y232" s="4"/>
    </row>
    <row r="233" spans="2:25" ht="13" x14ac:dyDescent="0.15">
      <c r="B233" s="4"/>
      <c r="C233" s="4"/>
      <c r="D233" s="4"/>
      <c r="E233" s="8"/>
      <c r="F233" s="8"/>
      <c r="G233" s="8"/>
      <c r="H233" s="4"/>
      <c r="I233" s="4"/>
      <c r="J233" s="4"/>
      <c r="K233" s="4"/>
      <c r="L233" s="4"/>
      <c r="M233" s="4"/>
      <c r="N233" s="8"/>
      <c r="O233" s="8"/>
      <c r="P233" s="8"/>
      <c r="Q233" s="4"/>
      <c r="R233" s="4"/>
      <c r="S233" s="4"/>
      <c r="T233" s="8"/>
      <c r="U233" s="8"/>
      <c r="V233" s="8"/>
      <c r="W233" s="4"/>
      <c r="X233" s="4"/>
      <c r="Y233" s="4"/>
    </row>
    <row r="234" spans="2:25" ht="13" x14ac:dyDescent="0.15">
      <c r="B234" s="4"/>
      <c r="C234" s="4"/>
      <c r="D234" s="4"/>
      <c r="E234" s="8"/>
      <c r="F234" s="8"/>
      <c r="G234" s="8"/>
      <c r="H234" s="4"/>
      <c r="I234" s="4"/>
      <c r="J234" s="4"/>
      <c r="K234" s="4"/>
      <c r="L234" s="4"/>
      <c r="M234" s="4"/>
      <c r="N234" s="8"/>
      <c r="O234" s="8"/>
      <c r="P234" s="8"/>
      <c r="Q234" s="4"/>
      <c r="R234" s="4"/>
      <c r="S234" s="4"/>
      <c r="T234" s="8"/>
      <c r="U234" s="8"/>
      <c r="V234" s="8"/>
      <c r="W234" s="4"/>
      <c r="X234" s="4"/>
      <c r="Y234" s="4"/>
    </row>
    <row r="235" spans="2:25" ht="13" x14ac:dyDescent="0.15">
      <c r="B235" s="4"/>
      <c r="C235" s="4"/>
      <c r="D235" s="4"/>
      <c r="E235" s="8"/>
      <c r="F235" s="8"/>
      <c r="G235" s="8"/>
      <c r="H235" s="4"/>
      <c r="I235" s="4"/>
      <c r="J235" s="4"/>
      <c r="K235" s="4"/>
      <c r="L235" s="4"/>
      <c r="M235" s="4"/>
      <c r="N235" s="8"/>
      <c r="O235" s="8"/>
      <c r="P235" s="8"/>
      <c r="Q235" s="4"/>
      <c r="R235" s="4"/>
      <c r="S235" s="4"/>
      <c r="T235" s="8"/>
      <c r="U235" s="8"/>
      <c r="V235" s="8"/>
      <c r="W235" s="4"/>
      <c r="X235" s="4"/>
      <c r="Y235" s="4"/>
    </row>
    <row r="236" spans="2:25" ht="13" x14ac:dyDescent="0.15">
      <c r="B236" s="4"/>
      <c r="C236" s="4"/>
      <c r="D236" s="4"/>
      <c r="E236" s="8"/>
      <c r="F236" s="8"/>
      <c r="G236" s="8"/>
      <c r="H236" s="4"/>
      <c r="I236" s="4"/>
      <c r="J236" s="4"/>
      <c r="K236" s="4"/>
      <c r="L236" s="4"/>
      <c r="M236" s="4"/>
      <c r="N236" s="8"/>
      <c r="O236" s="8"/>
      <c r="P236" s="8"/>
      <c r="Q236" s="4"/>
      <c r="R236" s="4"/>
      <c r="S236" s="4"/>
      <c r="T236" s="8"/>
      <c r="U236" s="8"/>
      <c r="V236" s="8"/>
      <c r="W236" s="4"/>
      <c r="X236" s="4"/>
      <c r="Y236" s="4"/>
    </row>
    <row r="237" spans="2:25" ht="13" x14ac:dyDescent="0.15">
      <c r="B237" s="4"/>
      <c r="C237" s="4"/>
      <c r="D237" s="4"/>
      <c r="E237" s="8"/>
      <c r="F237" s="8"/>
      <c r="G237" s="8"/>
      <c r="H237" s="4"/>
      <c r="I237" s="4"/>
      <c r="J237" s="4"/>
      <c r="K237" s="4"/>
      <c r="L237" s="4"/>
      <c r="M237" s="4"/>
      <c r="N237" s="8"/>
      <c r="O237" s="8"/>
      <c r="P237" s="8"/>
      <c r="Q237" s="4"/>
      <c r="R237" s="4"/>
      <c r="S237" s="4"/>
      <c r="T237" s="8"/>
      <c r="U237" s="8"/>
      <c r="V237" s="8"/>
      <c r="W237" s="4"/>
      <c r="X237" s="4"/>
      <c r="Y237" s="4"/>
    </row>
    <row r="238" spans="2:25" ht="13" x14ac:dyDescent="0.15">
      <c r="B238" s="4"/>
      <c r="C238" s="4"/>
      <c r="D238" s="4"/>
      <c r="E238" s="8"/>
      <c r="F238" s="8"/>
      <c r="G238" s="8"/>
      <c r="H238" s="4"/>
      <c r="I238" s="4"/>
      <c r="J238" s="4"/>
      <c r="K238" s="4"/>
      <c r="L238" s="4"/>
      <c r="M238" s="4"/>
      <c r="N238" s="8"/>
      <c r="O238" s="8"/>
      <c r="P238" s="8"/>
      <c r="Q238" s="4"/>
      <c r="R238" s="4"/>
      <c r="S238" s="4"/>
      <c r="T238" s="8"/>
      <c r="U238" s="8"/>
      <c r="V238" s="8"/>
      <c r="W238" s="4"/>
      <c r="X238" s="4"/>
      <c r="Y238" s="4"/>
    </row>
    <row r="239" spans="2:25" ht="13" x14ac:dyDescent="0.15">
      <c r="B239" s="4"/>
      <c r="C239" s="4"/>
      <c r="D239" s="4"/>
      <c r="E239" s="8"/>
      <c r="F239" s="8"/>
      <c r="G239" s="8"/>
      <c r="H239" s="4"/>
      <c r="I239" s="4"/>
      <c r="J239" s="4"/>
      <c r="K239" s="4"/>
      <c r="L239" s="4"/>
      <c r="M239" s="4"/>
      <c r="N239" s="8"/>
      <c r="O239" s="8"/>
      <c r="P239" s="8"/>
      <c r="Q239" s="4"/>
      <c r="R239" s="4"/>
      <c r="S239" s="4"/>
      <c r="T239" s="8"/>
      <c r="U239" s="8"/>
      <c r="V239" s="8"/>
      <c r="W239" s="4"/>
      <c r="X239" s="4"/>
      <c r="Y239" s="4"/>
    </row>
    <row r="240" spans="2:25" ht="13" x14ac:dyDescent="0.15">
      <c r="B240" s="4"/>
      <c r="C240" s="4"/>
      <c r="D240" s="4"/>
      <c r="E240" s="8"/>
      <c r="F240" s="8"/>
      <c r="G240" s="8"/>
      <c r="H240" s="4"/>
      <c r="I240" s="4"/>
      <c r="J240" s="4"/>
      <c r="K240" s="4"/>
      <c r="L240" s="4"/>
      <c r="M240" s="4"/>
      <c r="N240" s="8"/>
      <c r="O240" s="8"/>
      <c r="P240" s="8"/>
      <c r="Q240" s="4"/>
      <c r="R240" s="4"/>
      <c r="S240" s="4"/>
      <c r="T240" s="8"/>
      <c r="U240" s="8"/>
      <c r="V240" s="8"/>
      <c r="W240" s="4"/>
      <c r="X240" s="4"/>
      <c r="Y240" s="4"/>
    </row>
    <row r="241" spans="2:25" ht="13" x14ac:dyDescent="0.15">
      <c r="B241" s="4"/>
      <c r="C241" s="4"/>
      <c r="D241" s="4"/>
      <c r="E241" s="8"/>
      <c r="F241" s="8"/>
      <c r="G241" s="8"/>
      <c r="H241" s="4"/>
      <c r="I241" s="4"/>
      <c r="J241" s="4"/>
      <c r="K241" s="4"/>
      <c r="L241" s="4"/>
      <c r="M241" s="4"/>
      <c r="N241" s="8"/>
      <c r="O241" s="8"/>
      <c r="P241" s="8"/>
      <c r="Q241" s="4"/>
      <c r="R241" s="4"/>
      <c r="S241" s="4"/>
      <c r="T241" s="8"/>
      <c r="U241" s="8"/>
      <c r="V241" s="8"/>
      <c r="W241" s="4"/>
      <c r="X241" s="4"/>
      <c r="Y241" s="4"/>
    </row>
    <row r="242" spans="2:25" ht="13" x14ac:dyDescent="0.15">
      <c r="B242" s="4"/>
      <c r="C242" s="4"/>
      <c r="D242" s="4"/>
      <c r="E242" s="8"/>
      <c r="F242" s="8"/>
      <c r="G242" s="8"/>
      <c r="H242" s="4"/>
      <c r="I242" s="4"/>
      <c r="J242" s="4"/>
      <c r="K242" s="4"/>
      <c r="L242" s="4"/>
      <c r="M242" s="4"/>
      <c r="N242" s="8"/>
      <c r="O242" s="8"/>
      <c r="P242" s="8"/>
      <c r="Q242" s="4"/>
      <c r="R242" s="4"/>
      <c r="S242" s="4"/>
      <c r="T242" s="8"/>
      <c r="U242" s="8"/>
      <c r="V242" s="8"/>
      <c r="W242" s="4"/>
      <c r="X242" s="4"/>
      <c r="Y242" s="4"/>
    </row>
    <row r="243" spans="2:25" ht="13" x14ac:dyDescent="0.15">
      <c r="B243" s="4"/>
      <c r="C243" s="4"/>
      <c r="D243" s="4"/>
      <c r="E243" s="8"/>
      <c r="F243" s="8"/>
      <c r="G243" s="8"/>
      <c r="H243" s="4"/>
      <c r="I243" s="4"/>
      <c r="J243" s="4"/>
      <c r="K243" s="4"/>
      <c r="L243" s="4"/>
      <c r="M243" s="4"/>
      <c r="N243" s="8"/>
      <c r="O243" s="8"/>
      <c r="P243" s="8"/>
      <c r="Q243" s="4"/>
      <c r="R243" s="4"/>
      <c r="S243" s="4"/>
      <c r="T243" s="8"/>
      <c r="U243" s="8"/>
      <c r="V243" s="8"/>
      <c r="W243" s="4"/>
      <c r="X243" s="4"/>
      <c r="Y243" s="4"/>
    </row>
    <row r="244" spans="2:25" ht="13" x14ac:dyDescent="0.15">
      <c r="B244" s="4"/>
      <c r="C244" s="4"/>
      <c r="D244" s="4"/>
      <c r="E244" s="8"/>
      <c r="F244" s="8"/>
      <c r="G244" s="8"/>
      <c r="H244" s="4"/>
      <c r="I244" s="4"/>
      <c r="J244" s="4"/>
      <c r="K244" s="4"/>
      <c r="L244" s="4"/>
      <c r="M244" s="4"/>
      <c r="N244" s="8"/>
      <c r="O244" s="8"/>
      <c r="P244" s="8"/>
      <c r="Q244" s="4"/>
      <c r="R244" s="4"/>
      <c r="S244" s="4"/>
      <c r="T244" s="8"/>
      <c r="U244" s="8"/>
      <c r="V244" s="8"/>
      <c r="W244" s="4"/>
      <c r="X244" s="4"/>
      <c r="Y244" s="4"/>
    </row>
    <row r="245" spans="2:25" ht="13" x14ac:dyDescent="0.15">
      <c r="B245" s="4"/>
      <c r="C245" s="4"/>
      <c r="D245" s="4"/>
      <c r="E245" s="8"/>
      <c r="F245" s="8"/>
      <c r="G245" s="8"/>
      <c r="H245" s="4"/>
      <c r="I245" s="4"/>
      <c r="J245" s="4"/>
      <c r="K245" s="4"/>
      <c r="L245" s="4"/>
      <c r="M245" s="4"/>
      <c r="N245" s="8"/>
      <c r="O245" s="8"/>
      <c r="P245" s="8"/>
      <c r="Q245" s="4"/>
      <c r="R245" s="4"/>
      <c r="S245" s="4"/>
      <c r="T245" s="8"/>
      <c r="U245" s="8"/>
      <c r="V245" s="8"/>
      <c r="W245" s="4"/>
      <c r="X245" s="4"/>
      <c r="Y245" s="4"/>
    </row>
    <row r="246" spans="2:25" ht="13" x14ac:dyDescent="0.15">
      <c r="B246" s="4"/>
      <c r="C246" s="4"/>
      <c r="D246" s="4"/>
      <c r="E246" s="8"/>
      <c r="F246" s="8"/>
      <c r="G246" s="8"/>
      <c r="H246" s="4"/>
      <c r="I246" s="4"/>
      <c r="J246" s="4"/>
      <c r="K246" s="4"/>
      <c r="L246" s="4"/>
      <c r="M246" s="4"/>
      <c r="N246" s="8"/>
      <c r="O246" s="8"/>
      <c r="P246" s="8"/>
      <c r="Q246" s="4"/>
      <c r="R246" s="4"/>
      <c r="S246" s="4"/>
      <c r="T246" s="8"/>
      <c r="U246" s="8"/>
      <c r="V246" s="8"/>
      <c r="W246" s="4"/>
      <c r="X246" s="4"/>
      <c r="Y246" s="4"/>
    </row>
    <row r="247" spans="2:25" ht="13" x14ac:dyDescent="0.15">
      <c r="B247" s="4"/>
      <c r="C247" s="4"/>
      <c r="D247" s="4"/>
      <c r="E247" s="8"/>
      <c r="F247" s="8"/>
      <c r="G247" s="8"/>
      <c r="H247" s="4"/>
      <c r="I247" s="4"/>
      <c r="J247" s="4"/>
      <c r="K247" s="4"/>
      <c r="L247" s="4"/>
      <c r="M247" s="4"/>
      <c r="N247" s="8"/>
      <c r="O247" s="8"/>
      <c r="P247" s="8"/>
      <c r="Q247" s="4"/>
      <c r="R247" s="4"/>
      <c r="S247" s="4"/>
      <c r="T247" s="8"/>
      <c r="U247" s="8"/>
      <c r="V247" s="8"/>
      <c r="W247" s="4"/>
      <c r="X247" s="4"/>
      <c r="Y247" s="4"/>
    </row>
    <row r="248" spans="2:25" ht="13" x14ac:dyDescent="0.15">
      <c r="B248" s="4"/>
      <c r="C248" s="4"/>
      <c r="D248" s="4"/>
      <c r="E248" s="8"/>
      <c r="F248" s="8"/>
      <c r="G248" s="8"/>
      <c r="H248" s="4"/>
      <c r="I248" s="4"/>
      <c r="J248" s="4"/>
      <c r="K248" s="4"/>
      <c r="L248" s="4"/>
      <c r="M248" s="4"/>
      <c r="N248" s="8"/>
      <c r="O248" s="8"/>
      <c r="P248" s="8"/>
      <c r="Q248" s="4"/>
      <c r="R248" s="4"/>
      <c r="S248" s="4"/>
      <c r="T248" s="8"/>
      <c r="U248" s="8"/>
      <c r="V248" s="8"/>
      <c r="W248" s="4"/>
      <c r="X248" s="4"/>
      <c r="Y248" s="4"/>
    </row>
    <row r="249" spans="2:25" ht="13" x14ac:dyDescent="0.15">
      <c r="B249" s="4"/>
      <c r="C249" s="4"/>
      <c r="D249" s="4"/>
      <c r="E249" s="8"/>
      <c r="F249" s="8"/>
      <c r="G249" s="8"/>
      <c r="H249" s="4"/>
      <c r="I249" s="4"/>
      <c r="J249" s="4"/>
      <c r="K249" s="4"/>
      <c r="L249" s="4"/>
      <c r="M249" s="4"/>
      <c r="N249" s="8"/>
      <c r="O249" s="8"/>
      <c r="P249" s="8"/>
      <c r="Q249" s="4"/>
      <c r="R249" s="4"/>
      <c r="S249" s="4"/>
      <c r="T249" s="8"/>
      <c r="U249" s="8"/>
      <c r="V249" s="8"/>
      <c r="W249" s="4"/>
      <c r="X249" s="4"/>
      <c r="Y249" s="4"/>
    </row>
    <row r="250" spans="2:25" ht="13" x14ac:dyDescent="0.15">
      <c r="B250" s="4"/>
      <c r="C250" s="4"/>
      <c r="D250" s="4"/>
      <c r="E250" s="8"/>
      <c r="F250" s="8"/>
      <c r="G250" s="8"/>
      <c r="H250" s="4"/>
      <c r="I250" s="4"/>
      <c r="J250" s="4"/>
      <c r="K250" s="4"/>
      <c r="L250" s="4"/>
      <c r="M250" s="4"/>
      <c r="N250" s="8"/>
      <c r="O250" s="8"/>
      <c r="P250" s="8"/>
      <c r="Q250" s="4"/>
      <c r="R250" s="4"/>
      <c r="S250" s="4"/>
      <c r="T250" s="8"/>
      <c r="U250" s="8"/>
      <c r="V250" s="8"/>
      <c r="W250" s="4"/>
      <c r="X250" s="4"/>
      <c r="Y250" s="4"/>
    </row>
    <row r="251" spans="2:25" ht="13" x14ac:dyDescent="0.15">
      <c r="B251" s="4"/>
      <c r="C251" s="4"/>
      <c r="D251" s="4"/>
      <c r="E251" s="8"/>
      <c r="F251" s="8"/>
      <c r="G251" s="8"/>
      <c r="H251" s="4"/>
      <c r="I251" s="4"/>
      <c r="J251" s="4"/>
      <c r="K251" s="4"/>
      <c r="L251" s="4"/>
      <c r="M251" s="4"/>
      <c r="N251" s="8"/>
      <c r="O251" s="8"/>
      <c r="P251" s="8"/>
      <c r="Q251" s="4"/>
      <c r="R251" s="4"/>
      <c r="S251" s="4"/>
      <c r="T251" s="8"/>
      <c r="U251" s="8"/>
      <c r="V251" s="8"/>
      <c r="W251" s="4"/>
      <c r="X251" s="4"/>
      <c r="Y251" s="4"/>
    </row>
    <row r="252" spans="2:25" ht="13" x14ac:dyDescent="0.15">
      <c r="B252" s="4"/>
      <c r="C252" s="4"/>
      <c r="D252" s="4"/>
      <c r="E252" s="8"/>
      <c r="F252" s="8"/>
      <c r="G252" s="8"/>
      <c r="H252" s="4"/>
      <c r="I252" s="4"/>
      <c r="J252" s="4"/>
      <c r="K252" s="4"/>
      <c r="L252" s="4"/>
      <c r="M252" s="4"/>
      <c r="N252" s="8"/>
      <c r="O252" s="8"/>
      <c r="P252" s="8"/>
      <c r="Q252" s="4"/>
      <c r="R252" s="4"/>
      <c r="S252" s="4"/>
      <c r="T252" s="8"/>
      <c r="U252" s="8"/>
      <c r="V252" s="8"/>
      <c r="W252" s="4"/>
      <c r="X252" s="4"/>
      <c r="Y252" s="4"/>
    </row>
    <row r="253" spans="2:25" ht="13" x14ac:dyDescent="0.15">
      <c r="B253" s="4"/>
      <c r="C253" s="4"/>
      <c r="D253" s="4"/>
      <c r="E253" s="8"/>
      <c r="F253" s="8"/>
      <c r="G253" s="8"/>
      <c r="H253" s="4"/>
      <c r="I253" s="4"/>
      <c r="J253" s="4"/>
      <c r="K253" s="4"/>
      <c r="L253" s="4"/>
      <c r="M253" s="4"/>
      <c r="N253" s="8"/>
      <c r="O253" s="8"/>
      <c r="P253" s="8"/>
      <c r="Q253" s="4"/>
      <c r="R253" s="4"/>
      <c r="S253" s="4"/>
      <c r="T253" s="8"/>
      <c r="U253" s="8"/>
      <c r="V253" s="8"/>
      <c r="W253" s="4"/>
      <c r="X253" s="4"/>
      <c r="Y253" s="4"/>
    </row>
    <row r="254" spans="2:25" ht="13" x14ac:dyDescent="0.15">
      <c r="B254" s="4"/>
      <c r="C254" s="4"/>
      <c r="D254" s="4"/>
      <c r="E254" s="8"/>
      <c r="F254" s="8"/>
      <c r="G254" s="8"/>
      <c r="H254" s="4"/>
      <c r="I254" s="4"/>
      <c r="J254" s="4"/>
      <c r="K254" s="4"/>
      <c r="L254" s="4"/>
      <c r="M254" s="4"/>
      <c r="N254" s="8"/>
      <c r="O254" s="8"/>
      <c r="P254" s="8"/>
      <c r="Q254" s="4"/>
      <c r="R254" s="4"/>
      <c r="S254" s="4"/>
      <c r="T254" s="8"/>
      <c r="U254" s="8"/>
      <c r="V254" s="8"/>
      <c r="W254" s="4"/>
      <c r="X254" s="4"/>
      <c r="Y254" s="4"/>
    </row>
    <row r="255" spans="2:25" ht="13" x14ac:dyDescent="0.15">
      <c r="B255" s="4"/>
      <c r="C255" s="4"/>
      <c r="D255" s="4"/>
      <c r="E255" s="8"/>
      <c r="F255" s="8"/>
      <c r="G255" s="8"/>
      <c r="H255" s="4"/>
      <c r="I255" s="4"/>
      <c r="J255" s="4"/>
      <c r="K255" s="4"/>
      <c r="L255" s="4"/>
      <c r="M255" s="4"/>
      <c r="N255" s="8"/>
      <c r="O255" s="8"/>
      <c r="P255" s="8"/>
      <c r="Q255" s="4"/>
      <c r="R255" s="4"/>
      <c r="S255" s="4"/>
      <c r="T255" s="8"/>
      <c r="U255" s="8"/>
      <c r="V255" s="8"/>
      <c r="W255" s="4"/>
      <c r="X255" s="4"/>
      <c r="Y255" s="4"/>
    </row>
    <row r="256" spans="2:25" ht="13" x14ac:dyDescent="0.15">
      <c r="B256" s="4"/>
      <c r="C256" s="4"/>
      <c r="D256" s="4"/>
      <c r="E256" s="8"/>
      <c r="F256" s="8"/>
      <c r="G256" s="8"/>
      <c r="H256" s="4"/>
      <c r="I256" s="4"/>
      <c r="J256" s="4"/>
      <c r="K256" s="4"/>
      <c r="L256" s="4"/>
      <c r="M256" s="4"/>
      <c r="N256" s="8"/>
      <c r="O256" s="8"/>
      <c r="P256" s="8"/>
      <c r="Q256" s="4"/>
      <c r="R256" s="4"/>
      <c r="S256" s="4"/>
      <c r="T256" s="8"/>
      <c r="U256" s="8"/>
      <c r="V256" s="8"/>
      <c r="W256" s="4"/>
      <c r="X256" s="4"/>
      <c r="Y256" s="4"/>
    </row>
    <row r="257" spans="2:25" ht="13" x14ac:dyDescent="0.15">
      <c r="B257" s="4"/>
      <c r="C257" s="4"/>
      <c r="D257" s="4"/>
      <c r="E257" s="8"/>
      <c r="F257" s="8"/>
      <c r="G257" s="8"/>
      <c r="H257" s="4"/>
      <c r="I257" s="4"/>
      <c r="J257" s="4"/>
      <c r="K257" s="4"/>
      <c r="L257" s="4"/>
      <c r="M257" s="4"/>
      <c r="N257" s="8"/>
      <c r="O257" s="8"/>
      <c r="P257" s="8"/>
      <c r="Q257" s="4"/>
      <c r="R257" s="4"/>
      <c r="S257" s="4"/>
      <c r="T257" s="8"/>
      <c r="U257" s="8"/>
      <c r="V257" s="8"/>
      <c r="W257" s="4"/>
      <c r="X257" s="4"/>
      <c r="Y257" s="4"/>
    </row>
    <row r="258" spans="2:25" ht="13" x14ac:dyDescent="0.15">
      <c r="B258" s="4"/>
      <c r="C258" s="4"/>
      <c r="D258" s="4"/>
      <c r="E258" s="8"/>
      <c r="F258" s="8"/>
      <c r="G258" s="8"/>
      <c r="H258" s="4"/>
      <c r="I258" s="4"/>
      <c r="J258" s="4"/>
      <c r="K258" s="4"/>
      <c r="L258" s="4"/>
      <c r="M258" s="4"/>
      <c r="N258" s="8"/>
      <c r="O258" s="8"/>
      <c r="P258" s="8"/>
      <c r="Q258" s="4"/>
      <c r="R258" s="4"/>
      <c r="S258" s="4"/>
      <c r="T258" s="8"/>
      <c r="U258" s="8"/>
      <c r="V258" s="8"/>
      <c r="W258" s="4"/>
      <c r="X258" s="4"/>
      <c r="Y258" s="4"/>
    </row>
    <row r="259" spans="2:25" ht="13" x14ac:dyDescent="0.15">
      <c r="B259" s="4"/>
      <c r="C259" s="4"/>
      <c r="D259" s="4"/>
      <c r="E259" s="8"/>
      <c r="F259" s="8"/>
      <c r="G259" s="8"/>
      <c r="H259" s="4"/>
      <c r="I259" s="4"/>
      <c r="J259" s="4"/>
      <c r="K259" s="4"/>
      <c r="L259" s="4"/>
      <c r="M259" s="4"/>
      <c r="N259" s="8"/>
      <c r="O259" s="8"/>
      <c r="P259" s="8"/>
      <c r="Q259" s="4"/>
      <c r="R259" s="4"/>
      <c r="S259" s="4"/>
      <c r="T259" s="8"/>
      <c r="U259" s="8"/>
      <c r="V259" s="8"/>
      <c r="W259" s="4"/>
      <c r="X259" s="4"/>
      <c r="Y259" s="4"/>
    </row>
    <row r="260" spans="2:25" ht="13" x14ac:dyDescent="0.15">
      <c r="B260" s="4"/>
      <c r="C260" s="4"/>
      <c r="D260" s="4"/>
      <c r="E260" s="8"/>
      <c r="F260" s="8"/>
      <c r="G260" s="8"/>
      <c r="H260" s="4"/>
      <c r="I260" s="4"/>
      <c r="J260" s="4"/>
      <c r="K260" s="4"/>
      <c r="L260" s="4"/>
      <c r="M260" s="4"/>
      <c r="N260" s="8"/>
      <c r="O260" s="8"/>
      <c r="P260" s="8"/>
      <c r="Q260" s="4"/>
      <c r="R260" s="4"/>
      <c r="S260" s="4"/>
      <c r="T260" s="8"/>
      <c r="U260" s="8"/>
      <c r="V260" s="8"/>
      <c r="W260" s="4"/>
      <c r="X260" s="4"/>
      <c r="Y260" s="4"/>
    </row>
    <row r="261" spans="2:25" ht="13" x14ac:dyDescent="0.15">
      <c r="B261" s="4"/>
      <c r="C261" s="4"/>
      <c r="D261" s="4"/>
      <c r="E261" s="8"/>
      <c r="F261" s="8"/>
      <c r="G261" s="8"/>
      <c r="H261" s="4"/>
      <c r="I261" s="4"/>
      <c r="J261" s="4"/>
      <c r="K261" s="4"/>
      <c r="L261" s="4"/>
      <c r="M261" s="4"/>
      <c r="N261" s="8"/>
      <c r="O261" s="8"/>
      <c r="P261" s="8"/>
      <c r="Q261" s="4"/>
      <c r="R261" s="4"/>
      <c r="S261" s="4"/>
      <c r="T261" s="8"/>
      <c r="U261" s="8"/>
      <c r="V261" s="8"/>
      <c r="W261" s="4"/>
      <c r="X261" s="4"/>
      <c r="Y261" s="4"/>
    </row>
    <row r="262" spans="2:25" ht="13" x14ac:dyDescent="0.15">
      <c r="B262" s="4"/>
      <c r="C262" s="4"/>
      <c r="D262" s="4"/>
      <c r="E262" s="8"/>
      <c r="F262" s="8"/>
      <c r="G262" s="8"/>
      <c r="H262" s="4"/>
      <c r="I262" s="4"/>
      <c r="J262" s="4"/>
      <c r="K262" s="4"/>
      <c r="L262" s="4"/>
      <c r="M262" s="4"/>
      <c r="N262" s="8"/>
      <c r="O262" s="8"/>
      <c r="P262" s="8"/>
      <c r="Q262" s="4"/>
      <c r="R262" s="4"/>
      <c r="S262" s="4"/>
      <c r="T262" s="8"/>
      <c r="U262" s="8"/>
      <c r="V262" s="8"/>
      <c r="W262" s="4"/>
      <c r="X262" s="4"/>
      <c r="Y262" s="4"/>
    </row>
    <row r="263" spans="2:25" ht="13" x14ac:dyDescent="0.15">
      <c r="B263" s="4"/>
      <c r="C263" s="4"/>
      <c r="D263" s="4"/>
      <c r="E263" s="8"/>
      <c r="F263" s="8"/>
      <c r="G263" s="8"/>
      <c r="H263" s="4"/>
      <c r="I263" s="4"/>
      <c r="J263" s="4"/>
      <c r="K263" s="4"/>
      <c r="L263" s="4"/>
      <c r="M263" s="4"/>
      <c r="N263" s="8"/>
      <c r="O263" s="8"/>
      <c r="P263" s="8"/>
      <c r="Q263" s="4"/>
      <c r="R263" s="4"/>
      <c r="S263" s="4"/>
      <c r="T263" s="8"/>
      <c r="U263" s="8"/>
      <c r="V263" s="8"/>
      <c r="W263" s="4"/>
      <c r="X263" s="4"/>
      <c r="Y263" s="4"/>
    </row>
    <row r="264" spans="2:25" ht="13" x14ac:dyDescent="0.15">
      <c r="B264" s="4"/>
      <c r="C264" s="4"/>
      <c r="D264" s="4"/>
      <c r="E264" s="8"/>
      <c r="F264" s="8"/>
      <c r="G264" s="8"/>
      <c r="H264" s="4"/>
      <c r="I264" s="4"/>
      <c r="J264" s="4"/>
      <c r="K264" s="4"/>
      <c r="L264" s="4"/>
      <c r="M264" s="4"/>
      <c r="N264" s="8"/>
      <c r="O264" s="8"/>
      <c r="P264" s="8"/>
      <c r="Q264" s="4"/>
      <c r="R264" s="4"/>
      <c r="S264" s="4"/>
      <c r="T264" s="8"/>
      <c r="U264" s="8"/>
      <c r="V264" s="8"/>
      <c r="W264" s="4"/>
      <c r="X264" s="4"/>
      <c r="Y264" s="4"/>
    </row>
    <row r="265" spans="2:25" ht="13" x14ac:dyDescent="0.15">
      <c r="B265" s="4"/>
      <c r="C265" s="4"/>
      <c r="D265" s="4"/>
      <c r="E265" s="8"/>
      <c r="F265" s="8"/>
      <c r="G265" s="8"/>
      <c r="H265" s="4"/>
      <c r="I265" s="4"/>
      <c r="J265" s="4"/>
      <c r="K265" s="4"/>
      <c r="L265" s="4"/>
      <c r="M265" s="4"/>
      <c r="N265" s="8"/>
      <c r="O265" s="8"/>
      <c r="P265" s="8"/>
      <c r="Q265" s="4"/>
      <c r="R265" s="4"/>
      <c r="S265" s="4"/>
      <c r="T265" s="8"/>
      <c r="U265" s="8"/>
      <c r="V265" s="8"/>
      <c r="W265" s="4"/>
      <c r="X265" s="4"/>
      <c r="Y265" s="4"/>
    </row>
    <row r="266" spans="2:25" ht="13" x14ac:dyDescent="0.15">
      <c r="B266" s="4"/>
      <c r="C266" s="4"/>
      <c r="D266" s="4"/>
      <c r="E266" s="8"/>
      <c r="F266" s="8"/>
      <c r="G266" s="8"/>
      <c r="H266" s="4"/>
      <c r="I266" s="4"/>
      <c r="J266" s="4"/>
      <c r="K266" s="4"/>
      <c r="L266" s="4"/>
      <c r="M266" s="4"/>
      <c r="N266" s="8"/>
      <c r="O266" s="8"/>
      <c r="P266" s="8"/>
      <c r="Q266" s="4"/>
      <c r="R266" s="4"/>
      <c r="S266" s="4"/>
      <c r="T266" s="8"/>
      <c r="U266" s="8"/>
      <c r="V266" s="8"/>
      <c r="W266" s="4"/>
      <c r="X266" s="4"/>
      <c r="Y266" s="4"/>
    </row>
    <row r="267" spans="2:25" ht="13" x14ac:dyDescent="0.15">
      <c r="B267" s="4"/>
      <c r="C267" s="4"/>
      <c r="D267" s="4"/>
      <c r="E267" s="8"/>
      <c r="F267" s="8"/>
      <c r="G267" s="8"/>
      <c r="H267" s="4"/>
      <c r="I267" s="4"/>
      <c r="J267" s="4"/>
      <c r="K267" s="4"/>
      <c r="L267" s="4"/>
      <c r="M267" s="4"/>
      <c r="N267" s="8"/>
      <c r="O267" s="8"/>
      <c r="P267" s="8"/>
      <c r="Q267" s="4"/>
      <c r="R267" s="4"/>
      <c r="S267" s="4"/>
      <c r="T267" s="8"/>
      <c r="U267" s="8"/>
      <c r="V267" s="8"/>
      <c r="W267" s="4"/>
      <c r="X267" s="4"/>
      <c r="Y267" s="4"/>
    </row>
    <row r="268" spans="2:25" ht="13" x14ac:dyDescent="0.15">
      <c r="B268" s="4"/>
      <c r="C268" s="4"/>
      <c r="D268" s="4"/>
      <c r="E268" s="8"/>
      <c r="F268" s="8"/>
      <c r="G268" s="8"/>
      <c r="H268" s="4"/>
      <c r="I268" s="4"/>
      <c r="J268" s="4"/>
      <c r="K268" s="4"/>
      <c r="L268" s="4"/>
      <c r="M268" s="4"/>
      <c r="N268" s="8"/>
      <c r="O268" s="8"/>
      <c r="P268" s="8"/>
      <c r="Q268" s="4"/>
      <c r="R268" s="4"/>
      <c r="S268" s="4"/>
      <c r="T268" s="8"/>
      <c r="U268" s="8"/>
      <c r="V268" s="8"/>
      <c r="W268" s="4"/>
      <c r="X268" s="4"/>
      <c r="Y268" s="4"/>
    </row>
    <row r="269" spans="2:25" ht="13" x14ac:dyDescent="0.15">
      <c r="B269" s="4"/>
      <c r="C269" s="4"/>
      <c r="D269" s="4"/>
      <c r="E269" s="8"/>
      <c r="F269" s="8"/>
      <c r="G269" s="8"/>
      <c r="H269" s="4"/>
      <c r="I269" s="4"/>
      <c r="J269" s="4"/>
      <c r="K269" s="4"/>
      <c r="L269" s="4"/>
      <c r="M269" s="4"/>
      <c r="N269" s="8"/>
      <c r="O269" s="8"/>
      <c r="P269" s="8"/>
      <c r="Q269" s="4"/>
      <c r="R269" s="4"/>
      <c r="S269" s="4"/>
      <c r="T269" s="8"/>
      <c r="U269" s="8"/>
      <c r="V269" s="8"/>
      <c r="W269" s="4"/>
      <c r="X269" s="4"/>
      <c r="Y269" s="4"/>
    </row>
    <row r="270" spans="2:25" ht="13" x14ac:dyDescent="0.15">
      <c r="B270" s="4"/>
      <c r="C270" s="4"/>
      <c r="D270" s="4"/>
      <c r="E270" s="8"/>
      <c r="F270" s="8"/>
      <c r="G270" s="8"/>
      <c r="H270" s="4"/>
      <c r="I270" s="4"/>
      <c r="J270" s="4"/>
      <c r="K270" s="4"/>
      <c r="L270" s="4"/>
      <c r="M270" s="4"/>
      <c r="N270" s="8"/>
      <c r="O270" s="8"/>
      <c r="P270" s="8"/>
      <c r="Q270" s="4"/>
      <c r="R270" s="4"/>
      <c r="S270" s="4"/>
      <c r="T270" s="8"/>
      <c r="U270" s="8"/>
      <c r="V270" s="8"/>
      <c r="W270" s="4"/>
      <c r="X270" s="4"/>
      <c r="Y270" s="4"/>
    </row>
    <row r="271" spans="2:25" ht="13" x14ac:dyDescent="0.15">
      <c r="B271" s="4"/>
      <c r="C271" s="4"/>
      <c r="D271" s="4"/>
      <c r="E271" s="8"/>
      <c r="F271" s="8"/>
      <c r="G271" s="8"/>
      <c r="H271" s="4"/>
      <c r="I271" s="4"/>
      <c r="J271" s="4"/>
      <c r="K271" s="4"/>
      <c r="L271" s="4"/>
      <c r="M271" s="4"/>
      <c r="N271" s="8"/>
      <c r="O271" s="8"/>
      <c r="P271" s="8"/>
      <c r="Q271" s="4"/>
      <c r="R271" s="4"/>
      <c r="S271" s="4"/>
      <c r="T271" s="8"/>
      <c r="U271" s="8"/>
      <c r="V271" s="8"/>
      <c r="W271" s="4"/>
      <c r="X271" s="4"/>
      <c r="Y271" s="4"/>
    </row>
    <row r="272" spans="2:25" ht="13" x14ac:dyDescent="0.15">
      <c r="B272" s="4"/>
      <c r="C272" s="4"/>
      <c r="D272" s="4"/>
      <c r="E272" s="8"/>
      <c r="F272" s="8"/>
      <c r="G272" s="8"/>
      <c r="H272" s="4"/>
      <c r="I272" s="4"/>
      <c r="J272" s="4"/>
      <c r="K272" s="4"/>
      <c r="L272" s="4"/>
      <c r="M272" s="4"/>
      <c r="N272" s="8"/>
      <c r="O272" s="8"/>
      <c r="P272" s="8"/>
      <c r="Q272" s="4"/>
      <c r="R272" s="4"/>
      <c r="S272" s="4"/>
      <c r="T272" s="8"/>
      <c r="U272" s="8"/>
      <c r="V272" s="8"/>
      <c r="W272" s="4"/>
      <c r="X272" s="4"/>
      <c r="Y272" s="4"/>
    </row>
    <row r="273" spans="2:25" ht="13" x14ac:dyDescent="0.15">
      <c r="B273" s="4"/>
      <c r="C273" s="4"/>
      <c r="D273" s="4"/>
      <c r="E273" s="8"/>
      <c r="F273" s="8"/>
      <c r="G273" s="8"/>
      <c r="H273" s="4"/>
      <c r="I273" s="4"/>
      <c r="J273" s="4"/>
      <c r="K273" s="4"/>
      <c r="L273" s="4"/>
      <c r="M273" s="4"/>
      <c r="N273" s="8"/>
      <c r="O273" s="8"/>
      <c r="P273" s="8"/>
      <c r="Q273" s="4"/>
      <c r="R273" s="4"/>
      <c r="S273" s="4"/>
      <c r="T273" s="8"/>
      <c r="U273" s="8"/>
      <c r="V273" s="8"/>
      <c r="W273" s="4"/>
      <c r="X273" s="4"/>
      <c r="Y273" s="4"/>
    </row>
    <row r="274" spans="2:25" ht="13" x14ac:dyDescent="0.15">
      <c r="B274" s="4"/>
      <c r="C274" s="4"/>
      <c r="D274" s="4"/>
      <c r="E274" s="8"/>
      <c r="F274" s="8"/>
      <c r="G274" s="8"/>
      <c r="H274" s="4"/>
      <c r="I274" s="4"/>
      <c r="J274" s="4"/>
      <c r="K274" s="4"/>
      <c r="L274" s="4"/>
      <c r="M274" s="4"/>
      <c r="N274" s="8"/>
      <c r="O274" s="8"/>
      <c r="P274" s="8"/>
      <c r="Q274" s="4"/>
      <c r="R274" s="4"/>
      <c r="S274" s="4"/>
      <c r="T274" s="8"/>
      <c r="U274" s="8"/>
      <c r="V274" s="8"/>
      <c r="W274" s="4"/>
      <c r="X274" s="4"/>
      <c r="Y274" s="4"/>
    </row>
    <row r="275" spans="2:25" ht="13" x14ac:dyDescent="0.15">
      <c r="B275" s="4"/>
      <c r="C275" s="4"/>
      <c r="D275" s="4"/>
      <c r="E275" s="8"/>
      <c r="F275" s="8"/>
      <c r="G275" s="8"/>
      <c r="H275" s="4"/>
      <c r="I275" s="4"/>
      <c r="J275" s="4"/>
      <c r="K275" s="4"/>
      <c r="L275" s="4"/>
      <c r="M275" s="4"/>
      <c r="N275" s="8"/>
      <c r="O275" s="8"/>
      <c r="P275" s="8"/>
      <c r="Q275" s="4"/>
      <c r="R275" s="4"/>
      <c r="S275" s="4"/>
      <c r="T275" s="8"/>
      <c r="U275" s="8"/>
      <c r="V275" s="8"/>
      <c r="W275" s="4"/>
      <c r="X275" s="4"/>
      <c r="Y275" s="4"/>
    </row>
    <row r="276" spans="2:25" ht="13" x14ac:dyDescent="0.15">
      <c r="B276" s="4"/>
      <c r="C276" s="4"/>
      <c r="D276" s="4"/>
      <c r="E276" s="8"/>
      <c r="F276" s="8"/>
      <c r="G276" s="8"/>
      <c r="H276" s="4"/>
      <c r="I276" s="4"/>
      <c r="J276" s="4"/>
      <c r="K276" s="4"/>
      <c r="L276" s="4"/>
      <c r="M276" s="4"/>
      <c r="N276" s="8"/>
      <c r="O276" s="8"/>
      <c r="P276" s="8"/>
      <c r="Q276" s="4"/>
      <c r="R276" s="4"/>
      <c r="S276" s="4"/>
      <c r="T276" s="8"/>
      <c r="U276" s="8"/>
      <c r="V276" s="8"/>
      <c r="W276" s="4"/>
      <c r="X276" s="4"/>
      <c r="Y276" s="4"/>
    </row>
    <row r="277" spans="2:25" ht="13" x14ac:dyDescent="0.15">
      <c r="B277" s="4"/>
      <c r="C277" s="4"/>
      <c r="D277" s="4"/>
      <c r="E277" s="8"/>
      <c r="F277" s="8"/>
      <c r="G277" s="8"/>
      <c r="H277" s="4"/>
      <c r="I277" s="4"/>
      <c r="J277" s="4"/>
      <c r="K277" s="4"/>
      <c r="L277" s="4"/>
      <c r="M277" s="4"/>
      <c r="N277" s="8"/>
      <c r="O277" s="8"/>
      <c r="P277" s="8"/>
      <c r="Q277" s="4"/>
      <c r="R277" s="4"/>
      <c r="S277" s="4"/>
      <c r="T277" s="8"/>
      <c r="U277" s="8"/>
      <c r="V277" s="8"/>
      <c r="W277" s="4"/>
      <c r="X277" s="4"/>
      <c r="Y277" s="4"/>
    </row>
    <row r="278" spans="2:25" ht="13" x14ac:dyDescent="0.15">
      <c r="B278" s="4"/>
      <c r="C278" s="4"/>
      <c r="D278" s="4"/>
      <c r="E278" s="8"/>
      <c r="F278" s="8"/>
      <c r="G278" s="8"/>
      <c r="H278" s="4"/>
      <c r="I278" s="4"/>
      <c r="J278" s="4"/>
      <c r="K278" s="4"/>
      <c r="L278" s="4"/>
      <c r="M278" s="4"/>
      <c r="N278" s="8"/>
      <c r="O278" s="8"/>
      <c r="P278" s="8"/>
      <c r="Q278" s="4"/>
      <c r="R278" s="4"/>
      <c r="S278" s="4"/>
      <c r="T278" s="8"/>
      <c r="U278" s="8"/>
      <c r="V278" s="8"/>
      <c r="W278" s="4"/>
      <c r="X278" s="4"/>
      <c r="Y278" s="4"/>
    </row>
    <row r="279" spans="2:25" ht="13" x14ac:dyDescent="0.15">
      <c r="B279" s="4"/>
      <c r="C279" s="4"/>
      <c r="D279" s="4"/>
      <c r="E279" s="8"/>
      <c r="F279" s="8"/>
      <c r="G279" s="8"/>
      <c r="H279" s="4"/>
      <c r="I279" s="4"/>
      <c r="J279" s="4"/>
      <c r="K279" s="4"/>
      <c r="L279" s="4"/>
      <c r="M279" s="4"/>
      <c r="N279" s="8"/>
      <c r="O279" s="8"/>
      <c r="P279" s="8"/>
      <c r="Q279" s="4"/>
      <c r="R279" s="4"/>
      <c r="S279" s="4"/>
      <c r="T279" s="8"/>
      <c r="U279" s="8"/>
      <c r="V279" s="8"/>
      <c r="W279" s="4"/>
      <c r="X279" s="4"/>
      <c r="Y279" s="4"/>
    </row>
    <row r="280" spans="2:25" ht="13" x14ac:dyDescent="0.15">
      <c r="B280" s="4"/>
      <c r="C280" s="4"/>
      <c r="D280" s="4"/>
      <c r="E280" s="8"/>
      <c r="F280" s="8"/>
      <c r="G280" s="8"/>
      <c r="H280" s="4"/>
      <c r="I280" s="4"/>
      <c r="J280" s="4"/>
      <c r="K280" s="4"/>
      <c r="L280" s="4"/>
      <c r="M280" s="4"/>
      <c r="N280" s="8"/>
      <c r="O280" s="8"/>
      <c r="P280" s="8"/>
      <c r="Q280" s="4"/>
      <c r="R280" s="4"/>
      <c r="S280" s="4"/>
      <c r="T280" s="8"/>
      <c r="U280" s="8"/>
      <c r="V280" s="8"/>
      <c r="W280" s="4"/>
      <c r="X280" s="4"/>
      <c r="Y280" s="4"/>
    </row>
    <row r="281" spans="2:25" ht="13" x14ac:dyDescent="0.15">
      <c r="B281" s="4"/>
      <c r="C281" s="4"/>
      <c r="D281" s="4"/>
      <c r="E281" s="8"/>
      <c r="F281" s="8"/>
      <c r="G281" s="8"/>
      <c r="H281" s="4"/>
      <c r="I281" s="4"/>
      <c r="J281" s="4"/>
      <c r="K281" s="4"/>
      <c r="L281" s="4"/>
      <c r="M281" s="4"/>
      <c r="N281" s="8"/>
      <c r="O281" s="8"/>
      <c r="P281" s="8"/>
      <c r="Q281" s="4"/>
      <c r="R281" s="4"/>
      <c r="S281" s="4"/>
      <c r="T281" s="8"/>
      <c r="U281" s="8"/>
      <c r="V281" s="8"/>
      <c r="W281" s="4"/>
      <c r="X281" s="4"/>
      <c r="Y281" s="4"/>
    </row>
    <row r="282" spans="2:25" ht="13" x14ac:dyDescent="0.15">
      <c r="B282" s="4"/>
      <c r="C282" s="4"/>
      <c r="D282" s="4"/>
      <c r="E282" s="8"/>
      <c r="F282" s="8"/>
      <c r="G282" s="8"/>
      <c r="H282" s="4"/>
      <c r="I282" s="4"/>
      <c r="J282" s="4"/>
      <c r="K282" s="4"/>
      <c r="L282" s="4"/>
      <c r="M282" s="4"/>
      <c r="N282" s="8"/>
      <c r="O282" s="8"/>
      <c r="P282" s="8"/>
      <c r="Q282" s="4"/>
      <c r="R282" s="4"/>
      <c r="S282" s="4"/>
      <c r="T282" s="8"/>
      <c r="U282" s="8"/>
      <c r="V282" s="8"/>
      <c r="W282" s="4"/>
      <c r="X282" s="4"/>
      <c r="Y282" s="4"/>
    </row>
    <row r="283" spans="2:25" ht="13" x14ac:dyDescent="0.15">
      <c r="B283" s="4"/>
      <c r="C283" s="4"/>
      <c r="D283" s="4"/>
      <c r="E283" s="8"/>
      <c r="F283" s="8"/>
      <c r="G283" s="8"/>
      <c r="H283" s="4"/>
      <c r="I283" s="4"/>
      <c r="J283" s="4"/>
      <c r="K283" s="4"/>
      <c r="L283" s="4"/>
      <c r="M283" s="4"/>
      <c r="N283" s="8"/>
      <c r="O283" s="8"/>
      <c r="P283" s="8"/>
      <c r="Q283" s="4"/>
      <c r="R283" s="4"/>
      <c r="S283" s="4"/>
      <c r="T283" s="8"/>
      <c r="U283" s="8"/>
      <c r="V283" s="8"/>
      <c r="W283" s="4"/>
      <c r="X283" s="4"/>
      <c r="Y283" s="4"/>
    </row>
    <row r="284" spans="2:25" ht="13" x14ac:dyDescent="0.15">
      <c r="B284" s="4"/>
      <c r="C284" s="4"/>
      <c r="D284" s="4"/>
      <c r="E284" s="8"/>
      <c r="F284" s="8"/>
      <c r="G284" s="8"/>
      <c r="H284" s="4"/>
      <c r="I284" s="4"/>
      <c r="J284" s="4"/>
      <c r="K284" s="4"/>
      <c r="L284" s="4"/>
      <c r="M284" s="4"/>
      <c r="N284" s="8"/>
      <c r="O284" s="8"/>
      <c r="P284" s="8"/>
      <c r="Q284" s="4"/>
      <c r="R284" s="4"/>
      <c r="S284" s="4"/>
      <c r="T284" s="8"/>
      <c r="U284" s="8"/>
      <c r="V284" s="8"/>
      <c r="W284" s="4"/>
      <c r="X284" s="4"/>
      <c r="Y284" s="4"/>
    </row>
    <row r="285" spans="2:25" ht="13" x14ac:dyDescent="0.15">
      <c r="B285" s="4"/>
      <c r="C285" s="4"/>
      <c r="D285" s="4"/>
      <c r="E285" s="8"/>
      <c r="F285" s="8"/>
      <c r="G285" s="8"/>
      <c r="H285" s="4"/>
      <c r="I285" s="4"/>
      <c r="J285" s="4"/>
      <c r="K285" s="4"/>
      <c r="L285" s="4"/>
      <c r="M285" s="4"/>
      <c r="N285" s="8"/>
      <c r="O285" s="8"/>
      <c r="P285" s="8"/>
      <c r="Q285" s="4"/>
      <c r="R285" s="4"/>
      <c r="S285" s="4"/>
      <c r="T285" s="8"/>
      <c r="U285" s="8"/>
      <c r="V285" s="8"/>
      <c r="W285" s="4"/>
      <c r="X285" s="4"/>
      <c r="Y285" s="4"/>
    </row>
    <row r="286" spans="2:25" ht="13" x14ac:dyDescent="0.15">
      <c r="B286" s="4"/>
      <c r="C286" s="4"/>
      <c r="D286" s="4"/>
      <c r="E286" s="8"/>
      <c r="F286" s="8"/>
      <c r="G286" s="8"/>
      <c r="H286" s="4"/>
      <c r="I286" s="4"/>
      <c r="J286" s="4"/>
      <c r="K286" s="4"/>
      <c r="L286" s="4"/>
      <c r="M286" s="4"/>
      <c r="N286" s="8"/>
      <c r="O286" s="8"/>
      <c r="P286" s="8"/>
      <c r="Q286" s="4"/>
      <c r="R286" s="4"/>
      <c r="S286" s="4"/>
      <c r="T286" s="8"/>
      <c r="U286" s="8"/>
      <c r="V286" s="8"/>
      <c r="W286" s="4"/>
      <c r="X286" s="4"/>
      <c r="Y286" s="4"/>
    </row>
    <row r="287" spans="2:25" ht="13" x14ac:dyDescent="0.15">
      <c r="B287" s="4"/>
      <c r="C287" s="4"/>
      <c r="D287" s="4"/>
      <c r="E287" s="8"/>
      <c r="F287" s="8"/>
      <c r="G287" s="8"/>
      <c r="H287" s="4"/>
      <c r="I287" s="4"/>
      <c r="J287" s="4"/>
      <c r="K287" s="4"/>
      <c r="L287" s="4"/>
      <c r="M287" s="4"/>
      <c r="N287" s="8"/>
      <c r="O287" s="8"/>
      <c r="P287" s="8"/>
      <c r="Q287" s="4"/>
      <c r="R287" s="4"/>
      <c r="S287" s="4"/>
      <c r="T287" s="8"/>
      <c r="U287" s="8"/>
      <c r="V287" s="8"/>
      <c r="W287" s="4"/>
      <c r="X287" s="4"/>
      <c r="Y287" s="4"/>
    </row>
    <row r="288" spans="2:25" ht="13" x14ac:dyDescent="0.15">
      <c r="B288" s="4"/>
      <c r="C288" s="4"/>
      <c r="D288" s="4"/>
      <c r="E288" s="8"/>
      <c r="F288" s="8"/>
      <c r="G288" s="8"/>
      <c r="H288" s="4"/>
      <c r="I288" s="4"/>
      <c r="J288" s="4"/>
      <c r="K288" s="4"/>
      <c r="L288" s="4"/>
      <c r="M288" s="4"/>
      <c r="N288" s="8"/>
      <c r="O288" s="8"/>
      <c r="P288" s="8"/>
      <c r="Q288" s="4"/>
      <c r="R288" s="4"/>
      <c r="S288" s="4"/>
      <c r="T288" s="8"/>
      <c r="U288" s="8"/>
      <c r="V288" s="8"/>
      <c r="W288" s="4"/>
      <c r="X288" s="4"/>
      <c r="Y288" s="4"/>
    </row>
    <row r="289" spans="2:25" ht="13" x14ac:dyDescent="0.15">
      <c r="B289" s="4"/>
      <c r="C289" s="4"/>
      <c r="D289" s="4"/>
      <c r="E289" s="8"/>
      <c r="F289" s="8"/>
      <c r="G289" s="8"/>
      <c r="H289" s="4"/>
      <c r="I289" s="4"/>
      <c r="J289" s="4"/>
      <c r="K289" s="4"/>
      <c r="L289" s="4"/>
      <c r="M289" s="4"/>
      <c r="N289" s="8"/>
      <c r="O289" s="8"/>
      <c r="P289" s="8"/>
      <c r="Q289" s="4"/>
      <c r="R289" s="4"/>
      <c r="S289" s="4"/>
      <c r="T289" s="8"/>
      <c r="U289" s="8"/>
      <c r="V289" s="8"/>
      <c r="W289" s="4"/>
      <c r="X289" s="4"/>
      <c r="Y289" s="4"/>
    </row>
    <row r="290" spans="2:25" ht="13" x14ac:dyDescent="0.15">
      <c r="B290" s="4"/>
      <c r="C290" s="4"/>
      <c r="D290" s="4"/>
      <c r="E290" s="8"/>
      <c r="F290" s="8"/>
      <c r="G290" s="8"/>
      <c r="H290" s="4"/>
      <c r="I290" s="4"/>
      <c r="J290" s="4"/>
      <c r="K290" s="4"/>
      <c r="L290" s="4"/>
      <c r="M290" s="4"/>
      <c r="N290" s="8"/>
      <c r="O290" s="8"/>
      <c r="P290" s="8"/>
      <c r="Q290" s="4"/>
      <c r="R290" s="4"/>
      <c r="S290" s="4"/>
      <c r="T290" s="8"/>
      <c r="U290" s="8"/>
      <c r="V290" s="8"/>
      <c r="W290" s="4"/>
      <c r="X290" s="4"/>
      <c r="Y290" s="4"/>
    </row>
    <row r="291" spans="2:25" ht="13" x14ac:dyDescent="0.15">
      <c r="B291" s="4"/>
      <c r="C291" s="4"/>
      <c r="D291" s="4"/>
      <c r="E291" s="8"/>
      <c r="F291" s="8"/>
      <c r="G291" s="8"/>
      <c r="H291" s="4"/>
      <c r="I291" s="4"/>
      <c r="J291" s="4"/>
      <c r="K291" s="4"/>
      <c r="L291" s="4"/>
      <c r="M291" s="4"/>
      <c r="N291" s="8"/>
      <c r="O291" s="8"/>
      <c r="P291" s="8"/>
      <c r="Q291" s="4"/>
      <c r="R291" s="4"/>
      <c r="S291" s="4"/>
      <c r="T291" s="8"/>
      <c r="U291" s="8"/>
      <c r="V291" s="8"/>
      <c r="W291" s="4"/>
      <c r="X291" s="4"/>
      <c r="Y291" s="4"/>
    </row>
    <row r="292" spans="2:25" ht="13" x14ac:dyDescent="0.15">
      <c r="B292" s="4"/>
      <c r="C292" s="4"/>
      <c r="D292" s="4"/>
      <c r="E292" s="8"/>
      <c r="F292" s="8"/>
      <c r="G292" s="8"/>
      <c r="H292" s="4"/>
      <c r="I292" s="4"/>
      <c r="J292" s="4"/>
      <c r="K292" s="4"/>
      <c r="L292" s="4"/>
      <c r="M292" s="4"/>
      <c r="N292" s="8"/>
      <c r="O292" s="8"/>
      <c r="P292" s="8"/>
      <c r="Q292" s="4"/>
      <c r="R292" s="4"/>
      <c r="S292" s="4"/>
      <c r="T292" s="8"/>
      <c r="U292" s="8"/>
      <c r="V292" s="8"/>
      <c r="W292" s="4"/>
      <c r="X292" s="4"/>
      <c r="Y292" s="4"/>
    </row>
    <row r="293" spans="2:25" ht="13" x14ac:dyDescent="0.15">
      <c r="B293" s="4"/>
      <c r="C293" s="4"/>
      <c r="D293" s="4"/>
      <c r="E293" s="8"/>
      <c r="F293" s="8"/>
      <c r="G293" s="8"/>
      <c r="H293" s="4"/>
      <c r="I293" s="4"/>
      <c r="J293" s="4"/>
      <c r="K293" s="4"/>
      <c r="L293" s="4"/>
      <c r="M293" s="4"/>
      <c r="N293" s="8"/>
      <c r="O293" s="8"/>
      <c r="P293" s="8"/>
      <c r="Q293" s="4"/>
      <c r="R293" s="4"/>
      <c r="S293" s="4"/>
      <c r="T293" s="8"/>
      <c r="U293" s="8"/>
      <c r="V293" s="8"/>
      <c r="W293" s="4"/>
      <c r="X293" s="4"/>
      <c r="Y293" s="4"/>
    </row>
    <row r="294" spans="2:25" ht="13" x14ac:dyDescent="0.15">
      <c r="B294" s="4"/>
      <c r="C294" s="4"/>
      <c r="D294" s="4"/>
      <c r="E294" s="8"/>
      <c r="F294" s="8"/>
      <c r="G294" s="8"/>
      <c r="H294" s="4"/>
      <c r="I294" s="4"/>
      <c r="J294" s="4"/>
      <c r="K294" s="4"/>
      <c r="L294" s="4"/>
      <c r="M294" s="4"/>
      <c r="N294" s="8"/>
      <c r="O294" s="8"/>
      <c r="P294" s="8"/>
      <c r="Q294" s="4"/>
      <c r="R294" s="4"/>
      <c r="S294" s="4"/>
      <c r="T294" s="8"/>
      <c r="U294" s="8"/>
      <c r="V294" s="8"/>
      <c r="W294" s="4"/>
      <c r="X294" s="4"/>
      <c r="Y294" s="4"/>
    </row>
    <row r="295" spans="2:25" ht="13" x14ac:dyDescent="0.15">
      <c r="B295" s="4"/>
      <c r="C295" s="4"/>
      <c r="D295" s="4"/>
      <c r="E295" s="8"/>
      <c r="F295" s="8"/>
      <c r="G295" s="8"/>
      <c r="H295" s="4"/>
      <c r="I295" s="4"/>
      <c r="J295" s="4"/>
      <c r="K295" s="4"/>
      <c r="L295" s="4"/>
      <c r="M295" s="4"/>
      <c r="N295" s="8"/>
      <c r="O295" s="8"/>
      <c r="P295" s="8"/>
      <c r="Q295" s="4"/>
      <c r="R295" s="4"/>
      <c r="S295" s="4"/>
      <c r="T295" s="8"/>
      <c r="U295" s="8"/>
      <c r="V295" s="8"/>
      <c r="W295" s="4"/>
      <c r="X295" s="4"/>
      <c r="Y295" s="4"/>
    </row>
    <row r="296" spans="2:25" ht="13" x14ac:dyDescent="0.15">
      <c r="B296" s="4"/>
      <c r="C296" s="4"/>
      <c r="D296" s="4"/>
      <c r="E296" s="8"/>
      <c r="F296" s="8"/>
      <c r="G296" s="8"/>
      <c r="H296" s="4"/>
      <c r="I296" s="4"/>
      <c r="J296" s="4"/>
      <c r="K296" s="4"/>
      <c r="L296" s="4"/>
      <c r="M296" s="4"/>
      <c r="N296" s="8"/>
      <c r="O296" s="8"/>
      <c r="P296" s="8"/>
      <c r="Q296" s="4"/>
      <c r="R296" s="4"/>
      <c r="S296" s="4"/>
      <c r="T296" s="8"/>
      <c r="U296" s="8"/>
      <c r="V296" s="8"/>
      <c r="W296" s="4"/>
      <c r="X296" s="4"/>
      <c r="Y296" s="4"/>
    </row>
    <row r="297" spans="2:25" ht="13" x14ac:dyDescent="0.15">
      <c r="B297" s="4"/>
      <c r="C297" s="4"/>
      <c r="D297" s="4"/>
      <c r="E297" s="8"/>
      <c r="F297" s="8"/>
      <c r="G297" s="8"/>
      <c r="H297" s="4"/>
      <c r="I297" s="4"/>
      <c r="J297" s="4"/>
      <c r="K297" s="4"/>
      <c r="L297" s="4"/>
      <c r="M297" s="4"/>
      <c r="N297" s="8"/>
      <c r="O297" s="8"/>
      <c r="P297" s="8"/>
      <c r="Q297" s="4"/>
      <c r="R297" s="4"/>
      <c r="S297" s="4"/>
      <c r="T297" s="8"/>
      <c r="U297" s="8"/>
      <c r="V297" s="8"/>
      <c r="W297" s="4"/>
      <c r="X297" s="4"/>
      <c r="Y297" s="4"/>
    </row>
    <row r="298" spans="2:25" ht="13" x14ac:dyDescent="0.15">
      <c r="B298" s="4"/>
      <c r="C298" s="4"/>
      <c r="D298" s="4"/>
      <c r="E298" s="8"/>
      <c r="F298" s="8"/>
      <c r="G298" s="8"/>
      <c r="H298" s="4"/>
      <c r="I298" s="4"/>
      <c r="J298" s="4"/>
      <c r="K298" s="4"/>
      <c r="L298" s="4"/>
      <c r="M298" s="4"/>
      <c r="N298" s="8"/>
      <c r="O298" s="8"/>
      <c r="P298" s="8"/>
      <c r="Q298" s="4"/>
      <c r="R298" s="4"/>
      <c r="S298" s="4"/>
      <c r="T298" s="8"/>
      <c r="U298" s="8"/>
      <c r="V298" s="8"/>
      <c r="W298" s="4"/>
      <c r="X298" s="4"/>
      <c r="Y298" s="4"/>
    </row>
    <row r="299" spans="2:25" ht="13" x14ac:dyDescent="0.15">
      <c r="B299" s="4"/>
      <c r="C299" s="4"/>
      <c r="D299" s="4"/>
      <c r="E299" s="8"/>
      <c r="F299" s="8"/>
      <c r="G299" s="8"/>
      <c r="H299" s="4"/>
      <c r="I299" s="4"/>
      <c r="J299" s="4"/>
      <c r="K299" s="4"/>
      <c r="L299" s="4"/>
      <c r="M299" s="4"/>
      <c r="N299" s="8"/>
      <c r="O299" s="8"/>
      <c r="P299" s="8"/>
      <c r="Q299" s="4"/>
      <c r="R299" s="4"/>
      <c r="S299" s="4"/>
      <c r="T299" s="8"/>
      <c r="U299" s="8"/>
      <c r="V299" s="8"/>
      <c r="W299" s="4"/>
      <c r="X299" s="4"/>
      <c r="Y299" s="4"/>
    </row>
    <row r="300" spans="2:25" ht="13" x14ac:dyDescent="0.15">
      <c r="B300" s="4"/>
      <c r="C300" s="4"/>
      <c r="D300" s="4"/>
      <c r="E300" s="8"/>
      <c r="F300" s="8"/>
      <c r="G300" s="8"/>
      <c r="H300" s="4"/>
      <c r="I300" s="4"/>
      <c r="J300" s="4"/>
      <c r="K300" s="4"/>
      <c r="L300" s="4"/>
      <c r="M300" s="4"/>
      <c r="N300" s="8"/>
      <c r="O300" s="8"/>
      <c r="P300" s="8"/>
      <c r="Q300" s="4"/>
      <c r="R300" s="4"/>
      <c r="S300" s="4"/>
      <c r="T300" s="8"/>
      <c r="U300" s="8"/>
      <c r="V300" s="8"/>
      <c r="W300" s="4"/>
      <c r="X300" s="4"/>
      <c r="Y300" s="4"/>
    </row>
    <row r="301" spans="2:25" ht="13" x14ac:dyDescent="0.15">
      <c r="B301" s="4"/>
      <c r="C301" s="4"/>
      <c r="D301" s="4"/>
      <c r="E301" s="8"/>
      <c r="F301" s="8"/>
      <c r="G301" s="8"/>
      <c r="H301" s="4"/>
      <c r="I301" s="4"/>
      <c r="J301" s="4"/>
      <c r="K301" s="4"/>
      <c r="L301" s="4"/>
      <c r="M301" s="4"/>
      <c r="N301" s="8"/>
      <c r="O301" s="8"/>
      <c r="P301" s="8"/>
      <c r="Q301" s="4"/>
      <c r="R301" s="4"/>
      <c r="S301" s="4"/>
      <c r="T301" s="8"/>
      <c r="U301" s="8"/>
      <c r="V301" s="8"/>
      <c r="W301" s="4"/>
      <c r="X301" s="4"/>
      <c r="Y301" s="4"/>
    </row>
    <row r="302" spans="2:25" ht="13" x14ac:dyDescent="0.15">
      <c r="B302" s="4"/>
      <c r="C302" s="4"/>
      <c r="D302" s="4"/>
      <c r="E302" s="8"/>
      <c r="F302" s="8"/>
      <c r="G302" s="8"/>
      <c r="H302" s="4"/>
      <c r="I302" s="4"/>
      <c r="J302" s="4"/>
      <c r="K302" s="4"/>
      <c r="L302" s="4"/>
      <c r="M302" s="4"/>
      <c r="N302" s="8"/>
      <c r="O302" s="8"/>
      <c r="P302" s="8"/>
      <c r="Q302" s="4"/>
      <c r="R302" s="4"/>
      <c r="S302" s="4"/>
      <c r="T302" s="8"/>
      <c r="U302" s="8"/>
      <c r="V302" s="8"/>
      <c r="W302" s="4"/>
      <c r="X302" s="4"/>
      <c r="Y302" s="4"/>
    </row>
    <row r="303" spans="2:25" ht="13" x14ac:dyDescent="0.15">
      <c r="B303" s="4"/>
      <c r="C303" s="4"/>
      <c r="D303" s="4"/>
      <c r="E303" s="8"/>
      <c r="F303" s="8"/>
      <c r="G303" s="8"/>
      <c r="H303" s="4"/>
      <c r="I303" s="4"/>
      <c r="J303" s="4"/>
      <c r="K303" s="4"/>
      <c r="L303" s="4"/>
      <c r="M303" s="4"/>
      <c r="N303" s="8"/>
      <c r="O303" s="8"/>
      <c r="P303" s="8"/>
      <c r="Q303" s="4"/>
      <c r="R303" s="4"/>
      <c r="S303" s="4"/>
      <c r="T303" s="8"/>
      <c r="U303" s="8"/>
      <c r="V303" s="8"/>
      <c r="W303" s="4"/>
      <c r="X303" s="4"/>
      <c r="Y303" s="4"/>
    </row>
    <row r="304" spans="2:25" ht="13" x14ac:dyDescent="0.15">
      <c r="B304" s="4"/>
      <c r="C304" s="4"/>
      <c r="D304" s="4"/>
      <c r="E304" s="8"/>
      <c r="F304" s="8"/>
      <c r="G304" s="8"/>
      <c r="H304" s="4"/>
      <c r="I304" s="4"/>
      <c r="J304" s="4"/>
      <c r="K304" s="4"/>
      <c r="L304" s="4"/>
      <c r="M304" s="4"/>
      <c r="N304" s="8"/>
      <c r="O304" s="8"/>
      <c r="P304" s="8"/>
      <c r="Q304" s="4"/>
      <c r="R304" s="4"/>
      <c r="S304" s="4"/>
      <c r="T304" s="8"/>
      <c r="U304" s="8"/>
      <c r="V304" s="8"/>
      <c r="W304" s="4"/>
      <c r="X304" s="4"/>
      <c r="Y304" s="4"/>
    </row>
    <row r="305" spans="2:25" ht="13" x14ac:dyDescent="0.15">
      <c r="B305" s="4"/>
      <c r="C305" s="4"/>
      <c r="D305" s="4"/>
      <c r="E305" s="8"/>
      <c r="F305" s="8"/>
      <c r="G305" s="8"/>
      <c r="H305" s="4"/>
      <c r="I305" s="4"/>
      <c r="J305" s="4"/>
      <c r="K305" s="4"/>
      <c r="L305" s="4"/>
      <c r="M305" s="4"/>
      <c r="N305" s="8"/>
      <c r="O305" s="8"/>
      <c r="P305" s="8"/>
      <c r="Q305" s="4"/>
      <c r="R305" s="4"/>
      <c r="S305" s="4"/>
      <c r="T305" s="8"/>
      <c r="U305" s="8"/>
      <c r="V305" s="8"/>
      <c r="W305" s="4"/>
      <c r="X305" s="4"/>
      <c r="Y305" s="4"/>
    </row>
    <row r="306" spans="2:25" ht="13" x14ac:dyDescent="0.15">
      <c r="B306" s="4"/>
      <c r="C306" s="4"/>
      <c r="D306" s="4"/>
      <c r="E306" s="8"/>
      <c r="F306" s="8"/>
      <c r="G306" s="8"/>
      <c r="H306" s="4"/>
      <c r="I306" s="4"/>
      <c r="J306" s="4"/>
      <c r="K306" s="4"/>
      <c r="L306" s="4"/>
      <c r="M306" s="4"/>
      <c r="N306" s="8"/>
      <c r="O306" s="8"/>
      <c r="P306" s="8"/>
      <c r="Q306" s="4"/>
      <c r="R306" s="4"/>
      <c r="S306" s="4"/>
      <c r="T306" s="8"/>
      <c r="U306" s="8"/>
      <c r="V306" s="8"/>
      <c r="W306" s="4"/>
      <c r="X306" s="4"/>
      <c r="Y306" s="4"/>
    </row>
    <row r="307" spans="2:25" ht="13" x14ac:dyDescent="0.15">
      <c r="B307" s="4"/>
      <c r="C307" s="4"/>
      <c r="D307" s="4"/>
      <c r="E307" s="8"/>
      <c r="F307" s="8"/>
      <c r="G307" s="8"/>
      <c r="H307" s="4"/>
      <c r="I307" s="4"/>
      <c r="J307" s="4"/>
      <c r="K307" s="4"/>
      <c r="L307" s="4"/>
      <c r="M307" s="4"/>
      <c r="N307" s="8"/>
      <c r="O307" s="8"/>
      <c r="P307" s="8"/>
      <c r="Q307" s="4"/>
      <c r="R307" s="4"/>
      <c r="S307" s="4"/>
      <c r="T307" s="8"/>
      <c r="U307" s="8"/>
      <c r="V307" s="8"/>
      <c r="W307" s="4"/>
      <c r="X307" s="4"/>
      <c r="Y307" s="4"/>
    </row>
    <row r="308" spans="2:25" ht="13" x14ac:dyDescent="0.15">
      <c r="B308" s="4"/>
      <c r="C308" s="4"/>
      <c r="D308" s="4"/>
      <c r="E308" s="8"/>
      <c r="F308" s="8"/>
      <c r="G308" s="8"/>
      <c r="H308" s="4"/>
      <c r="I308" s="4"/>
      <c r="J308" s="4"/>
      <c r="K308" s="4"/>
      <c r="L308" s="4"/>
      <c r="M308" s="4"/>
      <c r="N308" s="8"/>
      <c r="O308" s="8"/>
      <c r="P308" s="8"/>
      <c r="Q308" s="4"/>
      <c r="R308" s="4"/>
      <c r="S308" s="4"/>
      <c r="T308" s="8"/>
      <c r="U308" s="8"/>
      <c r="V308" s="8"/>
      <c r="W308" s="4"/>
      <c r="X308" s="4"/>
      <c r="Y308" s="4"/>
    </row>
    <row r="309" spans="2:25" ht="13" x14ac:dyDescent="0.15">
      <c r="B309" s="4"/>
      <c r="C309" s="4"/>
      <c r="D309" s="4"/>
      <c r="E309" s="8"/>
      <c r="F309" s="8"/>
      <c r="G309" s="8"/>
      <c r="H309" s="4"/>
      <c r="I309" s="4"/>
      <c r="J309" s="4"/>
      <c r="K309" s="4"/>
      <c r="L309" s="4"/>
      <c r="M309" s="4"/>
      <c r="N309" s="8"/>
      <c r="O309" s="8"/>
      <c r="P309" s="8"/>
      <c r="Q309" s="4"/>
      <c r="R309" s="4"/>
      <c r="S309" s="4"/>
      <c r="T309" s="8"/>
      <c r="U309" s="8"/>
      <c r="V309" s="8"/>
      <c r="W309" s="4"/>
      <c r="X309" s="4"/>
      <c r="Y309" s="4"/>
    </row>
    <row r="310" spans="2:25" ht="13" x14ac:dyDescent="0.15">
      <c r="B310" s="4"/>
      <c r="C310" s="4"/>
      <c r="D310" s="4"/>
      <c r="E310" s="8"/>
      <c r="F310" s="8"/>
      <c r="G310" s="8"/>
      <c r="H310" s="4"/>
      <c r="I310" s="4"/>
      <c r="J310" s="4"/>
      <c r="K310" s="4"/>
      <c r="L310" s="4"/>
      <c r="M310" s="4"/>
      <c r="N310" s="8"/>
      <c r="O310" s="8"/>
      <c r="P310" s="8"/>
      <c r="Q310" s="4"/>
      <c r="R310" s="4"/>
      <c r="S310" s="4"/>
      <c r="T310" s="8"/>
      <c r="U310" s="8"/>
      <c r="V310" s="8"/>
      <c r="W310" s="4"/>
      <c r="X310" s="4"/>
      <c r="Y310" s="4"/>
    </row>
    <row r="311" spans="2:25" ht="13" x14ac:dyDescent="0.15">
      <c r="B311" s="4"/>
      <c r="C311" s="4"/>
      <c r="D311" s="4"/>
      <c r="E311" s="8"/>
      <c r="F311" s="8"/>
      <c r="G311" s="8"/>
      <c r="H311" s="4"/>
      <c r="I311" s="4"/>
      <c r="J311" s="4"/>
      <c r="K311" s="4"/>
      <c r="L311" s="4"/>
      <c r="M311" s="4"/>
      <c r="N311" s="8"/>
      <c r="O311" s="8"/>
      <c r="P311" s="8"/>
      <c r="Q311" s="4"/>
      <c r="R311" s="4"/>
      <c r="S311" s="4"/>
      <c r="T311" s="8"/>
      <c r="U311" s="8"/>
      <c r="V311" s="8"/>
      <c r="W311" s="4"/>
      <c r="X311" s="4"/>
      <c r="Y311" s="4"/>
    </row>
    <row r="312" spans="2:25" ht="13" x14ac:dyDescent="0.15">
      <c r="B312" s="4"/>
      <c r="C312" s="4"/>
      <c r="D312" s="4"/>
      <c r="E312" s="8"/>
      <c r="F312" s="8"/>
      <c r="G312" s="8"/>
      <c r="H312" s="4"/>
      <c r="I312" s="4"/>
      <c r="J312" s="4"/>
      <c r="K312" s="4"/>
      <c r="L312" s="4"/>
      <c r="M312" s="4"/>
      <c r="N312" s="8"/>
      <c r="O312" s="8"/>
      <c r="P312" s="8"/>
      <c r="Q312" s="4"/>
      <c r="R312" s="4"/>
      <c r="S312" s="4"/>
      <c r="T312" s="8"/>
      <c r="U312" s="8"/>
      <c r="V312" s="8"/>
      <c r="W312" s="4"/>
      <c r="X312" s="4"/>
      <c r="Y312" s="4"/>
    </row>
    <row r="313" spans="2:25" ht="13" x14ac:dyDescent="0.15">
      <c r="B313" s="4"/>
      <c r="C313" s="4"/>
      <c r="D313" s="4"/>
      <c r="E313" s="8"/>
      <c r="F313" s="8"/>
      <c r="G313" s="8"/>
      <c r="H313" s="4"/>
      <c r="I313" s="4"/>
      <c r="J313" s="4"/>
      <c r="K313" s="4"/>
      <c r="L313" s="4"/>
      <c r="M313" s="4"/>
      <c r="N313" s="8"/>
      <c r="O313" s="8"/>
      <c r="P313" s="8"/>
      <c r="Q313" s="4"/>
      <c r="R313" s="4"/>
      <c r="S313" s="4"/>
      <c r="T313" s="8"/>
      <c r="U313" s="8"/>
      <c r="V313" s="8"/>
      <c r="W313" s="4"/>
      <c r="X313" s="4"/>
      <c r="Y313" s="4"/>
    </row>
    <row r="314" spans="2:25" ht="13" x14ac:dyDescent="0.15">
      <c r="B314" s="4"/>
      <c r="C314" s="4"/>
      <c r="D314" s="4"/>
      <c r="E314" s="8"/>
      <c r="F314" s="8"/>
      <c r="G314" s="8"/>
      <c r="H314" s="4"/>
      <c r="I314" s="4"/>
      <c r="J314" s="4"/>
      <c r="K314" s="4"/>
      <c r="L314" s="4"/>
      <c r="M314" s="4"/>
      <c r="N314" s="8"/>
      <c r="O314" s="8"/>
      <c r="P314" s="8"/>
      <c r="Q314" s="4"/>
      <c r="R314" s="4"/>
      <c r="S314" s="4"/>
      <c r="T314" s="8"/>
      <c r="U314" s="8"/>
      <c r="V314" s="8"/>
      <c r="W314" s="4"/>
      <c r="X314" s="4"/>
      <c r="Y314" s="4"/>
    </row>
    <row r="315" spans="2:25" ht="13" x14ac:dyDescent="0.15">
      <c r="B315" s="4"/>
      <c r="C315" s="4"/>
      <c r="D315" s="4"/>
      <c r="E315" s="8"/>
      <c r="F315" s="8"/>
      <c r="G315" s="8"/>
      <c r="H315" s="4"/>
      <c r="I315" s="4"/>
      <c r="J315" s="4"/>
      <c r="K315" s="4"/>
      <c r="L315" s="4"/>
      <c r="M315" s="4"/>
      <c r="N315" s="8"/>
      <c r="O315" s="8"/>
      <c r="P315" s="8"/>
      <c r="Q315" s="4"/>
      <c r="R315" s="4"/>
      <c r="S315" s="4"/>
      <c r="T315" s="8"/>
      <c r="U315" s="8"/>
      <c r="V315" s="8"/>
      <c r="W315" s="4"/>
      <c r="X315" s="4"/>
      <c r="Y315" s="4"/>
    </row>
    <row r="316" spans="2:25" ht="13" x14ac:dyDescent="0.15">
      <c r="B316" s="4"/>
      <c r="C316" s="4"/>
      <c r="D316" s="4"/>
      <c r="E316" s="8"/>
      <c r="F316" s="8"/>
      <c r="G316" s="8"/>
      <c r="H316" s="4"/>
      <c r="I316" s="4"/>
      <c r="J316" s="4"/>
      <c r="K316" s="4"/>
      <c r="L316" s="4"/>
      <c r="M316" s="4"/>
      <c r="N316" s="8"/>
      <c r="O316" s="8"/>
      <c r="P316" s="8"/>
      <c r="Q316" s="4"/>
      <c r="R316" s="4"/>
      <c r="S316" s="4"/>
      <c r="T316" s="8"/>
      <c r="U316" s="8"/>
      <c r="V316" s="8"/>
      <c r="W316" s="4"/>
      <c r="X316" s="4"/>
      <c r="Y316" s="4"/>
    </row>
    <row r="317" spans="2:25" ht="13" x14ac:dyDescent="0.15">
      <c r="B317" s="4"/>
      <c r="C317" s="4"/>
      <c r="D317" s="4"/>
      <c r="E317" s="8"/>
      <c r="F317" s="8"/>
      <c r="G317" s="8"/>
      <c r="H317" s="4"/>
      <c r="I317" s="4"/>
      <c r="J317" s="4"/>
      <c r="K317" s="4"/>
      <c r="L317" s="4"/>
      <c r="M317" s="4"/>
      <c r="N317" s="8"/>
      <c r="O317" s="8"/>
      <c r="P317" s="8"/>
      <c r="Q317" s="4"/>
      <c r="R317" s="4"/>
      <c r="S317" s="4"/>
      <c r="T317" s="8"/>
      <c r="U317" s="8"/>
      <c r="V317" s="8"/>
      <c r="W317" s="4"/>
      <c r="X317" s="4"/>
      <c r="Y317" s="4"/>
    </row>
    <row r="318" spans="2:25" ht="13" x14ac:dyDescent="0.15">
      <c r="B318" s="4"/>
      <c r="C318" s="4"/>
      <c r="D318" s="4"/>
      <c r="E318" s="8"/>
      <c r="F318" s="8"/>
      <c r="G318" s="8"/>
      <c r="H318" s="4"/>
      <c r="I318" s="4"/>
      <c r="J318" s="4"/>
      <c r="K318" s="4"/>
      <c r="L318" s="4"/>
      <c r="M318" s="4"/>
      <c r="N318" s="8"/>
      <c r="O318" s="8"/>
      <c r="P318" s="8"/>
      <c r="Q318" s="4"/>
      <c r="R318" s="4"/>
      <c r="S318" s="4"/>
      <c r="T318" s="8"/>
      <c r="U318" s="8"/>
      <c r="V318" s="8"/>
      <c r="W318" s="4"/>
      <c r="X318" s="4"/>
      <c r="Y318" s="4"/>
    </row>
    <row r="319" spans="2:25" ht="13" x14ac:dyDescent="0.15">
      <c r="B319" s="4"/>
      <c r="C319" s="4"/>
      <c r="D319" s="4"/>
      <c r="E319" s="8"/>
      <c r="F319" s="8"/>
      <c r="G319" s="8"/>
      <c r="H319" s="4"/>
      <c r="I319" s="4"/>
      <c r="J319" s="4"/>
      <c r="K319" s="4"/>
      <c r="L319" s="4"/>
      <c r="M319" s="4"/>
      <c r="N319" s="8"/>
      <c r="O319" s="8"/>
      <c r="P319" s="8"/>
      <c r="Q319" s="4"/>
      <c r="R319" s="4"/>
      <c r="S319" s="4"/>
      <c r="T319" s="8"/>
      <c r="U319" s="8"/>
      <c r="V319" s="8"/>
      <c r="W319" s="4"/>
      <c r="X319" s="4"/>
      <c r="Y319" s="4"/>
    </row>
    <row r="320" spans="2:25" ht="13" x14ac:dyDescent="0.15">
      <c r="B320" s="4"/>
      <c r="C320" s="4"/>
      <c r="D320" s="4"/>
      <c r="E320" s="8"/>
      <c r="F320" s="8"/>
      <c r="G320" s="8"/>
      <c r="H320" s="4"/>
      <c r="I320" s="4"/>
      <c r="J320" s="4"/>
      <c r="K320" s="4"/>
      <c r="L320" s="4"/>
      <c r="M320" s="4"/>
      <c r="N320" s="8"/>
      <c r="O320" s="8"/>
      <c r="P320" s="8"/>
      <c r="Q320" s="4"/>
      <c r="R320" s="4"/>
      <c r="S320" s="4"/>
      <c r="T320" s="8"/>
      <c r="U320" s="8"/>
      <c r="V320" s="8"/>
      <c r="W320" s="4"/>
      <c r="X320" s="4"/>
      <c r="Y320" s="4"/>
    </row>
    <row r="321" spans="2:25" ht="13" x14ac:dyDescent="0.15">
      <c r="B321" s="4"/>
      <c r="C321" s="4"/>
      <c r="D321" s="4"/>
      <c r="E321" s="8"/>
      <c r="F321" s="8"/>
      <c r="G321" s="8"/>
      <c r="H321" s="4"/>
      <c r="I321" s="4"/>
      <c r="J321" s="4"/>
      <c r="K321" s="4"/>
      <c r="L321" s="4"/>
      <c r="M321" s="4"/>
      <c r="N321" s="8"/>
      <c r="O321" s="8"/>
      <c r="P321" s="8"/>
      <c r="Q321" s="4"/>
      <c r="R321" s="4"/>
      <c r="S321" s="4"/>
      <c r="T321" s="8"/>
      <c r="U321" s="8"/>
      <c r="V321" s="8"/>
      <c r="W321" s="4"/>
      <c r="X321" s="4"/>
      <c r="Y321" s="4"/>
    </row>
    <row r="322" spans="2:25" ht="13" x14ac:dyDescent="0.15">
      <c r="B322" s="4"/>
      <c r="C322" s="4"/>
      <c r="D322" s="4"/>
      <c r="E322" s="8"/>
      <c r="F322" s="8"/>
      <c r="G322" s="8"/>
      <c r="H322" s="4"/>
      <c r="I322" s="4"/>
      <c r="J322" s="4"/>
      <c r="K322" s="4"/>
      <c r="L322" s="4"/>
      <c r="M322" s="4"/>
      <c r="N322" s="8"/>
      <c r="O322" s="8"/>
      <c r="P322" s="8"/>
      <c r="Q322" s="4"/>
      <c r="R322" s="4"/>
      <c r="S322" s="4"/>
      <c r="T322" s="8"/>
      <c r="U322" s="8"/>
      <c r="V322" s="8"/>
      <c r="W322" s="4"/>
      <c r="X322" s="4"/>
      <c r="Y322" s="4"/>
    </row>
    <row r="323" spans="2:25" ht="13" x14ac:dyDescent="0.15">
      <c r="B323" s="4"/>
      <c r="C323" s="4"/>
      <c r="D323" s="4"/>
      <c r="E323" s="8"/>
      <c r="F323" s="8"/>
      <c r="G323" s="8"/>
      <c r="H323" s="4"/>
      <c r="I323" s="4"/>
      <c r="J323" s="4"/>
      <c r="K323" s="4"/>
      <c r="L323" s="4"/>
      <c r="M323" s="4"/>
      <c r="N323" s="8"/>
      <c r="O323" s="8"/>
      <c r="P323" s="8"/>
      <c r="Q323" s="4"/>
      <c r="R323" s="4"/>
      <c r="S323" s="4"/>
      <c r="T323" s="8"/>
      <c r="U323" s="8"/>
      <c r="V323" s="8"/>
      <c r="W323" s="4"/>
      <c r="X323" s="4"/>
      <c r="Y323" s="4"/>
    </row>
    <row r="324" spans="2:25" ht="13" x14ac:dyDescent="0.15">
      <c r="B324" s="4"/>
      <c r="C324" s="4"/>
      <c r="D324" s="4"/>
      <c r="E324" s="8"/>
      <c r="F324" s="8"/>
      <c r="G324" s="8"/>
      <c r="H324" s="4"/>
      <c r="I324" s="4"/>
      <c r="J324" s="4"/>
      <c r="K324" s="4"/>
      <c r="L324" s="4"/>
      <c r="M324" s="4"/>
      <c r="N324" s="8"/>
      <c r="O324" s="8"/>
      <c r="P324" s="8"/>
      <c r="Q324" s="4"/>
      <c r="R324" s="4"/>
      <c r="S324" s="4"/>
      <c r="T324" s="8"/>
      <c r="U324" s="8"/>
      <c r="V324" s="8"/>
      <c r="W324" s="4"/>
      <c r="X324" s="4"/>
      <c r="Y324" s="4"/>
    </row>
    <row r="325" spans="2:25" ht="13" x14ac:dyDescent="0.15">
      <c r="B325" s="4"/>
      <c r="C325" s="4"/>
      <c r="D325" s="4"/>
      <c r="E325" s="8"/>
      <c r="F325" s="8"/>
      <c r="G325" s="8"/>
      <c r="H325" s="4"/>
      <c r="I325" s="4"/>
      <c r="J325" s="4"/>
      <c r="K325" s="4"/>
      <c r="L325" s="4"/>
      <c r="M325" s="4"/>
      <c r="N325" s="8"/>
      <c r="O325" s="8"/>
      <c r="P325" s="8"/>
      <c r="Q325" s="4"/>
      <c r="R325" s="4"/>
      <c r="S325" s="4"/>
      <c r="T325" s="8"/>
      <c r="U325" s="8"/>
      <c r="V325" s="8"/>
      <c r="W325" s="4"/>
      <c r="X325" s="4"/>
      <c r="Y325" s="4"/>
    </row>
    <row r="326" spans="2:25" ht="13" x14ac:dyDescent="0.15">
      <c r="B326" s="4"/>
      <c r="C326" s="4"/>
      <c r="D326" s="4"/>
      <c r="E326" s="8"/>
      <c r="F326" s="8"/>
      <c r="G326" s="8"/>
      <c r="H326" s="4"/>
      <c r="I326" s="4"/>
      <c r="J326" s="4"/>
      <c r="K326" s="4"/>
      <c r="L326" s="4"/>
      <c r="M326" s="4"/>
      <c r="N326" s="8"/>
      <c r="O326" s="8"/>
      <c r="P326" s="8"/>
      <c r="Q326" s="4"/>
      <c r="R326" s="4"/>
      <c r="S326" s="4"/>
      <c r="T326" s="8"/>
      <c r="U326" s="8"/>
      <c r="V326" s="8"/>
      <c r="W326" s="4"/>
      <c r="X326" s="4"/>
      <c r="Y326" s="4"/>
    </row>
    <row r="327" spans="2:25" ht="13" x14ac:dyDescent="0.15">
      <c r="B327" s="4"/>
      <c r="C327" s="4"/>
      <c r="D327" s="4"/>
      <c r="E327" s="8"/>
      <c r="F327" s="8"/>
      <c r="G327" s="8"/>
      <c r="H327" s="4"/>
      <c r="I327" s="4"/>
      <c r="J327" s="4"/>
      <c r="K327" s="4"/>
      <c r="L327" s="4"/>
      <c r="M327" s="4"/>
      <c r="N327" s="8"/>
      <c r="O327" s="8"/>
      <c r="P327" s="8"/>
      <c r="Q327" s="4"/>
      <c r="R327" s="4"/>
      <c r="S327" s="4"/>
      <c r="T327" s="8"/>
      <c r="U327" s="8"/>
      <c r="V327" s="8"/>
      <c r="W327" s="4"/>
      <c r="X327" s="4"/>
      <c r="Y327" s="4"/>
    </row>
    <row r="328" spans="2:25" ht="13" x14ac:dyDescent="0.15">
      <c r="B328" s="4"/>
      <c r="C328" s="4"/>
      <c r="D328" s="4"/>
      <c r="E328" s="8"/>
      <c r="F328" s="8"/>
      <c r="G328" s="8"/>
      <c r="H328" s="4"/>
      <c r="I328" s="4"/>
      <c r="J328" s="4"/>
      <c r="K328" s="4"/>
      <c r="L328" s="4"/>
      <c r="M328" s="4"/>
      <c r="N328" s="8"/>
      <c r="O328" s="8"/>
      <c r="P328" s="8"/>
      <c r="Q328" s="4"/>
      <c r="R328" s="4"/>
      <c r="S328" s="4"/>
      <c r="T328" s="8"/>
      <c r="U328" s="8"/>
      <c r="V328" s="8"/>
      <c r="W328" s="4"/>
      <c r="X328" s="4"/>
      <c r="Y328" s="4"/>
    </row>
    <row r="329" spans="2:25" ht="13" x14ac:dyDescent="0.15">
      <c r="B329" s="4"/>
      <c r="C329" s="4"/>
      <c r="D329" s="4"/>
      <c r="E329" s="8"/>
      <c r="F329" s="8"/>
      <c r="G329" s="8"/>
      <c r="H329" s="4"/>
      <c r="I329" s="4"/>
      <c r="J329" s="4"/>
      <c r="K329" s="4"/>
      <c r="L329" s="4"/>
      <c r="M329" s="4"/>
      <c r="N329" s="8"/>
      <c r="O329" s="8"/>
      <c r="P329" s="8"/>
      <c r="Q329" s="4"/>
      <c r="R329" s="4"/>
      <c r="S329" s="4"/>
      <c r="T329" s="8"/>
      <c r="U329" s="8"/>
      <c r="V329" s="8"/>
      <c r="W329" s="4"/>
      <c r="X329" s="4"/>
      <c r="Y329" s="4"/>
    </row>
    <row r="330" spans="2:25" ht="13" x14ac:dyDescent="0.15">
      <c r="B330" s="4"/>
      <c r="C330" s="4"/>
      <c r="D330" s="4"/>
      <c r="E330" s="8"/>
      <c r="F330" s="8"/>
      <c r="G330" s="8"/>
      <c r="H330" s="4"/>
      <c r="I330" s="4"/>
      <c r="J330" s="4"/>
      <c r="K330" s="4"/>
      <c r="L330" s="4"/>
      <c r="M330" s="4"/>
      <c r="N330" s="8"/>
      <c r="O330" s="8"/>
      <c r="P330" s="8"/>
      <c r="Q330" s="4"/>
      <c r="R330" s="4"/>
      <c r="S330" s="4"/>
      <c r="T330" s="8"/>
      <c r="U330" s="8"/>
      <c r="V330" s="8"/>
      <c r="W330" s="4"/>
      <c r="X330" s="4"/>
      <c r="Y330" s="4"/>
    </row>
    <row r="331" spans="2:25" ht="13" x14ac:dyDescent="0.15">
      <c r="B331" s="4"/>
      <c r="C331" s="4"/>
      <c r="D331" s="4"/>
      <c r="E331" s="8"/>
      <c r="F331" s="8"/>
      <c r="G331" s="8"/>
      <c r="H331" s="4"/>
      <c r="I331" s="4"/>
      <c r="J331" s="4"/>
      <c r="K331" s="4"/>
      <c r="L331" s="4"/>
      <c r="M331" s="4"/>
      <c r="N331" s="8"/>
      <c r="O331" s="8"/>
      <c r="P331" s="8"/>
      <c r="Q331" s="4"/>
      <c r="R331" s="4"/>
      <c r="S331" s="4"/>
      <c r="T331" s="8"/>
      <c r="U331" s="8"/>
      <c r="V331" s="8"/>
      <c r="W331" s="4"/>
      <c r="X331" s="4"/>
      <c r="Y331" s="4"/>
    </row>
    <row r="332" spans="2:25" ht="13" x14ac:dyDescent="0.15">
      <c r="B332" s="4"/>
      <c r="C332" s="4"/>
      <c r="D332" s="4"/>
      <c r="E332" s="8"/>
      <c r="F332" s="8"/>
      <c r="G332" s="8"/>
      <c r="H332" s="4"/>
      <c r="I332" s="4"/>
      <c r="J332" s="4"/>
      <c r="K332" s="4"/>
      <c r="L332" s="4"/>
      <c r="M332" s="4"/>
      <c r="N332" s="8"/>
      <c r="O332" s="8"/>
      <c r="P332" s="8"/>
      <c r="Q332" s="4"/>
      <c r="R332" s="4"/>
      <c r="S332" s="4"/>
      <c r="T332" s="8"/>
      <c r="U332" s="8"/>
      <c r="V332" s="8"/>
      <c r="W332" s="4"/>
      <c r="X332" s="4"/>
      <c r="Y332" s="4"/>
    </row>
    <row r="333" spans="2:25" ht="13" x14ac:dyDescent="0.15">
      <c r="B333" s="4"/>
      <c r="C333" s="4"/>
      <c r="D333" s="4"/>
      <c r="E333" s="8"/>
      <c r="F333" s="8"/>
      <c r="G333" s="8"/>
      <c r="H333" s="4"/>
      <c r="I333" s="4"/>
      <c r="J333" s="4"/>
      <c r="K333" s="4"/>
      <c r="L333" s="4"/>
      <c r="M333" s="4"/>
      <c r="N333" s="8"/>
      <c r="O333" s="8"/>
      <c r="P333" s="8"/>
      <c r="Q333" s="4"/>
      <c r="R333" s="4"/>
      <c r="S333" s="4"/>
      <c r="T333" s="8"/>
      <c r="U333" s="8"/>
      <c r="V333" s="8"/>
      <c r="W333" s="4"/>
      <c r="X333" s="4"/>
      <c r="Y333" s="4"/>
    </row>
    <row r="334" spans="2:25" ht="13" x14ac:dyDescent="0.15">
      <c r="B334" s="4"/>
      <c r="C334" s="4"/>
      <c r="D334" s="4"/>
      <c r="E334" s="8"/>
      <c r="F334" s="8"/>
      <c r="G334" s="8"/>
      <c r="H334" s="4"/>
      <c r="I334" s="4"/>
      <c r="J334" s="4"/>
      <c r="K334" s="4"/>
      <c r="L334" s="4"/>
      <c r="M334" s="4"/>
      <c r="N334" s="8"/>
      <c r="O334" s="8"/>
      <c r="P334" s="8"/>
      <c r="Q334" s="4"/>
      <c r="R334" s="4"/>
      <c r="S334" s="4"/>
      <c r="T334" s="8"/>
      <c r="U334" s="8"/>
      <c r="V334" s="8"/>
      <c r="W334" s="4"/>
      <c r="X334" s="4"/>
      <c r="Y334" s="4"/>
    </row>
    <row r="335" spans="2:25" ht="13" x14ac:dyDescent="0.15">
      <c r="B335" s="4"/>
      <c r="C335" s="4"/>
      <c r="D335" s="4"/>
      <c r="E335" s="8"/>
      <c r="F335" s="8"/>
      <c r="G335" s="8"/>
      <c r="H335" s="4"/>
      <c r="I335" s="4"/>
      <c r="J335" s="4"/>
      <c r="K335" s="4"/>
      <c r="L335" s="4"/>
      <c r="M335" s="4"/>
      <c r="N335" s="8"/>
      <c r="O335" s="8"/>
      <c r="P335" s="8"/>
      <c r="Q335" s="4"/>
      <c r="R335" s="4"/>
      <c r="S335" s="4"/>
      <c r="T335" s="8"/>
      <c r="U335" s="8"/>
      <c r="V335" s="8"/>
      <c r="W335" s="4"/>
      <c r="X335" s="4"/>
      <c r="Y335" s="4"/>
    </row>
    <row r="336" spans="2:25" ht="13" x14ac:dyDescent="0.15">
      <c r="B336" s="4"/>
      <c r="C336" s="4"/>
      <c r="D336" s="4"/>
      <c r="E336" s="8"/>
      <c r="F336" s="8"/>
      <c r="G336" s="8"/>
      <c r="H336" s="4"/>
      <c r="I336" s="4"/>
      <c r="J336" s="4"/>
      <c r="K336" s="4"/>
      <c r="L336" s="4"/>
      <c r="M336" s="4"/>
      <c r="N336" s="8"/>
      <c r="O336" s="8"/>
      <c r="P336" s="8"/>
      <c r="Q336" s="4"/>
      <c r="R336" s="4"/>
      <c r="S336" s="4"/>
      <c r="T336" s="8"/>
      <c r="U336" s="8"/>
      <c r="V336" s="8"/>
      <c r="W336" s="4"/>
      <c r="X336" s="4"/>
      <c r="Y336" s="4"/>
    </row>
    <row r="337" spans="2:25" ht="13" x14ac:dyDescent="0.15">
      <c r="B337" s="4"/>
      <c r="C337" s="4"/>
      <c r="D337" s="4"/>
      <c r="E337" s="8"/>
      <c r="F337" s="8"/>
      <c r="G337" s="8"/>
      <c r="H337" s="4"/>
      <c r="I337" s="4"/>
      <c r="J337" s="4"/>
      <c r="K337" s="4"/>
      <c r="L337" s="4"/>
      <c r="M337" s="4"/>
      <c r="N337" s="8"/>
      <c r="O337" s="8"/>
      <c r="P337" s="8"/>
      <c r="Q337" s="4"/>
      <c r="R337" s="4"/>
      <c r="S337" s="4"/>
      <c r="T337" s="8"/>
      <c r="U337" s="8"/>
      <c r="V337" s="8"/>
      <c r="W337" s="4"/>
      <c r="X337" s="4"/>
      <c r="Y337" s="4"/>
    </row>
    <row r="338" spans="2:25" ht="13" x14ac:dyDescent="0.15">
      <c r="B338" s="4"/>
      <c r="C338" s="4"/>
      <c r="D338" s="4"/>
      <c r="E338" s="8"/>
      <c r="F338" s="8"/>
      <c r="G338" s="8"/>
      <c r="H338" s="4"/>
      <c r="I338" s="4"/>
      <c r="J338" s="4"/>
      <c r="K338" s="4"/>
      <c r="L338" s="4"/>
      <c r="M338" s="4"/>
      <c r="N338" s="8"/>
      <c r="O338" s="8"/>
      <c r="P338" s="8"/>
      <c r="Q338" s="4"/>
      <c r="R338" s="4"/>
      <c r="S338" s="4"/>
      <c r="T338" s="8"/>
      <c r="U338" s="8"/>
      <c r="V338" s="8"/>
      <c r="W338" s="4"/>
      <c r="X338" s="4"/>
      <c r="Y338" s="4"/>
    </row>
    <row r="339" spans="2:25" ht="13" x14ac:dyDescent="0.15">
      <c r="B339" s="4"/>
      <c r="C339" s="4"/>
      <c r="D339" s="4"/>
      <c r="E339" s="8"/>
      <c r="F339" s="8"/>
      <c r="G339" s="8"/>
      <c r="H339" s="4"/>
      <c r="I339" s="4"/>
      <c r="J339" s="4"/>
      <c r="K339" s="4"/>
      <c r="L339" s="4"/>
      <c r="M339" s="4"/>
      <c r="N339" s="8"/>
      <c r="O339" s="8"/>
      <c r="P339" s="8"/>
      <c r="Q339" s="4"/>
      <c r="R339" s="4"/>
      <c r="S339" s="4"/>
      <c r="T339" s="8"/>
      <c r="U339" s="8"/>
      <c r="V339" s="8"/>
      <c r="W339" s="4"/>
      <c r="X339" s="4"/>
      <c r="Y339" s="4"/>
    </row>
    <row r="340" spans="2:25" ht="13" x14ac:dyDescent="0.15">
      <c r="B340" s="4"/>
      <c r="C340" s="4"/>
      <c r="D340" s="4"/>
      <c r="E340" s="8"/>
      <c r="F340" s="8"/>
      <c r="G340" s="8"/>
      <c r="H340" s="4"/>
      <c r="I340" s="4"/>
      <c r="J340" s="4"/>
      <c r="K340" s="4"/>
      <c r="L340" s="4"/>
      <c r="M340" s="4"/>
      <c r="N340" s="8"/>
      <c r="O340" s="8"/>
      <c r="P340" s="8"/>
      <c r="Q340" s="4"/>
      <c r="R340" s="4"/>
      <c r="S340" s="4"/>
      <c r="T340" s="8"/>
      <c r="U340" s="8"/>
      <c r="V340" s="8"/>
      <c r="W340" s="4"/>
      <c r="X340" s="4"/>
      <c r="Y340" s="4"/>
    </row>
    <row r="341" spans="2:25" ht="13" x14ac:dyDescent="0.15">
      <c r="B341" s="4"/>
      <c r="C341" s="4"/>
      <c r="D341" s="4"/>
      <c r="E341" s="8"/>
      <c r="F341" s="8"/>
      <c r="G341" s="8"/>
      <c r="H341" s="4"/>
      <c r="I341" s="4"/>
      <c r="J341" s="4"/>
      <c r="K341" s="4"/>
      <c r="L341" s="4"/>
      <c r="M341" s="4"/>
      <c r="N341" s="8"/>
      <c r="O341" s="8"/>
      <c r="P341" s="8"/>
      <c r="Q341" s="4"/>
      <c r="R341" s="4"/>
      <c r="S341" s="4"/>
      <c r="T341" s="8"/>
      <c r="U341" s="8"/>
      <c r="V341" s="8"/>
      <c r="W341" s="4"/>
      <c r="X341" s="4"/>
      <c r="Y341" s="4"/>
    </row>
    <row r="342" spans="2:25" ht="13" x14ac:dyDescent="0.15">
      <c r="B342" s="4"/>
      <c r="C342" s="4"/>
      <c r="D342" s="4"/>
      <c r="E342" s="8"/>
      <c r="F342" s="8"/>
      <c r="G342" s="8"/>
      <c r="H342" s="4"/>
      <c r="I342" s="4"/>
      <c r="J342" s="4"/>
      <c r="K342" s="4"/>
      <c r="L342" s="4"/>
      <c r="M342" s="4"/>
      <c r="N342" s="8"/>
      <c r="O342" s="8"/>
      <c r="P342" s="8"/>
      <c r="Q342" s="4"/>
      <c r="R342" s="4"/>
      <c r="S342" s="4"/>
      <c r="T342" s="8"/>
      <c r="U342" s="8"/>
      <c r="V342" s="8"/>
      <c r="W342" s="4"/>
      <c r="X342" s="4"/>
      <c r="Y342" s="4"/>
    </row>
    <row r="343" spans="2:25" ht="13" x14ac:dyDescent="0.15">
      <c r="B343" s="4"/>
      <c r="C343" s="4"/>
      <c r="D343" s="4"/>
      <c r="E343" s="8"/>
      <c r="F343" s="8"/>
      <c r="G343" s="8"/>
      <c r="H343" s="4"/>
      <c r="I343" s="4"/>
      <c r="J343" s="4"/>
      <c r="K343" s="4"/>
      <c r="L343" s="4"/>
      <c r="M343" s="4"/>
      <c r="N343" s="8"/>
      <c r="O343" s="8"/>
      <c r="P343" s="8"/>
      <c r="Q343" s="4"/>
      <c r="R343" s="4"/>
      <c r="S343" s="4"/>
      <c r="T343" s="8"/>
      <c r="U343" s="8"/>
      <c r="V343" s="8"/>
      <c r="W343" s="4"/>
      <c r="X343" s="4"/>
      <c r="Y343" s="4"/>
    </row>
    <row r="344" spans="2:25" ht="13" x14ac:dyDescent="0.15">
      <c r="B344" s="4"/>
      <c r="C344" s="4"/>
      <c r="D344" s="4"/>
      <c r="E344" s="8"/>
      <c r="F344" s="8"/>
      <c r="G344" s="8"/>
      <c r="H344" s="4"/>
      <c r="I344" s="4"/>
      <c r="J344" s="4"/>
      <c r="K344" s="4"/>
      <c r="L344" s="4"/>
      <c r="M344" s="4"/>
      <c r="N344" s="8"/>
      <c r="O344" s="8"/>
      <c r="P344" s="8"/>
      <c r="Q344" s="4"/>
      <c r="R344" s="4"/>
      <c r="S344" s="4"/>
      <c r="T344" s="8"/>
      <c r="U344" s="8"/>
      <c r="V344" s="8"/>
      <c r="W344" s="4"/>
      <c r="X344" s="4"/>
      <c r="Y344" s="4"/>
    </row>
    <row r="345" spans="2:25" ht="13" x14ac:dyDescent="0.15">
      <c r="B345" s="4"/>
      <c r="C345" s="4"/>
      <c r="D345" s="4"/>
      <c r="E345" s="8"/>
      <c r="F345" s="8"/>
      <c r="G345" s="8"/>
      <c r="H345" s="4"/>
      <c r="I345" s="4"/>
      <c r="J345" s="4"/>
      <c r="K345" s="4"/>
      <c r="L345" s="4"/>
      <c r="M345" s="4"/>
      <c r="N345" s="8"/>
      <c r="O345" s="8"/>
      <c r="P345" s="8"/>
      <c r="Q345" s="4"/>
      <c r="R345" s="4"/>
      <c r="S345" s="4"/>
      <c r="T345" s="8"/>
      <c r="U345" s="8"/>
      <c r="V345" s="8"/>
      <c r="W345" s="4"/>
      <c r="X345" s="4"/>
      <c r="Y345" s="4"/>
    </row>
    <row r="346" spans="2:25" ht="13" x14ac:dyDescent="0.15">
      <c r="B346" s="4"/>
      <c r="C346" s="4"/>
      <c r="D346" s="4"/>
      <c r="E346" s="8"/>
      <c r="F346" s="8"/>
      <c r="G346" s="8"/>
      <c r="H346" s="4"/>
      <c r="I346" s="4"/>
      <c r="J346" s="4"/>
      <c r="K346" s="4"/>
      <c r="L346" s="4"/>
      <c r="M346" s="4"/>
      <c r="N346" s="8"/>
      <c r="O346" s="8"/>
      <c r="P346" s="8"/>
      <c r="Q346" s="4"/>
      <c r="R346" s="4"/>
      <c r="S346" s="4"/>
      <c r="T346" s="8"/>
      <c r="U346" s="8"/>
      <c r="V346" s="8"/>
      <c r="W346" s="4"/>
      <c r="X346" s="4"/>
      <c r="Y346" s="4"/>
    </row>
    <row r="347" spans="2:25" ht="13" x14ac:dyDescent="0.15">
      <c r="B347" s="4"/>
      <c r="C347" s="4"/>
      <c r="D347" s="4"/>
      <c r="E347" s="8"/>
      <c r="F347" s="8"/>
      <c r="G347" s="8"/>
      <c r="H347" s="4"/>
      <c r="I347" s="4"/>
      <c r="J347" s="4"/>
      <c r="K347" s="4"/>
      <c r="L347" s="4"/>
      <c r="M347" s="4"/>
      <c r="N347" s="8"/>
      <c r="O347" s="8"/>
      <c r="P347" s="8"/>
      <c r="Q347" s="4"/>
      <c r="R347" s="4"/>
      <c r="S347" s="4"/>
      <c r="T347" s="8"/>
      <c r="U347" s="8"/>
      <c r="V347" s="8"/>
      <c r="W347" s="4"/>
      <c r="X347" s="4"/>
      <c r="Y347" s="4"/>
    </row>
    <row r="348" spans="2:25" ht="13" x14ac:dyDescent="0.15">
      <c r="B348" s="4"/>
      <c r="C348" s="4"/>
      <c r="D348" s="4"/>
      <c r="E348" s="8"/>
      <c r="F348" s="8"/>
      <c r="G348" s="8"/>
      <c r="H348" s="4"/>
      <c r="I348" s="4"/>
      <c r="J348" s="4"/>
      <c r="K348" s="4"/>
      <c r="L348" s="4"/>
      <c r="M348" s="4"/>
      <c r="N348" s="8"/>
      <c r="O348" s="8"/>
      <c r="P348" s="8"/>
      <c r="Q348" s="4"/>
      <c r="R348" s="4"/>
      <c r="S348" s="4"/>
      <c r="T348" s="8"/>
      <c r="U348" s="8"/>
      <c r="V348" s="8"/>
      <c r="W348" s="4"/>
      <c r="X348" s="4"/>
      <c r="Y348" s="4"/>
    </row>
    <row r="349" spans="2:25" ht="13" x14ac:dyDescent="0.15">
      <c r="B349" s="4"/>
      <c r="C349" s="4"/>
      <c r="D349" s="4"/>
      <c r="E349" s="8"/>
      <c r="F349" s="8"/>
      <c r="G349" s="8"/>
      <c r="H349" s="4"/>
      <c r="I349" s="4"/>
      <c r="J349" s="4"/>
      <c r="K349" s="4"/>
      <c r="L349" s="4"/>
      <c r="M349" s="4"/>
      <c r="N349" s="8"/>
      <c r="O349" s="8"/>
      <c r="P349" s="8"/>
      <c r="Q349" s="4"/>
      <c r="R349" s="4"/>
      <c r="S349" s="4"/>
      <c r="T349" s="8"/>
      <c r="U349" s="8"/>
      <c r="V349" s="8"/>
      <c r="W349" s="4"/>
      <c r="X349" s="4"/>
      <c r="Y349" s="4"/>
    </row>
    <row r="350" spans="2:25" ht="13" x14ac:dyDescent="0.15">
      <c r="B350" s="4"/>
      <c r="C350" s="4"/>
      <c r="D350" s="4"/>
      <c r="E350" s="8"/>
      <c r="F350" s="8"/>
      <c r="G350" s="8"/>
      <c r="H350" s="4"/>
      <c r="I350" s="4"/>
      <c r="J350" s="4"/>
      <c r="K350" s="4"/>
      <c r="L350" s="4"/>
      <c r="M350" s="4"/>
      <c r="N350" s="8"/>
      <c r="O350" s="8"/>
      <c r="P350" s="8"/>
      <c r="Q350" s="4"/>
      <c r="R350" s="4"/>
      <c r="S350" s="4"/>
      <c r="T350" s="8"/>
      <c r="U350" s="8"/>
      <c r="V350" s="8"/>
      <c r="W350" s="4"/>
      <c r="X350" s="4"/>
      <c r="Y350" s="4"/>
    </row>
    <row r="351" spans="2:25" ht="13" x14ac:dyDescent="0.15">
      <c r="B351" s="4"/>
      <c r="C351" s="4"/>
      <c r="D351" s="4"/>
      <c r="E351" s="8"/>
      <c r="F351" s="8"/>
      <c r="G351" s="8"/>
      <c r="H351" s="4"/>
      <c r="I351" s="4"/>
      <c r="J351" s="4"/>
      <c r="K351" s="4"/>
      <c r="L351" s="4"/>
      <c r="M351" s="4"/>
      <c r="N351" s="8"/>
      <c r="O351" s="8"/>
      <c r="P351" s="8"/>
      <c r="Q351" s="4"/>
      <c r="R351" s="4"/>
      <c r="S351" s="4"/>
      <c r="T351" s="8"/>
      <c r="U351" s="8"/>
      <c r="V351" s="8"/>
      <c r="W351" s="4"/>
      <c r="X351" s="4"/>
      <c r="Y351" s="4"/>
    </row>
    <row r="352" spans="2:25" ht="13" x14ac:dyDescent="0.15">
      <c r="B352" s="4"/>
      <c r="C352" s="4"/>
      <c r="D352" s="4"/>
      <c r="E352" s="8"/>
      <c r="F352" s="8"/>
      <c r="G352" s="8"/>
      <c r="H352" s="4"/>
      <c r="I352" s="4"/>
      <c r="J352" s="4"/>
      <c r="K352" s="4"/>
      <c r="L352" s="4"/>
      <c r="M352" s="4"/>
      <c r="N352" s="8"/>
      <c r="O352" s="8"/>
      <c r="P352" s="8"/>
      <c r="Q352" s="4"/>
      <c r="R352" s="4"/>
      <c r="S352" s="4"/>
      <c r="T352" s="8"/>
      <c r="U352" s="8"/>
      <c r="V352" s="8"/>
      <c r="W352" s="4"/>
      <c r="X352" s="4"/>
      <c r="Y352" s="4"/>
    </row>
    <row r="353" spans="2:25" ht="13" x14ac:dyDescent="0.15">
      <c r="B353" s="4"/>
      <c r="C353" s="4"/>
      <c r="D353" s="4"/>
      <c r="E353" s="8"/>
      <c r="F353" s="8"/>
      <c r="G353" s="8"/>
      <c r="H353" s="4"/>
      <c r="I353" s="4"/>
      <c r="J353" s="4"/>
      <c r="K353" s="4"/>
      <c r="L353" s="4"/>
      <c r="M353" s="4"/>
      <c r="N353" s="8"/>
      <c r="O353" s="8"/>
      <c r="P353" s="8"/>
      <c r="Q353" s="4"/>
      <c r="R353" s="4"/>
      <c r="S353" s="4"/>
      <c r="T353" s="8"/>
      <c r="U353" s="8"/>
      <c r="V353" s="8"/>
      <c r="W353" s="4"/>
      <c r="X353" s="4"/>
      <c r="Y353" s="4"/>
    </row>
    <row r="354" spans="2:25" ht="13" x14ac:dyDescent="0.15">
      <c r="B354" s="4"/>
      <c r="C354" s="4"/>
      <c r="D354" s="4"/>
      <c r="E354" s="8"/>
      <c r="F354" s="8"/>
      <c r="G354" s="8"/>
      <c r="H354" s="4"/>
      <c r="I354" s="4"/>
      <c r="J354" s="4"/>
      <c r="K354" s="4"/>
      <c r="L354" s="4"/>
      <c r="M354" s="4"/>
      <c r="N354" s="8"/>
      <c r="O354" s="8"/>
      <c r="P354" s="8"/>
      <c r="Q354" s="4"/>
      <c r="R354" s="4"/>
      <c r="S354" s="4"/>
      <c r="T354" s="8"/>
      <c r="U354" s="8"/>
      <c r="V354" s="8"/>
      <c r="W354" s="4"/>
      <c r="X354" s="4"/>
      <c r="Y354" s="4"/>
    </row>
    <row r="355" spans="2:25" ht="13" x14ac:dyDescent="0.15">
      <c r="B355" s="4"/>
      <c r="C355" s="4"/>
      <c r="D355" s="4"/>
      <c r="E355" s="8"/>
      <c r="F355" s="8"/>
      <c r="G355" s="8"/>
      <c r="H355" s="4"/>
      <c r="I355" s="4"/>
      <c r="J355" s="4"/>
      <c r="K355" s="4"/>
      <c r="L355" s="4"/>
      <c r="M355" s="4"/>
      <c r="N355" s="8"/>
      <c r="O355" s="8"/>
      <c r="P355" s="8"/>
      <c r="Q355" s="4"/>
      <c r="R355" s="4"/>
      <c r="S355" s="4"/>
      <c r="T355" s="8"/>
      <c r="U355" s="8"/>
      <c r="V355" s="8"/>
      <c r="W355" s="4"/>
      <c r="X355" s="4"/>
      <c r="Y355" s="4"/>
    </row>
    <row r="356" spans="2:25" ht="13" x14ac:dyDescent="0.15">
      <c r="B356" s="4"/>
      <c r="C356" s="4"/>
      <c r="D356" s="4"/>
      <c r="E356" s="8"/>
      <c r="F356" s="8"/>
      <c r="G356" s="8"/>
      <c r="H356" s="4"/>
      <c r="I356" s="4"/>
      <c r="J356" s="4"/>
      <c r="K356" s="4"/>
      <c r="L356" s="4"/>
      <c r="M356" s="4"/>
      <c r="N356" s="8"/>
      <c r="O356" s="8"/>
      <c r="P356" s="8"/>
      <c r="Q356" s="4"/>
      <c r="R356" s="4"/>
      <c r="S356" s="4"/>
      <c r="T356" s="8"/>
      <c r="U356" s="8"/>
      <c r="V356" s="8"/>
      <c r="W356" s="4"/>
      <c r="X356" s="4"/>
      <c r="Y356" s="4"/>
    </row>
    <row r="357" spans="2:25" ht="13" x14ac:dyDescent="0.15">
      <c r="B357" s="4"/>
      <c r="C357" s="4"/>
      <c r="D357" s="4"/>
      <c r="E357" s="8"/>
      <c r="F357" s="8"/>
      <c r="G357" s="8"/>
      <c r="H357" s="4"/>
      <c r="I357" s="4"/>
      <c r="J357" s="4"/>
      <c r="K357" s="4"/>
      <c r="L357" s="4"/>
      <c r="M357" s="4"/>
      <c r="N357" s="8"/>
      <c r="O357" s="8"/>
      <c r="P357" s="8"/>
      <c r="Q357" s="4"/>
      <c r="R357" s="4"/>
      <c r="S357" s="4"/>
      <c r="T357" s="8"/>
      <c r="U357" s="8"/>
      <c r="V357" s="8"/>
      <c r="W357" s="4"/>
      <c r="X357" s="4"/>
      <c r="Y357" s="4"/>
    </row>
    <row r="358" spans="2:25" ht="13" x14ac:dyDescent="0.15">
      <c r="B358" s="4"/>
      <c r="C358" s="4"/>
      <c r="D358" s="4"/>
      <c r="E358" s="8"/>
      <c r="F358" s="8"/>
      <c r="G358" s="8"/>
      <c r="H358" s="4"/>
      <c r="I358" s="4"/>
      <c r="J358" s="4"/>
      <c r="K358" s="4"/>
      <c r="L358" s="4"/>
      <c r="M358" s="4"/>
      <c r="N358" s="8"/>
      <c r="O358" s="8"/>
      <c r="P358" s="8"/>
      <c r="Q358" s="4"/>
      <c r="R358" s="4"/>
      <c r="S358" s="4"/>
      <c r="T358" s="8"/>
      <c r="U358" s="8"/>
      <c r="V358" s="8"/>
      <c r="W358" s="4"/>
      <c r="X358" s="4"/>
      <c r="Y358" s="4"/>
    </row>
    <row r="359" spans="2:25" ht="13" x14ac:dyDescent="0.15">
      <c r="B359" s="4"/>
      <c r="C359" s="4"/>
      <c r="D359" s="4"/>
      <c r="E359" s="8"/>
      <c r="F359" s="8"/>
      <c r="G359" s="8"/>
      <c r="H359" s="4"/>
      <c r="I359" s="4"/>
      <c r="J359" s="4"/>
      <c r="K359" s="4"/>
      <c r="L359" s="4"/>
      <c r="M359" s="4"/>
      <c r="N359" s="8"/>
      <c r="O359" s="8"/>
      <c r="P359" s="8"/>
      <c r="Q359" s="4"/>
      <c r="R359" s="4"/>
      <c r="S359" s="4"/>
      <c r="T359" s="8"/>
      <c r="U359" s="8"/>
      <c r="V359" s="8"/>
      <c r="W359" s="4"/>
      <c r="X359" s="4"/>
      <c r="Y359" s="4"/>
    </row>
    <row r="360" spans="2:25" ht="13" x14ac:dyDescent="0.15">
      <c r="B360" s="4"/>
      <c r="C360" s="4"/>
      <c r="D360" s="4"/>
      <c r="E360" s="8"/>
      <c r="F360" s="8"/>
      <c r="G360" s="8"/>
      <c r="H360" s="4"/>
      <c r="I360" s="4"/>
      <c r="J360" s="4"/>
      <c r="K360" s="4"/>
      <c r="L360" s="4"/>
      <c r="M360" s="4"/>
      <c r="N360" s="8"/>
      <c r="O360" s="8"/>
      <c r="P360" s="8"/>
      <c r="Q360" s="4"/>
      <c r="R360" s="4"/>
      <c r="S360" s="4"/>
      <c r="T360" s="8"/>
      <c r="U360" s="8"/>
      <c r="V360" s="8"/>
      <c r="W360" s="4"/>
      <c r="X360" s="4"/>
      <c r="Y360" s="4"/>
    </row>
    <row r="361" spans="2:25" ht="13" x14ac:dyDescent="0.15">
      <c r="B361" s="4"/>
      <c r="C361" s="4"/>
      <c r="D361" s="4"/>
      <c r="E361" s="8"/>
      <c r="F361" s="8"/>
      <c r="G361" s="8"/>
      <c r="H361" s="4"/>
      <c r="I361" s="4"/>
      <c r="J361" s="4"/>
      <c r="K361" s="4"/>
      <c r="L361" s="4"/>
      <c r="M361" s="4"/>
      <c r="N361" s="8"/>
      <c r="O361" s="8"/>
      <c r="P361" s="8"/>
      <c r="Q361" s="4"/>
      <c r="R361" s="4"/>
      <c r="S361" s="4"/>
      <c r="T361" s="8"/>
      <c r="U361" s="8"/>
      <c r="V361" s="8"/>
      <c r="W361" s="4"/>
      <c r="X361" s="4"/>
      <c r="Y361" s="4"/>
    </row>
    <row r="362" spans="2:25" ht="13" x14ac:dyDescent="0.15">
      <c r="B362" s="4"/>
      <c r="C362" s="4"/>
      <c r="D362" s="4"/>
      <c r="E362" s="8"/>
      <c r="F362" s="8"/>
      <c r="G362" s="8"/>
      <c r="H362" s="4"/>
      <c r="I362" s="4"/>
      <c r="J362" s="4"/>
      <c r="K362" s="4"/>
      <c r="L362" s="4"/>
      <c r="M362" s="4"/>
      <c r="N362" s="8"/>
      <c r="O362" s="8"/>
      <c r="P362" s="8"/>
      <c r="Q362" s="4"/>
      <c r="R362" s="4"/>
      <c r="S362" s="4"/>
      <c r="T362" s="8"/>
      <c r="U362" s="8"/>
      <c r="V362" s="8"/>
      <c r="W362" s="4"/>
      <c r="X362" s="4"/>
      <c r="Y362" s="4"/>
    </row>
    <row r="363" spans="2:25" ht="13" x14ac:dyDescent="0.15">
      <c r="B363" s="4"/>
      <c r="C363" s="4"/>
      <c r="D363" s="4"/>
      <c r="E363" s="8"/>
      <c r="F363" s="8"/>
      <c r="G363" s="8"/>
      <c r="H363" s="4"/>
      <c r="I363" s="4"/>
      <c r="J363" s="4"/>
      <c r="K363" s="4"/>
      <c r="L363" s="4"/>
      <c r="M363" s="4"/>
      <c r="N363" s="8"/>
      <c r="O363" s="8"/>
      <c r="P363" s="8"/>
      <c r="Q363" s="4"/>
      <c r="R363" s="4"/>
      <c r="S363" s="4"/>
      <c r="T363" s="8"/>
      <c r="U363" s="8"/>
      <c r="V363" s="8"/>
      <c r="W363" s="4"/>
      <c r="X363" s="4"/>
      <c r="Y363" s="4"/>
    </row>
    <row r="364" spans="2:25" ht="13" x14ac:dyDescent="0.15">
      <c r="B364" s="4"/>
      <c r="C364" s="4"/>
      <c r="D364" s="4"/>
      <c r="E364" s="8"/>
      <c r="F364" s="8"/>
      <c r="G364" s="8"/>
      <c r="H364" s="4"/>
      <c r="I364" s="4"/>
      <c r="J364" s="4"/>
      <c r="K364" s="4"/>
      <c r="L364" s="4"/>
      <c r="M364" s="4"/>
      <c r="N364" s="8"/>
      <c r="O364" s="8"/>
      <c r="P364" s="8"/>
      <c r="Q364" s="4"/>
      <c r="R364" s="4"/>
      <c r="S364" s="4"/>
      <c r="T364" s="8"/>
      <c r="U364" s="8"/>
      <c r="V364" s="8"/>
      <c r="W364" s="4"/>
      <c r="X364" s="4"/>
      <c r="Y364" s="4"/>
    </row>
    <row r="365" spans="2:25" ht="13" x14ac:dyDescent="0.15">
      <c r="B365" s="4"/>
      <c r="C365" s="4"/>
      <c r="D365" s="4"/>
      <c r="E365" s="8"/>
      <c r="F365" s="8"/>
      <c r="G365" s="8"/>
      <c r="H365" s="4"/>
      <c r="I365" s="4"/>
      <c r="J365" s="4"/>
      <c r="K365" s="4"/>
      <c r="L365" s="4"/>
      <c r="M365" s="4"/>
      <c r="N365" s="8"/>
      <c r="O365" s="8"/>
      <c r="P365" s="8"/>
      <c r="Q365" s="4"/>
      <c r="R365" s="4"/>
      <c r="S365" s="4"/>
      <c r="T365" s="8"/>
      <c r="U365" s="8"/>
      <c r="V365" s="8"/>
      <c r="W365" s="4"/>
      <c r="X365" s="4"/>
      <c r="Y365" s="4"/>
    </row>
    <row r="366" spans="2:25" ht="13" x14ac:dyDescent="0.15">
      <c r="B366" s="4"/>
      <c r="C366" s="4"/>
      <c r="D366" s="4"/>
      <c r="E366" s="8"/>
      <c r="F366" s="8"/>
      <c r="G366" s="8"/>
      <c r="H366" s="4"/>
      <c r="I366" s="4"/>
      <c r="J366" s="4"/>
      <c r="K366" s="4"/>
      <c r="L366" s="4"/>
      <c r="M366" s="4"/>
      <c r="N366" s="8"/>
      <c r="O366" s="8"/>
      <c r="P366" s="8"/>
      <c r="Q366" s="4"/>
      <c r="R366" s="4"/>
      <c r="S366" s="4"/>
      <c r="T366" s="8"/>
      <c r="U366" s="8"/>
      <c r="V366" s="8"/>
      <c r="W366" s="4"/>
      <c r="X366" s="4"/>
      <c r="Y366" s="4"/>
    </row>
    <row r="367" spans="2:25" ht="13" x14ac:dyDescent="0.15">
      <c r="B367" s="4"/>
      <c r="C367" s="4"/>
      <c r="D367" s="4"/>
      <c r="E367" s="8"/>
      <c r="F367" s="8"/>
      <c r="G367" s="8"/>
      <c r="H367" s="4"/>
      <c r="I367" s="4"/>
      <c r="J367" s="4"/>
      <c r="K367" s="4"/>
      <c r="L367" s="4"/>
      <c r="M367" s="4"/>
      <c r="N367" s="8"/>
      <c r="O367" s="8"/>
      <c r="P367" s="8"/>
      <c r="Q367" s="4"/>
      <c r="R367" s="4"/>
      <c r="S367" s="4"/>
      <c r="T367" s="8"/>
      <c r="U367" s="8"/>
      <c r="V367" s="8"/>
      <c r="W367" s="4"/>
      <c r="X367" s="4"/>
      <c r="Y367" s="4"/>
    </row>
    <row r="368" spans="2:25" ht="13" x14ac:dyDescent="0.15">
      <c r="B368" s="4"/>
      <c r="C368" s="4"/>
      <c r="D368" s="4"/>
      <c r="E368" s="8"/>
      <c r="F368" s="8"/>
      <c r="G368" s="8"/>
      <c r="H368" s="4"/>
      <c r="I368" s="4"/>
      <c r="J368" s="4"/>
      <c r="K368" s="4"/>
      <c r="L368" s="4"/>
      <c r="M368" s="4"/>
      <c r="N368" s="8"/>
      <c r="O368" s="8"/>
      <c r="P368" s="8"/>
      <c r="Q368" s="4"/>
      <c r="R368" s="4"/>
      <c r="S368" s="4"/>
      <c r="T368" s="8"/>
      <c r="U368" s="8"/>
      <c r="V368" s="8"/>
      <c r="W368" s="4"/>
      <c r="X368" s="4"/>
      <c r="Y368" s="4"/>
    </row>
    <row r="369" spans="2:25" ht="13" x14ac:dyDescent="0.15">
      <c r="B369" s="4"/>
      <c r="C369" s="4"/>
      <c r="D369" s="4"/>
      <c r="E369" s="8"/>
      <c r="F369" s="8"/>
      <c r="G369" s="8"/>
      <c r="H369" s="4"/>
      <c r="I369" s="4"/>
      <c r="J369" s="4"/>
      <c r="K369" s="4"/>
      <c r="L369" s="4"/>
      <c r="M369" s="4"/>
      <c r="N369" s="8"/>
      <c r="O369" s="8"/>
      <c r="P369" s="8"/>
      <c r="Q369" s="4"/>
      <c r="R369" s="4"/>
      <c r="S369" s="4"/>
      <c r="T369" s="8"/>
      <c r="U369" s="8"/>
      <c r="V369" s="8"/>
      <c r="W369" s="4"/>
      <c r="X369" s="4"/>
      <c r="Y369" s="4"/>
    </row>
    <row r="370" spans="2:25" ht="13" x14ac:dyDescent="0.15">
      <c r="B370" s="4"/>
      <c r="C370" s="4"/>
      <c r="D370" s="4"/>
      <c r="E370" s="8"/>
      <c r="F370" s="8"/>
      <c r="G370" s="8"/>
      <c r="H370" s="4"/>
      <c r="I370" s="4"/>
      <c r="J370" s="4"/>
      <c r="K370" s="4"/>
      <c r="L370" s="4"/>
      <c r="M370" s="4"/>
      <c r="N370" s="8"/>
      <c r="O370" s="8"/>
      <c r="P370" s="8"/>
      <c r="Q370" s="4"/>
      <c r="R370" s="4"/>
      <c r="S370" s="4"/>
      <c r="T370" s="8"/>
      <c r="U370" s="8"/>
      <c r="V370" s="8"/>
      <c r="W370" s="4"/>
      <c r="X370" s="4"/>
      <c r="Y370" s="4"/>
    </row>
    <row r="371" spans="2:25" ht="13" x14ac:dyDescent="0.15">
      <c r="B371" s="4"/>
      <c r="C371" s="4"/>
      <c r="D371" s="4"/>
      <c r="E371" s="8"/>
      <c r="F371" s="8"/>
      <c r="G371" s="8"/>
      <c r="H371" s="4"/>
      <c r="I371" s="4"/>
      <c r="J371" s="4"/>
      <c r="K371" s="4"/>
      <c r="L371" s="4"/>
      <c r="M371" s="4"/>
      <c r="N371" s="8"/>
      <c r="O371" s="8"/>
      <c r="P371" s="8"/>
      <c r="Q371" s="4"/>
      <c r="R371" s="4"/>
      <c r="S371" s="4"/>
      <c r="T371" s="8"/>
      <c r="U371" s="8"/>
      <c r="V371" s="8"/>
      <c r="W371" s="4"/>
      <c r="X371" s="4"/>
      <c r="Y371" s="4"/>
    </row>
    <row r="372" spans="2:25" ht="13" x14ac:dyDescent="0.15">
      <c r="B372" s="4"/>
      <c r="C372" s="4"/>
      <c r="D372" s="4"/>
      <c r="E372" s="8"/>
      <c r="F372" s="8"/>
      <c r="G372" s="8"/>
      <c r="H372" s="4"/>
      <c r="I372" s="4"/>
      <c r="J372" s="4"/>
      <c r="K372" s="4"/>
      <c r="L372" s="4"/>
      <c r="M372" s="4"/>
      <c r="N372" s="8"/>
      <c r="O372" s="8"/>
      <c r="P372" s="8"/>
      <c r="Q372" s="4"/>
      <c r="R372" s="4"/>
      <c r="S372" s="4"/>
      <c r="T372" s="8"/>
      <c r="U372" s="8"/>
      <c r="V372" s="8"/>
      <c r="W372" s="4"/>
      <c r="X372" s="4"/>
      <c r="Y372" s="4"/>
    </row>
    <row r="373" spans="2:25" ht="13" x14ac:dyDescent="0.15">
      <c r="B373" s="4"/>
      <c r="C373" s="4"/>
      <c r="D373" s="4"/>
      <c r="E373" s="8"/>
      <c r="F373" s="8"/>
      <c r="G373" s="8"/>
      <c r="H373" s="4"/>
      <c r="I373" s="4"/>
      <c r="J373" s="4"/>
      <c r="K373" s="4"/>
      <c r="L373" s="4"/>
      <c r="M373" s="4"/>
      <c r="N373" s="8"/>
      <c r="O373" s="8"/>
      <c r="P373" s="8"/>
      <c r="Q373" s="4"/>
      <c r="R373" s="4"/>
      <c r="S373" s="4"/>
      <c r="T373" s="8"/>
      <c r="U373" s="8"/>
      <c r="V373" s="8"/>
      <c r="W373" s="4"/>
      <c r="X373" s="4"/>
      <c r="Y373" s="4"/>
    </row>
    <row r="374" spans="2:25" ht="13" x14ac:dyDescent="0.15">
      <c r="B374" s="4"/>
      <c r="C374" s="4"/>
      <c r="D374" s="4"/>
      <c r="E374" s="8"/>
      <c r="F374" s="8"/>
      <c r="G374" s="8"/>
      <c r="H374" s="4"/>
      <c r="I374" s="4"/>
      <c r="J374" s="4"/>
      <c r="K374" s="4"/>
      <c r="L374" s="4"/>
      <c r="M374" s="4"/>
      <c r="N374" s="8"/>
      <c r="O374" s="8"/>
      <c r="P374" s="8"/>
      <c r="Q374" s="4"/>
      <c r="R374" s="4"/>
      <c r="S374" s="4"/>
      <c r="T374" s="8"/>
      <c r="U374" s="8"/>
      <c r="V374" s="8"/>
      <c r="W374" s="4"/>
      <c r="X374" s="4"/>
      <c r="Y374" s="4"/>
    </row>
    <row r="375" spans="2:25" ht="13" x14ac:dyDescent="0.15">
      <c r="B375" s="4"/>
      <c r="C375" s="4"/>
      <c r="D375" s="4"/>
      <c r="E375" s="8"/>
      <c r="F375" s="8"/>
      <c r="G375" s="8"/>
      <c r="H375" s="4"/>
      <c r="I375" s="4"/>
      <c r="J375" s="4"/>
      <c r="K375" s="4"/>
      <c r="L375" s="4"/>
      <c r="M375" s="4"/>
      <c r="N375" s="8"/>
      <c r="O375" s="8"/>
      <c r="P375" s="8"/>
      <c r="Q375" s="4"/>
      <c r="R375" s="4"/>
      <c r="S375" s="4"/>
      <c r="T375" s="8"/>
      <c r="U375" s="8"/>
      <c r="V375" s="8"/>
      <c r="W375" s="4"/>
      <c r="X375" s="4"/>
      <c r="Y375" s="4"/>
    </row>
    <row r="376" spans="2:25" ht="13" x14ac:dyDescent="0.15">
      <c r="B376" s="4"/>
      <c r="C376" s="4"/>
      <c r="D376" s="4"/>
      <c r="E376" s="8"/>
      <c r="F376" s="8"/>
      <c r="G376" s="8"/>
      <c r="H376" s="4"/>
      <c r="I376" s="4"/>
      <c r="J376" s="4"/>
      <c r="K376" s="4"/>
      <c r="L376" s="4"/>
      <c r="M376" s="4"/>
      <c r="N376" s="8"/>
      <c r="O376" s="8"/>
      <c r="P376" s="8"/>
      <c r="Q376" s="4"/>
      <c r="R376" s="4"/>
      <c r="S376" s="4"/>
      <c r="T376" s="8"/>
      <c r="U376" s="8"/>
      <c r="V376" s="8"/>
      <c r="W376" s="4"/>
      <c r="X376" s="4"/>
      <c r="Y376" s="4"/>
    </row>
    <row r="377" spans="2:25" ht="13" x14ac:dyDescent="0.15">
      <c r="B377" s="4"/>
      <c r="C377" s="4"/>
      <c r="D377" s="4"/>
      <c r="E377" s="8"/>
      <c r="F377" s="8"/>
      <c r="G377" s="8"/>
      <c r="H377" s="4"/>
      <c r="I377" s="4"/>
      <c r="J377" s="4"/>
      <c r="K377" s="4"/>
      <c r="L377" s="4"/>
      <c r="M377" s="4"/>
      <c r="N377" s="8"/>
      <c r="O377" s="8"/>
      <c r="P377" s="8"/>
      <c r="Q377" s="4"/>
      <c r="R377" s="4"/>
      <c r="S377" s="4"/>
      <c r="T377" s="8"/>
      <c r="U377" s="8"/>
      <c r="V377" s="8"/>
      <c r="W377" s="4"/>
      <c r="X377" s="4"/>
      <c r="Y377" s="4"/>
    </row>
    <row r="378" spans="2:25" ht="13" x14ac:dyDescent="0.15">
      <c r="B378" s="4"/>
      <c r="C378" s="4"/>
      <c r="D378" s="4"/>
      <c r="E378" s="8"/>
      <c r="F378" s="8"/>
      <c r="G378" s="8"/>
      <c r="H378" s="4"/>
      <c r="I378" s="4"/>
      <c r="J378" s="4"/>
      <c r="K378" s="4"/>
      <c r="L378" s="4"/>
      <c r="M378" s="4"/>
      <c r="N378" s="8"/>
      <c r="O378" s="8"/>
      <c r="P378" s="8"/>
      <c r="Q378" s="4"/>
      <c r="R378" s="4"/>
      <c r="S378" s="4"/>
      <c r="T378" s="8"/>
      <c r="U378" s="8"/>
      <c r="V378" s="8"/>
      <c r="W378" s="4"/>
      <c r="X378" s="4"/>
      <c r="Y378" s="4"/>
    </row>
    <row r="379" spans="2:25" ht="13" x14ac:dyDescent="0.15">
      <c r="B379" s="4"/>
      <c r="C379" s="4"/>
      <c r="D379" s="4"/>
      <c r="E379" s="8"/>
      <c r="F379" s="8"/>
      <c r="G379" s="8"/>
      <c r="H379" s="4"/>
      <c r="I379" s="4"/>
      <c r="J379" s="4"/>
      <c r="K379" s="4"/>
      <c r="L379" s="4"/>
      <c r="M379" s="4"/>
      <c r="N379" s="8"/>
      <c r="O379" s="8"/>
      <c r="P379" s="8"/>
      <c r="Q379" s="4"/>
      <c r="R379" s="4"/>
      <c r="S379" s="4"/>
      <c r="T379" s="8"/>
      <c r="U379" s="8"/>
      <c r="V379" s="8"/>
      <c r="W379" s="4"/>
      <c r="X379" s="4"/>
      <c r="Y379" s="4"/>
    </row>
    <row r="380" spans="2:25" ht="13" x14ac:dyDescent="0.15">
      <c r="B380" s="4"/>
      <c r="C380" s="4"/>
      <c r="D380" s="4"/>
      <c r="E380" s="8"/>
      <c r="F380" s="8"/>
      <c r="G380" s="8"/>
      <c r="H380" s="4"/>
      <c r="I380" s="4"/>
      <c r="J380" s="4"/>
      <c r="K380" s="4"/>
      <c r="L380" s="4"/>
      <c r="M380" s="4"/>
      <c r="N380" s="8"/>
      <c r="O380" s="8"/>
      <c r="P380" s="8"/>
      <c r="Q380" s="4"/>
      <c r="R380" s="4"/>
      <c r="S380" s="4"/>
      <c r="T380" s="8"/>
      <c r="U380" s="8"/>
      <c r="V380" s="8"/>
      <c r="W380" s="4"/>
      <c r="X380" s="4"/>
      <c r="Y380" s="4"/>
    </row>
    <row r="381" spans="2:25" ht="13" x14ac:dyDescent="0.15">
      <c r="B381" s="4"/>
      <c r="C381" s="4"/>
      <c r="D381" s="4"/>
      <c r="E381" s="8"/>
      <c r="F381" s="8"/>
      <c r="G381" s="8"/>
      <c r="H381" s="4"/>
      <c r="I381" s="4"/>
      <c r="J381" s="4"/>
      <c r="K381" s="4"/>
      <c r="L381" s="4"/>
      <c r="M381" s="4"/>
      <c r="N381" s="8"/>
      <c r="O381" s="8"/>
      <c r="P381" s="8"/>
      <c r="Q381" s="4"/>
      <c r="R381" s="4"/>
      <c r="S381" s="4"/>
      <c r="T381" s="8"/>
      <c r="U381" s="8"/>
      <c r="V381" s="8"/>
      <c r="W381" s="4"/>
      <c r="X381" s="4"/>
      <c r="Y381" s="4"/>
    </row>
    <row r="382" spans="2:25" ht="13" x14ac:dyDescent="0.15">
      <c r="B382" s="4"/>
      <c r="C382" s="4"/>
      <c r="D382" s="4"/>
      <c r="E382" s="8"/>
      <c r="F382" s="8"/>
      <c r="G382" s="8"/>
      <c r="H382" s="4"/>
      <c r="I382" s="4"/>
      <c r="J382" s="4"/>
      <c r="K382" s="4"/>
      <c r="L382" s="4"/>
      <c r="M382" s="4"/>
      <c r="N382" s="8"/>
      <c r="O382" s="8"/>
      <c r="P382" s="8"/>
      <c r="Q382" s="4"/>
      <c r="R382" s="4"/>
      <c r="S382" s="4"/>
      <c r="T382" s="8"/>
      <c r="U382" s="8"/>
      <c r="V382" s="8"/>
      <c r="W382" s="4"/>
      <c r="X382" s="4"/>
      <c r="Y382" s="4"/>
    </row>
    <row r="383" spans="2:25" ht="13" x14ac:dyDescent="0.15">
      <c r="B383" s="4"/>
      <c r="C383" s="4"/>
      <c r="D383" s="4"/>
      <c r="E383" s="8"/>
      <c r="F383" s="8"/>
      <c r="G383" s="8"/>
      <c r="H383" s="4"/>
      <c r="I383" s="4"/>
      <c r="J383" s="4"/>
      <c r="K383" s="4"/>
      <c r="L383" s="4"/>
      <c r="M383" s="4"/>
      <c r="N383" s="8"/>
      <c r="O383" s="8"/>
      <c r="P383" s="8"/>
      <c r="Q383" s="4"/>
      <c r="R383" s="4"/>
      <c r="S383" s="4"/>
      <c r="T383" s="8"/>
      <c r="U383" s="8"/>
      <c r="V383" s="8"/>
      <c r="W383" s="4"/>
      <c r="X383" s="4"/>
      <c r="Y383" s="4"/>
    </row>
    <row r="384" spans="2:25" ht="13" x14ac:dyDescent="0.15">
      <c r="B384" s="4"/>
      <c r="C384" s="4"/>
      <c r="D384" s="4"/>
      <c r="E384" s="8"/>
      <c r="F384" s="8"/>
      <c r="G384" s="8"/>
      <c r="H384" s="4"/>
      <c r="I384" s="4"/>
      <c r="J384" s="4"/>
      <c r="K384" s="4"/>
      <c r="L384" s="4"/>
      <c r="M384" s="4"/>
      <c r="N384" s="8"/>
      <c r="O384" s="8"/>
      <c r="P384" s="8"/>
      <c r="Q384" s="4"/>
      <c r="R384" s="4"/>
      <c r="S384" s="4"/>
      <c r="T384" s="8"/>
      <c r="U384" s="8"/>
      <c r="V384" s="8"/>
      <c r="W384" s="4"/>
      <c r="X384" s="4"/>
      <c r="Y384" s="4"/>
    </row>
    <row r="385" spans="2:25" ht="13" x14ac:dyDescent="0.15">
      <c r="B385" s="4"/>
      <c r="C385" s="4"/>
      <c r="D385" s="4"/>
      <c r="E385" s="8"/>
      <c r="F385" s="8"/>
      <c r="G385" s="8"/>
      <c r="H385" s="4"/>
      <c r="I385" s="4"/>
      <c r="J385" s="4"/>
      <c r="K385" s="4"/>
      <c r="L385" s="4"/>
      <c r="M385" s="4"/>
      <c r="N385" s="8"/>
      <c r="O385" s="8"/>
      <c r="P385" s="8"/>
      <c r="Q385" s="4"/>
      <c r="R385" s="4"/>
      <c r="S385" s="4"/>
      <c r="T385" s="8"/>
      <c r="U385" s="8"/>
      <c r="V385" s="8"/>
      <c r="W385" s="4"/>
      <c r="X385" s="4"/>
      <c r="Y385" s="4"/>
    </row>
    <row r="386" spans="2:25" ht="13" x14ac:dyDescent="0.15">
      <c r="B386" s="4"/>
      <c r="C386" s="4"/>
      <c r="D386" s="4"/>
      <c r="E386" s="8"/>
      <c r="F386" s="8"/>
      <c r="G386" s="8"/>
      <c r="H386" s="4"/>
      <c r="I386" s="4"/>
      <c r="J386" s="4"/>
      <c r="K386" s="4"/>
      <c r="L386" s="4"/>
      <c r="M386" s="4"/>
      <c r="N386" s="8"/>
      <c r="O386" s="8"/>
      <c r="P386" s="8"/>
      <c r="Q386" s="4"/>
      <c r="R386" s="4"/>
      <c r="S386" s="4"/>
      <c r="T386" s="8"/>
      <c r="U386" s="8"/>
      <c r="V386" s="8"/>
      <c r="W386" s="4"/>
      <c r="X386" s="4"/>
      <c r="Y386" s="4"/>
    </row>
    <row r="387" spans="2:25" ht="13" x14ac:dyDescent="0.15">
      <c r="B387" s="4"/>
      <c r="C387" s="4"/>
      <c r="D387" s="4"/>
      <c r="E387" s="8"/>
      <c r="F387" s="8"/>
      <c r="G387" s="8"/>
      <c r="H387" s="4"/>
      <c r="I387" s="4"/>
      <c r="J387" s="4"/>
      <c r="K387" s="4"/>
      <c r="L387" s="4"/>
      <c r="M387" s="4"/>
      <c r="N387" s="8"/>
      <c r="O387" s="8"/>
      <c r="P387" s="8"/>
      <c r="Q387" s="4"/>
      <c r="R387" s="4"/>
      <c r="S387" s="4"/>
      <c r="T387" s="8"/>
      <c r="U387" s="8"/>
      <c r="V387" s="8"/>
      <c r="W387" s="4"/>
      <c r="X387" s="4"/>
      <c r="Y387" s="4"/>
    </row>
    <row r="388" spans="2:25" ht="13" x14ac:dyDescent="0.15">
      <c r="B388" s="4"/>
      <c r="C388" s="4"/>
      <c r="D388" s="4"/>
      <c r="E388" s="8"/>
      <c r="F388" s="8"/>
      <c r="G388" s="8"/>
      <c r="H388" s="4"/>
      <c r="I388" s="4"/>
      <c r="J388" s="4"/>
      <c r="K388" s="4"/>
      <c r="L388" s="4"/>
      <c r="M388" s="4"/>
      <c r="N388" s="8"/>
      <c r="O388" s="8"/>
      <c r="P388" s="8"/>
      <c r="Q388" s="4"/>
      <c r="R388" s="4"/>
      <c r="S388" s="4"/>
      <c r="T388" s="8"/>
      <c r="U388" s="8"/>
      <c r="V388" s="8"/>
      <c r="W388" s="4"/>
      <c r="X388" s="4"/>
      <c r="Y388" s="4"/>
    </row>
    <row r="389" spans="2:25" ht="13" x14ac:dyDescent="0.15">
      <c r="B389" s="4"/>
      <c r="C389" s="4"/>
      <c r="D389" s="4"/>
      <c r="E389" s="8"/>
      <c r="F389" s="8"/>
      <c r="G389" s="8"/>
      <c r="H389" s="4"/>
      <c r="I389" s="4"/>
      <c r="J389" s="4"/>
      <c r="K389" s="4"/>
      <c r="L389" s="4"/>
      <c r="M389" s="4"/>
      <c r="N389" s="8"/>
      <c r="O389" s="8"/>
      <c r="P389" s="8"/>
      <c r="Q389" s="4"/>
      <c r="R389" s="4"/>
      <c r="S389" s="4"/>
      <c r="T389" s="8"/>
      <c r="U389" s="8"/>
      <c r="V389" s="8"/>
      <c r="W389" s="4"/>
      <c r="X389" s="4"/>
      <c r="Y389" s="4"/>
    </row>
    <row r="390" spans="2:25" ht="13" x14ac:dyDescent="0.15">
      <c r="B390" s="4"/>
      <c r="C390" s="4"/>
      <c r="D390" s="4"/>
      <c r="E390" s="8"/>
      <c r="F390" s="8"/>
      <c r="G390" s="8"/>
      <c r="H390" s="4"/>
      <c r="I390" s="4"/>
      <c r="J390" s="4"/>
      <c r="K390" s="4"/>
      <c r="L390" s="4"/>
      <c r="M390" s="4"/>
      <c r="N390" s="8"/>
      <c r="O390" s="8"/>
      <c r="P390" s="8"/>
      <c r="Q390" s="4"/>
      <c r="R390" s="4"/>
      <c r="S390" s="4"/>
      <c r="T390" s="8"/>
      <c r="U390" s="8"/>
      <c r="V390" s="8"/>
      <c r="W390" s="4"/>
      <c r="X390" s="4"/>
      <c r="Y390" s="4"/>
    </row>
    <row r="391" spans="2:25" ht="13" x14ac:dyDescent="0.15">
      <c r="B391" s="4"/>
      <c r="C391" s="4"/>
      <c r="D391" s="4"/>
      <c r="E391" s="8"/>
      <c r="F391" s="8"/>
      <c r="G391" s="8"/>
      <c r="H391" s="4"/>
      <c r="I391" s="4"/>
      <c r="J391" s="4"/>
      <c r="K391" s="4"/>
      <c r="L391" s="4"/>
      <c r="M391" s="4"/>
      <c r="N391" s="8"/>
      <c r="O391" s="8"/>
      <c r="P391" s="8"/>
      <c r="Q391" s="4"/>
      <c r="R391" s="4"/>
      <c r="S391" s="4"/>
      <c r="T391" s="8"/>
      <c r="U391" s="8"/>
      <c r="V391" s="8"/>
      <c r="W391" s="4"/>
      <c r="X391" s="4"/>
      <c r="Y391" s="4"/>
    </row>
    <row r="392" spans="2:25" ht="13" x14ac:dyDescent="0.15">
      <c r="B392" s="4"/>
      <c r="C392" s="4"/>
      <c r="D392" s="4"/>
      <c r="E392" s="8"/>
      <c r="F392" s="8"/>
      <c r="G392" s="8"/>
      <c r="H392" s="4"/>
      <c r="I392" s="4"/>
      <c r="J392" s="4"/>
      <c r="K392" s="4"/>
      <c r="L392" s="4"/>
      <c r="M392" s="4"/>
      <c r="N392" s="8"/>
      <c r="O392" s="8"/>
      <c r="P392" s="8"/>
      <c r="Q392" s="4"/>
      <c r="R392" s="4"/>
      <c r="S392" s="4"/>
      <c r="T392" s="8"/>
      <c r="U392" s="8"/>
      <c r="V392" s="8"/>
      <c r="W392" s="4"/>
      <c r="X392" s="4"/>
      <c r="Y392" s="4"/>
    </row>
    <row r="393" spans="2:25" ht="13" x14ac:dyDescent="0.15">
      <c r="B393" s="4"/>
      <c r="C393" s="4"/>
      <c r="D393" s="4"/>
      <c r="E393" s="8"/>
      <c r="F393" s="8"/>
      <c r="G393" s="8"/>
      <c r="H393" s="4"/>
      <c r="I393" s="4"/>
      <c r="J393" s="4"/>
      <c r="K393" s="4"/>
      <c r="L393" s="4"/>
      <c r="M393" s="4"/>
      <c r="N393" s="8"/>
      <c r="O393" s="8"/>
      <c r="P393" s="8"/>
      <c r="Q393" s="4"/>
      <c r="R393" s="4"/>
      <c r="S393" s="4"/>
      <c r="T393" s="8"/>
      <c r="U393" s="8"/>
      <c r="V393" s="8"/>
      <c r="W393" s="4"/>
      <c r="X393" s="4"/>
      <c r="Y393" s="4"/>
    </row>
    <row r="394" spans="2:25" ht="13" x14ac:dyDescent="0.15">
      <c r="B394" s="4"/>
      <c r="C394" s="4"/>
      <c r="D394" s="4"/>
      <c r="E394" s="8"/>
      <c r="F394" s="8"/>
      <c r="G394" s="8"/>
      <c r="H394" s="4"/>
      <c r="I394" s="4"/>
      <c r="J394" s="4"/>
      <c r="K394" s="4"/>
      <c r="L394" s="4"/>
      <c r="M394" s="4"/>
      <c r="N394" s="8"/>
      <c r="O394" s="8"/>
      <c r="P394" s="8"/>
      <c r="Q394" s="4"/>
      <c r="R394" s="4"/>
      <c r="S394" s="4"/>
      <c r="T394" s="8"/>
      <c r="U394" s="8"/>
      <c r="V394" s="8"/>
      <c r="W394" s="4"/>
      <c r="X394" s="4"/>
      <c r="Y394" s="4"/>
    </row>
    <row r="395" spans="2:25" ht="13" x14ac:dyDescent="0.15">
      <c r="B395" s="4"/>
      <c r="C395" s="4"/>
      <c r="D395" s="4"/>
      <c r="E395" s="8"/>
      <c r="F395" s="8"/>
      <c r="G395" s="8"/>
      <c r="H395" s="4"/>
      <c r="I395" s="4"/>
      <c r="J395" s="4"/>
      <c r="K395" s="4"/>
      <c r="L395" s="4"/>
      <c r="M395" s="4"/>
      <c r="N395" s="8"/>
      <c r="O395" s="8"/>
      <c r="P395" s="8"/>
      <c r="Q395" s="4"/>
      <c r="R395" s="4"/>
      <c r="S395" s="4"/>
      <c r="T395" s="8"/>
      <c r="U395" s="8"/>
      <c r="V395" s="8"/>
      <c r="W395" s="4"/>
      <c r="X395" s="4"/>
      <c r="Y395" s="4"/>
    </row>
    <row r="396" spans="2:25" ht="13" x14ac:dyDescent="0.15">
      <c r="B396" s="4"/>
      <c r="C396" s="4"/>
      <c r="D396" s="4"/>
      <c r="E396" s="8"/>
      <c r="F396" s="8"/>
      <c r="G396" s="8"/>
      <c r="H396" s="4"/>
      <c r="I396" s="4"/>
      <c r="J396" s="4"/>
      <c r="K396" s="4"/>
      <c r="L396" s="4"/>
      <c r="M396" s="4"/>
      <c r="N396" s="8"/>
      <c r="O396" s="8"/>
      <c r="P396" s="8"/>
      <c r="Q396" s="4"/>
      <c r="R396" s="4"/>
      <c r="S396" s="4"/>
      <c r="T396" s="8"/>
      <c r="U396" s="8"/>
      <c r="V396" s="8"/>
      <c r="W396" s="4"/>
      <c r="X396" s="4"/>
      <c r="Y396" s="4"/>
    </row>
    <row r="397" spans="2:25" ht="13" x14ac:dyDescent="0.15">
      <c r="B397" s="4"/>
      <c r="C397" s="4"/>
      <c r="D397" s="4"/>
      <c r="E397" s="8"/>
      <c r="F397" s="8"/>
      <c r="G397" s="8"/>
      <c r="H397" s="4"/>
      <c r="I397" s="4"/>
      <c r="J397" s="4"/>
      <c r="K397" s="4"/>
      <c r="L397" s="4"/>
      <c r="M397" s="4"/>
      <c r="N397" s="8"/>
      <c r="O397" s="8"/>
      <c r="P397" s="8"/>
      <c r="Q397" s="4"/>
      <c r="R397" s="4"/>
      <c r="S397" s="4"/>
      <c r="T397" s="8"/>
      <c r="U397" s="8"/>
      <c r="V397" s="8"/>
      <c r="W397" s="4"/>
      <c r="X397" s="4"/>
      <c r="Y397" s="4"/>
    </row>
    <row r="398" spans="2:25" ht="13" x14ac:dyDescent="0.15">
      <c r="B398" s="4"/>
      <c r="C398" s="4"/>
      <c r="D398" s="4"/>
      <c r="E398" s="8"/>
      <c r="F398" s="8"/>
      <c r="G398" s="8"/>
      <c r="H398" s="4"/>
      <c r="I398" s="4"/>
      <c r="J398" s="4"/>
      <c r="K398" s="4"/>
      <c r="L398" s="4"/>
      <c r="M398" s="4"/>
      <c r="N398" s="8"/>
      <c r="O398" s="8"/>
      <c r="P398" s="8"/>
      <c r="Q398" s="4"/>
      <c r="R398" s="4"/>
      <c r="S398" s="4"/>
      <c r="T398" s="8"/>
      <c r="U398" s="8"/>
      <c r="V398" s="8"/>
      <c r="W398" s="4"/>
      <c r="X398" s="4"/>
      <c r="Y398" s="4"/>
    </row>
    <row r="399" spans="2:25" ht="13" x14ac:dyDescent="0.15">
      <c r="B399" s="4"/>
      <c r="C399" s="4"/>
      <c r="D399" s="4"/>
      <c r="E399" s="8"/>
      <c r="F399" s="8"/>
      <c r="G399" s="8"/>
      <c r="H399" s="4"/>
      <c r="I399" s="4"/>
      <c r="J399" s="4"/>
      <c r="K399" s="4"/>
      <c r="L399" s="4"/>
      <c r="M399" s="4"/>
      <c r="N399" s="8"/>
      <c r="O399" s="8"/>
      <c r="P399" s="8"/>
      <c r="Q399" s="4"/>
      <c r="R399" s="4"/>
      <c r="S399" s="4"/>
      <c r="T399" s="8"/>
      <c r="U399" s="8"/>
      <c r="V399" s="8"/>
      <c r="W399" s="4"/>
      <c r="X399" s="4"/>
      <c r="Y399" s="4"/>
    </row>
    <row r="400" spans="2:25" ht="13" x14ac:dyDescent="0.15">
      <c r="B400" s="4"/>
      <c r="C400" s="4"/>
      <c r="D400" s="4"/>
      <c r="E400" s="8"/>
      <c r="F400" s="8"/>
      <c r="G400" s="8"/>
      <c r="H400" s="4"/>
      <c r="I400" s="4"/>
      <c r="J400" s="4"/>
      <c r="K400" s="4"/>
      <c r="L400" s="4"/>
      <c r="M400" s="4"/>
      <c r="N400" s="8"/>
      <c r="O400" s="8"/>
      <c r="P400" s="8"/>
      <c r="Q400" s="4"/>
      <c r="R400" s="4"/>
      <c r="S400" s="4"/>
      <c r="T400" s="8"/>
      <c r="U400" s="8"/>
      <c r="V400" s="8"/>
      <c r="W400" s="4"/>
      <c r="X400" s="4"/>
      <c r="Y400" s="4"/>
    </row>
    <row r="401" spans="2:25" ht="13" x14ac:dyDescent="0.15">
      <c r="B401" s="4"/>
      <c r="C401" s="4"/>
      <c r="D401" s="4"/>
      <c r="E401" s="8"/>
      <c r="F401" s="8"/>
      <c r="G401" s="8"/>
      <c r="H401" s="4"/>
      <c r="I401" s="4"/>
      <c r="J401" s="4"/>
      <c r="K401" s="4"/>
      <c r="L401" s="4"/>
      <c r="M401" s="4"/>
      <c r="N401" s="8"/>
      <c r="O401" s="8"/>
      <c r="P401" s="8"/>
      <c r="Q401" s="4"/>
      <c r="R401" s="4"/>
      <c r="S401" s="4"/>
      <c r="T401" s="8"/>
      <c r="U401" s="8"/>
      <c r="V401" s="8"/>
      <c r="W401" s="4"/>
      <c r="X401" s="4"/>
      <c r="Y401" s="4"/>
    </row>
    <row r="402" spans="2:25" ht="13" x14ac:dyDescent="0.15">
      <c r="B402" s="4"/>
      <c r="C402" s="4"/>
      <c r="D402" s="4"/>
      <c r="E402" s="8"/>
      <c r="F402" s="8"/>
      <c r="G402" s="8"/>
      <c r="H402" s="4"/>
      <c r="I402" s="4"/>
      <c r="J402" s="4"/>
      <c r="K402" s="4"/>
      <c r="L402" s="4"/>
      <c r="M402" s="4"/>
      <c r="N402" s="8"/>
      <c r="O402" s="8"/>
      <c r="P402" s="8"/>
      <c r="Q402" s="4"/>
      <c r="R402" s="4"/>
      <c r="S402" s="4"/>
      <c r="T402" s="8"/>
      <c r="U402" s="8"/>
      <c r="V402" s="8"/>
      <c r="W402" s="4"/>
      <c r="X402" s="4"/>
      <c r="Y402" s="4"/>
    </row>
    <row r="403" spans="2:25" ht="13" x14ac:dyDescent="0.15">
      <c r="B403" s="4"/>
      <c r="C403" s="4"/>
      <c r="D403" s="4"/>
      <c r="E403" s="8"/>
      <c r="F403" s="8"/>
      <c r="G403" s="8"/>
      <c r="H403" s="4"/>
      <c r="I403" s="4"/>
      <c r="J403" s="4"/>
      <c r="K403" s="4"/>
      <c r="L403" s="4"/>
      <c r="M403" s="4"/>
      <c r="N403" s="8"/>
      <c r="O403" s="8"/>
      <c r="P403" s="8"/>
      <c r="Q403" s="4"/>
      <c r="R403" s="4"/>
      <c r="S403" s="4"/>
      <c r="T403" s="8"/>
      <c r="U403" s="8"/>
      <c r="V403" s="8"/>
      <c r="W403" s="4"/>
      <c r="X403" s="4"/>
      <c r="Y403" s="4"/>
    </row>
    <row r="404" spans="2:25" ht="13" x14ac:dyDescent="0.15">
      <c r="B404" s="4"/>
      <c r="C404" s="4"/>
      <c r="D404" s="4"/>
      <c r="E404" s="8"/>
      <c r="F404" s="8"/>
      <c r="G404" s="8"/>
      <c r="H404" s="4"/>
      <c r="I404" s="4"/>
      <c r="J404" s="4"/>
      <c r="K404" s="4"/>
      <c r="L404" s="4"/>
      <c r="M404" s="4"/>
      <c r="N404" s="8"/>
      <c r="O404" s="8"/>
      <c r="P404" s="8"/>
      <c r="Q404" s="4"/>
      <c r="R404" s="4"/>
      <c r="S404" s="4"/>
      <c r="T404" s="8"/>
      <c r="U404" s="8"/>
      <c r="V404" s="8"/>
      <c r="W404" s="4"/>
      <c r="X404" s="4"/>
      <c r="Y404" s="4"/>
    </row>
    <row r="405" spans="2:25" ht="13" x14ac:dyDescent="0.15">
      <c r="B405" s="4"/>
      <c r="C405" s="4"/>
      <c r="D405" s="4"/>
      <c r="E405" s="8"/>
      <c r="F405" s="8"/>
      <c r="G405" s="8"/>
      <c r="H405" s="4"/>
      <c r="I405" s="4"/>
      <c r="J405" s="4"/>
      <c r="K405" s="4"/>
      <c r="L405" s="4"/>
      <c r="M405" s="4"/>
      <c r="N405" s="8"/>
      <c r="O405" s="8"/>
      <c r="P405" s="8"/>
      <c r="Q405" s="4"/>
      <c r="R405" s="4"/>
      <c r="S405" s="4"/>
      <c r="T405" s="8"/>
      <c r="U405" s="8"/>
      <c r="V405" s="8"/>
      <c r="W405" s="4"/>
      <c r="X405" s="4"/>
      <c r="Y405" s="4"/>
    </row>
    <row r="406" spans="2:25" ht="13" x14ac:dyDescent="0.15">
      <c r="B406" s="4"/>
      <c r="C406" s="4"/>
      <c r="D406" s="4"/>
      <c r="E406" s="8"/>
      <c r="F406" s="8"/>
      <c r="G406" s="8"/>
      <c r="H406" s="4"/>
      <c r="I406" s="4"/>
      <c r="J406" s="4"/>
      <c r="K406" s="4"/>
      <c r="L406" s="4"/>
      <c r="M406" s="4"/>
      <c r="N406" s="8"/>
      <c r="O406" s="8"/>
      <c r="P406" s="8"/>
      <c r="Q406" s="4"/>
      <c r="R406" s="4"/>
      <c r="S406" s="4"/>
      <c r="T406" s="8"/>
      <c r="U406" s="8"/>
      <c r="V406" s="8"/>
      <c r="W406" s="4"/>
      <c r="X406" s="4"/>
      <c r="Y406" s="4"/>
    </row>
    <row r="407" spans="2:25" ht="13" x14ac:dyDescent="0.15">
      <c r="B407" s="4"/>
      <c r="C407" s="4"/>
      <c r="D407" s="4"/>
      <c r="E407" s="8"/>
      <c r="F407" s="8"/>
      <c r="G407" s="8"/>
      <c r="H407" s="4"/>
      <c r="I407" s="4"/>
      <c r="J407" s="4"/>
      <c r="K407" s="4"/>
      <c r="L407" s="4"/>
      <c r="M407" s="4"/>
      <c r="N407" s="8"/>
      <c r="O407" s="8"/>
      <c r="P407" s="8"/>
      <c r="Q407" s="4"/>
      <c r="R407" s="4"/>
      <c r="S407" s="4"/>
      <c r="T407" s="8"/>
      <c r="U407" s="8"/>
      <c r="V407" s="8"/>
      <c r="W407" s="4"/>
      <c r="X407" s="4"/>
      <c r="Y407" s="4"/>
    </row>
    <row r="408" spans="2:25" ht="13" x14ac:dyDescent="0.15">
      <c r="B408" s="4"/>
      <c r="C408" s="4"/>
      <c r="D408" s="4"/>
      <c r="E408" s="8"/>
      <c r="F408" s="8"/>
      <c r="G408" s="8"/>
      <c r="H408" s="4"/>
      <c r="I408" s="4"/>
      <c r="J408" s="4"/>
      <c r="K408" s="4"/>
      <c r="L408" s="4"/>
      <c r="M408" s="4"/>
      <c r="N408" s="8"/>
      <c r="O408" s="8"/>
      <c r="P408" s="8"/>
      <c r="Q408" s="4"/>
      <c r="R408" s="4"/>
      <c r="S408" s="4"/>
      <c r="T408" s="8"/>
      <c r="U408" s="8"/>
      <c r="V408" s="8"/>
      <c r="W408" s="4"/>
      <c r="X408" s="4"/>
      <c r="Y408" s="4"/>
    </row>
    <row r="409" spans="2:25" ht="13" x14ac:dyDescent="0.15">
      <c r="B409" s="4"/>
      <c r="C409" s="4"/>
      <c r="D409" s="4"/>
      <c r="E409" s="8"/>
      <c r="F409" s="8"/>
      <c r="G409" s="8"/>
      <c r="H409" s="4"/>
      <c r="I409" s="4"/>
      <c r="J409" s="4"/>
      <c r="K409" s="4"/>
      <c r="L409" s="4"/>
      <c r="M409" s="4"/>
      <c r="N409" s="8"/>
      <c r="O409" s="8"/>
      <c r="P409" s="8"/>
      <c r="Q409" s="4"/>
      <c r="R409" s="4"/>
      <c r="S409" s="4"/>
      <c r="T409" s="8"/>
      <c r="U409" s="8"/>
      <c r="V409" s="8"/>
      <c r="W409" s="4"/>
      <c r="X409" s="4"/>
      <c r="Y409" s="4"/>
    </row>
    <row r="410" spans="2:25" ht="13" x14ac:dyDescent="0.15">
      <c r="B410" s="4"/>
      <c r="C410" s="4"/>
      <c r="D410" s="4"/>
      <c r="E410" s="8"/>
      <c r="F410" s="8"/>
      <c r="G410" s="8"/>
      <c r="H410" s="4"/>
      <c r="I410" s="4"/>
      <c r="J410" s="4"/>
      <c r="K410" s="4"/>
      <c r="L410" s="4"/>
      <c r="M410" s="4"/>
      <c r="N410" s="8"/>
      <c r="O410" s="8"/>
      <c r="P410" s="8"/>
      <c r="Q410" s="4"/>
      <c r="R410" s="4"/>
      <c r="S410" s="4"/>
      <c r="T410" s="8"/>
      <c r="U410" s="8"/>
      <c r="V410" s="8"/>
      <c r="W410" s="4"/>
      <c r="X410" s="4"/>
      <c r="Y410" s="4"/>
    </row>
    <row r="411" spans="2:25" ht="13" x14ac:dyDescent="0.15">
      <c r="B411" s="4"/>
      <c r="C411" s="4"/>
      <c r="D411" s="4"/>
      <c r="E411" s="8"/>
      <c r="F411" s="8"/>
      <c r="G411" s="8"/>
      <c r="H411" s="4"/>
      <c r="I411" s="4"/>
      <c r="J411" s="4"/>
      <c r="K411" s="4"/>
      <c r="L411" s="4"/>
      <c r="M411" s="4"/>
      <c r="N411" s="8"/>
      <c r="O411" s="8"/>
      <c r="P411" s="8"/>
      <c r="Q411" s="4"/>
      <c r="R411" s="4"/>
      <c r="S411" s="4"/>
      <c r="T411" s="8"/>
      <c r="U411" s="8"/>
      <c r="V411" s="8"/>
      <c r="W411" s="4"/>
      <c r="X411" s="4"/>
      <c r="Y411" s="4"/>
    </row>
    <row r="412" spans="2:25" ht="13" x14ac:dyDescent="0.15">
      <c r="B412" s="4"/>
      <c r="C412" s="4"/>
      <c r="D412" s="4"/>
      <c r="E412" s="8"/>
      <c r="F412" s="8"/>
      <c r="G412" s="8"/>
      <c r="H412" s="4"/>
      <c r="I412" s="4"/>
      <c r="J412" s="4"/>
      <c r="K412" s="4"/>
      <c r="L412" s="4"/>
      <c r="M412" s="4"/>
      <c r="N412" s="8"/>
      <c r="O412" s="8"/>
      <c r="P412" s="8"/>
      <c r="Q412" s="4"/>
      <c r="R412" s="4"/>
      <c r="S412" s="4"/>
      <c r="T412" s="8"/>
      <c r="U412" s="8"/>
      <c r="V412" s="8"/>
      <c r="W412" s="4"/>
      <c r="X412" s="4"/>
      <c r="Y412" s="4"/>
    </row>
    <row r="413" spans="2:25" ht="13" x14ac:dyDescent="0.15">
      <c r="B413" s="4"/>
      <c r="C413" s="4"/>
      <c r="D413" s="4"/>
      <c r="E413" s="8"/>
      <c r="F413" s="8"/>
      <c r="G413" s="8"/>
      <c r="H413" s="4"/>
      <c r="I413" s="4"/>
      <c r="J413" s="4"/>
      <c r="K413" s="4"/>
      <c r="L413" s="4"/>
      <c r="M413" s="4"/>
      <c r="N413" s="8"/>
      <c r="O413" s="8"/>
      <c r="P413" s="8"/>
      <c r="Q413" s="4"/>
      <c r="R413" s="4"/>
      <c r="S413" s="4"/>
      <c r="T413" s="8"/>
      <c r="U413" s="8"/>
      <c r="V413" s="8"/>
      <c r="W413" s="4"/>
      <c r="X413" s="4"/>
      <c r="Y413" s="4"/>
    </row>
    <row r="414" spans="2:25" ht="13" x14ac:dyDescent="0.15">
      <c r="B414" s="4"/>
      <c r="C414" s="4"/>
      <c r="D414" s="4"/>
      <c r="E414" s="8"/>
      <c r="F414" s="8"/>
      <c r="G414" s="8"/>
      <c r="H414" s="4"/>
      <c r="I414" s="4"/>
      <c r="J414" s="4"/>
      <c r="K414" s="4"/>
      <c r="L414" s="4"/>
      <c r="M414" s="4"/>
      <c r="N414" s="8"/>
      <c r="O414" s="8"/>
      <c r="P414" s="8"/>
      <c r="Q414" s="4"/>
      <c r="R414" s="4"/>
      <c r="S414" s="4"/>
      <c r="T414" s="8"/>
      <c r="U414" s="8"/>
      <c r="V414" s="8"/>
      <c r="W414" s="4"/>
      <c r="X414" s="4"/>
      <c r="Y414" s="4"/>
    </row>
    <row r="415" spans="2:25" ht="13" x14ac:dyDescent="0.15">
      <c r="B415" s="4"/>
      <c r="C415" s="4"/>
      <c r="D415" s="4"/>
      <c r="E415" s="8"/>
      <c r="F415" s="8"/>
      <c r="G415" s="8"/>
      <c r="H415" s="4"/>
      <c r="I415" s="4"/>
      <c r="J415" s="4"/>
      <c r="K415" s="4"/>
      <c r="L415" s="4"/>
      <c r="M415" s="4"/>
      <c r="N415" s="8"/>
      <c r="O415" s="8"/>
      <c r="P415" s="8"/>
      <c r="Q415" s="4"/>
      <c r="R415" s="4"/>
      <c r="S415" s="4"/>
      <c r="T415" s="8"/>
      <c r="U415" s="8"/>
      <c r="V415" s="8"/>
      <c r="W415" s="4"/>
      <c r="X415" s="4"/>
      <c r="Y415" s="4"/>
    </row>
    <row r="416" spans="2:25" ht="13" x14ac:dyDescent="0.15">
      <c r="B416" s="4"/>
      <c r="C416" s="4"/>
      <c r="D416" s="4"/>
      <c r="E416" s="8"/>
      <c r="F416" s="8"/>
      <c r="G416" s="8"/>
      <c r="H416" s="4"/>
      <c r="I416" s="4"/>
      <c r="J416" s="4"/>
      <c r="K416" s="4"/>
      <c r="L416" s="4"/>
      <c r="M416" s="4"/>
      <c r="N416" s="8"/>
      <c r="O416" s="8"/>
      <c r="P416" s="8"/>
      <c r="Q416" s="4"/>
      <c r="R416" s="4"/>
      <c r="S416" s="4"/>
      <c r="T416" s="8"/>
      <c r="U416" s="8"/>
      <c r="V416" s="8"/>
      <c r="W416" s="4"/>
      <c r="X416" s="4"/>
      <c r="Y416" s="4"/>
    </row>
    <row r="417" spans="2:25" ht="13" x14ac:dyDescent="0.15">
      <c r="B417" s="4"/>
      <c r="C417" s="4"/>
      <c r="D417" s="4"/>
      <c r="E417" s="8"/>
      <c r="F417" s="8"/>
      <c r="G417" s="8"/>
      <c r="H417" s="4"/>
      <c r="I417" s="4"/>
      <c r="J417" s="4"/>
      <c r="K417" s="4"/>
      <c r="L417" s="4"/>
      <c r="M417" s="4"/>
      <c r="N417" s="8"/>
      <c r="O417" s="8"/>
      <c r="P417" s="8"/>
      <c r="Q417" s="4"/>
      <c r="R417" s="4"/>
      <c r="S417" s="4"/>
      <c r="T417" s="8"/>
      <c r="U417" s="8"/>
      <c r="V417" s="8"/>
      <c r="W417" s="4"/>
      <c r="X417" s="4"/>
      <c r="Y417" s="4"/>
    </row>
    <row r="418" spans="2:25" ht="13" x14ac:dyDescent="0.15">
      <c r="B418" s="4"/>
      <c r="C418" s="4"/>
      <c r="D418" s="4"/>
      <c r="E418" s="8"/>
      <c r="F418" s="8"/>
      <c r="G418" s="8"/>
      <c r="H418" s="4"/>
      <c r="I418" s="4"/>
      <c r="J418" s="4"/>
      <c r="K418" s="4"/>
      <c r="L418" s="4"/>
      <c r="M418" s="4"/>
      <c r="N418" s="8"/>
      <c r="O418" s="8"/>
      <c r="P418" s="8"/>
      <c r="Q418" s="4"/>
      <c r="R418" s="4"/>
      <c r="S418" s="4"/>
      <c r="T418" s="8"/>
      <c r="U418" s="8"/>
      <c r="V418" s="8"/>
      <c r="W418" s="4"/>
      <c r="X418" s="4"/>
      <c r="Y418" s="4"/>
    </row>
    <row r="419" spans="2:25" ht="13" x14ac:dyDescent="0.15">
      <c r="B419" s="4"/>
      <c r="C419" s="4"/>
      <c r="D419" s="4"/>
      <c r="E419" s="8"/>
      <c r="F419" s="8"/>
      <c r="G419" s="8"/>
      <c r="H419" s="4"/>
      <c r="I419" s="4"/>
      <c r="J419" s="4"/>
      <c r="K419" s="4"/>
      <c r="L419" s="4"/>
      <c r="M419" s="4"/>
      <c r="N419" s="8"/>
      <c r="O419" s="8"/>
      <c r="P419" s="8"/>
      <c r="Q419" s="4"/>
      <c r="R419" s="4"/>
      <c r="S419" s="4"/>
      <c r="T419" s="8"/>
      <c r="U419" s="8"/>
      <c r="V419" s="8"/>
      <c r="W419" s="4"/>
      <c r="X419" s="4"/>
      <c r="Y419" s="4"/>
    </row>
    <row r="420" spans="2:25" ht="13" x14ac:dyDescent="0.15">
      <c r="B420" s="4"/>
      <c r="C420" s="4"/>
      <c r="D420" s="4"/>
      <c r="E420" s="8"/>
      <c r="F420" s="8"/>
      <c r="G420" s="8"/>
      <c r="H420" s="4"/>
      <c r="I420" s="4"/>
      <c r="J420" s="4"/>
      <c r="K420" s="4"/>
      <c r="L420" s="4"/>
      <c r="M420" s="4"/>
      <c r="N420" s="8"/>
      <c r="O420" s="8"/>
      <c r="P420" s="8"/>
      <c r="Q420" s="4"/>
      <c r="R420" s="4"/>
      <c r="S420" s="4"/>
      <c r="T420" s="8"/>
      <c r="U420" s="8"/>
      <c r="V420" s="8"/>
      <c r="W420" s="4"/>
      <c r="X420" s="4"/>
      <c r="Y420" s="4"/>
    </row>
    <row r="421" spans="2:25" ht="13" x14ac:dyDescent="0.15">
      <c r="B421" s="4"/>
      <c r="C421" s="4"/>
      <c r="D421" s="4"/>
      <c r="E421" s="8"/>
      <c r="F421" s="8"/>
      <c r="G421" s="8"/>
      <c r="H421" s="4"/>
      <c r="I421" s="4"/>
      <c r="J421" s="4"/>
      <c r="K421" s="4"/>
      <c r="L421" s="4"/>
      <c r="M421" s="4"/>
      <c r="N421" s="8"/>
      <c r="O421" s="8"/>
      <c r="P421" s="8"/>
      <c r="Q421" s="4"/>
      <c r="R421" s="4"/>
      <c r="S421" s="4"/>
      <c r="T421" s="8"/>
      <c r="U421" s="8"/>
      <c r="V421" s="8"/>
      <c r="W421" s="4"/>
      <c r="X421" s="4"/>
      <c r="Y421" s="4"/>
    </row>
    <row r="422" spans="2:25" ht="13" x14ac:dyDescent="0.15">
      <c r="B422" s="4"/>
      <c r="C422" s="4"/>
      <c r="D422" s="4"/>
      <c r="E422" s="8"/>
      <c r="F422" s="8"/>
      <c r="G422" s="8"/>
      <c r="H422" s="4"/>
      <c r="I422" s="4"/>
      <c r="J422" s="4"/>
      <c r="K422" s="4"/>
      <c r="L422" s="4"/>
      <c r="M422" s="4"/>
      <c r="N422" s="8"/>
      <c r="O422" s="8"/>
      <c r="P422" s="8"/>
      <c r="Q422" s="4"/>
      <c r="R422" s="4"/>
      <c r="S422" s="4"/>
      <c r="T422" s="8"/>
      <c r="U422" s="8"/>
      <c r="V422" s="8"/>
      <c r="W422" s="4"/>
      <c r="X422" s="4"/>
      <c r="Y422" s="4"/>
    </row>
    <row r="423" spans="2:25" ht="13" x14ac:dyDescent="0.15">
      <c r="B423" s="4"/>
      <c r="C423" s="4"/>
      <c r="D423" s="4"/>
      <c r="E423" s="8"/>
      <c r="F423" s="8"/>
      <c r="G423" s="8"/>
      <c r="H423" s="4"/>
      <c r="I423" s="4"/>
      <c r="J423" s="4"/>
      <c r="K423" s="4"/>
      <c r="L423" s="4"/>
      <c r="M423" s="4"/>
      <c r="N423" s="8"/>
      <c r="O423" s="8"/>
      <c r="P423" s="8"/>
      <c r="Q423" s="4"/>
      <c r="R423" s="4"/>
      <c r="S423" s="4"/>
      <c r="T423" s="8"/>
      <c r="U423" s="8"/>
      <c r="V423" s="8"/>
      <c r="W423" s="4"/>
      <c r="X423" s="4"/>
      <c r="Y423" s="4"/>
    </row>
    <row r="424" spans="2:25" ht="13" x14ac:dyDescent="0.15">
      <c r="B424" s="4"/>
      <c r="C424" s="4"/>
      <c r="D424" s="4"/>
      <c r="E424" s="8"/>
      <c r="F424" s="8"/>
      <c r="G424" s="8"/>
      <c r="H424" s="4"/>
      <c r="I424" s="4"/>
      <c r="J424" s="4"/>
      <c r="K424" s="4"/>
      <c r="L424" s="4"/>
      <c r="M424" s="4"/>
      <c r="N424" s="8"/>
      <c r="O424" s="8"/>
      <c r="P424" s="8"/>
      <c r="Q424" s="4"/>
      <c r="R424" s="4"/>
      <c r="S424" s="4"/>
      <c r="T424" s="8"/>
      <c r="U424" s="8"/>
      <c r="V424" s="8"/>
      <c r="W424" s="4"/>
      <c r="X424" s="4"/>
      <c r="Y424" s="4"/>
    </row>
    <row r="425" spans="2:25" ht="13" x14ac:dyDescent="0.15">
      <c r="B425" s="4"/>
      <c r="C425" s="4"/>
      <c r="D425" s="4"/>
      <c r="E425" s="8"/>
      <c r="F425" s="8"/>
      <c r="G425" s="8"/>
      <c r="H425" s="4"/>
      <c r="I425" s="4"/>
      <c r="J425" s="4"/>
      <c r="K425" s="4"/>
      <c r="L425" s="4"/>
      <c r="M425" s="4"/>
      <c r="N425" s="8"/>
      <c r="O425" s="8"/>
      <c r="P425" s="8"/>
      <c r="Q425" s="4"/>
      <c r="R425" s="4"/>
      <c r="S425" s="4"/>
      <c r="T425" s="8"/>
      <c r="U425" s="8"/>
      <c r="V425" s="8"/>
      <c r="W425" s="4"/>
      <c r="X425" s="4"/>
      <c r="Y425" s="4"/>
    </row>
    <row r="426" spans="2:25" ht="13" x14ac:dyDescent="0.15">
      <c r="B426" s="4"/>
      <c r="C426" s="4"/>
      <c r="D426" s="4"/>
      <c r="E426" s="8"/>
      <c r="F426" s="8"/>
      <c r="G426" s="8"/>
      <c r="H426" s="4"/>
      <c r="I426" s="4"/>
      <c r="J426" s="4"/>
      <c r="K426" s="4"/>
      <c r="L426" s="4"/>
      <c r="M426" s="4"/>
      <c r="N426" s="8"/>
      <c r="O426" s="8"/>
      <c r="P426" s="8"/>
      <c r="Q426" s="4"/>
      <c r="R426" s="4"/>
      <c r="S426" s="4"/>
      <c r="T426" s="8"/>
      <c r="U426" s="8"/>
      <c r="V426" s="8"/>
      <c r="W426" s="4"/>
      <c r="X426" s="4"/>
      <c r="Y426" s="4"/>
    </row>
    <row r="427" spans="2:25" ht="13" x14ac:dyDescent="0.15">
      <c r="B427" s="4"/>
      <c r="C427" s="4"/>
      <c r="D427" s="4"/>
      <c r="E427" s="8"/>
      <c r="F427" s="8"/>
      <c r="G427" s="8"/>
      <c r="H427" s="4"/>
      <c r="I427" s="4"/>
      <c r="J427" s="4"/>
      <c r="K427" s="4"/>
      <c r="L427" s="4"/>
      <c r="M427" s="4"/>
      <c r="N427" s="8"/>
      <c r="O427" s="8"/>
      <c r="P427" s="8"/>
      <c r="Q427" s="4"/>
      <c r="R427" s="4"/>
      <c r="S427" s="4"/>
      <c r="T427" s="8"/>
      <c r="U427" s="8"/>
      <c r="V427" s="8"/>
      <c r="W427" s="4"/>
      <c r="X427" s="4"/>
      <c r="Y427" s="4"/>
    </row>
    <row r="428" spans="2:25" ht="13" x14ac:dyDescent="0.15">
      <c r="B428" s="4"/>
      <c r="C428" s="4"/>
      <c r="D428" s="4"/>
      <c r="E428" s="8"/>
      <c r="F428" s="8"/>
      <c r="G428" s="8"/>
      <c r="H428" s="4"/>
      <c r="I428" s="4"/>
      <c r="J428" s="4"/>
      <c r="K428" s="4"/>
      <c r="L428" s="4"/>
      <c r="M428" s="4"/>
      <c r="N428" s="8"/>
      <c r="O428" s="8"/>
      <c r="P428" s="8"/>
      <c r="Q428" s="4"/>
      <c r="R428" s="4"/>
      <c r="S428" s="4"/>
      <c r="T428" s="8"/>
      <c r="U428" s="8"/>
      <c r="V428" s="8"/>
      <c r="W428" s="4"/>
      <c r="X428" s="4"/>
      <c r="Y428" s="4"/>
    </row>
    <row r="429" spans="2:25" ht="13" x14ac:dyDescent="0.15">
      <c r="B429" s="4"/>
      <c r="C429" s="4"/>
      <c r="D429" s="4"/>
      <c r="E429" s="8"/>
      <c r="F429" s="8"/>
      <c r="G429" s="8"/>
      <c r="H429" s="4"/>
      <c r="I429" s="4"/>
      <c r="J429" s="4"/>
      <c r="K429" s="4"/>
      <c r="L429" s="4"/>
      <c r="M429" s="4"/>
      <c r="N429" s="8"/>
      <c r="O429" s="8"/>
      <c r="P429" s="8"/>
      <c r="Q429" s="4"/>
      <c r="R429" s="4"/>
      <c r="S429" s="4"/>
      <c r="T429" s="8"/>
      <c r="U429" s="8"/>
      <c r="V429" s="8"/>
      <c r="W429" s="4"/>
      <c r="X429" s="4"/>
      <c r="Y429" s="4"/>
    </row>
    <row r="430" spans="2:25" ht="13" x14ac:dyDescent="0.15">
      <c r="B430" s="4"/>
      <c r="C430" s="4"/>
      <c r="D430" s="4"/>
      <c r="E430" s="8"/>
      <c r="F430" s="8"/>
      <c r="G430" s="8"/>
      <c r="H430" s="4"/>
      <c r="I430" s="4"/>
      <c r="J430" s="4"/>
      <c r="K430" s="4"/>
      <c r="L430" s="4"/>
      <c r="M430" s="4"/>
      <c r="N430" s="8"/>
      <c r="O430" s="8"/>
      <c r="P430" s="8"/>
      <c r="Q430" s="4"/>
      <c r="R430" s="4"/>
      <c r="S430" s="4"/>
      <c r="T430" s="8"/>
      <c r="U430" s="8"/>
      <c r="V430" s="8"/>
      <c r="W430" s="4"/>
      <c r="X430" s="4"/>
      <c r="Y430" s="4"/>
    </row>
    <row r="431" spans="2:25" ht="13" x14ac:dyDescent="0.15">
      <c r="B431" s="4"/>
      <c r="C431" s="4"/>
      <c r="D431" s="4"/>
      <c r="E431" s="8"/>
      <c r="F431" s="8"/>
      <c r="G431" s="8"/>
      <c r="H431" s="4"/>
      <c r="I431" s="4"/>
      <c r="J431" s="4"/>
      <c r="K431" s="4"/>
      <c r="L431" s="4"/>
      <c r="M431" s="4"/>
      <c r="N431" s="8"/>
      <c r="O431" s="8"/>
      <c r="P431" s="8"/>
      <c r="Q431" s="4"/>
      <c r="R431" s="4"/>
      <c r="S431" s="4"/>
      <c r="T431" s="8"/>
      <c r="U431" s="8"/>
      <c r="V431" s="8"/>
      <c r="W431" s="4"/>
      <c r="X431" s="4"/>
      <c r="Y431" s="4"/>
    </row>
    <row r="432" spans="2:25" ht="13" x14ac:dyDescent="0.15">
      <c r="B432" s="4"/>
      <c r="C432" s="4"/>
      <c r="D432" s="4"/>
      <c r="E432" s="8"/>
      <c r="F432" s="8"/>
      <c r="G432" s="8"/>
      <c r="H432" s="4"/>
      <c r="I432" s="4"/>
      <c r="J432" s="4"/>
      <c r="K432" s="4"/>
      <c r="L432" s="4"/>
      <c r="M432" s="4"/>
      <c r="N432" s="8"/>
      <c r="O432" s="8"/>
      <c r="P432" s="8"/>
      <c r="Q432" s="4"/>
      <c r="R432" s="4"/>
      <c r="S432" s="4"/>
      <c r="T432" s="8"/>
      <c r="U432" s="8"/>
      <c r="V432" s="8"/>
      <c r="W432" s="4"/>
      <c r="X432" s="4"/>
      <c r="Y432" s="4"/>
    </row>
    <row r="433" spans="2:25" ht="13" x14ac:dyDescent="0.15">
      <c r="B433" s="4"/>
      <c r="C433" s="4"/>
      <c r="D433" s="4"/>
      <c r="E433" s="8"/>
      <c r="F433" s="8"/>
      <c r="G433" s="8"/>
      <c r="H433" s="4"/>
      <c r="I433" s="4"/>
      <c r="J433" s="4"/>
      <c r="K433" s="4"/>
      <c r="L433" s="4"/>
      <c r="M433" s="4"/>
      <c r="N433" s="8"/>
      <c r="O433" s="8"/>
      <c r="P433" s="8"/>
      <c r="Q433" s="4"/>
      <c r="R433" s="4"/>
      <c r="S433" s="4"/>
      <c r="T433" s="8"/>
      <c r="U433" s="8"/>
      <c r="V433" s="8"/>
      <c r="W433" s="4"/>
      <c r="X433" s="4"/>
      <c r="Y433" s="4"/>
    </row>
    <row r="434" spans="2:25" ht="13" x14ac:dyDescent="0.15">
      <c r="B434" s="4"/>
      <c r="C434" s="4"/>
      <c r="D434" s="4"/>
      <c r="E434" s="8"/>
      <c r="F434" s="8"/>
      <c r="G434" s="8"/>
      <c r="H434" s="4"/>
      <c r="I434" s="4"/>
      <c r="J434" s="4"/>
      <c r="K434" s="4"/>
      <c r="L434" s="4"/>
      <c r="M434" s="4"/>
      <c r="N434" s="8"/>
      <c r="O434" s="8"/>
      <c r="P434" s="8"/>
      <c r="Q434" s="4"/>
      <c r="R434" s="4"/>
      <c r="S434" s="4"/>
      <c r="T434" s="8"/>
      <c r="U434" s="8"/>
      <c r="V434" s="8"/>
      <c r="W434" s="4"/>
      <c r="X434" s="4"/>
      <c r="Y434" s="4"/>
    </row>
    <row r="435" spans="2:25" ht="13" x14ac:dyDescent="0.15">
      <c r="B435" s="4"/>
      <c r="C435" s="4"/>
      <c r="D435" s="4"/>
      <c r="E435" s="8"/>
      <c r="F435" s="8"/>
      <c r="G435" s="8"/>
      <c r="H435" s="4"/>
      <c r="I435" s="4"/>
      <c r="J435" s="4"/>
      <c r="K435" s="4"/>
      <c r="L435" s="4"/>
      <c r="M435" s="4"/>
      <c r="N435" s="8"/>
      <c r="O435" s="8"/>
      <c r="P435" s="8"/>
      <c r="Q435" s="4"/>
      <c r="R435" s="4"/>
      <c r="S435" s="4"/>
      <c r="T435" s="8"/>
      <c r="U435" s="8"/>
      <c r="V435" s="8"/>
      <c r="W435" s="4"/>
      <c r="X435" s="4"/>
      <c r="Y435" s="4"/>
    </row>
    <row r="436" spans="2:25" ht="13" x14ac:dyDescent="0.15">
      <c r="B436" s="4"/>
      <c r="C436" s="4"/>
      <c r="D436" s="4"/>
      <c r="E436" s="8"/>
      <c r="F436" s="8"/>
      <c r="G436" s="8"/>
      <c r="H436" s="4"/>
      <c r="I436" s="4"/>
      <c r="J436" s="4"/>
      <c r="K436" s="4"/>
      <c r="L436" s="4"/>
      <c r="M436" s="4"/>
      <c r="N436" s="8"/>
      <c r="O436" s="8"/>
      <c r="P436" s="8"/>
      <c r="Q436" s="4"/>
      <c r="R436" s="4"/>
      <c r="S436" s="4"/>
      <c r="T436" s="8"/>
      <c r="U436" s="8"/>
      <c r="V436" s="8"/>
      <c r="W436" s="4"/>
      <c r="X436" s="4"/>
      <c r="Y436" s="4"/>
    </row>
    <row r="437" spans="2:25" ht="13" x14ac:dyDescent="0.15">
      <c r="B437" s="4"/>
      <c r="C437" s="4"/>
      <c r="D437" s="4"/>
      <c r="E437" s="8"/>
      <c r="F437" s="8"/>
      <c r="G437" s="8"/>
      <c r="H437" s="4"/>
      <c r="I437" s="4"/>
      <c r="J437" s="4"/>
      <c r="K437" s="4"/>
      <c r="L437" s="4"/>
      <c r="M437" s="4"/>
      <c r="N437" s="8"/>
      <c r="O437" s="8"/>
      <c r="P437" s="8"/>
      <c r="Q437" s="4"/>
      <c r="R437" s="4"/>
      <c r="S437" s="4"/>
      <c r="T437" s="8"/>
      <c r="U437" s="8"/>
      <c r="V437" s="8"/>
      <c r="W437" s="4"/>
      <c r="X437" s="4"/>
      <c r="Y437" s="4"/>
    </row>
    <row r="438" spans="2:25" ht="13" x14ac:dyDescent="0.15">
      <c r="B438" s="4"/>
      <c r="C438" s="4"/>
      <c r="D438" s="4"/>
      <c r="E438" s="8"/>
      <c r="F438" s="8"/>
      <c r="G438" s="8"/>
      <c r="H438" s="4"/>
      <c r="I438" s="4"/>
      <c r="J438" s="4"/>
      <c r="K438" s="4"/>
      <c r="L438" s="4"/>
      <c r="M438" s="4"/>
      <c r="N438" s="8"/>
      <c r="O438" s="8"/>
      <c r="P438" s="8"/>
      <c r="Q438" s="4"/>
      <c r="R438" s="4"/>
      <c r="S438" s="4"/>
      <c r="T438" s="8"/>
      <c r="U438" s="8"/>
      <c r="V438" s="8"/>
      <c r="W438" s="4"/>
      <c r="X438" s="4"/>
      <c r="Y438" s="4"/>
    </row>
    <row r="439" spans="2:25" ht="13" x14ac:dyDescent="0.15">
      <c r="B439" s="4"/>
      <c r="C439" s="4"/>
      <c r="D439" s="4"/>
      <c r="E439" s="8"/>
      <c r="F439" s="8"/>
      <c r="G439" s="8"/>
      <c r="H439" s="4"/>
      <c r="I439" s="4"/>
      <c r="J439" s="4"/>
      <c r="K439" s="4"/>
      <c r="L439" s="4"/>
      <c r="M439" s="4"/>
      <c r="N439" s="8"/>
      <c r="O439" s="8"/>
      <c r="P439" s="8"/>
      <c r="Q439" s="4"/>
      <c r="R439" s="4"/>
      <c r="S439" s="4"/>
      <c r="T439" s="8"/>
      <c r="U439" s="8"/>
      <c r="V439" s="8"/>
      <c r="W439" s="4"/>
      <c r="X439" s="4"/>
      <c r="Y439" s="4"/>
    </row>
    <row r="440" spans="2:25" ht="13" x14ac:dyDescent="0.15">
      <c r="B440" s="4"/>
      <c r="C440" s="4"/>
      <c r="D440" s="4"/>
      <c r="E440" s="8"/>
      <c r="F440" s="8"/>
      <c r="G440" s="8"/>
      <c r="H440" s="4"/>
      <c r="I440" s="4"/>
      <c r="J440" s="4"/>
      <c r="K440" s="4"/>
      <c r="L440" s="4"/>
      <c r="M440" s="4"/>
      <c r="N440" s="8"/>
      <c r="O440" s="8"/>
      <c r="P440" s="8"/>
      <c r="Q440" s="4"/>
      <c r="R440" s="4"/>
      <c r="S440" s="4"/>
      <c r="T440" s="8"/>
      <c r="U440" s="8"/>
      <c r="V440" s="8"/>
      <c r="W440" s="4"/>
      <c r="X440" s="4"/>
      <c r="Y440" s="4"/>
    </row>
    <row r="441" spans="2:25" ht="13" x14ac:dyDescent="0.15">
      <c r="B441" s="4"/>
      <c r="C441" s="4"/>
      <c r="D441" s="4"/>
      <c r="E441" s="8"/>
      <c r="F441" s="8"/>
      <c r="G441" s="8"/>
      <c r="H441" s="4"/>
      <c r="I441" s="4"/>
      <c r="J441" s="4"/>
      <c r="K441" s="4"/>
      <c r="L441" s="4"/>
      <c r="M441" s="4"/>
      <c r="N441" s="8"/>
      <c r="O441" s="8"/>
      <c r="P441" s="8"/>
      <c r="Q441" s="4"/>
      <c r="R441" s="4"/>
      <c r="S441" s="4"/>
      <c r="T441" s="8"/>
      <c r="U441" s="8"/>
      <c r="V441" s="8"/>
      <c r="W441" s="4"/>
      <c r="X441" s="4"/>
      <c r="Y441" s="4"/>
    </row>
    <row r="442" spans="2:25" ht="13" x14ac:dyDescent="0.15">
      <c r="B442" s="4"/>
      <c r="C442" s="4"/>
      <c r="D442" s="4"/>
      <c r="E442" s="8"/>
      <c r="F442" s="8"/>
      <c r="G442" s="8"/>
      <c r="H442" s="4"/>
      <c r="I442" s="4"/>
      <c r="J442" s="4"/>
      <c r="K442" s="4"/>
      <c r="L442" s="4"/>
      <c r="M442" s="4"/>
      <c r="N442" s="8"/>
      <c r="O442" s="8"/>
      <c r="P442" s="8"/>
      <c r="Q442" s="4"/>
      <c r="R442" s="4"/>
      <c r="S442" s="4"/>
      <c r="T442" s="8"/>
      <c r="U442" s="8"/>
      <c r="V442" s="8"/>
      <c r="W442" s="4"/>
      <c r="X442" s="4"/>
      <c r="Y442" s="4"/>
    </row>
    <row r="443" spans="2:25" ht="13" x14ac:dyDescent="0.15">
      <c r="B443" s="4"/>
      <c r="C443" s="4"/>
      <c r="D443" s="4"/>
      <c r="E443" s="8"/>
      <c r="F443" s="8"/>
      <c r="G443" s="8"/>
      <c r="H443" s="4"/>
      <c r="I443" s="4"/>
      <c r="J443" s="4"/>
      <c r="K443" s="4"/>
      <c r="L443" s="4"/>
      <c r="M443" s="4"/>
      <c r="N443" s="8"/>
      <c r="O443" s="8"/>
      <c r="P443" s="8"/>
      <c r="Q443" s="4"/>
      <c r="R443" s="4"/>
      <c r="S443" s="4"/>
      <c r="T443" s="8"/>
      <c r="U443" s="8"/>
      <c r="V443" s="8"/>
      <c r="W443" s="4"/>
      <c r="X443" s="4"/>
      <c r="Y443" s="4"/>
    </row>
    <row r="444" spans="2:25" ht="13" x14ac:dyDescent="0.15">
      <c r="B444" s="4"/>
      <c r="C444" s="4"/>
      <c r="D444" s="4"/>
      <c r="E444" s="8"/>
      <c r="F444" s="8"/>
      <c r="G444" s="8"/>
      <c r="H444" s="4"/>
      <c r="I444" s="4"/>
      <c r="J444" s="4"/>
      <c r="K444" s="4"/>
      <c r="L444" s="4"/>
      <c r="M444" s="4"/>
      <c r="N444" s="8"/>
      <c r="O444" s="8"/>
      <c r="P444" s="8"/>
      <c r="Q444" s="4"/>
      <c r="R444" s="4"/>
      <c r="S444" s="4"/>
      <c r="T444" s="8"/>
      <c r="U444" s="8"/>
      <c r="V444" s="8"/>
      <c r="W444" s="4"/>
      <c r="X444" s="4"/>
      <c r="Y444" s="4"/>
    </row>
    <row r="445" spans="2:25" ht="13" x14ac:dyDescent="0.15">
      <c r="B445" s="4"/>
      <c r="C445" s="4"/>
      <c r="D445" s="4"/>
      <c r="E445" s="8"/>
      <c r="F445" s="8"/>
      <c r="G445" s="8"/>
      <c r="H445" s="4"/>
      <c r="I445" s="4"/>
      <c r="J445" s="4"/>
      <c r="K445" s="4"/>
      <c r="L445" s="4"/>
      <c r="M445" s="4"/>
      <c r="N445" s="8"/>
      <c r="O445" s="8"/>
      <c r="P445" s="8"/>
      <c r="Q445" s="4"/>
      <c r="R445" s="4"/>
      <c r="S445" s="4"/>
      <c r="T445" s="8"/>
      <c r="U445" s="8"/>
      <c r="V445" s="8"/>
      <c r="W445" s="4"/>
      <c r="X445" s="4"/>
      <c r="Y445" s="4"/>
    </row>
    <row r="446" spans="2:25" ht="13" x14ac:dyDescent="0.15">
      <c r="B446" s="4"/>
      <c r="C446" s="4"/>
      <c r="D446" s="4"/>
      <c r="E446" s="8"/>
      <c r="F446" s="8"/>
      <c r="G446" s="8"/>
      <c r="H446" s="4"/>
      <c r="I446" s="4"/>
      <c r="J446" s="4"/>
      <c r="K446" s="4"/>
      <c r="L446" s="4"/>
      <c r="M446" s="4"/>
      <c r="N446" s="8"/>
      <c r="O446" s="8"/>
      <c r="P446" s="8"/>
      <c r="Q446" s="4"/>
      <c r="R446" s="4"/>
      <c r="S446" s="4"/>
      <c r="T446" s="8"/>
      <c r="U446" s="8"/>
      <c r="V446" s="8"/>
      <c r="W446" s="4"/>
      <c r="X446" s="4"/>
      <c r="Y446" s="4"/>
    </row>
    <row r="447" spans="2:25" ht="13" x14ac:dyDescent="0.15">
      <c r="B447" s="4"/>
      <c r="C447" s="4"/>
      <c r="D447" s="4"/>
      <c r="E447" s="8"/>
      <c r="F447" s="8"/>
      <c r="G447" s="8"/>
      <c r="H447" s="4"/>
      <c r="I447" s="4"/>
      <c r="J447" s="4"/>
      <c r="K447" s="4"/>
      <c r="L447" s="4"/>
      <c r="M447" s="4"/>
      <c r="N447" s="8"/>
      <c r="O447" s="8"/>
      <c r="P447" s="8"/>
      <c r="Q447" s="4"/>
      <c r="R447" s="4"/>
      <c r="S447" s="4"/>
      <c r="T447" s="8"/>
      <c r="U447" s="8"/>
      <c r="V447" s="8"/>
      <c r="W447" s="4"/>
      <c r="X447" s="4"/>
      <c r="Y447" s="4"/>
    </row>
    <row r="448" spans="2:25" ht="13" x14ac:dyDescent="0.15">
      <c r="B448" s="4"/>
      <c r="C448" s="4"/>
      <c r="D448" s="4"/>
      <c r="E448" s="8"/>
      <c r="F448" s="8"/>
      <c r="G448" s="8"/>
      <c r="H448" s="4"/>
      <c r="I448" s="4"/>
      <c r="J448" s="4"/>
      <c r="K448" s="4"/>
      <c r="L448" s="4"/>
      <c r="M448" s="4"/>
      <c r="N448" s="8"/>
      <c r="O448" s="8"/>
      <c r="P448" s="8"/>
      <c r="Q448" s="4"/>
      <c r="R448" s="4"/>
      <c r="S448" s="4"/>
      <c r="T448" s="8"/>
      <c r="U448" s="8"/>
      <c r="V448" s="8"/>
      <c r="W448" s="4"/>
      <c r="X448" s="4"/>
      <c r="Y448" s="4"/>
    </row>
    <row r="449" spans="2:25" ht="13" x14ac:dyDescent="0.15">
      <c r="B449" s="4"/>
      <c r="C449" s="4"/>
      <c r="D449" s="4"/>
      <c r="E449" s="8"/>
      <c r="F449" s="8"/>
      <c r="G449" s="8"/>
      <c r="H449" s="4"/>
      <c r="I449" s="4"/>
      <c r="J449" s="4"/>
      <c r="K449" s="4"/>
      <c r="L449" s="4"/>
      <c r="M449" s="4"/>
      <c r="N449" s="8"/>
      <c r="O449" s="8"/>
      <c r="P449" s="8"/>
      <c r="Q449" s="4"/>
      <c r="R449" s="4"/>
      <c r="S449" s="4"/>
      <c r="T449" s="8"/>
      <c r="U449" s="8"/>
      <c r="V449" s="8"/>
      <c r="W449" s="4"/>
      <c r="X449" s="4"/>
      <c r="Y449" s="4"/>
    </row>
    <row r="450" spans="2:25" ht="13" x14ac:dyDescent="0.15">
      <c r="B450" s="4"/>
      <c r="C450" s="4"/>
      <c r="D450" s="4"/>
      <c r="E450" s="8"/>
      <c r="F450" s="8"/>
      <c r="G450" s="8"/>
      <c r="H450" s="4"/>
      <c r="I450" s="4"/>
      <c r="J450" s="4"/>
      <c r="K450" s="4"/>
      <c r="L450" s="4"/>
      <c r="M450" s="4"/>
      <c r="N450" s="8"/>
      <c r="O450" s="8"/>
      <c r="P450" s="8"/>
      <c r="Q450" s="4"/>
      <c r="R450" s="4"/>
      <c r="S450" s="4"/>
      <c r="T450" s="8"/>
      <c r="U450" s="8"/>
      <c r="V450" s="8"/>
      <c r="W450" s="4"/>
      <c r="X450" s="4"/>
      <c r="Y450" s="4"/>
    </row>
    <row r="451" spans="2:25" ht="13" x14ac:dyDescent="0.15">
      <c r="B451" s="4"/>
      <c r="C451" s="4"/>
      <c r="D451" s="4"/>
      <c r="E451" s="8"/>
      <c r="F451" s="8"/>
      <c r="G451" s="8"/>
      <c r="H451" s="4"/>
      <c r="I451" s="4"/>
      <c r="J451" s="4"/>
      <c r="K451" s="4"/>
      <c r="L451" s="4"/>
      <c r="M451" s="4"/>
      <c r="N451" s="8"/>
      <c r="O451" s="8"/>
      <c r="P451" s="8"/>
      <c r="Q451" s="4"/>
      <c r="R451" s="4"/>
      <c r="S451" s="4"/>
      <c r="T451" s="8"/>
      <c r="U451" s="8"/>
      <c r="V451" s="8"/>
      <c r="W451" s="4"/>
      <c r="X451" s="4"/>
      <c r="Y451" s="4"/>
    </row>
    <row r="452" spans="2:25" ht="13" x14ac:dyDescent="0.15">
      <c r="B452" s="4"/>
      <c r="C452" s="4"/>
      <c r="D452" s="4"/>
      <c r="E452" s="8"/>
      <c r="F452" s="8"/>
      <c r="G452" s="8"/>
      <c r="H452" s="4"/>
      <c r="I452" s="4"/>
      <c r="J452" s="4"/>
      <c r="K452" s="4"/>
      <c r="L452" s="4"/>
      <c r="M452" s="4"/>
      <c r="N452" s="8"/>
      <c r="O452" s="8"/>
      <c r="P452" s="8"/>
      <c r="Q452" s="4"/>
      <c r="R452" s="4"/>
      <c r="S452" s="4"/>
      <c r="T452" s="8"/>
      <c r="U452" s="8"/>
      <c r="V452" s="8"/>
      <c r="W452" s="4"/>
      <c r="X452" s="4"/>
      <c r="Y452" s="4"/>
    </row>
    <row r="453" spans="2:25" ht="13" x14ac:dyDescent="0.15">
      <c r="B453" s="4"/>
      <c r="C453" s="4"/>
      <c r="D453" s="4"/>
      <c r="E453" s="8"/>
      <c r="F453" s="8"/>
      <c r="G453" s="8"/>
      <c r="H453" s="4"/>
      <c r="I453" s="4"/>
      <c r="J453" s="4"/>
      <c r="K453" s="4"/>
      <c r="L453" s="4"/>
      <c r="M453" s="4"/>
      <c r="N453" s="8"/>
      <c r="O453" s="8"/>
      <c r="P453" s="8"/>
      <c r="Q453" s="4"/>
      <c r="R453" s="4"/>
      <c r="S453" s="4"/>
      <c r="T453" s="8"/>
      <c r="U453" s="8"/>
      <c r="V453" s="8"/>
      <c r="W453" s="4"/>
      <c r="X453" s="4"/>
      <c r="Y453" s="4"/>
    </row>
    <row r="454" spans="2:25" ht="13" x14ac:dyDescent="0.15">
      <c r="B454" s="4"/>
      <c r="C454" s="4"/>
      <c r="D454" s="4"/>
      <c r="E454" s="8"/>
      <c r="F454" s="8"/>
      <c r="G454" s="8"/>
      <c r="H454" s="4"/>
      <c r="I454" s="4"/>
      <c r="J454" s="4"/>
      <c r="K454" s="4"/>
      <c r="L454" s="4"/>
      <c r="M454" s="4"/>
      <c r="N454" s="8"/>
      <c r="O454" s="8"/>
      <c r="P454" s="8"/>
      <c r="Q454" s="4"/>
      <c r="R454" s="4"/>
      <c r="S454" s="4"/>
      <c r="T454" s="8"/>
      <c r="U454" s="8"/>
      <c r="V454" s="8"/>
      <c r="W454" s="4"/>
      <c r="X454" s="4"/>
      <c r="Y454" s="4"/>
    </row>
    <row r="455" spans="2:25" ht="13" x14ac:dyDescent="0.15">
      <c r="B455" s="4"/>
      <c r="C455" s="4"/>
      <c r="D455" s="4"/>
      <c r="E455" s="8"/>
      <c r="F455" s="8"/>
      <c r="G455" s="8"/>
      <c r="H455" s="4"/>
      <c r="I455" s="4"/>
      <c r="J455" s="4"/>
      <c r="K455" s="4"/>
      <c r="L455" s="4"/>
      <c r="M455" s="4"/>
      <c r="N455" s="8"/>
      <c r="O455" s="8"/>
      <c r="P455" s="8"/>
      <c r="Q455" s="4"/>
      <c r="R455" s="4"/>
      <c r="S455" s="4"/>
      <c r="T455" s="8"/>
      <c r="U455" s="8"/>
      <c r="V455" s="8"/>
      <c r="W455" s="4"/>
      <c r="X455" s="4"/>
      <c r="Y455" s="4"/>
    </row>
    <row r="456" spans="2:25" ht="13" x14ac:dyDescent="0.15">
      <c r="B456" s="4"/>
      <c r="C456" s="4"/>
      <c r="D456" s="4"/>
      <c r="E456" s="8"/>
      <c r="F456" s="8"/>
      <c r="G456" s="8"/>
      <c r="H456" s="4"/>
      <c r="I456" s="4"/>
      <c r="J456" s="4"/>
      <c r="K456" s="4"/>
      <c r="L456" s="4"/>
      <c r="M456" s="4"/>
      <c r="N456" s="8"/>
      <c r="O456" s="8"/>
      <c r="P456" s="8"/>
      <c r="Q456" s="4"/>
      <c r="R456" s="4"/>
      <c r="S456" s="4"/>
      <c r="T456" s="8"/>
      <c r="U456" s="8"/>
      <c r="V456" s="8"/>
      <c r="W456" s="4"/>
      <c r="X456" s="4"/>
      <c r="Y456" s="4"/>
    </row>
    <row r="457" spans="2:25" ht="13" x14ac:dyDescent="0.15">
      <c r="B457" s="4"/>
      <c r="C457" s="4"/>
      <c r="D457" s="4"/>
      <c r="E457" s="8"/>
      <c r="F457" s="8"/>
      <c r="G457" s="8"/>
      <c r="H457" s="4"/>
      <c r="I457" s="4"/>
      <c r="J457" s="4"/>
      <c r="K457" s="4"/>
      <c r="L457" s="4"/>
      <c r="M457" s="4"/>
      <c r="N457" s="8"/>
      <c r="O457" s="8"/>
      <c r="P457" s="8"/>
      <c r="Q457" s="4"/>
      <c r="R457" s="4"/>
      <c r="S457" s="4"/>
      <c r="T457" s="8"/>
      <c r="U457" s="8"/>
      <c r="V457" s="8"/>
      <c r="W457" s="4"/>
      <c r="X457" s="4"/>
      <c r="Y457" s="4"/>
    </row>
    <row r="458" spans="2:25" ht="13" x14ac:dyDescent="0.15">
      <c r="B458" s="4"/>
      <c r="C458" s="4"/>
      <c r="D458" s="4"/>
      <c r="E458" s="8"/>
      <c r="F458" s="8"/>
      <c r="G458" s="8"/>
      <c r="H458" s="4"/>
      <c r="I458" s="4"/>
      <c r="J458" s="4"/>
      <c r="K458" s="4"/>
      <c r="L458" s="4"/>
      <c r="M458" s="4"/>
      <c r="N458" s="8"/>
      <c r="O458" s="8"/>
      <c r="P458" s="8"/>
      <c r="Q458" s="4"/>
      <c r="R458" s="4"/>
      <c r="S458" s="4"/>
      <c r="T458" s="8"/>
      <c r="U458" s="8"/>
      <c r="V458" s="8"/>
      <c r="W458" s="4"/>
      <c r="X458" s="4"/>
      <c r="Y458" s="4"/>
    </row>
    <row r="459" spans="2:25" ht="13" x14ac:dyDescent="0.15">
      <c r="B459" s="4"/>
      <c r="C459" s="4"/>
      <c r="D459" s="4"/>
      <c r="E459" s="8"/>
      <c r="F459" s="8"/>
      <c r="G459" s="8"/>
      <c r="H459" s="4"/>
      <c r="I459" s="4"/>
      <c r="J459" s="4"/>
      <c r="K459" s="4"/>
      <c r="L459" s="4"/>
      <c r="M459" s="4"/>
      <c r="N459" s="8"/>
      <c r="O459" s="8"/>
      <c r="P459" s="8"/>
      <c r="Q459" s="4"/>
      <c r="R459" s="4"/>
      <c r="S459" s="4"/>
      <c r="T459" s="8"/>
      <c r="U459" s="8"/>
      <c r="V459" s="8"/>
      <c r="W459" s="4"/>
      <c r="X459" s="4"/>
      <c r="Y459" s="4"/>
    </row>
    <row r="460" spans="2:25" ht="13" x14ac:dyDescent="0.15">
      <c r="B460" s="4"/>
      <c r="C460" s="4"/>
      <c r="D460" s="4"/>
      <c r="E460" s="8"/>
      <c r="F460" s="8"/>
      <c r="G460" s="8"/>
      <c r="H460" s="4"/>
      <c r="I460" s="4"/>
      <c r="J460" s="4"/>
      <c r="K460" s="4"/>
      <c r="L460" s="4"/>
      <c r="M460" s="4"/>
      <c r="N460" s="8"/>
      <c r="O460" s="8"/>
      <c r="P460" s="8"/>
      <c r="Q460" s="4"/>
      <c r="R460" s="4"/>
      <c r="S460" s="4"/>
      <c r="T460" s="8"/>
      <c r="U460" s="8"/>
      <c r="V460" s="8"/>
      <c r="W460" s="4"/>
      <c r="X460" s="4"/>
      <c r="Y460" s="4"/>
    </row>
    <row r="461" spans="2:25" ht="13" x14ac:dyDescent="0.15">
      <c r="B461" s="4"/>
      <c r="C461" s="4"/>
      <c r="D461" s="4"/>
      <c r="E461" s="8"/>
      <c r="F461" s="8"/>
      <c r="G461" s="8"/>
      <c r="H461" s="4"/>
      <c r="I461" s="4"/>
      <c r="J461" s="4"/>
      <c r="K461" s="4"/>
      <c r="L461" s="4"/>
      <c r="M461" s="4"/>
      <c r="N461" s="8"/>
      <c r="O461" s="8"/>
      <c r="P461" s="8"/>
      <c r="Q461" s="4"/>
      <c r="R461" s="4"/>
      <c r="S461" s="4"/>
      <c r="T461" s="8"/>
      <c r="U461" s="8"/>
      <c r="V461" s="8"/>
      <c r="W461" s="4"/>
      <c r="X461" s="4"/>
      <c r="Y461" s="4"/>
    </row>
    <row r="462" spans="2:25" ht="13" x14ac:dyDescent="0.15">
      <c r="B462" s="4"/>
      <c r="C462" s="4"/>
      <c r="D462" s="4"/>
      <c r="E462" s="8"/>
      <c r="F462" s="8"/>
      <c r="G462" s="8"/>
      <c r="H462" s="4"/>
      <c r="I462" s="4"/>
      <c r="J462" s="4"/>
      <c r="K462" s="4"/>
      <c r="L462" s="4"/>
      <c r="M462" s="4"/>
      <c r="N462" s="8"/>
      <c r="O462" s="8"/>
      <c r="P462" s="8"/>
      <c r="Q462" s="4"/>
      <c r="R462" s="4"/>
      <c r="S462" s="4"/>
      <c r="T462" s="8"/>
      <c r="U462" s="8"/>
      <c r="V462" s="8"/>
      <c r="W462" s="4"/>
      <c r="X462" s="4"/>
      <c r="Y462" s="4"/>
    </row>
    <row r="463" spans="2:25" ht="13" x14ac:dyDescent="0.15">
      <c r="B463" s="4"/>
      <c r="C463" s="4"/>
      <c r="D463" s="4"/>
      <c r="E463" s="8"/>
      <c r="F463" s="8"/>
      <c r="G463" s="8"/>
      <c r="H463" s="4"/>
      <c r="I463" s="4"/>
      <c r="J463" s="4"/>
      <c r="K463" s="4"/>
      <c r="L463" s="4"/>
      <c r="M463" s="4"/>
      <c r="N463" s="8"/>
      <c r="O463" s="8"/>
      <c r="P463" s="8"/>
      <c r="Q463" s="4"/>
      <c r="R463" s="4"/>
      <c r="S463" s="4"/>
      <c r="T463" s="8"/>
      <c r="U463" s="8"/>
      <c r="V463" s="8"/>
      <c r="W463" s="4"/>
      <c r="X463" s="4"/>
      <c r="Y463" s="4"/>
    </row>
    <row r="464" spans="2:25" ht="13" x14ac:dyDescent="0.15">
      <c r="B464" s="4"/>
      <c r="C464" s="4"/>
      <c r="D464" s="4"/>
      <c r="E464" s="8"/>
      <c r="F464" s="8"/>
      <c r="G464" s="8"/>
      <c r="H464" s="4"/>
      <c r="I464" s="4"/>
      <c r="J464" s="4"/>
      <c r="K464" s="4"/>
      <c r="L464" s="4"/>
      <c r="M464" s="4"/>
      <c r="N464" s="8"/>
      <c r="O464" s="8"/>
      <c r="P464" s="8"/>
      <c r="Q464" s="4"/>
      <c r="R464" s="4"/>
      <c r="S464" s="4"/>
      <c r="T464" s="8"/>
      <c r="U464" s="8"/>
      <c r="V464" s="8"/>
      <c r="W464" s="4"/>
      <c r="X464" s="4"/>
      <c r="Y464" s="4"/>
    </row>
    <row r="465" spans="2:25" ht="13" x14ac:dyDescent="0.15">
      <c r="B465" s="4"/>
      <c r="C465" s="4"/>
      <c r="D465" s="4"/>
      <c r="E465" s="8"/>
      <c r="F465" s="8"/>
      <c r="G465" s="8"/>
      <c r="H465" s="4"/>
      <c r="I465" s="4"/>
      <c r="J465" s="4"/>
      <c r="K465" s="4"/>
      <c r="L465" s="4"/>
      <c r="M465" s="4"/>
      <c r="N465" s="8"/>
      <c r="O465" s="8"/>
      <c r="P465" s="8"/>
      <c r="Q465" s="4"/>
      <c r="R465" s="4"/>
      <c r="S465" s="4"/>
      <c r="T465" s="8"/>
      <c r="U465" s="8"/>
      <c r="V465" s="8"/>
      <c r="W465" s="4"/>
      <c r="X465" s="4"/>
      <c r="Y465" s="4"/>
    </row>
    <row r="466" spans="2:25" ht="13" x14ac:dyDescent="0.15">
      <c r="B466" s="4"/>
      <c r="C466" s="4"/>
      <c r="D466" s="4"/>
      <c r="E466" s="8"/>
      <c r="F466" s="8"/>
      <c r="G466" s="8"/>
      <c r="H466" s="4"/>
      <c r="I466" s="4"/>
      <c r="J466" s="4"/>
      <c r="K466" s="4"/>
      <c r="L466" s="4"/>
      <c r="M466" s="4"/>
      <c r="N466" s="8"/>
      <c r="O466" s="8"/>
      <c r="P466" s="8"/>
      <c r="Q466" s="4"/>
      <c r="R466" s="4"/>
      <c r="S466" s="4"/>
      <c r="T466" s="8"/>
      <c r="U466" s="8"/>
      <c r="V466" s="8"/>
      <c r="W466" s="4"/>
      <c r="X466" s="4"/>
      <c r="Y466" s="4"/>
    </row>
    <row r="467" spans="2:25" ht="13" x14ac:dyDescent="0.15">
      <c r="B467" s="4"/>
      <c r="C467" s="4"/>
      <c r="D467" s="4"/>
      <c r="E467" s="8"/>
      <c r="F467" s="8"/>
      <c r="G467" s="8"/>
      <c r="H467" s="4"/>
      <c r="I467" s="4"/>
      <c r="J467" s="4"/>
      <c r="K467" s="4"/>
      <c r="L467" s="4"/>
      <c r="M467" s="4"/>
      <c r="N467" s="8"/>
      <c r="O467" s="8"/>
      <c r="P467" s="8"/>
      <c r="Q467" s="4"/>
      <c r="R467" s="4"/>
      <c r="S467" s="4"/>
      <c r="T467" s="8"/>
      <c r="U467" s="8"/>
      <c r="V467" s="8"/>
      <c r="W467" s="4"/>
      <c r="X467" s="4"/>
      <c r="Y467" s="4"/>
    </row>
    <row r="468" spans="2:25" ht="13" x14ac:dyDescent="0.15">
      <c r="B468" s="4"/>
      <c r="C468" s="4"/>
      <c r="D468" s="4"/>
      <c r="E468" s="8"/>
      <c r="F468" s="8"/>
      <c r="G468" s="8"/>
      <c r="H468" s="4"/>
      <c r="I468" s="4"/>
      <c r="J468" s="4"/>
      <c r="K468" s="4"/>
      <c r="L468" s="4"/>
      <c r="M468" s="4"/>
      <c r="N468" s="8"/>
      <c r="O468" s="8"/>
      <c r="P468" s="8"/>
      <c r="Q468" s="4"/>
      <c r="R468" s="4"/>
      <c r="S468" s="4"/>
      <c r="T468" s="8"/>
      <c r="U468" s="8"/>
      <c r="V468" s="8"/>
      <c r="W468" s="4"/>
      <c r="X468" s="4"/>
      <c r="Y468" s="4"/>
    </row>
    <row r="469" spans="2:25" ht="13" x14ac:dyDescent="0.15">
      <c r="B469" s="4"/>
      <c r="C469" s="4"/>
      <c r="D469" s="4"/>
      <c r="E469" s="8"/>
      <c r="F469" s="8"/>
      <c r="G469" s="8"/>
      <c r="H469" s="4"/>
      <c r="I469" s="4"/>
      <c r="J469" s="4"/>
      <c r="K469" s="4"/>
      <c r="L469" s="4"/>
      <c r="M469" s="4"/>
      <c r="N469" s="8"/>
      <c r="O469" s="8"/>
      <c r="P469" s="8"/>
      <c r="Q469" s="4"/>
      <c r="R469" s="4"/>
      <c r="S469" s="4"/>
      <c r="T469" s="8"/>
      <c r="U469" s="8"/>
      <c r="V469" s="8"/>
      <c r="W469" s="4"/>
      <c r="X469" s="4"/>
      <c r="Y469" s="4"/>
    </row>
    <row r="470" spans="2:25" ht="13" x14ac:dyDescent="0.15">
      <c r="B470" s="4"/>
      <c r="C470" s="4"/>
      <c r="D470" s="4"/>
      <c r="E470" s="8"/>
      <c r="F470" s="8"/>
      <c r="G470" s="8"/>
      <c r="H470" s="4"/>
      <c r="I470" s="4"/>
      <c r="J470" s="4"/>
      <c r="K470" s="4"/>
      <c r="L470" s="4"/>
      <c r="M470" s="4"/>
      <c r="N470" s="8"/>
      <c r="O470" s="8"/>
      <c r="P470" s="8"/>
      <c r="Q470" s="4"/>
      <c r="R470" s="4"/>
      <c r="S470" s="4"/>
      <c r="T470" s="8"/>
      <c r="U470" s="8"/>
      <c r="V470" s="8"/>
      <c r="W470" s="4"/>
      <c r="X470" s="4"/>
      <c r="Y470" s="4"/>
    </row>
    <row r="471" spans="2:25" ht="13" x14ac:dyDescent="0.15">
      <c r="B471" s="4"/>
      <c r="C471" s="4"/>
      <c r="D471" s="4"/>
      <c r="E471" s="8"/>
      <c r="F471" s="8"/>
      <c r="G471" s="8"/>
      <c r="H471" s="4"/>
      <c r="I471" s="4"/>
      <c r="J471" s="4"/>
      <c r="K471" s="4"/>
      <c r="L471" s="4"/>
      <c r="M471" s="4"/>
      <c r="N471" s="8"/>
      <c r="O471" s="8"/>
      <c r="P471" s="8"/>
      <c r="Q471" s="4"/>
      <c r="R471" s="4"/>
      <c r="S471" s="4"/>
      <c r="T471" s="8"/>
      <c r="U471" s="8"/>
      <c r="V471" s="8"/>
      <c r="W471" s="4"/>
      <c r="X471" s="4"/>
      <c r="Y471" s="4"/>
    </row>
    <row r="472" spans="2:25" ht="13" x14ac:dyDescent="0.15">
      <c r="B472" s="4"/>
      <c r="C472" s="4"/>
      <c r="D472" s="4"/>
      <c r="E472" s="8"/>
      <c r="F472" s="8"/>
      <c r="G472" s="8"/>
      <c r="H472" s="4"/>
      <c r="I472" s="4"/>
      <c r="J472" s="4"/>
      <c r="K472" s="4"/>
      <c r="L472" s="4"/>
      <c r="M472" s="4"/>
      <c r="N472" s="8"/>
      <c r="O472" s="8"/>
      <c r="P472" s="8"/>
      <c r="Q472" s="4"/>
      <c r="R472" s="4"/>
      <c r="S472" s="4"/>
      <c r="T472" s="8"/>
      <c r="U472" s="8"/>
      <c r="V472" s="8"/>
      <c r="W472" s="4"/>
      <c r="X472" s="4"/>
      <c r="Y472" s="4"/>
    </row>
    <row r="473" spans="2:25" ht="13" x14ac:dyDescent="0.15">
      <c r="B473" s="4"/>
      <c r="C473" s="4"/>
      <c r="D473" s="4"/>
      <c r="E473" s="8"/>
      <c r="F473" s="8"/>
      <c r="G473" s="8"/>
      <c r="H473" s="4"/>
      <c r="I473" s="4"/>
      <c r="J473" s="4"/>
      <c r="K473" s="4"/>
      <c r="L473" s="4"/>
      <c r="M473" s="4"/>
      <c r="N473" s="8"/>
      <c r="O473" s="8"/>
      <c r="P473" s="8"/>
      <c r="Q473" s="4"/>
      <c r="R473" s="4"/>
      <c r="S473" s="4"/>
      <c r="T473" s="8"/>
      <c r="U473" s="8"/>
      <c r="V473" s="8"/>
      <c r="W473" s="4"/>
      <c r="X473" s="4"/>
      <c r="Y473" s="4"/>
    </row>
    <row r="474" spans="2:25" ht="13" x14ac:dyDescent="0.15">
      <c r="B474" s="4"/>
      <c r="C474" s="4"/>
      <c r="D474" s="4"/>
      <c r="E474" s="8"/>
      <c r="F474" s="8"/>
      <c r="G474" s="8"/>
      <c r="H474" s="4"/>
      <c r="I474" s="4"/>
      <c r="J474" s="4"/>
      <c r="K474" s="4"/>
      <c r="L474" s="4"/>
      <c r="M474" s="4"/>
      <c r="N474" s="8"/>
      <c r="O474" s="8"/>
      <c r="P474" s="8"/>
      <c r="Q474" s="4"/>
      <c r="R474" s="4"/>
      <c r="S474" s="4"/>
      <c r="T474" s="8"/>
      <c r="U474" s="8"/>
      <c r="V474" s="8"/>
      <c r="W474" s="4"/>
      <c r="X474" s="4"/>
      <c r="Y474" s="4"/>
    </row>
    <row r="475" spans="2:25" ht="13" x14ac:dyDescent="0.15">
      <c r="B475" s="4"/>
      <c r="C475" s="4"/>
      <c r="D475" s="4"/>
      <c r="E475" s="8"/>
      <c r="F475" s="8"/>
      <c r="G475" s="8"/>
      <c r="H475" s="4"/>
      <c r="I475" s="4"/>
      <c r="J475" s="4"/>
      <c r="K475" s="4"/>
      <c r="L475" s="4"/>
      <c r="M475" s="4"/>
      <c r="N475" s="8"/>
      <c r="O475" s="8"/>
      <c r="P475" s="8"/>
      <c r="Q475" s="4"/>
      <c r="R475" s="4"/>
      <c r="S475" s="4"/>
      <c r="T475" s="8"/>
      <c r="U475" s="8"/>
      <c r="V475" s="8"/>
      <c r="W475" s="4"/>
      <c r="X475" s="4"/>
      <c r="Y475" s="4"/>
    </row>
    <row r="476" spans="2:25" ht="13" x14ac:dyDescent="0.15">
      <c r="B476" s="4"/>
      <c r="C476" s="4"/>
      <c r="D476" s="4"/>
      <c r="E476" s="8"/>
      <c r="F476" s="8"/>
      <c r="G476" s="8"/>
      <c r="H476" s="4"/>
      <c r="I476" s="4"/>
      <c r="J476" s="4"/>
      <c r="K476" s="4"/>
      <c r="L476" s="4"/>
      <c r="M476" s="4"/>
      <c r="N476" s="8"/>
      <c r="O476" s="8"/>
      <c r="P476" s="8"/>
      <c r="Q476" s="4"/>
      <c r="R476" s="4"/>
      <c r="S476" s="4"/>
      <c r="T476" s="8"/>
      <c r="U476" s="8"/>
      <c r="V476" s="8"/>
      <c r="W476" s="4"/>
      <c r="X476" s="4"/>
      <c r="Y476" s="4"/>
    </row>
    <row r="477" spans="2:25" ht="13" x14ac:dyDescent="0.15">
      <c r="B477" s="4"/>
      <c r="C477" s="4"/>
      <c r="D477" s="4"/>
      <c r="E477" s="8"/>
      <c r="F477" s="8"/>
      <c r="G477" s="8"/>
      <c r="H477" s="4"/>
      <c r="I477" s="4"/>
      <c r="J477" s="4"/>
      <c r="K477" s="4"/>
      <c r="L477" s="4"/>
      <c r="M477" s="4"/>
      <c r="N477" s="8"/>
      <c r="O477" s="8"/>
      <c r="P477" s="8"/>
      <c r="Q477" s="4"/>
      <c r="R477" s="4"/>
      <c r="S477" s="4"/>
      <c r="T477" s="8"/>
      <c r="U477" s="8"/>
      <c r="V477" s="8"/>
      <c r="W477" s="4"/>
      <c r="X477" s="4"/>
      <c r="Y477" s="4"/>
    </row>
    <row r="478" spans="2:25" ht="13" x14ac:dyDescent="0.15">
      <c r="B478" s="4"/>
      <c r="C478" s="4"/>
      <c r="D478" s="4"/>
      <c r="E478" s="8"/>
      <c r="F478" s="8"/>
      <c r="G478" s="8"/>
      <c r="H478" s="4"/>
      <c r="I478" s="4"/>
      <c r="J478" s="4"/>
      <c r="K478" s="4"/>
      <c r="L478" s="4"/>
      <c r="M478" s="4"/>
      <c r="N478" s="8"/>
      <c r="O478" s="8"/>
      <c r="P478" s="8"/>
      <c r="Q478" s="4"/>
      <c r="R478" s="4"/>
      <c r="S478" s="4"/>
      <c r="T478" s="8"/>
      <c r="U478" s="8"/>
      <c r="V478" s="8"/>
      <c r="W478" s="4"/>
      <c r="X478" s="4"/>
      <c r="Y478" s="4"/>
    </row>
    <row r="479" spans="2:25" ht="13" x14ac:dyDescent="0.15">
      <c r="B479" s="4"/>
      <c r="C479" s="4"/>
      <c r="D479" s="4"/>
      <c r="E479" s="8"/>
      <c r="F479" s="8"/>
      <c r="G479" s="8"/>
      <c r="H479" s="4"/>
      <c r="I479" s="4"/>
      <c r="J479" s="4"/>
      <c r="K479" s="4"/>
      <c r="L479" s="4"/>
      <c r="M479" s="4"/>
      <c r="N479" s="8"/>
      <c r="O479" s="8"/>
      <c r="P479" s="8"/>
      <c r="Q479" s="4"/>
      <c r="R479" s="4"/>
      <c r="S479" s="4"/>
      <c r="T479" s="8"/>
      <c r="U479" s="8"/>
      <c r="V479" s="8"/>
      <c r="W479" s="4"/>
      <c r="X479" s="4"/>
      <c r="Y479" s="4"/>
    </row>
    <row r="480" spans="2:25" ht="13" x14ac:dyDescent="0.15">
      <c r="B480" s="4"/>
      <c r="C480" s="4"/>
      <c r="D480" s="4"/>
      <c r="E480" s="8"/>
      <c r="F480" s="8"/>
      <c r="G480" s="8"/>
      <c r="H480" s="4"/>
      <c r="I480" s="4"/>
      <c r="J480" s="4"/>
      <c r="K480" s="4"/>
      <c r="L480" s="4"/>
      <c r="M480" s="4"/>
      <c r="N480" s="8"/>
      <c r="O480" s="8"/>
      <c r="P480" s="8"/>
      <c r="Q480" s="4"/>
      <c r="R480" s="4"/>
      <c r="S480" s="4"/>
      <c r="T480" s="8"/>
      <c r="U480" s="8"/>
      <c r="V480" s="8"/>
      <c r="W480" s="4"/>
      <c r="X480" s="4"/>
      <c r="Y480" s="4"/>
    </row>
    <row r="481" spans="2:25" ht="13" x14ac:dyDescent="0.15">
      <c r="B481" s="4"/>
      <c r="C481" s="4"/>
      <c r="D481" s="4"/>
      <c r="E481" s="8"/>
      <c r="F481" s="8"/>
      <c r="G481" s="8"/>
      <c r="H481" s="4"/>
      <c r="I481" s="4"/>
      <c r="J481" s="4"/>
      <c r="K481" s="4"/>
      <c r="L481" s="4"/>
      <c r="M481" s="4"/>
      <c r="N481" s="8"/>
      <c r="O481" s="8"/>
      <c r="P481" s="8"/>
      <c r="Q481" s="4"/>
      <c r="R481" s="4"/>
      <c r="S481" s="4"/>
      <c r="T481" s="8"/>
      <c r="U481" s="8"/>
      <c r="V481" s="8"/>
      <c r="W481" s="4"/>
      <c r="X481" s="4"/>
      <c r="Y481" s="4"/>
    </row>
    <row r="482" spans="2:25" ht="13" x14ac:dyDescent="0.15">
      <c r="B482" s="4"/>
      <c r="C482" s="4"/>
      <c r="D482" s="4"/>
      <c r="E482" s="8"/>
      <c r="F482" s="8"/>
      <c r="G482" s="8"/>
      <c r="H482" s="4"/>
      <c r="I482" s="4"/>
      <c r="J482" s="4"/>
      <c r="K482" s="4"/>
      <c r="L482" s="4"/>
      <c r="M482" s="4"/>
      <c r="N482" s="8"/>
      <c r="O482" s="8"/>
      <c r="P482" s="8"/>
      <c r="Q482" s="4"/>
      <c r="R482" s="4"/>
      <c r="S482" s="4"/>
      <c r="T482" s="8"/>
      <c r="U482" s="8"/>
      <c r="V482" s="8"/>
      <c r="W482" s="4"/>
      <c r="X482" s="4"/>
      <c r="Y482" s="4"/>
    </row>
    <row r="483" spans="2:25" ht="13" x14ac:dyDescent="0.15">
      <c r="B483" s="4"/>
      <c r="C483" s="4"/>
      <c r="D483" s="4"/>
      <c r="E483" s="8"/>
      <c r="F483" s="8"/>
      <c r="G483" s="8"/>
      <c r="H483" s="4"/>
      <c r="I483" s="4"/>
      <c r="J483" s="4"/>
      <c r="K483" s="4"/>
      <c r="L483" s="4"/>
      <c r="M483" s="4"/>
      <c r="N483" s="8"/>
      <c r="O483" s="8"/>
      <c r="P483" s="8"/>
      <c r="Q483" s="4"/>
      <c r="R483" s="4"/>
      <c r="S483" s="4"/>
      <c r="T483" s="8"/>
      <c r="U483" s="8"/>
      <c r="V483" s="8"/>
      <c r="W483" s="4"/>
      <c r="X483" s="4"/>
      <c r="Y483" s="4"/>
    </row>
    <row r="484" spans="2:25" ht="13" x14ac:dyDescent="0.15">
      <c r="B484" s="4"/>
      <c r="C484" s="4"/>
      <c r="D484" s="4"/>
      <c r="E484" s="8"/>
      <c r="F484" s="8"/>
      <c r="G484" s="8"/>
      <c r="H484" s="4"/>
      <c r="I484" s="4"/>
      <c r="J484" s="4"/>
      <c r="K484" s="4"/>
      <c r="L484" s="4"/>
      <c r="M484" s="4"/>
      <c r="N484" s="8"/>
      <c r="O484" s="8"/>
      <c r="P484" s="8"/>
      <c r="Q484" s="4"/>
      <c r="R484" s="4"/>
      <c r="S484" s="4"/>
      <c r="T484" s="8"/>
      <c r="U484" s="8"/>
      <c r="V484" s="8"/>
      <c r="W484" s="4"/>
      <c r="X484" s="4"/>
      <c r="Y484" s="4"/>
    </row>
    <row r="485" spans="2:25" ht="13" x14ac:dyDescent="0.15">
      <c r="B485" s="4"/>
      <c r="C485" s="4"/>
      <c r="D485" s="4"/>
      <c r="E485" s="8"/>
      <c r="F485" s="8"/>
      <c r="G485" s="8"/>
      <c r="H485" s="4"/>
      <c r="I485" s="4"/>
      <c r="J485" s="4"/>
      <c r="K485" s="4"/>
      <c r="L485" s="4"/>
      <c r="M485" s="4"/>
      <c r="N485" s="8"/>
      <c r="O485" s="8"/>
      <c r="P485" s="8"/>
      <c r="Q485" s="4"/>
      <c r="R485" s="4"/>
      <c r="S485" s="4"/>
      <c r="T485" s="8"/>
      <c r="U485" s="8"/>
      <c r="V485" s="8"/>
      <c r="W485" s="4"/>
      <c r="X485" s="4"/>
      <c r="Y485" s="4"/>
    </row>
    <row r="486" spans="2:25" ht="13" x14ac:dyDescent="0.15">
      <c r="B486" s="4"/>
      <c r="C486" s="4"/>
      <c r="D486" s="4"/>
      <c r="E486" s="8"/>
      <c r="F486" s="8"/>
      <c r="G486" s="8"/>
      <c r="H486" s="4"/>
      <c r="I486" s="4"/>
      <c r="J486" s="4"/>
      <c r="K486" s="4"/>
      <c r="L486" s="4"/>
      <c r="M486" s="4"/>
      <c r="N486" s="8"/>
      <c r="O486" s="8"/>
      <c r="P486" s="8"/>
      <c r="Q486" s="4"/>
      <c r="R486" s="4"/>
      <c r="S486" s="4"/>
      <c r="T486" s="8"/>
      <c r="U486" s="8"/>
      <c r="V486" s="8"/>
      <c r="W486" s="4"/>
      <c r="X486" s="4"/>
      <c r="Y486" s="4"/>
    </row>
    <row r="487" spans="2:25" ht="13" x14ac:dyDescent="0.15">
      <c r="B487" s="4"/>
      <c r="C487" s="4"/>
      <c r="D487" s="4"/>
      <c r="E487" s="8"/>
      <c r="F487" s="8"/>
      <c r="G487" s="8"/>
      <c r="H487" s="4"/>
      <c r="I487" s="4"/>
      <c r="J487" s="4"/>
      <c r="K487" s="4"/>
      <c r="L487" s="4"/>
      <c r="M487" s="4"/>
      <c r="N487" s="8"/>
      <c r="O487" s="8"/>
      <c r="P487" s="8"/>
      <c r="Q487" s="4"/>
      <c r="R487" s="4"/>
      <c r="S487" s="4"/>
      <c r="T487" s="8"/>
      <c r="U487" s="8"/>
      <c r="V487" s="8"/>
      <c r="W487" s="4"/>
      <c r="X487" s="4"/>
      <c r="Y487" s="4"/>
    </row>
    <row r="488" spans="2:25" ht="13" x14ac:dyDescent="0.15">
      <c r="B488" s="4"/>
      <c r="C488" s="4"/>
      <c r="D488" s="4"/>
      <c r="E488" s="8"/>
      <c r="F488" s="8"/>
      <c r="G488" s="8"/>
      <c r="H488" s="4"/>
      <c r="I488" s="4"/>
      <c r="J488" s="4"/>
      <c r="K488" s="4"/>
      <c r="L488" s="4"/>
      <c r="M488" s="4"/>
      <c r="N488" s="8"/>
      <c r="O488" s="8"/>
      <c r="P488" s="8"/>
      <c r="Q488" s="4"/>
      <c r="R488" s="4"/>
      <c r="S488" s="4"/>
      <c r="T488" s="8"/>
      <c r="U488" s="8"/>
      <c r="V488" s="8"/>
      <c r="W488" s="4"/>
      <c r="X488" s="4"/>
      <c r="Y488" s="4"/>
    </row>
    <row r="489" spans="2:25" ht="13" x14ac:dyDescent="0.15">
      <c r="B489" s="4"/>
      <c r="C489" s="4"/>
      <c r="D489" s="4"/>
      <c r="E489" s="8"/>
      <c r="F489" s="8"/>
      <c r="G489" s="8"/>
      <c r="H489" s="4"/>
      <c r="I489" s="4"/>
      <c r="J489" s="4"/>
      <c r="K489" s="4"/>
      <c r="L489" s="4"/>
      <c r="M489" s="4"/>
      <c r="N489" s="8"/>
      <c r="O489" s="8"/>
      <c r="P489" s="8"/>
      <c r="Q489" s="4"/>
      <c r="R489" s="4"/>
      <c r="S489" s="4"/>
      <c r="T489" s="8"/>
      <c r="U489" s="8"/>
      <c r="V489" s="8"/>
      <c r="W489" s="4"/>
      <c r="X489" s="4"/>
      <c r="Y489" s="4"/>
    </row>
    <row r="490" spans="2:25" ht="13" x14ac:dyDescent="0.15">
      <c r="B490" s="4"/>
      <c r="C490" s="4"/>
      <c r="D490" s="4"/>
      <c r="E490" s="8"/>
      <c r="F490" s="8"/>
      <c r="G490" s="8"/>
      <c r="H490" s="4"/>
      <c r="I490" s="4"/>
      <c r="J490" s="4"/>
      <c r="K490" s="4"/>
      <c r="L490" s="4"/>
      <c r="M490" s="4"/>
      <c r="N490" s="8"/>
      <c r="O490" s="8"/>
      <c r="P490" s="8"/>
      <c r="Q490" s="4"/>
      <c r="R490" s="4"/>
      <c r="S490" s="4"/>
      <c r="T490" s="8"/>
      <c r="U490" s="8"/>
      <c r="V490" s="8"/>
      <c r="W490" s="4"/>
      <c r="X490" s="4"/>
      <c r="Y490" s="4"/>
    </row>
    <row r="491" spans="2:25" ht="13" x14ac:dyDescent="0.15">
      <c r="B491" s="4"/>
      <c r="C491" s="4"/>
      <c r="D491" s="4"/>
      <c r="E491" s="8"/>
      <c r="F491" s="8"/>
      <c r="G491" s="8"/>
      <c r="H491" s="4"/>
      <c r="I491" s="4"/>
      <c r="J491" s="4"/>
      <c r="K491" s="4"/>
      <c r="L491" s="4"/>
      <c r="M491" s="4"/>
      <c r="N491" s="8"/>
      <c r="O491" s="8"/>
      <c r="P491" s="8"/>
      <c r="Q491" s="4"/>
      <c r="R491" s="4"/>
      <c r="S491" s="4"/>
      <c r="T491" s="8"/>
      <c r="U491" s="8"/>
      <c r="V491" s="8"/>
      <c r="W491" s="4"/>
      <c r="X491" s="4"/>
      <c r="Y491" s="4"/>
    </row>
    <row r="492" spans="2:25" ht="13" x14ac:dyDescent="0.15">
      <c r="B492" s="4"/>
      <c r="C492" s="4"/>
      <c r="D492" s="4"/>
      <c r="E492" s="8"/>
      <c r="F492" s="8"/>
      <c r="G492" s="8"/>
      <c r="H492" s="4"/>
      <c r="I492" s="4"/>
      <c r="J492" s="4"/>
      <c r="K492" s="4"/>
      <c r="L492" s="4"/>
      <c r="M492" s="4"/>
      <c r="N492" s="8"/>
      <c r="O492" s="8"/>
      <c r="P492" s="8"/>
      <c r="Q492" s="4"/>
      <c r="R492" s="4"/>
      <c r="S492" s="4"/>
      <c r="T492" s="8"/>
      <c r="U492" s="8"/>
      <c r="V492" s="8"/>
      <c r="W492" s="4"/>
      <c r="X492" s="4"/>
      <c r="Y492" s="4"/>
    </row>
    <row r="493" spans="2:25" ht="13" x14ac:dyDescent="0.15">
      <c r="B493" s="4"/>
      <c r="C493" s="4"/>
      <c r="D493" s="4"/>
      <c r="E493" s="8"/>
      <c r="F493" s="8"/>
      <c r="G493" s="8"/>
      <c r="H493" s="4"/>
      <c r="I493" s="4"/>
      <c r="J493" s="4"/>
      <c r="K493" s="4"/>
      <c r="L493" s="4"/>
      <c r="M493" s="4"/>
      <c r="N493" s="8"/>
      <c r="O493" s="8"/>
      <c r="P493" s="8"/>
      <c r="Q493" s="4"/>
      <c r="R493" s="4"/>
      <c r="S493" s="4"/>
      <c r="T493" s="8"/>
      <c r="U493" s="8"/>
      <c r="V493" s="8"/>
      <c r="W493" s="4"/>
      <c r="X493" s="4"/>
      <c r="Y493" s="4"/>
    </row>
    <row r="494" spans="2:25" ht="13" x14ac:dyDescent="0.15">
      <c r="B494" s="4"/>
      <c r="C494" s="4"/>
      <c r="D494" s="4"/>
      <c r="E494" s="8"/>
      <c r="F494" s="8"/>
      <c r="G494" s="8"/>
      <c r="H494" s="4"/>
      <c r="I494" s="4"/>
      <c r="J494" s="4"/>
      <c r="K494" s="4"/>
      <c r="L494" s="4"/>
      <c r="M494" s="4"/>
      <c r="N494" s="8"/>
      <c r="O494" s="8"/>
      <c r="P494" s="8"/>
      <c r="Q494" s="4"/>
      <c r="R494" s="4"/>
      <c r="S494" s="4"/>
      <c r="T494" s="8"/>
      <c r="U494" s="8"/>
      <c r="V494" s="8"/>
      <c r="W494" s="4"/>
      <c r="X494" s="4"/>
      <c r="Y494" s="4"/>
    </row>
    <row r="495" spans="2:25" ht="13" x14ac:dyDescent="0.15">
      <c r="B495" s="4"/>
      <c r="C495" s="4"/>
      <c r="D495" s="4"/>
      <c r="E495" s="8"/>
      <c r="F495" s="8"/>
      <c r="G495" s="8"/>
      <c r="H495" s="4"/>
      <c r="I495" s="4"/>
      <c r="J495" s="4"/>
      <c r="K495" s="4"/>
      <c r="L495" s="4"/>
      <c r="M495" s="4"/>
      <c r="N495" s="8"/>
      <c r="O495" s="8"/>
      <c r="P495" s="8"/>
      <c r="Q495" s="4"/>
      <c r="R495" s="4"/>
      <c r="S495" s="4"/>
      <c r="T495" s="8"/>
      <c r="U495" s="8"/>
      <c r="V495" s="8"/>
      <c r="W495" s="4"/>
      <c r="X495" s="4"/>
      <c r="Y495" s="4"/>
    </row>
    <row r="496" spans="2:25" ht="13" x14ac:dyDescent="0.15">
      <c r="B496" s="4"/>
      <c r="C496" s="4"/>
      <c r="D496" s="4"/>
      <c r="E496" s="8"/>
      <c r="F496" s="8"/>
      <c r="G496" s="8"/>
      <c r="H496" s="4"/>
      <c r="I496" s="4"/>
      <c r="J496" s="4"/>
      <c r="K496" s="4"/>
      <c r="L496" s="4"/>
      <c r="M496" s="4"/>
      <c r="N496" s="8"/>
      <c r="O496" s="8"/>
      <c r="P496" s="8"/>
      <c r="Q496" s="4"/>
      <c r="R496" s="4"/>
      <c r="S496" s="4"/>
      <c r="T496" s="8"/>
      <c r="U496" s="8"/>
      <c r="V496" s="8"/>
      <c r="W496" s="4"/>
      <c r="X496" s="4"/>
      <c r="Y496" s="4"/>
    </row>
    <row r="497" spans="2:25" ht="13" x14ac:dyDescent="0.15">
      <c r="B497" s="4"/>
      <c r="C497" s="4"/>
      <c r="D497" s="4"/>
      <c r="E497" s="8"/>
      <c r="F497" s="8"/>
      <c r="G497" s="8"/>
      <c r="H497" s="4"/>
      <c r="I497" s="4"/>
      <c r="J497" s="4"/>
      <c r="K497" s="4"/>
      <c r="L497" s="4"/>
      <c r="M497" s="4"/>
      <c r="N497" s="8"/>
      <c r="O497" s="8"/>
      <c r="P497" s="8"/>
      <c r="Q497" s="4"/>
      <c r="R497" s="4"/>
      <c r="S497" s="4"/>
      <c r="T497" s="8"/>
      <c r="U497" s="8"/>
      <c r="V497" s="8"/>
      <c r="W497" s="4"/>
      <c r="X497" s="4"/>
      <c r="Y497" s="4"/>
    </row>
    <row r="498" spans="2:25" ht="13" x14ac:dyDescent="0.15">
      <c r="B498" s="4"/>
      <c r="C498" s="4"/>
      <c r="D498" s="4"/>
      <c r="E498" s="8"/>
      <c r="F498" s="8"/>
      <c r="G498" s="8"/>
      <c r="H498" s="4"/>
      <c r="I498" s="4"/>
      <c r="J498" s="4"/>
      <c r="K498" s="4"/>
      <c r="L498" s="4"/>
      <c r="M498" s="4"/>
      <c r="N498" s="8"/>
      <c r="O498" s="8"/>
      <c r="P498" s="8"/>
      <c r="Q498" s="4"/>
      <c r="R498" s="4"/>
      <c r="S498" s="4"/>
      <c r="T498" s="8"/>
      <c r="U498" s="8"/>
      <c r="V498" s="8"/>
      <c r="W498" s="4"/>
      <c r="X498" s="4"/>
      <c r="Y498" s="4"/>
    </row>
    <row r="499" spans="2:25" ht="13" x14ac:dyDescent="0.15">
      <c r="B499" s="4"/>
      <c r="C499" s="4"/>
      <c r="D499" s="4"/>
      <c r="E499" s="8"/>
      <c r="F499" s="8"/>
      <c r="G499" s="8"/>
      <c r="H499" s="4"/>
      <c r="I499" s="4"/>
      <c r="J499" s="4"/>
      <c r="K499" s="4"/>
      <c r="L499" s="4"/>
      <c r="M499" s="4"/>
      <c r="N499" s="8"/>
      <c r="O499" s="8"/>
      <c r="P499" s="8"/>
      <c r="Q499" s="4"/>
      <c r="R499" s="4"/>
      <c r="S499" s="4"/>
      <c r="T499" s="8"/>
      <c r="U499" s="8"/>
      <c r="V499" s="8"/>
      <c r="W499" s="4"/>
      <c r="X499" s="4"/>
      <c r="Y499" s="4"/>
    </row>
    <row r="500" spans="2:25" ht="13" x14ac:dyDescent="0.15">
      <c r="B500" s="4"/>
      <c r="C500" s="4"/>
      <c r="D500" s="4"/>
      <c r="E500" s="8"/>
      <c r="F500" s="8"/>
      <c r="G500" s="8"/>
      <c r="H500" s="4"/>
      <c r="I500" s="4"/>
      <c r="J500" s="4"/>
      <c r="K500" s="4"/>
      <c r="L500" s="4"/>
      <c r="M500" s="4"/>
      <c r="N500" s="8"/>
      <c r="O500" s="8"/>
      <c r="P500" s="8"/>
      <c r="Q500" s="4"/>
      <c r="R500" s="4"/>
      <c r="S500" s="4"/>
      <c r="T500" s="8"/>
      <c r="U500" s="8"/>
      <c r="V500" s="8"/>
      <c r="W500" s="4"/>
      <c r="X500" s="4"/>
      <c r="Y500" s="4"/>
    </row>
    <row r="501" spans="2:25" ht="13" x14ac:dyDescent="0.15">
      <c r="B501" s="4"/>
      <c r="C501" s="4"/>
      <c r="D501" s="4"/>
      <c r="E501" s="8"/>
      <c r="F501" s="8"/>
      <c r="G501" s="8"/>
      <c r="H501" s="4"/>
      <c r="I501" s="4"/>
      <c r="J501" s="4"/>
      <c r="K501" s="4"/>
      <c r="L501" s="4"/>
      <c r="M501" s="4"/>
      <c r="N501" s="8"/>
      <c r="O501" s="8"/>
      <c r="P501" s="8"/>
      <c r="Q501" s="4"/>
      <c r="R501" s="4"/>
      <c r="S501" s="4"/>
      <c r="T501" s="8"/>
      <c r="U501" s="8"/>
      <c r="V501" s="8"/>
      <c r="W501" s="4"/>
      <c r="X501" s="4"/>
      <c r="Y501" s="4"/>
    </row>
    <row r="502" spans="2:25" ht="13" x14ac:dyDescent="0.15">
      <c r="B502" s="4"/>
      <c r="C502" s="4"/>
      <c r="D502" s="4"/>
      <c r="E502" s="8"/>
      <c r="F502" s="8"/>
      <c r="G502" s="8"/>
      <c r="H502" s="4"/>
      <c r="I502" s="4"/>
      <c r="J502" s="4"/>
      <c r="K502" s="4"/>
      <c r="L502" s="4"/>
      <c r="M502" s="4"/>
      <c r="N502" s="8"/>
      <c r="O502" s="8"/>
      <c r="P502" s="8"/>
      <c r="Q502" s="4"/>
      <c r="R502" s="4"/>
      <c r="S502" s="4"/>
      <c r="T502" s="8"/>
      <c r="U502" s="8"/>
      <c r="V502" s="8"/>
      <c r="W502" s="4"/>
      <c r="X502" s="4"/>
      <c r="Y502" s="4"/>
    </row>
    <row r="503" spans="2:25" ht="13" x14ac:dyDescent="0.15">
      <c r="B503" s="4"/>
      <c r="C503" s="4"/>
      <c r="D503" s="4"/>
      <c r="E503" s="8"/>
      <c r="F503" s="8"/>
      <c r="G503" s="8"/>
      <c r="H503" s="4"/>
      <c r="I503" s="4"/>
      <c r="J503" s="4"/>
      <c r="K503" s="4"/>
      <c r="L503" s="4"/>
      <c r="M503" s="4"/>
      <c r="N503" s="8"/>
      <c r="O503" s="8"/>
      <c r="P503" s="8"/>
      <c r="Q503" s="4"/>
      <c r="R503" s="4"/>
      <c r="S503" s="4"/>
      <c r="T503" s="8"/>
      <c r="U503" s="8"/>
      <c r="V503" s="8"/>
      <c r="W503" s="4"/>
      <c r="X503" s="4"/>
      <c r="Y503" s="4"/>
    </row>
    <row r="504" spans="2:25" ht="13" x14ac:dyDescent="0.15">
      <c r="B504" s="4"/>
      <c r="C504" s="4"/>
      <c r="D504" s="4"/>
      <c r="E504" s="8"/>
      <c r="F504" s="8"/>
      <c r="G504" s="8"/>
      <c r="H504" s="4"/>
      <c r="I504" s="4"/>
      <c r="J504" s="4"/>
      <c r="K504" s="4"/>
      <c r="L504" s="4"/>
      <c r="M504" s="4"/>
      <c r="N504" s="8"/>
      <c r="O504" s="8"/>
      <c r="P504" s="8"/>
      <c r="Q504" s="4"/>
      <c r="R504" s="4"/>
      <c r="S504" s="4"/>
      <c r="T504" s="8"/>
      <c r="U504" s="8"/>
      <c r="V504" s="8"/>
      <c r="W504" s="4"/>
      <c r="X504" s="4"/>
      <c r="Y504" s="4"/>
    </row>
    <row r="505" spans="2:25" ht="13" x14ac:dyDescent="0.15">
      <c r="B505" s="4"/>
      <c r="C505" s="4"/>
      <c r="D505" s="4"/>
      <c r="E505" s="8"/>
      <c r="F505" s="8"/>
      <c r="G505" s="8"/>
      <c r="H505" s="4"/>
      <c r="I505" s="4"/>
      <c r="J505" s="4"/>
      <c r="K505" s="4"/>
      <c r="L505" s="4"/>
      <c r="M505" s="4"/>
      <c r="N505" s="8"/>
      <c r="O505" s="8"/>
      <c r="P505" s="8"/>
      <c r="Q505" s="4"/>
      <c r="R505" s="4"/>
      <c r="S505" s="4"/>
      <c r="T505" s="8"/>
      <c r="U505" s="8"/>
      <c r="V505" s="8"/>
      <c r="W505" s="4"/>
      <c r="X505" s="4"/>
      <c r="Y505" s="4"/>
    </row>
    <row r="506" spans="2:25" ht="13" x14ac:dyDescent="0.15">
      <c r="B506" s="4"/>
      <c r="C506" s="4"/>
      <c r="D506" s="4"/>
      <c r="E506" s="8"/>
      <c r="F506" s="8"/>
      <c r="G506" s="8"/>
      <c r="H506" s="4"/>
      <c r="I506" s="4"/>
      <c r="J506" s="4"/>
      <c r="K506" s="4"/>
      <c r="L506" s="4"/>
      <c r="M506" s="4"/>
      <c r="N506" s="8"/>
      <c r="O506" s="8"/>
      <c r="P506" s="8"/>
      <c r="Q506" s="4"/>
      <c r="R506" s="4"/>
      <c r="S506" s="4"/>
      <c r="T506" s="8"/>
      <c r="U506" s="8"/>
      <c r="V506" s="8"/>
      <c r="W506" s="4"/>
      <c r="X506" s="4"/>
      <c r="Y506" s="4"/>
    </row>
    <row r="507" spans="2:25" ht="13" x14ac:dyDescent="0.15">
      <c r="B507" s="4"/>
      <c r="C507" s="4"/>
      <c r="D507" s="4"/>
      <c r="E507" s="8"/>
      <c r="F507" s="8"/>
      <c r="G507" s="8"/>
      <c r="H507" s="4"/>
      <c r="I507" s="4"/>
      <c r="J507" s="4"/>
      <c r="K507" s="4"/>
      <c r="L507" s="4"/>
      <c r="M507" s="4"/>
      <c r="N507" s="8"/>
      <c r="O507" s="8"/>
      <c r="P507" s="8"/>
      <c r="Q507" s="4"/>
      <c r="R507" s="4"/>
      <c r="S507" s="4"/>
      <c r="T507" s="8"/>
      <c r="U507" s="8"/>
      <c r="V507" s="8"/>
      <c r="W507" s="4"/>
      <c r="X507" s="4"/>
      <c r="Y507" s="4"/>
    </row>
    <row r="508" spans="2:25" ht="13" x14ac:dyDescent="0.15">
      <c r="B508" s="4"/>
      <c r="C508" s="4"/>
      <c r="D508" s="4"/>
      <c r="E508" s="8"/>
      <c r="F508" s="8"/>
      <c r="G508" s="8"/>
      <c r="H508" s="4"/>
      <c r="I508" s="4"/>
      <c r="J508" s="4"/>
      <c r="K508" s="4"/>
      <c r="L508" s="4"/>
      <c r="M508" s="4"/>
      <c r="N508" s="8"/>
      <c r="O508" s="8"/>
      <c r="P508" s="8"/>
      <c r="Q508" s="4"/>
      <c r="R508" s="4"/>
      <c r="S508" s="4"/>
      <c r="T508" s="8"/>
      <c r="U508" s="8"/>
      <c r="V508" s="8"/>
      <c r="W508" s="4"/>
      <c r="X508" s="4"/>
      <c r="Y508" s="4"/>
    </row>
    <row r="509" spans="2:25" ht="13" x14ac:dyDescent="0.15">
      <c r="B509" s="4"/>
      <c r="C509" s="4"/>
      <c r="D509" s="4"/>
      <c r="E509" s="8"/>
      <c r="F509" s="8"/>
      <c r="G509" s="8"/>
      <c r="H509" s="4"/>
      <c r="I509" s="4"/>
      <c r="J509" s="4"/>
      <c r="K509" s="4"/>
      <c r="L509" s="4"/>
      <c r="M509" s="4"/>
      <c r="N509" s="8"/>
      <c r="O509" s="8"/>
      <c r="P509" s="8"/>
      <c r="Q509" s="4"/>
      <c r="R509" s="4"/>
      <c r="S509" s="4"/>
      <c r="T509" s="8"/>
      <c r="U509" s="8"/>
      <c r="V509" s="8"/>
      <c r="W509" s="4"/>
      <c r="X509" s="4"/>
      <c r="Y509" s="4"/>
    </row>
    <row r="510" spans="2:25" ht="13" x14ac:dyDescent="0.15">
      <c r="B510" s="4"/>
      <c r="C510" s="4"/>
      <c r="D510" s="4"/>
      <c r="E510" s="8"/>
      <c r="F510" s="8"/>
      <c r="G510" s="8"/>
      <c r="H510" s="4"/>
      <c r="I510" s="4"/>
      <c r="J510" s="4"/>
      <c r="K510" s="4"/>
      <c r="L510" s="4"/>
      <c r="M510" s="4"/>
      <c r="N510" s="8"/>
      <c r="O510" s="8"/>
      <c r="P510" s="8"/>
      <c r="Q510" s="4"/>
      <c r="R510" s="4"/>
      <c r="S510" s="4"/>
      <c r="T510" s="8"/>
      <c r="U510" s="8"/>
      <c r="V510" s="8"/>
      <c r="W510" s="4"/>
      <c r="X510" s="4"/>
      <c r="Y510" s="4"/>
    </row>
    <row r="511" spans="2:25" ht="13" x14ac:dyDescent="0.15">
      <c r="B511" s="4"/>
      <c r="C511" s="4"/>
      <c r="D511" s="4"/>
      <c r="E511" s="8"/>
      <c r="F511" s="8"/>
      <c r="G511" s="8"/>
      <c r="H511" s="4"/>
      <c r="I511" s="4"/>
      <c r="J511" s="4"/>
      <c r="K511" s="4"/>
      <c r="L511" s="4"/>
      <c r="M511" s="4"/>
      <c r="N511" s="8"/>
      <c r="O511" s="8"/>
      <c r="P511" s="8"/>
      <c r="Q511" s="4"/>
      <c r="R511" s="4"/>
      <c r="S511" s="4"/>
      <c r="T511" s="8"/>
      <c r="U511" s="8"/>
      <c r="V511" s="8"/>
      <c r="W511" s="4"/>
      <c r="X511" s="4"/>
      <c r="Y511" s="4"/>
    </row>
    <row r="512" spans="2:25" ht="13" x14ac:dyDescent="0.15">
      <c r="B512" s="4"/>
      <c r="C512" s="4"/>
      <c r="D512" s="4"/>
      <c r="E512" s="8"/>
      <c r="F512" s="8"/>
      <c r="G512" s="8"/>
      <c r="H512" s="4"/>
      <c r="I512" s="4"/>
      <c r="J512" s="4"/>
      <c r="K512" s="4"/>
      <c r="L512" s="4"/>
      <c r="M512" s="4"/>
      <c r="N512" s="8"/>
      <c r="O512" s="8"/>
      <c r="P512" s="8"/>
      <c r="Q512" s="4"/>
      <c r="R512" s="4"/>
      <c r="S512" s="4"/>
      <c r="T512" s="8"/>
      <c r="U512" s="8"/>
      <c r="V512" s="8"/>
      <c r="W512" s="4"/>
      <c r="X512" s="4"/>
      <c r="Y512" s="4"/>
    </row>
    <row r="513" spans="2:25" ht="13" x14ac:dyDescent="0.15">
      <c r="B513" s="4"/>
      <c r="C513" s="4"/>
      <c r="D513" s="4"/>
      <c r="E513" s="8"/>
      <c r="F513" s="8"/>
      <c r="G513" s="8"/>
      <c r="H513" s="4"/>
      <c r="I513" s="4"/>
      <c r="J513" s="4"/>
      <c r="K513" s="4"/>
      <c r="L513" s="4"/>
      <c r="M513" s="4"/>
      <c r="N513" s="8"/>
      <c r="O513" s="8"/>
      <c r="P513" s="8"/>
      <c r="Q513" s="4"/>
      <c r="R513" s="4"/>
      <c r="S513" s="4"/>
      <c r="T513" s="8"/>
      <c r="U513" s="8"/>
      <c r="V513" s="8"/>
      <c r="W513" s="4"/>
      <c r="X513" s="4"/>
      <c r="Y513" s="4"/>
    </row>
    <row r="514" spans="2:25" ht="13" x14ac:dyDescent="0.15">
      <c r="B514" s="4"/>
      <c r="C514" s="4"/>
      <c r="D514" s="4"/>
      <c r="E514" s="8"/>
      <c r="F514" s="8"/>
      <c r="G514" s="8"/>
      <c r="H514" s="4"/>
      <c r="I514" s="4"/>
      <c r="J514" s="4"/>
      <c r="K514" s="4"/>
      <c r="L514" s="4"/>
      <c r="M514" s="4"/>
      <c r="N514" s="8"/>
      <c r="O514" s="8"/>
      <c r="P514" s="8"/>
      <c r="Q514" s="4"/>
      <c r="R514" s="4"/>
      <c r="S514" s="4"/>
      <c r="T514" s="8"/>
      <c r="U514" s="8"/>
      <c r="V514" s="8"/>
      <c r="W514" s="4"/>
      <c r="X514" s="4"/>
      <c r="Y514" s="4"/>
    </row>
    <row r="515" spans="2:25" ht="13" x14ac:dyDescent="0.15">
      <c r="B515" s="4"/>
      <c r="C515" s="4"/>
      <c r="D515" s="4"/>
      <c r="E515" s="8"/>
      <c r="F515" s="8"/>
      <c r="G515" s="8"/>
      <c r="H515" s="4"/>
      <c r="I515" s="4"/>
      <c r="J515" s="4"/>
      <c r="K515" s="4"/>
      <c r="L515" s="4"/>
      <c r="M515" s="4"/>
      <c r="N515" s="8"/>
      <c r="O515" s="8"/>
      <c r="P515" s="8"/>
      <c r="Q515" s="4"/>
      <c r="R515" s="4"/>
      <c r="S515" s="4"/>
      <c r="T515" s="8"/>
      <c r="U515" s="8"/>
      <c r="V515" s="8"/>
      <c r="W515" s="4"/>
      <c r="X515" s="4"/>
      <c r="Y515" s="4"/>
    </row>
    <row r="516" spans="2:25" ht="13" x14ac:dyDescent="0.15">
      <c r="B516" s="4"/>
      <c r="C516" s="4"/>
      <c r="D516" s="4"/>
      <c r="E516" s="8"/>
      <c r="F516" s="8"/>
      <c r="G516" s="8"/>
      <c r="H516" s="4"/>
      <c r="I516" s="4"/>
      <c r="J516" s="4"/>
      <c r="K516" s="4"/>
      <c r="L516" s="4"/>
      <c r="M516" s="4"/>
      <c r="N516" s="8"/>
      <c r="O516" s="8"/>
      <c r="P516" s="8"/>
      <c r="Q516" s="4"/>
      <c r="R516" s="4"/>
      <c r="S516" s="4"/>
      <c r="T516" s="8"/>
      <c r="U516" s="8"/>
      <c r="V516" s="8"/>
      <c r="W516" s="4"/>
      <c r="X516" s="4"/>
      <c r="Y516" s="4"/>
    </row>
    <row r="517" spans="2:25" ht="13" x14ac:dyDescent="0.15">
      <c r="B517" s="4"/>
      <c r="C517" s="4"/>
      <c r="D517" s="4"/>
      <c r="E517" s="8"/>
      <c r="F517" s="8"/>
      <c r="G517" s="8"/>
      <c r="H517" s="4"/>
      <c r="I517" s="4"/>
      <c r="J517" s="4"/>
      <c r="K517" s="4"/>
      <c r="L517" s="4"/>
      <c r="M517" s="4"/>
      <c r="N517" s="8"/>
      <c r="O517" s="8"/>
      <c r="P517" s="8"/>
      <c r="Q517" s="4"/>
      <c r="R517" s="4"/>
      <c r="S517" s="4"/>
      <c r="T517" s="8"/>
      <c r="U517" s="8"/>
      <c r="V517" s="8"/>
      <c r="W517" s="4"/>
      <c r="X517" s="4"/>
      <c r="Y517" s="4"/>
    </row>
    <row r="518" spans="2:25" ht="13" x14ac:dyDescent="0.15">
      <c r="B518" s="4"/>
      <c r="C518" s="4"/>
      <c r="D518" s="4"/>
      <c r="E518" s="8"/>
      <c r="F518" s="8"/>
      <c r="G518" s="8"/>
      <c r="H518" s="4"/>
      <c r="I518" s="4"/>
      <c r="J518" s="4"/>
      <c r="K518" s="4"/>
      <c r="L518" s="4"/>
      <c r="M518" s="4"/>
      <c r="N518" s="8"/>
      <c r="O518" s="8"/>
      <c r="P518" s="8"/>
      <c r="Q518" s="4"/>
      <c r="R518" s="4"/>
      <c r="S518" s="4"/>
      <c r="T518" s="8"/>
      <c r="U518" s="8"/>
      <c r="V518" s="8"/>
      <c r="W518" s="4"/>
      <c r="X518" s="4"/>
      <c r="Y518" s="4"/>
    </row>
    <row r="519" spans="2:25" ht="13" x14ac:dyDescent="0.15">
      <c r="B519" s="4"/>
      <c r="C519" s="4"/>
      <c r="D519" s="4"/>
      <c r="E519" s="8"/>
      <c r="F519" s="8"/>
      <c r="G519" s="8"/>
      <c r="H519" s="4"/>
      <c r="I519" s="4"/>
      <c r="J519" s="4"/>
      <c r="K519" s="4"/>
      <c r="L519" s="4"/>
      <c r="M519" s="4"/>
      <c r="N519" s="8"/>
      <c r="O519" s="8"/>
      <c r="P519" s="8"/>
      <c r="Q519" s="4"/>
      <c r="R519" s="4"/>
      <c r="S519" s="4"/>
      <c r="T519" s="8"/>
      <c r="U519" s="8"/>
      <c r="V519" s="8"/>
      <c r="W519" s="4"/>
      <c r="X519" s="4"/>
      <c r="Y519" s="4"/>
    </row>
    <row r="520" spans="2:25" ht="13" x14ac:dyDescent="0.15">
      <c r="B520" s="4"/>
      <c r="C520" s="4"/>
      <c r="D520" s="4"/>
      <c r="E520" s="8"/>
      <c r="F520" s="8"/>
      <c r="G520" s="8"/>
      <c r="H520" s="4"/>
      <c r="I520" s="4"/>
      <c r="J520" s="4"/>
      <c r="K520" s="4"/>
      <c r="L520" s="4"/>
      <c r="M520" s="4"/>
      <c r="N520" s="8"/>
      <c r="O520" s="8"/>
      <c r="P520" s="8"/>
      <c r="Q520" s="4"/>
      <c r="R520" s="4"/>
      <c r="S520" s="4"/>
      <c r="T520" s="8"/>
      <c r="U520" s="8"/>
      <c r="V520" s="8"/>
      <c r="W520" s="4"/>
      <c r="X520" s="4"/>
      <c r="Y520" s="4"/>
    </row>
    <row r="521" spans="2:25" ht="13" x14ac:dyDescent="0.15">
      <c r="B521" s="4"/>
      <c r="C521" s="4"/>
      <c r="D521" s="4"/>
      <c r="E521" s="8"/>
      <c r="F521" s="8"/>
      <c r="G521" s="8"/>
      <c r="H521" s="4"/>
      <c r="I521" s="4"/>
      <c r="J521" s="4"/>
      <c r="K521" s="4"/>
      <c r="L521" s="4"/>
      <c r="M521" s="4"/>
      <c r="N521" s="8"/>
      <c r="O521" s="8"/>
      <c r="P521" s="8"/>
      <c r="Q521" s="4"/>
      <c r="R521" s="4"/>
      <c r="S521" s="4"/>
      <c r="T521" s="8"/>
      <c r="U521" s="8"/>
      <c r="V521" s="8"/>
      <c r="W521" s="4"/>
      <c r="X521" s="4"/>
      <c r="Y521" s="4"/>
    </row>
    <row r="522" spans="2:25" ht="13" x14ac:dyDescent="0.15">
      <c r="B522" s="4"/>
      <c r="C522" s="4"/>
      <c r="D522" s="4"/>
      <c r="E522" s="8"/>
      <c r="F522" s="8"/>
      <c r="G522" s="8"/>
      <c r="H522" s="4"/>
      <c r="I522" s="4"/>
      <c r="J522" s="4"/>
      <c r="K522" s="4"/>
      <c r="L522" s="4"/>
      <c r="M522" s="4"/>
      <c r="N522" s="8"/>
      <c r="O522" s="8"/>
      <c r="P522" s="8"/>
      <c r="Q522" s="4"/>
      <c r="R522" s="4"/>
      <c r="S522" s="4"/>
      <c r="T522" s="8"/>
      <c r="U522" s="8"/>
      <c r="V522" s="8"/>
      <c r="W522" s="4"/>
      <c r="X522" s="4"/>
      <c r="Y522" s="4"/>
    </row>
    <row r="523" spans="2:25" ht="13" x14ac:dyDescent="0.15">
      <c r="B523" s="4"/>
      <c r="C523" s="4"/>
      <c r="D523" s="4"/>
      <c r="E523" s="8"/>
      <c r="F523" s="8"/>
      <c r="G523" s="8"/>
      <c r="H523" s="4"/>
      <c r="I523" s="4"/>
      <c r="J523" s="4"/>
      <c r="K523" s="4"/>
      <c r="L523" s="4"/>
      <c r="M523" s="4"/>
      <c r="N523" s="8"/>
      <c r="O523" s="8"/>
      <c r="P523" s="8"/>
      <c r="Q523" s="4"/>
      <c r="R523" s="4"/>
      <c r="S523" s="4"/>
      <c r="T523" s="8"/>
      <c r="U523" s="8"/>
      <c r="V523" s="8"/>
      <c r="W523" s="4"/>
      <c r="X523" s="4"/>
      <c r="Y523" s="4"/>
    </row>
    <row r="524" spans="2:25" ht="13" x14ac:dyDescent="0.15">
      <c r="B524" s="4"/>
      <c r="C524" s="4"/>
      <c r="D524" s="4"/>
      <c r="E524" s="8"/>
      <c r="F524" s="8"/>
      <c r="G524" s="8"/>
      <c r="H524" s="4"/>
      <c r="I524" s="4"/>
      <c r="J524" s="4"/>
      <c r="K524" s="4"/>
      <c r="L524" s="4"/>
      <c r="M524" s="4"/>
      <c r="N524" s="8"/>
      <c r="O524" s="8"/>
      <c r="P524" s="8"/>
      <c r="Q524" s="4"/>
      <c r="R524" s="4"/>
      <c r="S524" s="4"/>
      <c r="T524" s="8"/>
      <c r="U524" s="8"/>
      <c r="V524" s="8"/>
      <c r="W524" s="4"/>
      <c r="X524" s="4"/>
      <c r="Y524" s="4"/>
    </row>
    <row r="525" spans="2:25" ht="13" x14ac:dyDescent="0.15">
      <c r="B525" s="4"/>
      <c r="C525" s="4"/>
      <c r="D525" s="4"/>
      <c r="E525" s="8"/>
      <c r="F525" s="8"/>
      <c r="G525" s="8"/>
      <c r="H525" s="4"/>
      <c r="I525" s="4"/>
      <c r="J525" s="4"/>
      <c r="K525" s="4"/>
      <c r="L525" s="4"/>
      <c r="M525" s="4"/>
      <c r="N525" s="8"/>
      <c r="O525" s="8"/>
      <c r="P525" s="8"/>
      <c r="Q525" s="4"/>
      <c r="R525" s="4"/>
      <c r="S525" s="4"/>
      <c r="T525" s="8"/>
      <c r="U525" s="8"/>
      <c r="V525" s="8"/>
      <c r="W525" s="4"/>
      <c r="X525" s="4"/>
      <c r="Y525" s="4"/>
    </row>
    <row r="526" spans="2:25" ht="13" x14ac:dyDescent="0.15">
      <c r="B526" s="4"/>
      <c r="C526" s="4"/>
      <c r="D526" s="4"/>
      <c r="E526" s="8"/>
      <c r="F526" s="8"/>
      <c r="G526" s="8"/>
      <c r="H526" s="4"/>
      <c r="I526" s="4"/>
      <c r="J526" s="4"/>
      <c r="K526" s="4"/>
      <c r="L526" s="4"/>
      <c r="M526" s="4"/>
      <c r="N526" s="8"/>
      <c r="O526" s="8"/>
      <c r="P526" s="8"/>
      <c r="Q526" s="4"/>
      <c r="R526" s="4"/>
      <c r="S526" s="4"/>
      <c r="T526" s="8"/>
      <c r="U526" s="8"/>
      <c r="V526" s="8"/>
      <c r="W526" s="4"/>
      <c r="X526" s="4"/>
      <c r="Y526" s="4"/>
    </row>
    <row r="527" spans="2:25" ht="13" x14ac:dyDescent="0.15">
      <c r="B527" s="4"/>
      <c r="C527" s="4"/>
      <c r="D527" s="4"/>
      <c r="E527" s="8"/>
      <c r="F527" s="8"/>
      <c r="G527" s="8"/>
      <c r="H527" s="4"/>
      <c r="I527" s="4"/>
      <c r="J527" s="4"/>
      <c r="K527" s="4"/>
      <c r="L527" s="4"/>
      <c r="M527" s="4"/>
      <c r="N527" s="8"/>
      <c r="O527" s="8"/>
      <c r="P527" s="8"/>
      <c r="Q527" s="4"/>
      <c r="R527" s="4"/>
      <c r="S527" s="4"/>
      <c r="T527" s="8"/>
      <c r="U527" s="8"/>
      <c r="V527" s="8"/>
      <c r="W527" s="4"/>
      <c r="X527" s="4"/>
      <c r="Y527" s="4"/>
    </row>
    <row r="528" spans="2:25" ht="13" x14ac:dyDescent="0.15">
      <c r="B528" s="4"/>
      <c r="C528" s="4"/>
      <c r="D528" s="4"/>
      <c r="E528" s="8"/>
      <c r="F528" s="8"/>
      <c r="G528" s="8"/>
      <c r="H528" s="4"/>
      <c r="I528" s="4"/>
      <c r="J528" s="4"/>
      <c r="K528" s="4"/>
      <c r="L528" s="4"/>
      <c r="M528" s="4"/>
      <c r="N528" s="8"/>
      <c r="O528" s="8"/>
      <c r="P528" s="8"/>
      <c r="Q528" s="4"/>
      <c r="R528" s="4"/>
      <c r="S528" s="4"/>
      <c r="T528" s="8"/>
      <c r="U528" s="8"/>
      <c r="V528" s="8"/>
      <c r="W528" s="4"/>
      <c r="X528" s="4"/>
      <c r="Y528" s="4"/>
    </row>
    <row r="529" spans="2:25" ht="13" x14ac:dyDescent="0.15">
      <c r="B529" s="4"/>
      <c r="C529" s="4"/>
      <c r="D529" s="4"/>
      <c r="E529" s="8"/>
      <c r="F529" s="8"/>
      <c r="G529" s="8"/>
      <c r="H529" s="4"/>
      <c r="I529" s="4"/>
      <c r="J529" s="4"/>
      <c r="K529" s="4"/>
      <c r="L529" s="4"/>
      <c r="M529" s="4"/>
      <c r="N529" s="8"/>
      <c r="O529" s="8"/>
      <c r="P529" s="8"/>
      <c r="Q529" s="4"/>
      <c r="R529" s="4"/>
      <c r="S529" s="4"/>
      <c r="T529" s="8"/>
      <c r="U529" s="8"/>
      <c r="V529" s="8"/>
      <c r="W529" s="4"/>
      <c r="X529" s="4"/>
      <c r="Y529" s="4"/>
    </row>
    <row r="530" spans="2:25" ht="13" x14ac:dyDescent="0.15">
      <c r="B530" s="4"/>
      <c r="C530" s="4"/>
      <c r="D530" s="4"/>
      <c r="E530" s="8"/>
      <c r="F530" s="8"/>
      <c r="G530" s="8"/>
      <c r="H530" s="4"/>
      <c r="I530" s="4"/>
      <c r="J530" s="4"/>
      <c r="K530" s="4"/>
      <c r="L530" s="4"/>
      <c r="M530" s="4"/>
      <c r="N530" s="8"/>
      <c r="O530" s="8"/>
      <c r="P530" s="8"/>
      <c r="Q530" s="4"/>
      <c r="R530" s="4"/>
      <c r="S530" s="4"/>
      <c r="T530" s="8"/>
      <c r="U530" s="8"/>
      <c r="V530" s="8"/>
      <c r="W530" s="4"/>
      <c r="X530" s="4"/>
      <c r="Y530" s="4"/>
    </row>
    <row r="531" spans="2:25" ht="13" x14ac:dyDescent="0.15">
      <c r="B531" s="4"/>
      <c r="C531" s="4"/>
      <c r="D531" s="4"/>
      <c r="E531" s="8"/>
      <c r="F531" s="8"/>
      <c r="G531" s="8"/>
      <c r="H531" s="4"/>
      <c r="I531" s="4"/>
      <c r="J531" s="4"/>
      <c r="K531" s="4"/>
      <c r="L531" s="4"/>
      <c r="M531" s="4"/>
      <c r="N531" s="8"/>
      <c r="O531" s="8"/>
      <c r="P531" s="8"/>
      <c r="Q531" s="4"/>
      <c r="R531" s="4"/>
      <c r="S531" s="4"/>
      <c r="T531" s="8"/>
      <c r="U531" s="8"/>
      <c r="V531" s="8"/>
      <c r="W531" s="4"/>
      <c r="X531" s="4"/>
      <c r="Y531" s="4"/>
    </row>
    <row r="532" spans="2:25" ht="13" x14ac:dyDescent="0.15">
      <c r="B532" s="4"/>
      <c r="C532" s="4"/>
      <c r="D532" s="4"/>
      <c r="E532" s="8"/>
      <c r="F532" s="8"/>
      <c r="G532" s="8"/>
      <c r="H532" s="4"/>
      <c r="I532" s="4"/>
      <c r="J532" s="4"/>
      <c r="K532" s="4"/>
      <c r="L532" s="4"/>
      <c r="M532" s="4"/>
      <c r="N532" s="8"/>
      <c r="O532" s="8"/>
      <c r="P532" s="8"/>
      <c r="Q532" s="4"/>
      <c r="R532" s="4"/>
      <c r="S532" s="4"/>
      <c r="T532" s="8"/>
      <c r="U532" s="8"/>
      <c r="V532" s="8"/>
      <c r="W532" s="4"/>
      <c r="X532" s="4"/>
      <c r="Y532" s="4"/>
    </row>
    <row r="533" spans="2:25" ht="13" x14ac:dyDescent="0.15">
      <c r="B533" s="4"/>
      <c r="C533" s="4"/>
      <c r="D533" s="4"/>
      <c r="E533" s="8"/>
      <c r="F533" s="8"/>
      <c r="G533" s="8"/>
      <c r="H533" s="4"/>
      <c r="I533" s="4"/>
      <c r="J533" s="4"/>
      <c r="K533" s="4"/>
      <c r="L533" s="4"/>
      <c r="M533" s="4"/>
      <c r="N533" s="8"/>
      <c r="O533" s="8"/>
      <c r="P533" s="8"/>
      <c r="Q533" s="4"/>
      <c r="R533" s="4"/>
      <c r="S533" s="4"/>
      <c r="T533" s="8"/>
      <c r="U533" s="8"/>
      <c r="V533" s="8"/>
      <c r="W533" s="4"/>
      <c r="X533" s="4"/>
      <c r="Y533" s="4"/>
    </row>
    <row r="534" spans="2:25" ht="13" x14ac:dyDescent="0.15">
      <c r="B534" s="4"/>
      <c r="C534" s="4"/>
      <c r="D534" s="4"/>
      <c r="E534" s="8"/>
      <c r="F534" s="8"/>
      <c r="G534" s="8"/>
      <c r="H534" s="4"/>
      <c r="I534" s="4"/>
      <c r="J534" s="4"/>
      <c r="K534" s="4"/>
      <c r="L534" s="4"/>
      <c r="M534" s="4"/>
      <c r="N534" s="8"/>
      <c r="O534" s="8"/>
      <c r="P534" s="8"/>
      <c r="Q534" s="4"/>
      <c r="R534" s="4"/>
      <c r="S534" s="4"/>
      <c r="T534" s="8"/>
      <c r="U534" s="8"/>
      <c r="V534" s="8"/>
      <c r="W534" s="4"/>
      <c r="X534" s="4"/>
      <c r="Y534" s="4"/>
    </row>
    <row r="535" spans="2:25" ht="13" x14ac:dyDescent="0.15">
      <c r="B535" s="4"/>
      <c r="C535" s="4"/>
      <c r="D535" s="4"/>
      <c r="E535" s="8"/>
      <c r="F535" s="8"/>
      <c r="G535" s="8"/>
      <c r="H535" s="4"/>
      <c r="I535" s="4"/>
      <c r="J535" s="4"/>
      <c r="K535" s="4"/>
      <c r="L535" s="4"/>
      <c r="M535" s="4"/>
      <c r="N535" s="8"/>
      <c r="O535" s="8"/>
      <c r="P535" s="8"/>
      <c r="Q535" s="4"/>
      <c r="R535" s="4"/>
      <c r="S535" s="4"/>
      <c r="T535" s="8"/>
      <c r="U535" s="8"/>
      <c r="V535" s="8"/>
      <c r="W535" s="4"/>
      <c r="X535" s="4"/>
      <c r="Y535" s="4"/>
    </row>
    <row r="536" spans="2:25" ht="13" x14ac:dyDescent="0.15">
      <c r="B536" s="4"/>
      <c r="C536" s="4"/>
      <c r="D536" s="4"/>
      <c r="E536" s="8"/>
      <c r="F536" s="8"/>
      <c r="G536" s="8"/>
      <c r="H536" s="4"/>
      <c r="I536" s="4"/>
      <c r="J536" s="4"/>
      <c r="K536" s="4"/>
      <c r="L536" s="4"/>
      <c r="M536" s="4"/>
      <c r="N536" s="8"/>
      <c r="O536" s="8"/>
      <c r="P536" s="8"/>
      <c r="Q536" s="4"/>
      <c r="R536" s="4"/>
      <c r="S536" s="4"/>
      <c r="T536" s="8"/>
      <c r="U536" s="8"/>
      <c r="V536" s="8"/>
      <c r="W536" s="4"/>
      <c r="X536" s="4"/>
      <c r="Y536" s="4"/>
    </row>
    <row r="537" spans="2:25" ht="13" x14ac:dyDescent="0.15">
      <c r="B537" s="4"/>
      <c r="C537" s="4"/>
      <c r="D537" s="4"/>
      <c r="E537" s="8"/>
      <c r="F537" s="8"/>
      <c r="G537" s="8"/>
      <c r="H537" s="4"/>
      <c r="I537" s="4"/>
      <c r="J537" s="4"/>
      <c r="K537" s="4"/>
      <c r="L537" s="4"/>
      <c r="M537" s="4"/>
      <c r="N537" s="8"/>
      <c r="O537" s="8"/>
      <c r="P537" s="8"/>
      <c r="Q537" s="4"/>
      <c r="R537" s="4"/>
      <c r="S537" s="4"/>
      <c r="T537" s="8"/>
      <c r="U537" s="8"/>
      <c r="V537" s="8"/>
      <c r="W537" s="4"/>
      <c r="X537" s="4"/>
      <c r="Y537" s="4"/>
    </row>
    <row r="538" spans="2:25" ht="13" x14ac:dyDescent="0.15">
      <c r="B538" s="4"/>
      <c r="C538" s="4"/>
      <c r="D538" s="4"/>
      <c r="E538" s="8"/>
      <c r="F538" s="8"/>
      <c r="G538" s="8"/>
      <c r="H538" s="4"/>
      <c r="I538" s="4"/>
      <c r="J538" s="4"/>
      <c r="K538" s="4"/>
      <c r="L538" s="4"/>
      <c r="M538" s="4"/>
      <c r="N538" s="8"/>
      <c r="O538" s="8"/>
      <c r="P538" s="8"/>
      <c r="Q538" s="4"/>
      <c r="R538" s="4"/>
      <c r="S538" s="4"/>
      <c r="T538" s="8"/>
      <c r="U538" s="8"/>
      <c r="V538" s="8"/>
      <c r="W538" s="4"/>
      <c r="X538" s="4"/>
      <c r="Y538" s="4"/>
    </row>
    <row r="539" spans="2:25" ht="13" x14ac:dyDescent="0.15">
      <c r="B539" s="4"/>
      <c r="C539" s="4"/>
      <c r="D539" s="4"/>
      <c r="E539" s="8"/>
      <c r="F539" s="8"/>
      <c r="G539" s="8"/>
      <c r="H539" s="4"/>
      <c r="I539" s="4"/>
      <c r="J539" s="4"/>
      <c r="K539" s="4"/>
      <c r="L539" s="4"/>
      <c r="M539" s="4"/>
      <c r="N539" s="8"/>
      <c r="O539" s="8"/>
      <c r="P539" s="8"/>
      <c r="Q539" s="4"/>
      <c r="R539" s="4"/>
      <c r="S539" s="4"/>
      <c r="T539" s="8"/>
      <c r="U539" s="8"/>
      <c r="V539" s="8"/>
      <c r="W539" s="4"/>
      <c r="X539" s="4"/>
      <c r="Y539" s="4"/>
    </row>
    <row r="540" spans="2:25" ht="13" x14ac:dyDescent="0.15">
      <c r="B540" s="4"/>
      <c r="C540" s="4"/>
      <c r="D540" s="4"/>
      <c r="E540" s="8"/>
      <c r="F540" s="8"/>
      <c r="G540" s="8"/>
      <c r="H540" s="4"/>
      <c r="I540" s="4"/>
      <c r="J540" s="4"/>
      <c r="K540" s="4"/>
      <c r="L540" s="4"/>
      <c r="M540" s="4"/>
      <c r="N540" s="8"/>
      <c r="O540" s="8"/>
      <c r="P540" s="8"/>
      <c r="Q540" s="4"/>
      <c r="R540" s="4"/>
      <c r="S540" s="4"/>
      <c r="T540" s="8"/>
      <c r="U540" s="8"/>
      <c r="V540" s="8"/>
      <c r="W540" s="4"/>
      <c r="X540" s="4"/>
      <c r="Y540" s="4"/>
    </row>
    <row r="541" spans="2:25" ht="13" x14ac:dyDescent="0.15">
      <c r="B541" s="4"/>
      <c r="C541" s="4"/>
      <c r="D541" s="4"/>
      <c r="E541" s="8"/>
      <c r="F541" s="8"/>
      <c r="G541" s="8"/>
      <c r="H541" s="4"/>
      <c r="I541" s="4"/>
      <c r="J541" s="4"/>
      <c r="K541" s="4"/>
      <c r="L541" s="4"/>
      <c r="M541" s="4"/>
      <c r="N541" s="8"/>
      <c r="O541" s="8"/>
      <c r="P541" s="8"/>
      <c r="Q541" s="4"/>
      <c r="R541" s="4"/>
      <c r="S541" s="4"/>
      <c r="T541" s="8"/>
      <c r="U541" s="8"/>
      <c r="V541" s="8"/>
      <c r="W541" s="4"/>
      <c r="X541" s="4"/>
      <c r="Y541" s="4"/>
    </row>
    <row r="542" spans="2:25" ht="13" x14ac:dyDescent="0.15">
      <c r="B542" s="4"/>
      <c r="C542" s="4"/>
      <c r="D542" s="4"/>
      <c r="E542" s="8"/>
      <c r="F542" s="8"/>
      <c r="G542" s="8"/>
      <c r="H542" s="4"/>
      <c r="I542" s="4"/>
      <c r="J542" s="4"/>
      <c r="K542" s="4"/>
      <c r="L542" s="4"/>
      <c r="M542" s="4"/>
      <c r="N542" s="8"/>
      <c r="O542" s="8"/>
      <c r="P542" s="8"/>
      <c r="Q542" s="4"/>
      <c r="R542" s="4"/>
      <c r="S542" s="4"/>
      <c r="T542" s="8"/>
      <c r="U542" s="8"/>
      <c r="V542" s="8"/>
      <c r="W542" s="4"/>
      <c r="X542" s="4"/>
      <c r="Y542" s="4"/>
    </row>
    <row r="543" spans="2:25" ht="13" x14ac:dyDescent="0.15">
      <c r="B543" s="4"/>
      <c r="C543" s="4"/>
      <c r="D543" s="4"/>
      <c r="E543" s="8"/>
      <c r="F543" s="8"/>
      <c r="G543" s="8"/>
      <c r="H543" s="4"/>
      <c r="I543" s="4"/>
      <c r="J543" s="4"/>
      <c r="K543" s="4"/>
      <c r="L543" s="4"/>
      <c r="M543" s="4"/>
      <c r="N543" s="8"/>
      <c r="O543" s="8"/>
      <c r="P543" s="8"/>
      <c r="Q543" s="4"/>
      <c r="R543" s="4"/>
      <c r="S543" s="4"/>
      <c r="T543" s="8"/>
      <c r="U543" s="8"/>
      <c r="V543" s="8"/>
      <c r="W543" s="4"/>
      <c r="X543" s="4"/>
      <c r="Y543" s="4"/>
    </row>
    <row r="544" spans="2:25" ht="13" x14ac:dyDescent="0.15">
      <c r="B544" s="4"/>
      <c r="C544" s="4"/>
      <c r="D544" s="4"/>
      <c r="E544" s="8"/>
      <c r="F544" s="8"/>
      <c r="G544" s="8"/>
      <c r="H544" s="4"/>
      <c r="I544" s="4"/>
      <c r="J544" s="4"/>
      <c r="K544" s="4"/>
      <c r="L544" s="4"/>
      <c r="M544" s="4"/>
      <c r="N544" s="8"/>
      <c r="O544" s="8"/>
      <c r="P544" s="8"/>
      <c r="Q544" s="4"/>
      <c r="R544" s="4"/>
      <c r="S544" s="4"/>
      <c r="T544" s="8"/>
      <c r="U544" s="8"/>
      <c r="V544" s="8"/>
      <c r="W544" s="4"/>
      <c r="X544" s="4"/>
      <c r="Y544" s="4"/>
    </row>
    <row r="545" spans="2:25" ht="13" x14ac:dyDescent="0.15">
      <c r="B545" s="4"/>
      <c r="C545" s="4"/>
      <c r="D545" s="4"/>
      <c r="E545" s="8"/>
      <c r="F545" s="8"/>
      <c r="G545" s="8"/>
      <c r="H545" s="4"/>
      <c r="I545" s="4"/>
      <c r="J545" s="4"/>
      <c r="K545" s="4"/>
      <c r="L545" s="4"/>
      <c r="M545" s="4"/>
      <c r="N545" s="8"/>
      <c r="O545" s="8"/>
      <c r="P545" s="8"/>
      <c r="Q545" s="4"/>
      <c r="R545" s="4"/>
      <c r="S545" s="4"/>
      <c r="T545" s="8"/>
      <c r="U545" s="8"/>
      <c r="V545" s="8"/>
      <c r="W545" s="4"/>
      <c r="X545" s="4"/>
      <c r="Y545" s="4"/>
    </row>
    <row r="546" spans="2:25" ht="13" x14ac:dyDescent="0.15">
      <c r="B546" s="4"/>
      <c r="C546" s="4"/>
      <c r="D546" s="4"/>
      <c r="E546" s="8"/>
      <c r="F546" s="8"/>
      <c r="G546" s="8"/>
      <c r="H546" s="4"/>
      <c r="I546" s="4"/>
      <c r="J546" s="4"/>
      <c r="K546" s="4"/>
      <c r="L546" s="4"/>
      <c r="M546" s="4"/>
      <c r="N546" s="8"/>
      <c r="O546" s="8"/>
      <c r="P546" s="8"/>
      <c r="Q546" s="4"/>
      <c r="R546" s="4"/>
      <c r="S546" s="4"/>
      <c r="T546" s="8"/>
      <c r="U546" s="8"/>
      <c r="V546" s="8"/>
      <c r="W546" s="4"/>
      <c r="X546" s="4"/>
      <c r="Y546" s="4"/>
    </row>
    <row r="547" spans="2:25" ht="13" x14ac:dyDescent="0.15">
      <c r="B547" s="4"/>
      <c r="C547" s="4"/>
      <c r="D547" s="4"/>
      <c r="E547" s="8"/>
      <c r="F547" s="8"/>
      <c r="G547" s="8"/>
      <c r="H547" s="4"/>
      <c r="I547" s="4"/>
      <c r="J547" s="4"/>
      <c r="K547" s="4"/>
      <c r="L547" s="4"/>
      <c r="M547" s="4"/>
      <c r="N547" s="8"/>
      <c r="O547" s="8"/>
      <c r="P547" s="8"/>
      <c r="Q547" s="4"/>
      <c r="R547" s="4"/>
      <c r="S547" s="4"/>
      <c r="T547" s="8"/>
      <c r="U547" s="8"/>
      <c r="V547" s="8"/>
      <c r="W547" s="4"/>
      <c r="X547" s="4"/>
      <c r="Y547" s="4"/>
    </row>
    <row r="548" spans="2:25" ht="13" x14ac:dyDescent="0.15">
      <c r="B548" s="4"/>
      <c r="C548" s="4"/>
      <c r="D548" s="4"/>
      <c r="E548" s="8"/>
      <c r="F548" s="8"/>
      <c r="G548" s="8"/>
      <c r="H548" s="4"/>
      <c r="I548" s="4"/>
      <c r="J548" s="4"/>
      <c r="K548" s="4"/>
      <c r="L548" s="4"/>
      <c r="M548" s="4"/>
      <c r="N548" s="8"/>
      <c r="O548" s="8"/>
      <c r="P548" s="8"/>
      <c r="Q548" s="4"/>
      <c r="R548" s="4"/>
      <c r="S548" s="4"/>
      <c r="T548" s="8"/>
      <c r="U548" s="8"/>
      <c r="V548" s="8"/>
      <c r="W548" s="4"/>
      <c r="X548" s="4"/>
      <c r="Y548" s="4"/>
    </row>
    <row r="549" spans="2:25" ht="13" x14ac:dyDescent="0.15">
      <c r="B549" s="4"/>
      <c r="C549" s="4"/>
      <c r="D549" s="4"/>
      <c r="E549" s="8"/>
      <c r="F549" s="8"/>
      <c r="G549" s="8"/>
      <c r="H549" s="4"/>
      <c r="I549" s="4"/>
      <c r="J549" s="4"/>
      <c r="K549" s="4"/>
      <c r="L549" s="4"/>
      <c r="M549" s="4"/>
      <c r="N549" s="8"/>
      <c r="O549" s="8"/>
      <c r="P549" s="8"/>
      <c r="Q549" s="4"/>
      <c r="R549" s="4"/>
      <c r="S549" s="4"/>
      <c r="T549" s="8"/>
      <c r="U549" s="8"/>
      <c r="V549" s="8"/>
      <c r="W549" s="4"/>
      <c r="X549" s="4"/>
      <c r="Y549" s="4"/>
    </row>
    <row r="550" spans="2:25" ht="13" x14ac:dyDescent="0.15">
      <c r="B550" s="4"/>
      <c r="C550" s="4"/>
      <c r="D550" s="4"/>
      <c r="E550" s="8"/>
      <c r="F550" s="8"/>
      <c r="G550" s="8"/>
      <c r="H550" s="4"/>
      <c r="I550" s="4"/>
      <c r="J550" s="4"/>
      <c r="K550" s="4"/>
      <c r="L550" s="4"/>
      <c r="M550" s="4"/>
      <c r="N550" s="8"/>
      <c r="O550" s="8"/>
      <c r="P550" s="8"/>
      <c r="Q550" s="4"/>
      <c r="R550" s="4"/>
      <c r="S550" s="4"/>
      <c r="T550" s="8"/>
      <c r="U550" s="8"/>
      <c r="V550" s="8"/>
      <c r="W550" s="4"/>
      <c r="X550" s="4"/>
      <c r="Y550" s="4"/>
    </row>
    <row r="551" spans="2:25" ht="13" x14ac:dyDescent="0.15">
      <c r="B551" s="4"/>
      <c r="C551" s="4"/>
      <c r="D551" s="4"/>
      <c r="E551" s="8"/>
      <c r="F551" s="8"/>
      <c r="G551" s="8"/>
      <c r="H551" s="4"/>
      <c r="I551" s="4"/>
      <c r="J551" s="4"/>
      <c r="K551" s="4"/>
      <c r="L551" s="4"/>
      <c r="M551" s="4"/>
      <c r="N551" s="8"/>
      <c r="O551" s="8"/>
      <c r="P551" s="8"/>
      <c r="Q551" s="4"/>
      <c r="R551" s="4"/>
      <c r="S551" s="4"/>
      <c r="T551" s="8"/>
      <c r="U551" s="8"/>
      <c r="V551" s="8"/>
      <c r="W551" s="4"/>
      <c r="X551" s="4"/>
      <c r="Y551" s="4"/>
    </row>
    <row r="552" spans="2:25" ht="13" x14ac:dyDescent="0.15">
      <c r="B552" s="4"/>
      <c r="C552" s="4"/>
      <c r="D552" s="4"/>
      <c r="E552" s="8"/>
      <c r="F552" s="8"/>
      <c r="G552" s="8"/>
      <c r="H552" s="4"/>
      <c r="I552" s="4"/>
      <c r="J552" s="4"/>
      <c r="K552" s="4"/>
      <c r="L552" s="4"/>
      <c r="M552" s="4"/>
      <c r="N552" s="8"/>
      <c r="O552" s="8"/>
      <c r="P552" s="8"/>
      <c r="Q552" s="4"/>
      <c r="R552" s="4"/>
      <c r="S552" s="4"/>
      <c r="T552" s="8"/>
      <c r="U552" s="8"/>
      <c r="V552" s="8"/>
      <c r="W552" s="4"/>
      <c r="X552" s="4"/>
      <c r="Y552" s="4"/>
    </row>
    <row r="553" spans="2:25" ht="13" x14ac:dyDescent="0.15">
      <c r="B553" s="4"/>
      <c r="C553" s="4"/>
      <c r="D553" s="4"/>
      <c r="E553" s="8"/>
      <c r="F553" s="8"/>
      <c r="G553" s="8"/>
      <c r="H553" s="4"/>
      <c r="I553" s="4"/>
      <c r="J553" s="4"/>
      <c r="K553" s="4"/>
      <c r="L553" s="4"/>
      <c r="M553" s="4"/>
      <c r="N553" s="8"/>
      <c r="O553" s="8"/>
      <c r="P553" s="8"/>
      <c r="Q553" s="4"/>
      <c r="R553" s="4"/>
      <c r="S553" s="4"/>
      <c r="T553" s="8"/>
      <c r="U553" s="8"/>
      <c r="V553" s="8"/>
      <c r="W553" s="4"/>
      <c r="X553" s="4"/>
      <c r="Y553" s="4"/>
    </row>
    <row r="554" spans="2:25" ht="13" x14ac:dyDescent="0.15">
      <c r="B554" s="4"/>
      <c r="C554" s="4"/>
      <c r="D554" s="4"/>
      <c r="E554" s="8"/>
      <c r="F554" s="8"/>
      <c r="G554" s="8"/>
      <c r="H554" s="4"/>
      <c r="I554" s="4"/>
      <c r="J554" s="4"/>
      <c r="K554" s="4"/>
      <c r="L554" s="4"/>
      <c r="M554" s="4"/>
      <c r="N554" s="8"/>
      <c r="O554" s="8"/>
      <c r="P554" s="8"/>
      <c r="Q554" s="4"/>
      <c r="R554" s="4"/>
      <c r="S554" s="4"/>
      <c r="T554" s="8"/>
      <c r="U554" s="8"/>
      <c r="V554" s="8"/>
      <c r="W554" s="4"/>
      <c r="X554" s="4"/>
      <c r="Y554" s="4"/>
    </row>
    <row r="555" spans="2:25" ht="13" x14ac:dyDescent="0.15">
      <c r="B555" s="4"/>
      <c r="C555" s="4"/>
      <c r="D555" s="4"/>
      <c r="E555" s="8"/>
      <c r="F555" s="8"/>
      <c r="G555" s="8"/>
      <c r="H555" s="4"/>
      <c r="I555" s="4"/>
      <c r="J555" s="4"/>
      <c r="K555" s="4"/>
      <c r="L555" s="4"/>
      <c r="M555" s="4"/>
      <c r="N555" s="8"/>
      <c r="O555" s="8"/>
      <c r="P555" s="8"/>
      <c r="Q555" s="4"/>
      <c r="R555" s="4"/>
      <c r="S555" s="4"/>
      <c r="T555" s="8"/>
      <c r="U555" s="8"/>
      <c r="V555" s="8"/>
      <c r="W555" s="4"/>
      <c r="X555" s="4"/>
      <c r="Y555" s="4"/>
    </row>
    <row r="556" spans="2:25" ht="13" x14ac:dyDescent="0.15">
      <c r="B556" s="4"/>
      <c r="C556" s="4"/>
      <c r="D556" s="4"/>
      <c r="E556" s="8"/>
      <c r="F556" s="8"/>
      <c r="G556" s="8"/>
      <c r="H556" s="4"/>
      <c r="I556" s="4"/>
      <c r="J556" s="4"/>
      <c r="K556" s="4"/>
      <c r="L556" s="4"/>
      <c r="M556" s="4"/>
      <c r="N556" s="8"/>
      <c r="O556" s="8"/>
      <c r="P556" s="8"/>
      <c r="Q556" s="4"/>
      <c r="R556" s="4"/>
      <c r="S556" s="4"/>
      <c r="T556" s="8"/>
      <c r="U556" s="8"/>
      <c r="V556" s="8"/>
      <c r="W556" s="4"/>
      <c r="X556" s="4"/>
      <c r="Y556" s="4"/>
    </row>
    <row r="557" spans="2:25" ht="13" x14ac:dyDescent="0.15">
      <c r="B557" s="4"/>
      <c r="C557" s="4"/>
      <c r="D557" s="4"/>
      <c r="E557" s="8"/>
      <c r="F557" s="8"/>
      <c r="G557" s="8"/>
      <c r="H557" s="4"/>
      <c r="I557" s="4"/>
      <c r="J557" s="4"/>
      <c r="K557" s="4"/>
      <c r="L557" s="4"/>
      <c r="M557" s="4"/>
      <c r="N557" s="8"/>
      <c r="O557" s="8"/>
      <c r="P557" s="8"/>
      <c r="Q557" s="4"/>
      <c r="R557" s="4"/>
      <c r="S557" s="4"/>
      <c r="T557" s="8"/>
      <c r="U557" s="8"/>
      <c r="V557" s="8"/>
      <c r="W557" s="4"/>
      <c r="X557" s="4"/>
      <c r="Y557" s="4"/>
    </row>
    <row r="558" spans="2:25" ht="13" x14ac:dyDescent="0.15">
      <c r="B558" s="4"/>
      <c r="C558" s="4"/>
      <c r="D558" s="4"/>
      <c r="E558" s="8"/>
      <c r="F558" s="8"/>
      <c r="G558" s="8"/>
      <c r="H558" s="4"/>
      <c r="I558" s="4"/>
      <c r="J558" s="4"/>
      <c r="K558" s="4"/>
      <c r="L558" s="4"/>
      <c r="M558" s="4"/>
      <c r="N558" s="8"/>
      <c r="O558" s="8"/>
      <c r="P558" s="8"/>
      <c r="Q558" s="4"/>
      <c r="R558" s="4"/>
      <c r="S558" s="4"/>
      <c r="T558" s="8"/>
      <c r="U558" s="8"/>
      <c r="V558" s="8"/>
      <c r="W558" s="4"/>
      <c r="X558" s="4"/>
      <c r="Y558" s="4"/>
    </row>
    <row r="559" spans="2:25" ht="13" x14ac:dyDescent="0.15">
      <c r="B559" s="4"/>
      <c r="C559" s="4"/>
      <c r="D559" s="4"/>
      <c r="E559" s="8"/>
      <c r="F559" s="8"/>
      <c r="G559" s="8"/>
      <c r="H559" s="4"/>
      <c r="I559" s="4"/>
      <c r="J559" s="4"/>
      <c r="K559" s="4"/>
      <c r="L559" s="4"/>
      <c r="M559" s="4"/>
      <c r="N559" s="8"/>
      <c r="O559" s="8"/>
      <c r="P559" s="8"/>
      <c r="Q559" s="4"/>
      <c r="R559" s="4"/>
      <c r="S559" s="4"/>
      <c r="T559" s="8"/>
      <c r="U559" s="8"/>
      <c r="V559" s="8"/>
      <c r="W559" s="4"/>
      <c r="X559" s="4"/>
      <c r="Y559" s="4"/>
    </row>
    <row r="560" spans="2:25" ht="13" x14ac:dyDescent="0.15">
      <c r="B560" s="4"/>
      <c r="C560" s="4"/>
      <c r="D560" s="4"/>
      <c r="E560" s="8"/>
      <c r="F560" s="8"/>
      <c r="G560" s="8"/>
      <c r="H560" s="4"/>
      <c r="I560" s="4"/>
      <c r="J560" s="4"/>
      <c r="K560" s="4"/>
      <c r="L560" s="4"/>
      <c r="M560" s="4"/>
      <c r="N560" s="8"/>
      <c r="O560" s="8"/>
      <c r="P560" s="8"/>
      <c r="Q560" s="4"/>
      <c r="R560" s="4"/>
      <c r="S560" s="4"/>
      <c r="T560" s="8"/>
      <c r="U560" s="8"/>
      <c r="V560" s="8"/>
      <c r="W560" s="4"/>
      <c r="X560" s="4"/>
      <c r="Y560" s="4"/>
    </row>
    <row r="561" spans="2:25" ht="13" x14ac:dyDescent="0.15">
      <c r="B561" s="4"/>
      <c r="C561" s="4"/>
      <c r="D561" s="4"/>
      <c r="E561" s="8"/>
      <c r="F561" s="8"/>
      <c r="G561" s="8"/>
      <c r="H561" s="4"/>
      <c r="I561" s="4"/>
      <c r="J561" s="4"/>
      <c r="K561" s="4"/>
      <c r="L561" s="4"/>
      <c r="M561" s="4"/>
      <c r="N561" s="8"/>
      <c r="O561" s="8"/>
      <c r="P561" s="8"/>
      <c r="Q561" s="4"/>
      <c r="R561" s="4"/>
      <c r="S561" s="4"/>
      <c r="T561" s="8"/>
      <c r="U561" s="8"/>
      <c r="V561" s="8"/>
      <c r="W561" s="4"/>
      <c r="X561" s="4"/>
      <c r="Y561" s="4"/>
    </row>
    <row r="562" spans="2:25" ht="13" x14ac:dyDescent="0.15">
      <c r="B562" s="4"/>
      <c r="C562" s="4"/>
      <c r="D562" s="4"/>
      <c r="E562" s="8"/>
      <c r="F562" s="8"/>
      <c r="G562" s="8"/>
      <c r="H562" s="4"/>
      <c r="I562" s="4"/>
      <c r="J562" s="4"/>
      <c r="K562" s="4"/>
      <c r="L562" s="4"/>
      <c r="M562" s="4"/>
      <c r="N562" s="8"/>
      <c r="O562" s="8"/>
      <c r="P562" s="8"/>
      <c r="Q562" s="4"/>
      <c r="R562" s="4"/>
      <c r="S562" s="4"/>
      <c r="T562" s="8"/>
      <c r="U562" s="8"/>
      <c r="V562" s="8"/>
      <c r="W562" s="4"/>
      <c r="X562" s="4"/>
      <c r="Y562" s="4"/>
    </row>
    <row r="563" spans="2:25" ht="13" x14ac:dyDescent="0.15">
      <c r="B563" s="4"/>
      <c r="C563" s="4"/>
      <c r="D563" s="4"/>
      <c r="E563" s="8"/>
      <c r="F563" s="8"/>
      <c r="G563" s="8"/>
      <c r="H563" s="4"/>
      <c r="I563" s="4"/>
      <c r="J563" s="4"/>
      <c r="K563" s="4"/>
      <c r="L563" s="4"/>
      <c r="M563" s="4"/>
      <c r="N563" s="8"/>
      <c r="O563" s="8"/>
      <c r="P563" s="8"/>
      <c r="Q563" s="4"/>
      <c r="R563" s="4"/>
      <c r="S563" s="4"/>
      <c r="T563" s="8"/>
      <c r="U563" s="8"/>
      <c r="V563" s="8"/>
      <c r="W563" s="4"/>
      <c r="X563" s="4"/>
      <c r="Y563" s="4"/>
    </row>
    <row r="564" spans="2:25" ht="13" x14ac:dyDescent="0.15">
      <c r="B564" s="4"/>
      <c r="C564" s="4"/>
      <c r="D564" s="4"/>
      <c r="E564" s="8"/>
      <c r="F564" s="8"/>
      <c r="G564" s="8"/>
      <c r="H564" s="4"/>
      <c r="I564" s="4"/>
      <c r="J564" s="4"/>
      <c r="K564" s="4"/>
      <c r="L564" s="4"/>
      <c r="M564" s="4"/>
      <c r="N564" s="8"/>
      <c r="O564" s="8"/>
      <c r="P564" s="8"/>
      <c r="Q564" s="4"/>
      <c r="R564" s="4"/>
      <c r="S564" s="4"/>
      <c r="T564" s="8"/>
      <c r="U564" s="8"/>
      <c r="V564" s="8"/>
      <c r="W564" s="4"/>
      <c r="X564" s="4"/>
      <c r="Y564" s="4"/>
    </row>
    <row r="565" spans="2:25" ht="13" x14ac:dyDescent="0.15">
      <c r="B565" s="4"/>
      <c r="C565" s="4"/>
      <c r="D565" s="4"/>
      <c r="E565" s="8"/>
      <c r="F565" s="8"/>
      <c r="G565" s="8"/>
      <c r="H565" s="4"/>
      <c r="I565" s="4"/>
      <c r="J565" s="4"/>
      <c r="K565" s="4"/>
      <c r="L565" s="4"/>
      <c r="M565" s="4"/>
      <c r="N565" s="8"/>
      <c r="O565" s="8"/>
      <c r="P565" s="8"/>
      <c r="Q565" s="4"/>
      <c r="R565" s="4"/>
      <c r="S565" s="4"/>
      <c r="T565" s="8"/>
      <c r="U565" s="8"/>
      <c r="V565" s="8"/>
      <c r="W565" s="4"/>
      <c r="X565" s="4"/>
      <c r="Y565" s="4"/>
    </row>
    <row r="566" spans="2:25" ht="13" x14ac:dyDescent="0.15">
      <c r="B566" s="4"/>
      <c r="C566" s="4"/>
      <c r="D566" s="4"/>
      <c r="E566" s="8"/>
      <c r="F566" s="8"/>
      <c r="G566" s="8"/>
      <c r="H566" s="4"/>
      <c r="I566" s="4"/>
      <c r="J566" s="4"/>
      <c r="K566" s="4"/>
      <c r="L566" s="4"/>
      <c r="M566" s="4"/>
      <c r="N566" s="8"/>
      <c r="O566" s="8"/>
      <c r="P566" s="8"/>
      <c r="Q566" s="4"/>
      <c r="R566" s="4"/>
      <c r="S566" s="4"/>
      <c r="T566" s="8"/>
      <c r="U566" s="8"/>
      <c r="V566" s="8"/>
      <c r="W566" s="4"/>
      <c r="X566" s="4"/>
      <c r="Y566" s="4"/>
    </row>
    <row r="567" spans="2:25" ht="13" x14ac:dyDescent="0.15">
      <c r="B567" s="4"/>
      <c r="C567" s="4"/>
      <c r="D567" s="4"/>
      <c r="E567" s="8"/>
      <c r="F567" s="8"/>
      <c r="G567" s="8"/>
      <c r="H567" s="4"/>
      <c r="I567" s="4"/>
      <c r="J567" s="4"/>
      <c r="K567" s="4"/>
      <c r="L567" s="4"/>
      <c r="M567" s="4"/>
      <c r="N567" s="8"/>
      <c r="O567" s="8"/>
      <c r="P567" s="8"/>
      <c r="Q567" s="4"/>
      <c r="R567" s="4"/>
      <c r="S567" s="4"/>
      <c r="T567" s="8"/>
      <c r="U567" s="8"/>
      <c r="V567" s="8"/>
      <c r="W567" s="4"/>
      <c r="X567" s="4"/>
      <c r="Y567" s="4"/>
    </row>
    <row r="568" spans="2:25" ht="13" x14ac:dyDescent="0.15">
      <c r="B568" s="4"/>
      <c r="C568" s="4"/>
      <c r="D568" s="4"/>
      <c r="E568" s="8"/>
      <c r="F568" s="8"/>
      <c r="G568" s="8"/>
      <c r="H568" s="4"/>
      <c r="I568" s="4"/>
      <c r="J568" s="4"/>
      <c r="K568" s="4"/>
      <c r="L568" s="4"/>
      <c r="M568" s="4"/>
      <c r="N568" s="8"/>
      <c r="O568" s="8"/>
      <c r="P568" s="8"/>
      <c r="Q568" s="4"/>
      <c r="R568" s="4"/>
      <c r="S568" s="4"/>
      <c r="T568" s="8"/>
      <c r="U568" s="8"/>
      <c r="V568" s="8"/>
      <c r="W568" s="4"/>
      <c r="X568" s="4"/>
      <c r="Y568" s="4"/>
    </row>
    <row r="569" spans="2:25" ht="13" x14ac:dyDescent="0.15">
      <c r="B569" s="4"/>
      <c r="C569" s="4"/>
      <c r="D569" s="4"/>
      <c r="E569" s="8"/>
      <c r="F569" s="8"/>
      <c r="G569" s="8"/>
      <c r="H569" s="4"/>
      <c r="I569" s="4"/>
      <c r="J569" s="4"/>
      <c r="K569" s="4"/>
      <c r="L569" s="4"/>
      <c r="M569" s="4"/>
      <c r="N569" s="8"/>
      <c r="O569" s="8"/>
      <c r="P569" s="8"/>
      <c r="Q569" s="4"/>
      <c r="R569" s="4"/>
      <c r="S569" s="4"/>
      <c r="T569" s="8"/>
      <c r="U569" s="8"/>
      <c r="V569" s="8"/>
      <c r="W569" s="4"/>
      <c r="X569" s="4"/>
      <c r="Y569" s="4"/>
    </row>
    <row r="570" spans="2:25" ht="13" x14ac:dyDescent="0.15">
      <c r="B570" s="4"/>
      <c r="C570" s="4"/>
      <c r="D570" s="4"/>
      <c r="E570" s="8"/>
      <c r="F570" s="8"/>
      <c r="G570" s="8"/>
      <c r="H570" s="4"/>
      <c r="I570" s="4"/>
      <c r="J570" s="4"/>
      <c r="K570" s="4"/>
      <c r="L570" s="4"/>
      <c r="M570" s="4"/>
      <c r="N570" s="8"/>
      <c r="O570" s="8"/>
      <c r="P570" s="8"/>
      <c r="Q570" s="4"/>
      <c r="R570" s="4"/>
      <c r="S570" s="4"/>
      <c r="T570" s="8"/>
      <c r="U570" s="8"/>
      <c r="V570" s="8"/>
      <c r="W570" s="4"/>
      <c r="X570" s="4"/>
      <c r="Y570" s="4"/>
    </row>
    <row r="571" spans="2:25" ht="13" x14ac:dyDescent="0.15">
      <c r="B571" s="4"/>
      <c r="C571" s="4"/>
      <c r="D571" s="4"/>
      <c r="E571" s="8"/>
      <c r="F571" s="8"/>
      <c r="G571" s="8"/>
      <c r="H571" s="4"/>
      <c r="I571" s="4"/>
      <c r="J571" s="4"/>
      <c r="K571" s="4"/>
      <c r="L571" s="4"/>
      <c r="M571" s="4"/>
      <c r="N571" s="8"/>
      <c r="O571" s="8"/>
      <c r="P571" s="8"/>
      <c r="Q571" s="4"/>
      <c r="R571" s="4"/>
      <c r="S571" s="4"/>
      <c r="T571" s="8"/>
      <c r="U571" s="8"/>
      <c r="V571" s="8"/>
      <c r="W571" s="4"/>
      <c r="X571" s="4"/>
      <c r="Y571" s="4"/>
    </row>
    <row r="572" spans="2:25" ht="13" x14ac:dyDescent="0.15">
      <c r="B572" s="4"/>
      <c r="C572" s="4"/>
      <c r="D572" s="4"/>
      <c r="E572" s="8"/>
      <c r="F572" s="8"/>
      <c r="G572" s="8"/>
      <c r="H572" s="4"/>
      <c r="I572" s="4"/>
      <c r="J572" s="4"/>
      <c r="K572" s="4"/>
      <c r="L572" s="4"/>
      <c r="M572" s="4"/>
      <c r="N572" s="8"/>
      <c r="O572" s="8"/>
      <c r="P572" s="8"/>
      <c r="Q572" s="4"/>
      <c r="R572" s="4"/>
      <c r="S572" s="4"/>
      <c r="T572" s="8"/>
      <c r="U572" s="8"/>
      <c r="V572" s="8"/>
      <c r="W572" s="4"/>
      <c r="X572" s="4"/>
      <c r="Y572" s="4"/>
    </row>
    <row r="573" spans="2:25" ht="13" x14ac:dyDescent="0.15">
      <c r="B573" s="4"/>
      <c r="C573" s="4"/>
      <c r="D573" s="4"/>
      <c r="E573" s="8"/>
      <c r="F573" s="8"/>
      <c r="G573" s="8"/>
      <c r="H573" s="4"/>
      <c r="I573" s="4"/>
      <c r="J573" s="4"/>
      <c r="K573" s="4"/>
      <c r="L573" s="4"/>
      <c r="M573" s="4"/>
      <c r="N573" s="8"/>
      <c r="O573" s="8"/>
      <c r="P573" s="8"/>
      <c r="Q573" s="4"/>
      <c r="R573" s="4"/>
      <c r="S573" s="4"/>
      <c r="T573" s="8"/>
      <c r="U573" s="8"/>
      <c r="V573" s="8"/>
      <c r="W573" s="4"/>
      <c r="X573" s="4"/>
      <c r="Y573" s="4"/>
    </row>
    <row r="574" spans="2:25" ht="13" x14ac:dyDescent="0.15">
      <c r="B574" s="4"/>
      <c r="C574" s="4"/>
      <c r="D574" s="4"/>
      <c r="E574" s="8"/>
      <c r="F574" s="8"/>
      <c r="G574" s="8"/>
      <c r="H574" s="4"/>
      <c r="I574" s="4"/>
      <c r="J574" s="4"/>
      <c r="K574" s="4"/>
      <c r="L574" s="4"/>
      <c r="M574" s="4"/>
      <c r="N574" s="8"/>
      <c r="O574" s="8"/>
      <c r="P574" s="8"/>
      <c r="Q574" s="4"/>
      <c r="R574" s="4"/>
      <c r="S574" s="4"/>
      <c r="T574" s="8"/>
      <c r="U574" s="8"/>
      <c r="V574" s="8"/>
      <c r="W574" s="4"/>
      <c r="X574" s="4"/>
      <c r="Y574" s="4"/>
    </row>
    <row r="575" spans="2:25" ht="13" x14ac:dyDescent="0.15">
      <c r="B575" s="4"/>
      <c r="C575" s="4"/>
      <c r="D575" s="4"/>
      <c r="E575" s="8"/>
      <c r="F575" s="8"/>
      <c r="G575" s="8"/>
      <c r="H575" s="4"/>
      <c r="I575" s="4"/>
      <c r="J575" s="4"/>
      <c r="K575" s="4"/>
      <c r="L575" s="4"/>
      <c r="M575" s="4"/>
      <c r="N575" s="8"/>
      <c r="O575" s="8"/>
      <c r="P575" s="8"/>
      <c r="Q575" s="4"/>
      <c r="R575" s="4"/>
      <c r="S575" s="4"/>
      <c r="T575" s="8"/>
      <c r="U575" s="8"/>
      <c r="V575" s="8"/>
      <c r="W575" s="4"/>
      <c r="X575" s="4"/>
      <c r="Y575" s="4"/>
    </row>
    <row r="576" spans="2:25" ht="13" x14ac:dyDescent="0.15">
      <c r="B576" s="4"/>
      <c r="C576" s="4"/>
      <c r="D576" s="4"/>
      <c r="E576" s="8"/>
      <c r="F576" s="8"/>
      <c r="G576" s="8"/>
      <c r="H576" s="4"/>
      <c r="I576" s="4"/>
      <c r="J576" s="4"/>
      <c r="K576" s="4"/>
      <c r="L576" s="4"/>
      <c r="M576" s="4"/>
      <c r="N576" s="8"/>
      <c r="O576" s="8"/>
      <c r="P576" s="8"/>
      <c r="Q576" s="4"/>
      <c r="R576" s="4"/>
      <c r="S576" s="4"/>
      <c r="T576" s="8"/>
      <c r="U576" s="8"/>
      <c r="V576" s="8"/>
      <c r="W576" s="4"/>
      <c r="X576" s="4"/>
      <c r="Y576" s="4"/>
    </row>
    <row r="577" spans="2:25" ht="13" x14ac:dyDescent="0.15">
      <c r="B577" s="4"/>
      <c r="C577" s="4"/>
      <c r="D577" s="4"/>
      <c r="E577" s="8"/>
      <c r="F577" s="8"/>
      <c r="G577" s="8"/>
      <c r="H577" s="4"/>
      <c r="I577" s="4"/>
      <c r="J577" s="4"/>
      <c r="K577" s="4"/>
      <c r="L577" s="4"/>
      <c r="M577" s="4"/>
      <c r="N577" s="8"/>
      <c r="O577" s="8"/>
      <c r="P577" s="8"/>
      <c r="Q577" s="4"/>
      <c r="R577" s="4"/>
      <c r="S577" s="4"/>
      <c r="T577" s="8"/>
      <c r="U577" s="8"/>
      <c r="V577" s="8"/>
      <c r="W577" s="4"/>
      <c r="X577" s="4"/>
      <c r="Y577" s="4"/>
    </row>
    <row r="578" spans="2:25" ht="13" x14ac:dyDescent="0.15">
      <c r="B578" s="4"/>
      <c r="C578" s="4"/>
      <c r="D578" s="4"/>
      <c r="E578" s="8"/>
      <c r="F578" s="8"/>
      <c r="G578" s="8"/>
      <c r="H578" s="4"/>
      <c r="I578" s="4"/>
      <c r="J578" s="4"/>
      <c r="K578" s="4"/>
      <c r="L578" s="4"/>
      <c r="M578" s="4"/>
      <c r="N578" s="8"/>
      <c r="O578" s="8"/>
      <c r="P578" s="8"/>
      <c r="Q578" s="4"/>
      <c r="R578" s="4"/>
      <c r="S578" s="4"/>
      <c r="T578" s="8"/>
      <c r="U578" s="8"/>
      <c r="V578" s="8"/>
      <c r="W578" s="4"/>
      <c r="X578" s="4"/>
      <c r="Y578" s="4"/>
    </row>
    <row r="579" spans="2:25" ht="13" x14ac:dyDescent="0.15">
      <c r="B579" s="4"/>
      <c r="C579" s="4"/>
      <c r="D579" s="4"/>
      <c r="E579" s="8"/>
      <c r="F579" s="8"/>
      <c r="G579" s="8"/>
      <c r="H579" s="4"/>
      <c r="I579" s="4"/>
      <c r="J579" s="4"/>
      <c r="K579" s="4"/>
      <c r="L579" s="4"/>
      <c r="M579" s="4"/>
      <c r="N579" s="8"/>
      <c r="O579" s="8"/>
      <c r="P579" s="8"/>
      <c r="Q579" s="4"/>
      <c r="R579" s="4"/>
      <c r="S579" s="4"/>
      <c r="T579" s="8"/>
      <c r="U579" s="8"/>
      <c r="V579" s="8"/>
      <c r="W579" s="4"/>
      <c r="X579" s="4"/>
      <c r="Y579" s="4"/>
    </row>
    <row r="580" spans="2:25" ht="13" x14ac:dyDescent="0.15">
      <c r="B580" s="4"/>
      <c r="C580" s="4"/>
      <c r="D580" s="4"/>
      <c r="E580" s="8"/>
      <c r="F580" s="8"/>
      <c r="G580" s="8"/>
      <c r="H580" s="4"/>
      <c r="I580" s="4"/>
      <c r="J580" s="4"/>
      <c r="K580" s="4"/>
      <c r="L580" s="4"/>
      <c r="M580" s="4"/>
      <c r="N580" s="8"/>
      <c r="O580" s="8"/>
      <c r="P580" s="8"/>
      <c r="Q580" s="4"/>
      <c r="R580" s="4"/>
      <c r="S580" s="4"/>
      <c r="T580" s="8"/>
      <c r="U580" s="8"/>
      <c r="V580" s="8"/>
      <c r="W580" s="4"/>
      <c r="X580" s="4"/>
      <c r="Y580" s="4"/>
    </row>
    <row r="581" spans="2:25" ht="13" x14ac:dyDescent="0.15">
      <c r="B581" s="4"/>
      <c r="C581" s="4"/>
      <c r="D581" s="4"/>
      <c r="E581" s="8"/>
      <c r="F581" s="8"/>
      <c r="G581" s="8"/>
      <c r="H581" s="4"/>
      <c r="I581" s="4"/>
      <c r="J581" s="4"/>
      <c r="K581" s="4"/>
      <c r="L581" s="4"/>
      <c r="M581" s="4"/>
      <c r="N581" s="8"/>
      <c r="O581" s="8"/>
      <c r="P581" s="8"/>
      <c r="Q581" s="4"/>
      <c r="R581" s="4"/>
      <c r="S581" s="4"/>
      <c r="T581" s="8"/>
      <c r="U581" s="8"/>
      <c r="V581" s="8"/>
      <c r="W581" s="4"/>
      <c r="X581" s="4"/>
      <c r="Y581" s="4"/>
    </row>
    <row r="582" spans="2:25" ht="13" x14ac:dyDescent="0.15">
      <c r="B582" s="4"/>
      <c r="C582" s="4"/>
      <c r="D582" s="4"/>
      <c r="E582" s="8"/>
      <c r="F582" s="8"/>
      <c r="G582" s="8"/>
      <c r="H582" s="4"/>
      <c r="I582" s="4"/>
      <c r="J582" s="4"/>
      <c r="K582" s="4"/>
      <c r="L582" s="4"/>
      <c r="M582" s="4"/>
      <c r="N582" s="8"/>
      <c r="O582" s="8"/>
      <c r="P582" s="8"/>
      <c r="Q582" s="4"/>
      <c r="R582" s="4"/>
      <c r="S582" s="4"/>
      <c r="T582" s="8"/>
      <c r="U582" s="8"/>
      <c r="V582" s="8"/>
      <c r="W582" s="4"/>
      <c r="X582" s="4"/>
      <c r="Y582" s="4"/>
    </row>
    <row r="583" spans="2:25" ht="13" x14ac:dyDescent="0.15">
      <c r="B583" s="4"/>
      <c r="C583" s="4"/>
      <c r="D583" s="4"/>
      <c r="E583" s="8"/>
      <c r="F583" s="8"/>
      <c r="G583" s="8"/>
      <c r="H583" s="4"/>
      <c r="I583" s="4"/>
      <c r="J583" s="4"/>
      <c r="K583" s="4"/>
      <c r="L583" s="4"/>
      <c r="M583" s="4"/>
      <c r="N583" s="8"/>
      <c r="O583" s="8"/>
      <c r="P583" s="8"/>
      <c r="Q583" s="4"/>
      <c r="R583" s="4"/>
      <c r="S583" s="4"/>
      <c r="T583" s="8"/>
      <c r="U583" s="8"/>
      <c r="V583" s="8"/>
      <c r="W583" s="4"/>
      <c r="X583" s="4"/>
      <c r="Y583" s="4"/>
    </row>
    <row r="584" spans="2:25" ht="13" x14ac:dyDescent="0.15">
      <c r="B584" s="4"/>
      <c r="C584" s="4"/>
      <c r="D584" s="4"/>
      <c r="E584" s="8"/>
      <c r="F584" s="8"/>
      <c r="G584" s="8"/>
      <c r="H584" s="4"/>
      <c r="I584" s="4"/>
      <c r="J584" s="4"/>
      <c r="K584" s="4"/>
      <c r="L584" s="4"/>
      <c r="M584" s="4"/>
      <c r="N584" s="8"/>
      <c r="O584" s="8"/>
      <c r="P584" s="8"/>
      <c r="Q584" s="4"/>
      <c r="R584" s="4"/>
      <c r="S584" s="4"/>
      <c r="T584" s="8"/>
      <c r="U584" s="8"/>
      <c r="V584" s="8"/>
      <c r="W584" s="4"/>
      <c r="X584" s="4"/>
      <c r="Y584" s="4"/>
    </row>
    <row r="585" spans="2:25" ht="13" x14ac:dyDescent="0.15">
      <c r="B585" s="4"/>
      <c r="C585" s="4"/>
      <c r="D585" s="4"/>
      <c r="E585" s="8"/>
      <c r="F585" s="8"/>
      <c r="G585" s="8"/>
      <c r="H585" s="4"/>
      <c r="I585" s="4"/>
      <c r="J585" s="4"/>
      <c r="K585" s="4"/>
      <c r="L585" s="4"/>
      <c r="M585" s="4"/>
      <c r="N585" s="8"/>
      <c r="O585" s="8"/>
      <c r="P585" s="8"/>
      <c r="Q585" s="4"/>
      <c r="R585" s="4"/>
      <c r="S585" s="4"/>
      <c r="T585" s="8"/>
      <c r="U585" s="8"/>
      <c r="V585" s="8"/>
      <c r="W585" s="4"/>
      <c r="X585" s="4"/>
      <c r="Y585" s="4"/>
    </row>
    <row r="586" spans="2:25" ht="13" x14ac:dyDescent="0.15">
      <c r="B586" s="4"/>
      <c r="C586" s="4"/>
      <c r="D586" s="4"/>
      <c r="E586" s="8"/>
      <c r="F586" s="8"/>
      <c r="G586" s="8"/>
      <c r="H586" s="4"/>
      <c r="I586" s="4"/>
      <c r="J586" s="4"/>
      <c r="K586" s="4"/>
      <c r="L586" s="4"/>
      <c r="M586" s="4"/>
      <c r="N586" s="8"/>
      <c r="O586" s="8"/>
      <c r="P586" s="8"/>
      <c r="Q586" s="4"/>
      <c r="R586" s="4"/>
      <c r="S586" s="4"/>
      <c r="T586" s="8"/>
      <c r="U586" s="8"/>
      <c r="V586" s="8"/>
      <c r="W586" s="4"/>
      <c r="X586" s="4"/>
      <c r="Y586" s="4"/>
    </row>
    <row r="587" spans="2:25" ht="13" x14ac:dyDescent="0.15">
      <c r="B587" s="4"/>
      <c r="C587" s="4"/>
      <c r="D587" s="4"/>
      <c r="E587" s="8"/>
      <c r="F587" s="8"/>
      <c r="G587" s="8"/>
      <c r="H587" s="4"/>
      <c r="I587" s="4"/>
      <c r="J587" s="4"/>
      <c r="K587" s="4"/>
      <c r="L587" s="4"/>
      <c r="M587" s="4"/>
      <c r="N587" s="8"/>
      <c r="O587" s="8"/>
      <c r="P587" s="8"/>
      <c r="Q587" s="4"/>
      <c r="R587" s="4"/>
      <c r="S587" s="4"/>
      <c r="T587" s="8"/>
      <c r="U587" s="8"/>
      <c r="V587" s="8"/>
      <c r="W587" s="4"/>
      <c r="X587" s="4"/>
      <c r="Y587" s="4"/>
    </row>
    <row r="588" spans="2:25" ht="13" x14ac:dyDescent="0.15">
      <c r="B588" s="4"/>
      <c r="C588" s="4"/>
      <c r="D588" s="4"/>
      <c r="E588" s="8"/>
      <c r="F588" s="8"/>
      <c r="G588" s="8"/>
      <c r="H588" s="4"/>
      <c r="I588" s="4"/>
      <c r="J588" s="4"/>
      <c r="K588" s="4"/>
      <c r="L588" s="4"/>
      <c r="M588" s="4"/>
      <c r="N588" s="8"/>
      <c r="O588" s="8"/>
      <c r="P588" s="8"/>
      <c r="Q588" s="4"/>
      <c r="R588" s="4"/>
      <c r="S588" s="4"/>
      <c r="T588" s="8"/>
      <c r="U588" s="8"/>
      <c r="V588" s="8"/>
      <c r="W588" s="4"/>
      <c r="X588" s="4"/>
      <c r="Y588" s="4"/>
    </row>
    <row r="589" spans="2:25" ht="13" x14ac:dyDescent="0.15">
      <c r="B589" s="4"/>
      <c r="C589" s="4"/>
      <c r="D589" s="4"/>
      <c r="E589" s="8"/>
      <c r="F589" s="8"/>
      <c r="G589" s="8"/>
      <c r="H589" s="4"/>
      <c r="I589" s="4"/>
      <c r="J589" s="4"/>
      <c r="K589" s="4"/>
      <c r="L589" s="4"/>
      <c r="M589" s="4"/>
      <c r="N589" s="8"/>
      <c r="O589" s="8"/>
      <c r="P589" s="8"/>
      <c r="Q589" s="4"/>
      <c r="R589" s="4"/>
      <c r="S589" s="4"/>
      <c r="T589" s="8"/>
      <c r="U589" s="8"/>
      <c r="V589" s="8"/>
      <c r="W589" s="4"/>
      <c r="X589" s="4"/>
      <c r="Y589" s="4"/>
    </row>
    <row r="590" spans="2:25" ht="13" x14ac:dyDescent="0.15">
      <c r="B590" s="4"/>
      <c r="C590" s="4"/>
      <c r="D590" s="4"/>
      <c r="E590" s="8"/>
      <c r="F590" s="8"/>
      <c r="G590" s="8"/>
      <c r="H590" s="4"/>
      <c r="I590" s="4"/>
      <c r="J590" s="4"/>
      <c r="K590" s="4"/>
      <c r="L590" s="4"/>
      <c r="M590" s="4"/>
      <c r="N590" s="8"/>
      <c r="O590" s="8"/>
      <c r="P590" s="8"/>
      <c r="Q590" s="4"/>
      <c r="R590" s="4"/>
      <c r="S590" s="4"/>
      <c r="T590" s="8"/>
      <c r="U590" s="8"/>
      <c r="V590" s="8"/>
      <c r="W590" s="4"/>
      <c r="X590" s="4"/>
      <c r="Y590" s="4"/>
    </row>
    <row r="591" spans="2:25" ht="13" x14ac:dyDescent="0.15">
      <c r="B591" s="4"/>
      <c r="C591" s="4"/>
      <c r="D591" s="4"/>
      <c r="E591" s="8"/>
      <c r="F591" s="8"/>
      <c r="G591" s="8"/>
      <c r="H591" s="4"/>
      <c r="I591" s="4"/>
      <c r="J591" s="4"/>
      <c r="K591" s="4"/>
      <c r="L591" s="4"/>
      <c r="M591" s="4"/>
      <c r="N591" s="8"/>
      <c r="O591" s="8"/>
      <c r="P591" s="8"/>
      <c r="Q591" s="4"/>
      <c r="R591" s="4"/>
      <c r="S591" s="4"/>
      <c r="T591" s="8"/>
      <c r="U591" s="8"/>
      <c r="V591" s="8"/>
      <c r="W591" s="4"/>
      <c r="X591" s="4"/>
      <c r="Y591" s="4"/>
    </row>
    <row r="592" spans="2:25" ht="13" x14ac:dyDescent="0.15">
      <c r="B592" s="4"/>
      <c r="C592" s="4"/>
      <c r="D592" s="4"/>
      <c r="E592" s="8"/>
      <c r="F592" s="8"/>
      <c r="G592" s="8"/>
      <c r="H592" s="4"/>
      <c r="I592" s="4"/>
      <c r="J592" s="4"/>
      <c r="K592" s="4"/>
      <c r="L592" s="4"/>
      <c r="M592" s="4"/>
      <c r="N592" s="8"/>
      <c r="O592" s="8"/>
      <c r="P592" s="8"/>
      <c r="Q592" s="4"/>
      <c r="R592" s="4"/>
      <c r="S592" s="4"/>
      <c r="T592" s="8"/>
      <c r="U592" s="8"/>
      <c r="V592" s="8"/>
      <c r="W592" s="4"/>
      <c r="X592" s="4"/>
      <c r="Y592" s="4"/>
    </row>
    <row r="593" spans="2:25" ht="13" x14ac:dyDescent="0.15">
      <c r="B593" s="4"/>
      <c r="C593" s="4"/>
      <c r="D593" s="4"/>
      <c r="E593" s="8"/>
      <c r="F593" s="8"/>
      <c r="G593" s="8"/>
      <c r="H593" s="4"/>
      <c r="I593" s="4"/>
      <c r="J593" s="4"/>
      <c r="K593" s="4"/>
      <c r="L593" s="4"/>
      <c r="M593" s="4"/>
      <c r="N593" s="8"/>
      <c r="O593" s="8"/>
      <c r="P593" s="8"/>
      <c r="Q593" s="4"/>
      <c r="R593" s="4"/>
      <c r="S593" s="4"/>
      <c r="T593" s="8"/>
      <c r="U593" s="8"/>
      <c r="V593" s="8"/>
      <c r="W593" s="4"/>
      <c r="X593" s="4"/>
      <c r="Y593" s="4"/>
    </row>
    <row r="594" spans="2:25" ht="13" x14ac:dyDescent="0.15">
      <c r="B594" s="4"/>
      <c r="C594" s="4"/>
      <c r="D594" s="4"/>
      <c r="E594" s="8"/>
      <c r="F594" s="8"/>
      <c r="G594" s="8"/>
      <c r="H594" s="4"/>
      <c r="I594" s="4"/>
      <c r="J594" s="4"/>
      <c r="K594" s="4"/>
      <c r="L594" s="4"/>
      <c r="M594" s="4"/>
      <c r="N594" s="8"/>
      <c r="O594" s="8"/>
      <c r="P594" s="8"/>
      <c r="Q594" s="4"/>
      <c r="R594" s="4"/>
      <c r="S594" s="4"/>
      <c r="T594" s="8"/>
      <c r="U594" s="8"/>
      <c r="V594" s="8"/>
      <c r="W594" s="4"/>
      <c r="X594" s="4"/>
      <c r="Y594" s="4"/>
    </row>
    <row r="595" spans="2:25" ht="13" x14ac:dyDescent="0.15">
      <c r="B595" s="4"/>
      <c r="C595" s="4"/>
      <c r="D595" s="4"/>
      <c r="E595" s="8"/>
      <c r="F595" s="8"/>
      <c r="G595" s="8"/>
      <c r="H595" s="4"/>
      <c r="I595" s="4"/>
      <c r="J595" s="4"/>
      <c r="K595" s="4"/>
      <c r="L595" s="4"/>
      <c r="M595" s="4"/>
      <c r="N595" s="8"/>
      <c r="O595" s="8"/>
      <c r="P595" s="8"/>
      <c r="Q595" s="4"/>
      <c r="R595" s="4"/>
      <c r="S595" s="4"/>
      <c r="T595" s="8"/>
      <c r="U595" s="8"/>
      <c r="V595" s="8"/>
      <c r="W595" s="4"/>
      <c r="X595" s="4"/>
      <c r="Y595" s="4"/>
    </row>
    <row r="596" spans="2:25" ht="13" x14ac:dyDescent="0.15">
      <c r="B596" s="4"/>
      <c r="C596" s="4"/>
      <c r="D596" s="4"/>
      <c r="E596" s="8"/>
      <c r="F596" s="8"/>
      <c r="G596" s="8"/>
      <c r="H596" s="4"/>
      <c r="I596" s="4"/>
      <c r="J596" s="4"/>
      <c r="K596" s="4"/>
      <c r="L596" s="4"/>
      <c r="M596" s="4"/>
      <c r="N596" s="8"/>
      <c r="O596" s="8"/>
      <c r="P596" s="8"/>
      <c r="Q596" s="4"/>
      <c r="R596" s="4"/>
      <c r="S596" s="4"/>
      <c r="T596" s="8"/>
      <c r="U596" s="8"/>
      <c r="V596" s="8"/>
      <c r="W596" s="4"/>
      <c r="X596" s="4"/>
      <c r="Y596" s="4"/>
    </row>
    <row r="597" spans="2:25" ht="13" x14ac:dyDescent="0.15">
      <c r="B597" s="4"/>
      <c r="C597" s="4"/>
      <c r="D597" s="4"/>
      <c r="E597" s="8"/>
      <c r="F597" s="8"/>
      <c r="G597" s="8"/>
      <c r="H597" s="4"/>
      <c r="I597" s="4"/>
      <c r="J597" s="4"/>
      <c r="K597" s="4"/>
      <c r="L597" s="4"/>
      <c r="M597" s="4"/>
      <c r="N597" s="8"/>
      <c r="O597" s="8"/>
      <c r="P597" s="8"/>
      <c r="Q597" s="4"/>
      <c r="R597" s="4"/>
      <c r="S597" s="4"/>
      <c r="T597" s="8"/>
      <c r="U597" s="8"/>
      <c r="V597" s="8"/>
      <c r="W597" s="4"/>
      <c r="X597" s="4"/>
      <c r="Y597" s="4"/>
    </row>
    <row r="598" spans="2:25" ht="13" x14ac:dyDescent="0.15">
      <c r="B598" s="4"/>
      <c r="C598" s="4"/>
      <c r="D598" s="4"/>
      <c r="E598" s="8"/>
      <c r="F598" s="8"/>
      <c r="G598" s="8"/>
      <c r="H598" s="4"/>
      <c r="I598" s="4"/>
      <c r="J598" s="4"/>
      <c r="K598" s="4"/>
      <c r="L598" s="4"/>
      <c r="M598" s="4"/>
      <c r="N598" s="8"/>
      <c r="O598" s="8"/>
      <c r="P598" s="8"/>
      <c r="Q598" s="4"/>
      <c r="R598" s="4"/>
      <c r="S598" s="4"/>
      <c r="T598" s="8"/>
      <c r="U598" s="8"/>
      <c r="V598" s="8"/>
      <c r="W598" s="4"/>
      <c r="X598" s="4"/>
      <c r="Y598" s="4"/>
    </row>
    <row r="599" spans="2:25" ht="13" x14ac:dyDescent="0.15">
      <c r="B599" s="4"/>
      <c r="C599" s="4"/>
      <c r="D599" s="4"/>
      <c r="E599" s="8"/>
      <c r="F599" s="8"/>
      <c r="G599" s="8"/>
      <c r="H599" s="4"/>
      <c r="I599" s="4"/>
      <c r="J599" s="4"/>
      <c r="K599" s="4"/>
      <c r="L599" s="4"/>
      <c r="M599" s="4"/>
      <c r="N599" s="8"/>
      <c r="O599" s="8"/>
      <c r="P599" s="8"/>
      <c r="Q599" s="4"/>
      <c r="R599" s="4"/>
      <c r="S599" s="4"/>
      <c r="T599" s="8"/>
      <c r="U599" s="8"/>
      <c r="V599" s="8"/>
      <c r="W599" s="4"/>
      <c r="X599" s="4"/>
      <c r="Y599" s="4"/>
    </row>
    <row r="600" spans="2:25" ht="13" x14ac:dyDescent="0.15">
      <c r="B600" s="4"/>
      <c r="C600" s="4"/>
      <c r="D600" s="4"/>
      <c r="E600" s="8"/>
      <c r="F600" s="8"/>
      <c r="G600" s="8"/>
      <c r="H600" s="4"/>
      <c r="I600" s="4"/>
      <c r="J600" s="4"/>
      <c r="K600" s="4"/>
      <c r="L600" s="4"/>
      <c r="M600" s="4"/>
      <c r="N600" s="8"/>
      <c r="O600" s="8"/>
      <c r="P600" s="8"/>
      <c r="Q600" s="4"/>
      <c r="R600" s="4"/>
      <c r="S600" s="4"/>
      <c r="T600" s="8"/>
      <c r="U600" s="8"/>
      <c r="V600" s="8"/>
      <c r="W600" s="4"/>
      <c r="X600" s="4"/>
      <c r="Y600" s="4"/>
    </row>
    <row r="601" spans="2:25" ht="13" x14ac:dyDescent="0.15">
      <c r="B601" s="4"/>
      <c r="C601" s="4"/>
      <c r="D601" s="4"/>
      <c r="E601" s="8"/>
      <c r="F601" s="8"/>
      <c r="G601" s="8"/>
      <c r="H601" s="4"/>
      <c r="I601" s="4"/>
      <c r="J601" s="4"/>
      <c r="K601" s="4"/>
      <c r="L601" s="4"/>
      <c r="M601" s="4"/>
      <c r="N601" s="8"/>
      <c r="O601" s="8"/>
      <c r="P601" s="8"/>
      <c r="Q601" s="4"/>
      <c r="R601" s="4"/>
      <c r="S601" s="4"/>
      <c r="T601" s="8"/>
      <c r="U601" s="8"/>
      <c r="V601" s="8"/>
      <c r="W601" s="4"/>
      <c r="X601" s="4"/>
      <c r="Y601" s="4"/>
    </row>
    <row r="602" spans="2:25" ht="13" x14ac:dyDescent="0.15">
      <c r="B602" s="4"/>
      <c r="C602" s="4"/>
      <c r="D602" s="4"/>
      <c r="E602" s="8"/>
      <c r="F602" s="8"/>
      <c r="G602" s="8"/>
      <c r="H602" s="4"/>
      <c r="I602" s="4"/>
      <c r="J602" s="4"/>
      <c r="K602" s="4"/>
      <c r="L602" s="4"/>
      <c r="M602" s="4"/>
      <c r="N602" s="8"/>
      <c r="O602" s="8"/>
      <c r="P602" s="8"/>
      <c r="Q602" s="4"/>
      <c r="R602" s="4"/>
      <c r="S602" s="4"/>
      <c r="T602" s="8"/>
      <c r="U602" s="8"/>
      <c r="V602" s="8"/>
      <c r="W602" s="4"/>
      <c r="X602" s="4"/>
      <c r="Y602" s="4"/>
    </row>
    <row r="603" spans="2:25" ht="13" x14ac:dyDescent="0.15">
      <c r="B603" s="4"/>
      <c r="C603" s="4"/>
      <c r="D603" s="4"/>
      <c r="E603" s="8"/>
      <c r="F603" s="8"/>
      <c r="G603" s="8"/>
      <c r="H603" s="4"/>
      <c r="I603" s="4"/>
      <c r="J603" s="4"/>
      <c r="K603" s="4"/>
      <c r="L603" s="4"/>
      <c r="M603" s="4"/>
      <c r="N603" s="8"/>
      <c r="O603" s="8"/>
      <c r="P603" s="8"/>
      <c r="Q603" s="4"/>
      <c r="R603" s="4"/>
      <c r="S603" s="4"/>
      <c r="T603" s="8"/>
      <c r="U603" s="8"/>
      <c r="V603" s="8"/>
      <c r="W603" s="4"/>
      <c r="X603" s="4"/>
      <c r="Y603" s="4"/>
    </row>
    <row r="604" spans="2:25" ht="13" x14ac:dyDescent="0.15">
      <c r="B604" s="4"/>
      <c r="C604" s="4"/>
      <c r="D604" s="4"/>
      <c r="E604" s="8"/>
      <c r="F604" s="8"/>
      <c r="G604" s="8"/>
      <c r="H604" s="4"/>
      <c r="I604" s="4"/>
      <c r="J604" s="4"/>
      <c r="K604" s="4"/>
      <c r="L604" s="4"/>
      <c r="M604" s="4"/>
      <c r="N604" s="8"/>
      <c r="O604" s="8"/>
      <c r="P604" s="8"/>
      <c r="Q604" s="4"/>
      <c r="R604" s="4"/>
      <c r="S604" s="4"/>
      <c r="T604" s="8"/>
      <c r="U604" s="8"/>
      <c r="V604" s="8"/>
      <c r="W604" s="4"/>
      <c r="X604" s="4"/>
      <c r="Y604" s="4"/>
    </row>
    <row r="605" spans="2:25" ht="13" x14ac:dyDescent="0.15">
      <c r="B605" s="4"/>
      <c r="C605" s="4"/>
      <c r="D605" s="4"/>
      <c r="E605" s="8"/>
      <c r="F605" s="8"/>
      <c r="G605" s="8"/>
      <c r="H605" s="4"/>
      <c r="I605" s="4"/>
      <c r="J605" s="4"/>
      <c r="K605" s="4"/>
      <c r="L605" s="4"/>
      <c r="M605" s="4"/>
      <c r="N605" s="8"/>
      <c r="O605" s="8"/>
      <c r="P605" s="8"/>
      <c r="Q605" s="4"/>
      <c r="R605" s="4"/>
      <c r="S605" s="4"/>
      <c r="T605" s="8"/>
      <c r="U605" s="8"/>
      <c r="V605" s="8"/>
      <c r="W605" s="4"/>
      <c r="X605" s="4"/>
      <c r="Y605" s="4"/>
    </row>
    <row r="606" spans="2:25" ht="13" x14ac:dyDescent="0.15">
      <c r="B606" s="4"/>
      <c r="C606" s="4"/>
      <c r="D606" s="4"/>
      <c r="E606" s="8"/>
      <c r="F606" s="8"/>
      <c r="G606" s="8"/>
      <c r="H606" s="4"/>
      <c r="I606" s="4"/>
      <c r="J606" s="4"/>
      <c r="K606" s="4"/>
      <c r="L606" s="4"/>
      <c r="M606" s="4"/>
      <c r="N606" s="8"/>
      <c r="O606" s="8"/>
      <c r="P606" s="8"/>
      <c r="Q606" s="4"/>
      <c r="R606" s="4"/>
      <c r="S606" s="4"/>
      <c r="T606" s="8"/>
      <c r="U606" s="8"/>
      <c r="V606" s="8"/>
      <c r="W606" s="4"/>
      <c r="X606" s="4"/>
      <c r="Y606" s="4"/>
    </row>
    <row r="607" spans="2:25" ht="13" x14ac:dyDescent="0.15">
      <c r="B607" s="4"/>
      <c r="C607" s="4"/>
      <c r="D607" s="4"/>
      <c r="E607" s="8"/>
      <c r="F607" s="8"/>
      <c r="G607" s="8"/>
      <c r="H607" s="4"/>
      <c r="I607" s="4"/>
      <c r="J607" s="4"/>
      <c r="K607" s="4"/>
      <c r="L607" s="4"/>
      <c r="M607" s="4"/>
      <c r="N607" s="8"/>
      <c r="O607" s="8"/>
      <c r="P607" s="8"/>
      <c r="Q607" s="4"/>
      <c r="R607" s="4"/>
      <c r="S607" s="4"/>
      <c r="T607" s="8"/>
      <c r="U607" s="8"/>
      <c r="V607" s="8"/>
      <c r="W607" s="4"/>
      <c r="X607" s="4"/>
      <c r="Y607" s="4"/>
    </row>
    <row r="608" spans="2:25" ht="13" x14ac:dyDescent="0.15">
      <c r="B608" s="4"/>
      <c r="C608" s="4"/>
      <c r="D608" s="4"/>
      <c r="E608" s="8"/>
      <c r="F608" s="8"/>
      <c r="G608" s="8"/>
      <c r="H608" s="4"/>
      <c r="I608" s="4"/>
      <c r="J608" s="4"/>
      <c r="K608" s="4"/>
      <c r="L608" s="4"/>
      <c r="M608" s="4"/>
      <c r="N608" s="8"/>
      <c r="O608" s="8"/>
      <c r="P608" s="8"/>
      <c r="Q608" s="4"/>
      <c r="R608" s="4"/>
      <c r="S608" s="4"/>
      <c r="T608" s="8"/>
      <c r="U608" s="8"/>
      <c r="V608" s="8"/>
      <c r="W608" s="4"/>
      <c r="X608" s="4"/>
      <c r="Y608" s="4"/>
    </row>
    <row r="609" spans="2:25" ht="13" x14ac:dyDescent="0.15">
      <c r="B609" s="4"/>
      <c r="C609" s="4"/>
      <c r="D609" s="4"/>
      <c r="E609" s="8"/>
      <c r="F609" s="8"/>
      <c r="G609" s="8"/>
      <c r="H609" s="4"/>
      <c r="I609" s="4"/>
      <c r="J609" s="4"/>
      <c r="K609" s="4"/>
      <c r="L609" s="4"/>
      <c r="M609" s="4"/>
      <c r="N609" s="8"/>
      <c r="O609" s="8"/>
      <c r="P609" s="8"/>
      <c r="Q609" s="4"/>
      <c r="R609" s="4"/>
      <c r="S609" s="4"/>
      <c r="T609" s="8"/>
      <c r="U609" s="8"/>
      <c r="V609" s="8"/>
      <c r="W609" s="4"/>
      <c r="X609" s="4"/>
      <c r="Y609" s="4"/>
    </row>
    <row r="610" spans="2:25" ht="13" x14ac:dyDescent="0.15">
      <c r="B610" s="4"/>
      <c r="C610" s="4"/>
      <c r="D610" s="4"/>
      <c r="E610" s="8"/>
      <c r="F610" s="8"/>
      <c r="G610" s="8"/>
      <c r="H610" s="4"/>
      <c r="I610" s="4"/>
      <c r="J610" s="4"/>
      <c r="K610" s="4"/>
      <c r="L610" s="4"/>
      <c r="M610" s="4"/>
      <c r="N610" s="8"/>
      <c r="O610" s="8"/>
      <c r="P610" s="8"/>
      <c r="Q610" s="4"/>
      <c r="R610" s="4"/>
      <c r="S610" s="4"/>
      <c r="T610" s="8"/>
      <c r="U610" s="8"/>
      <c r="V610" s="8"/>
      <c r="W610" s="4"/>
      <c r="X610" s="4"/>
      <c r="Y610" s="4"/>
    </row>
    <row r="611" spans="2:25" ht="13" x14ac:dyDescent="0.15">
      <c r="B611" s="4"/>
      <c r="C611" s="4"/>
      <c r="D611" s="4"/>
      <c r="E611" s="8"/>
      <c r="F611" s="8"/>
      <c r="G611" s="8"/>
      <c r="H611" s="4"/>
      <c r="I611" s="4"/>
      <c r="J611" s="4"/>
      <c r="K611" s="4"/>
      <c r="L611" s="4"/>
      <c r="M611" s="4"/>
      <c r="N611" s="8"/>
      <c r="O611" s="8"/>
      <c r="P611" s="8"/>
      <c r="Q611" s="4"/>
      <c r="R611" s="4"/>
      <c r="S611" s="4"/>
      <c r="T611" s="8"/>
      <c r="U611" s="8"/>
      <c r="V611" s="8"/>
      <c r="W611" s="4"/>
      <c r="X611" s="4"/>
      <c r="Y611" s="4"/>
    </row>
    <row r="612" spans="2:25" ht="13" x14ac:dyDescent="0.15">
      <c r="B612" s="4"/>
      <c r="C612" s="4"/>
      <c r="D612" s="4"/>
      <c r="E612" s="8"/>
      <c r="F612" s="8"/>
      <c r="G612" s="8"/>
      <c r="H612" s="4"/>
      <c r="I612" s="4"/>
      <c r="J612" s="4"/>
      <c r="K612" s="4"/>
      <c r="L612" s="4"/>
      <c r="M612" s="4"/>
      <c r="N612" s="8"/>
      <c r="O612" s="8"/>
      <c r="P612" s="8"/>
      <c r="Q612" s="4"/>
      <c r="R612" s="4"/>
      <c r="S612" s="4"/>
      <c r="T612" s="8"/>
      <c r="U612" s="8"/>
      <c r="V612" s="8"/>
      <c r="W612" s="4"/>
      <c r="X612" s="4"/>
      <c r="Y612" s="4"/>
    </row>
    <row r="613" spans="2:25" ht="13" x14ac:dyDescent="0.15">
      <c r="B613" s="4"/>
      <c r="C613" s="4"/>
      <c r="D613" s="4"/>
      <c r="E613" s="8"/>
      <c r="F613" s="8"/>
      <c r="G613" s="8"/>
      <c r="H613" s="4"/>
      <c r="I613" s="4"/>
      <c r="J613" s="4"/>
      <c r="K613" s="4"/>
      <c r="L613" s="4"/>
      <c r="M613" s="4"/>
      <c r="N613" s="8"/>
      <c r="O613" s="8"/>
      <c r="P613" s="8"/>
      <c r="Q613" s="4"/>
      <c r="R613" s="4"/>
      <c r="S613" s="4"/>
      <c r="T613" s="8"/>
      <c r="U613" s="8"/>
      <c r="V613" s="8"/>
      <c r="W613" s="4"/>
      <c r="X613" s="4"/>
      <c r="Y613" s="4"/>
    </row>
    <row r="614" spans="2:25" ht="13" x14ac:dyDescent="0.15">
      <c r="B614" s="4"/>
      <c r="C614" s="4"/>
      <c r="D614" s="4"/>
      <c r="E614" s="8"/>
      <c r="F614" s="8"/>
      <c r="G614" s="8"/>
      <c r="H614" s="4"/>
      <c r="I614" s="4"/>
      <c r="J614" s="4"/>
      <c r="K614" s="4"/>
      <c r="L614" s="4"/>
      <c r="M614" s="4"/>
      <c r="N614" s="8"/>
      <c r="O614" s="8"/>
      <c r="P614" s="8"/>
      <c r="Q614" s="4"/>
      <c r="R614" s="4"/>
      <c r="S614" s="4"/>
      <c r="T614" s="8"/>
      <c r="U614" s="8"/>
      <c r="V614" s="8"/>
      <c r="W614" s="4"/>
      <c r="X614" s="4"/>
      <c r="Y614" s="4"/>
    </row>
    <row r="615" spans="2:25" ht="13" x14ac:dyDescent="0.15">
      <c r="B615" s="4"/>
      <c r="C615" s="4"/>
      <c r="D615" s="4"/>
      <c r="E615" s="8"/>
      <c r="F615" s="8"/>
      <c r="G615" s="8"/>
      <c r="H615" s="4"/>
      <c r="I615" s="4"/>
      <c r="J615" s="4"/>
      <c r="K615" s="4"/>
      <c r="L615" s="4"/>
      <c r="M615" s="4"/>
      <c r="N615" s="8"/>
      <c r="O615" s="8"/>
      <c r="P615" s="8"/>
      <c r="Q615" s="4"/>
      <c r="R615" s="4"/>
      <c r="S615" s="4"/>
      <c r="T615" s="8"/>
      <c r="U615" s="8"/>
      <c r="V615" s="8"/>
      <c r="W615" s="4"/>
      <c r="X615" s="4"/>
      <c r="Y615" s="4"/>
    </row>
    <row r="616" spans="2:25" ht="13" x14ac:dyDescent="0.15">
      <c r="B616" s="4"/>
      <c r="C616" s="4"/>
      <c r="D616" s="4"/>
      <c r="E616" s="8"/>
      <c r="F616" s="8"/>
      <c r="G616" s="8"/>
      <c r="H616" s="4"/>
      <c r="I616" s="4"/>
      <c r="J616" s="4"/>
      <c r="K616" s="4"/>
      <c r="L616" s="4"/>
      <c r="M616" s="4"/>
      <c r="N616" s="8"/>
      <c r="O616" s="8"/>
      <c r="P616" s="8"/>
      <c r="Q616" s="4"/>
      <c r="R616" s="4"/>
      <c r="S616" s="4"/>
      <c r="T616" s="8"/>
      <c r="U616" s="8"/>
      <c r="V616" s="8"/>
      <c r="W616" s="4"/>
      <c r="X616" s="4"/>
      <c r="Y616" s="4"/>
    </row>
    <row r="617" spans="2:25" ht="13" x14ac:dyDescent="0.15">
      <c r="B617" s="4"/>
      <c r="C617" s="4"/>
      <c r="D617" s="4"/>
      <c r="E617" s="8"/>
      <c r="F617" s="8"/>
      <c r="G617" s="8"/>
      <c r="H617" s="4"/>
      <c r="I617" s="4"/>
      <c r="J617" s="4"/>
      <c r="K617" s="4"/>
      <c r="L617" s="4"/>
      <c r="M617" s="4"/>
      <c r="N617" s="8"/>
      <c r="O617" s="8"/>
      <c r="P617" s="8"/>
      <c r="Q617" s="4"/>
      <c r="R617" s="4"/>
      <c r="S617" s="4"/>
      <c r="T617" s="8"/>
      <c r="U617" s="8"/>
      <c r="V617" s="8"/>
      <c r="W617" s="4"/>
      <c r="X617" s="4"/>
      <c r="Y617" s="4"/>
    </row>
    <row r="618" spans="2:25" ht="13" x14ac:dyDescent="0.15">
      <c r="B618" s="4"/>
      <c r="C618" s="4"/>
      <c r="D618" s="4"/>
      <c r="E618" s="8"/>
      <c r="F618" s="8"/>
      <c r="G618" s="8"/>
      <c r="H618" s="4"/>
      <c r="I618" s="4"/>
      <c r="J618" s="4"/>
      <c r="K618" s="4"/>
      <c r="L618" s="4"/>
      <c r="M618" s="4"/>
      <c r="N618" s="8"/>
      <c r="O618" s="8"/>
      <c r="P618" s="8"/>
      <c r="Q618" s="4"/>
      <c r="R618" s="4"/>
      <c r="S618" s="4"/>
      <c r="T618" s="8"/>
      <c r="U618" s="8"/>
      <c r="V618" s="8"/>
      <c r="W618" s="4"/>
      <c r="X618" s="4"/>
      <c r="Y618" s="4"/>
    </row>
    <row r="619" spans="2:25" ht="13" x14ac:dyDescent="0.15">
      <c r="B619" s="4"/>
      <c r="C619" s="4"/>
      <c r="D619" s="4"/>
      <c r="E619" s="8"/>
      <c r="F619" s="8"/>
      <c r="G619" s="8"/>
      <c r="H619" s="4"/>
      <c r="I619" s="4"/>
      <c r="J619" s="4"/>
      <c r="K619" s="4"/>
      <c r="L619" s="4"/>
      <c r="M619" s="4"/>
      <c r="N619" s="8"/>
      <c r="O619" s="8"/>
      <c r="P619" s="8"/>
      <c r="Q619" s="4"/>
      <c r="R619" s="4"/>
      <c r="S619" s="4"/>
      <c r="T619" s="8"/>
      <c r="U619" s="8"/>
      <c r="V619" s="8"/>
      <c r="W619" s="4"/>
      <c r="X619" s="4"/>
      <c r="Y619" s="4"/>
    </row>
    <row r="620" spans="2:25" ht="13" x14ac:dyDescent="0.15">
      <c r="B620" s="4"/>
      <c r="C620" s="4"/>
      <c r="D620" s="4"/>
      <c r="E620" s="8"/>
      <c r="F620" s="8"/>
      <c r="G620" s="8"/>
      <c r="H620" s="4"/>
      <c r="I620" s="4"/>
      <c r="J620" s="4"/>
      <c r="K620" s="4"/>
      <c r="L620" s="4"/>
      <c r="M620" s="4"/>
      <c r="N620" s="8"/>
      <c r="O620" s="8"/>
      <c r="P620" s="8"/>
      <c r="Q620" s="4"/>
      <c r="R620" s="4"/>
      <c r="S620" s="4"/>
      <c r="T620" s="8"/>
      <c r="U620" s="8"/>
      <c r="V620" s="8"/>
      <c r="W620" s="4"/>
      <c r="X620" s="4"/>
      <c r="Y620" s="4"/>
    </row>
    <row r="621" spans="2:25" ht="13" x14ac:dyDescent="0.15">
      <c r="B621" s="4"/>
      <c r="C621" s="4"/>
      <c r="D621" s="4"/>
      <c r="E621" s="8"/>
      <c r="F621" s="8"/>
      <c r="G621" s="8"/>
      <c r="H621" s="4"/>
      <c r="I621" s="4"/>
      <c r="J621" s="4"/>
      <c r="K621" s="4"/>
      <c r="L621" s="4"/>
      <c r="M621" s="4"/>
      <c r="N621" s="8"/>
      <c r="O621" s="8"/>
      <c r="P621" s="8"/>
      <c r="Q621" s="4"/>
      <c r="R621" s="4"/>
      <c r="S621" s="4"/>
      <c r="T621" s="8"/>
      <c r="U621" s="8"/>
      <c r="V621" s="8"/>
      <c r="W621" s="4"/>
      <c r="X621" s="4"/>
      <c r="Y621" s="4"/>
    </row>
    <row r="622" spans="2:25" ht="13" x14ac:dyDescent="0.15">
      <c r="B622" s="4"/>
      <c r="C622" s="4"/>
      <c r="D622" s="4"/>
      <c r="E622" s="8"/>
      <c r="F622" s="8"/>
      <c r="G622" s="8"/>
      <c r="H622" s="4"/>
      <c r="I622" s="4"/>
      <c r="J622" s="4"/>
      <c r="K622" s="4"/>
      <c r="L622" s="4"/>
      <c r="M622" s="4"/>
      <c r="N622" s="8"/>
      <c r="O622" s="8"/>
      <c r="P622" s="8"/>
      <c r="Q622" s="4"/>
      <c r="R622" s="4"/>
      <c r="S622" s="4"/>
      <c r="T622" s="8"/>
      <c r="U622" s="8"/>
      <c r="V622" s="8"/>
      <c r="W622" s="4"/>
      <c r="X622" s="4"/>
      <c r="Y622" s="4"/>
    </row>
    <row r="623" spans="2:25" ht="13" x14ac:dyDescent="0.15">
      <c r="B623" s="4"/>
      <c r="C623" s="4"/>
      <c r="D623" s="4"/>
      <c r="E623" s="8"/>
      <c r="F623" s="8"/>
      <c r="G623" s="8"/>
      <c r="H623" s="4"/>
      <c r="I623" s="4"/>
      <c r="J623" s="4"/>
      <c r="K623" s="4"/>
      <c r="L623" s="4"/>
      <c r="M623" s="4"/>
      <c r="N623" s="8"/>
      <c r="O623" s="8"/>
      <c r="P623" s="8"/>
      <c r="Q623" s="4"/>
      <c r="R623" s="4"/>
      <c r="S623" s="4"/>
      <c r="T623" s="8"/>
      <c r="U623" s="8"/>
      <c r="V623" s="8"/>
      <c r="W623" s="4"/>
      <c r="X623" s="4"/>
      <c r="Y623" s="4"/>
    </row>
    <row r="624" spans="2:25" ht="13" x14ac:dyDescent="0.15">
      <c r="B624" s="4"/>
      <c r="C624" s="4"/>
      <c r="D624" s="4"/>
      <c r="E624" s="8"/>
      <c r="F624" s="8"/>
      <c r="G624" s="8"/>
      <c r="H624" s="4"/>
      <c r="I624" s="4"/>
      <c r="J624" s="4"/>
      <c r="K624" s="4"/>
      <c r="L624" s="4"/>
      <c r="M624" s="4"/>
      <c r="N624" s="8"/>
      <c r="O624" s="8"/>
      <c r="P624" s="8"/>
      <c r="Q624" s="4"/>
      <c r="R624" s="4"/>
      <c r="S624" s="4"/>
      <c r="T624" s="8"/>
      <c r="U624" s="8"/>
      <c r="V624" s="8"/>
      <c r="W624" s="4"/>
      <c r="X624" s="4"/>
      <c r="Y624" s="4"/>
    </row>
    <row r="625" spans="2:25" ht="13" x14ac:dyDescent="0.15">
      <c r="B625" s="4"/>
      <c r="C625" s="4"/>
      <c r="D625" s="4"/>
      <c r="E625" s="8"/>
      <c r="F625" s="8"/>
      <c r="G625" s="8"/>
      <c r="H625" s="4"/>
      <c r="I625" s="4"/>
      <c r="J625" s="4"/>
      <c r="K625" s="4"/>
      <c r="L625" s="4"/>
      <c r="M625" s="4"/>
      <c r="N625" s="8"/>
      <c r="O625" s="8"/>
      <c r="P625" s="8"/>
      <c r="Q625" s="4"/>
      <c r="R625" s="4"/>
      <c r="S625" s="4"/>
      <c r="T625" s="8"/>
      <c r="U625" s="8"/>
      <c r="V625" s="8"/>
      <c r="W625" s="4"/>
      <c r="X625" s="4"/>
      <c r="Y625" s="4"/>
    </row>
    <row r="626" spans="2:25" ht="13" x14ac:dyDescent="0.15">
      <c r="B626" s="4"/>
      <c r="C626" s="4"/>
      <c r="D626" s="4"/>
      <c r="E626" s="8"/>
      <c r="F626" s="8"/>
      <c r="G626" s="8"/>
      <c r="H626" s="4"/>
      <c r="I626" s="4"/>
      <c r="J626" s="4"/>
      <c r="K626" s="4"/>
      <c r="L626" s="4"/>
      <c r="M626" s="4"/>
      <c r="N626" s="8"/>
      <c r="O626" s="8"/>
      <c r="P626" s="8"/>
      <c r="Q626" s="4"/>
      <c r="R626" s="4"/>
      <c r="S626" s="4"/>
      <c r="T626" s="8"/>
      <c r="U626" s="8"/>
      <c r="V626" s="8"/>
      <c r="W626" s="4"/>
      <c r="X626" s="4"/>
      <c r="Y626" s="4"/>
    </row>
    <row r="627" spans="2:25" ht="13" x14ac:dyDescent="0.15">
      <c r="B627" s="4"/>
      <c r="C627" s="4"/>
      <c r="D627" s="4"/>
      <c r="E627" s="8"/>
      <c r="F627" s="8"/>
      <c r="G627" s="8"/>
      <c r="H627" s="4"/>
      <c r="I627" s="4"/>
      <c r="J627" s="4"/>
      <c r="K627" s="4"/>
      <c r="L627" s="4"/>
      <c r="M627" s="4"/>
      <c r="N627" s="8"/>
      <c r="O627" s="8"/>
      <c r="P627" s="8"/>
      <c r="Q627" s="4"/>
      <c r="R627" s="4"/>
      <c r="S627" s="4"/>
      <c r="T627" s="8"/>
      <c r="U627" s="8"/>
      <c r="V627" s="8"/>
      <c r="W627" s="4"/>
      <c r="X627" s="4"/>
      <c r="Y627" s="4"/>
    </row>
    <row r="628" spans="2:25" ht="13" x14ac:dyDescent="0.15">
      <c r="B628" s="4"/>
      <c r="C628" s="4"/>
      <c r="D628" s="4"/>
      <c r="E628" s="8"/>
      <c r="F628" s="8"/>
      <c r="G628" s="8"/>
      <c r="H628" s="4"/>
      <c r="I628" s="4"/>
      <c r="J628" s="4"/>
      <c r="K628" s="4"/>
      <c r="L628" s="4"/>
      <c r="M628" s="4"/>
      <c r="N628" s="8"/>
      <c r="O628" s="8"/>
      <c r="P628" s="8"/>
      <c r="Q628" s="4"/>
      <c r="R628" s="4"/>
      <c r="S628" s="4"/>
      <c r="T628" s="8"/>
      <c r="U628" s="8"/>
      <c r="V628" s="8"/>
      <c r="W628" s="4"/>
      <c r="X628" s="4"/>
      <c r="Y628" s="4"/>
    </row>
    <row r="629" spans="2:25" ht="13" x14ac:dyDescent="0.15">
      <c r="B629" s="4"/>
      <c r="C629" s="4"/>
      <c r="D629" s="4"/>
      <c r="E629" s="8"/>
      <c r="F629" s="8"/>
      <c r="G629" s="8"/>
      <c r="H629" s="4"/>
      <c r="I629" s="4"/>
      <c r="J629" s="4"/>
      <c r="K629" s="4"/>
      <c r="L629" s="4"/>
      <c r="M629" s="4"/>
      <c r="N629" s="8"/>
      <c r="O629" s="8"/>
      <c r="P629" s="8"/>
      <c r="Q629" s="4"/>
      <c r="R629" s="4"/>
      <c r="S629" s="4"/>
      <c r="T629" s="8"/>
      <c r="U629" s="8"/>
      <c r="V629" s="8"/>
      <c r="W629" s="4"/>
      <c r="X629" s="4"/>
      <c r="Y629" s="4"/>
    </row>
    <row r="630" spans="2:25" ht="13" x14ac:dyDescent="0.15">
      <c r="B630" s="4"/>
      <c r="C630" s="4"/>
      <c r="D630" s="4"/>
      <c r="E630" s="8"/>
      <c r="F630" s="8"/>
      <c r="G630" s="8"/>
      <c r="H630" s="4"/>
      <c r="I630" s="4"/>
      <c r="J630" s="4"/>
      <c r="K630" s="4"/>
      <c r="L630" s="4"/>
      <c r="M630" s="4"/>
      <c r="N630" s="8"/>
      <c r="O630" s="8"/>
      <c r="P630" s="8"/>
      <c r="Q630" s="4"/>
      <c r="R630" s="4"/>
      <c r="S630" s="4"/>
      <c r="T630" s="8"/>
      <c r="U630" s="8"/>
      <c r="V630" s="8"/>
      <c r="W630" s="4"/>
      <c r="X630" s="4"/>
      <c r="Y630" s="4"/>
    </row>
    <row r="631" spans="2:25" ht="13" x14ac:dyDescent="0.15">
      <c r="B631" s="4"/>
      <c r="C631" s="4"/>
      <c r="D631" s="4"/>
      <c r="E631" s="8"/>
      <c r="F631" s="8"/>
      <c r="G631" s="8"/>
      <c r="H631" s="4"/>
      <c r="I631" s="4"/>
      <c r="J631" s="4"/>
      <c r="K631" s="4"/>
      <c r="L631" s="4"/>
      <c r="M631" s="4"/>
      <c r="N631" s="8"/>
      <c r="O631" s="8"/>
      <c r="P631" s="8"/>
      <c r="Q631" s="4"/>
      <c r="R631" s="4"/>
      <c r="S631" s="4"/>
      <c r="T631" s="8"/>
      <c r="U631" s="8"/>
      <c r="V631" s="8"/>
      <c r="W631" s="4"/>
      <c r="X631" s="4"/>
      <c r="Y631" s="4"/>
    </row>
    <row r="632" spans="2:25" ht="13" x14ac:dyDescent="0.15">
      <c r="B632" s="4"/>
      <c r="C632" s="4"/>
      <c r="D632" s="4"/>
      <c r="E632" s="8"/>
      <c r="F632" s="8"/>
      <c r="G632" s="8"/>
      <c r="H632" s="4"/>
      <c r="I632" s="4"/>
      <c r="J632" s="4"/>
      <c r="K632" s="4"/>
      <c r="L632" s="4"/>
      <c r="M632" s="4"/>
      <c r="N632" s="8"/>
      <c r="O632" s="8"/>
      <c r="P632" s="8"/>
      <c r="Q632" s="4"/>
      <c r="R632" s="4"/>
      <c r="S632" s="4"/>
      <c r="T632" s="8"/>
      <c r="U632" s="8"/>
      <c r="V632" s="8"/>
      <c r="W632" s="4"/>
      <c r="X632" s="4"/>
      <c r="Y632" s="4"/>
    </row>
    <row r="633" spans="2:25" ht="13" x14ac:dyDescent="0.15">
      <c r="B633" s="4"/>
      <c r="C633" s="4"/>
      <c r="D633" s="4"/>
      <c r="E633" s="8"/>
      <c r="F633" s="8"/>
      <c r="G633" s="8"/>
      <c r="H633" s="4"/>
      <c r="I633" s="4"/>
      <c r="J633" s="4"/>
      <c r="K633" s="4"/>
      <c r="L633" s="4"/>
      <c r="M633" s="4"/>
      <c r="N633" s="8"/>
      <c r="O633" s="8"/>
      <c r="P633" s="8"/>
      <c r="Q633" s="4"/>
      <c r="R633" s="4"/>
      <c r="S633" s="4"/>
      <c r="T633" s="8"/>
      <c r="U633" s="8"/>
      <c r="V633" s="8"/>
      <c r="W633" s="4"/>
      <c r="X633" s="4"/>
      <c r="Y633" s="4"/>
    </row>
    <row r="634" spans="2:25" ht="13" x14ac:dyDescent="0.15">
      <c r="B634" s="4"/>
      <c r="C634" s="4"/>
      <c r="D634" s="4"/>
      <c r="E634" s="8"/>
      <c r="F634" s="8"/>
      <c r="G634" s="8"/>
      <c r="H634" s="4"/>
      <c r="I634" s="4"/>
      <c r="J634" s="4"/>
      <c r="K634" s="4"/>
      <c r="L634" s="4"/>
      <c r="M634" s="4"/>
      <c r="N634" s="8"/>
      <c r="O634" s="8"/>
      <c r="P634" s="8"/>
      <c r="Q634" s="4"/>
      <c r="R634" s="4"/>
      <c r="S634" s="4"/>
      <c r="T634" s="8"/>
      <c r="U634" s="8"/>
      <c r="V634" s="8"/>
      <c r="W634" s="4"/>
      <c r="X634" s="4"/>
      <c r="Y634" s="4"/>
    </row>
    <row r="635" spans="2:25" ht="13" x14ac:dyDescent="0.15">
      <c r="B635" s="4"/>
      <c r="C635" s="4"/>
      <c r="D635" s="4"/>
      <c r="E635" s="8"/>
      <c r="F635" s="8"/>
      <c r="G635" s="8"/>
      <c r="H635" s="4"/>
      <c r="I635" s="4"/>
      <c r="J635" s="4"/>
      <c r="K635" s="4"/>
      <c r="L635" s="4"/>
      <c r="M635" s="4"/>
      <c r="N635" s="8"/>
      <c r="O635" s="8"/>
      <c r="P635" s="8"/>
      <c r="Q635" s="4"/>
      <c r="R635" s="4"/>
      <c r="S635" s="4"/>
      <c r="T635" s="8"/>
      <c r="U635" s="8"/>
      <c r="V635" s="8"/>
      <c r="W635" s="4"/>
      <c r="X635" s="4"/>
      <c r="Y635" s="4"/>
    </row>
    <row r="636" spans="2:25" ht="13" x14ac:dyDescent="0.15">
      <c r="B636" s="4"/>
      <c r="C636" s="4"/>
      <c r="D636" s="4"/>
      <c r="E636" s="8"/>
      <c r="F636" s="8"/>
      <c r="G636" s="8"/>
      <c r="H636" s="4"/>
      <c r="I636" s="4"/>
      <c r="J636" s="4"/>
      <c r="K636" s="4"/>
      <c r="L636" s="4"/>
      <c r="M636" s="4"/>
      <c r="N636" s="8"/>
      <c r="O636" s="8"/>
      <c r="P636" s="8"/>
      <c r="Q636" s="4"/>
      <c r="R636" s="4"/>
      <c r="S636" s="4"/>
      <c r="T636" s="8"/>
      <c r="U636" s="8"/>
      <c r="V636" s="8"/>
      <c r="W636" s="4"/>
      <c r="X636" s="4"/>
      <c r="Y636" s="4"/>
    </row>
    <row r="637" spans="2:25" ht="13" x14ac:dyDescent="0.15">
      <c r="B637" s="4"/>
      <c r="C637" s="4"/>
      <c r="D637" s="4"/>
      <c r="E637" s="8"/>
      <c r="F637" s="8"/>
      <c r="G637" s="8"/>
      <c r="H637" s="4"/>
      <c r="I637" s="4"/>
      <c r="J637" s="4"/>
      <c r="K637" s="4"/>
      <c r="L637" s="4"/>
      <c r="M637" s="4"/>
      <c r="N637" s="8"/>
      <c r="O637" s="8"/>
      <c r="P637" s="8"/>
      <c r="Q637" s="4"/>
      <c r="R637" s="4"/>
      <c r="S637" s="4"/>
      <c r="T637" s="8"/>
      <c r="U637" s="8"/>
      <c r="V637" s="8"/>
      <c r="W637" s="4"/>
      <c r="X637" s="4"/>
      <c r="Y637" s="4"/>
    </row>
    <row r="638" spans="2:25" ht="13" x14ac:dyDescent="0.15">
      <c r="B638" s="4"/>
      <c r="C638" s="4"/>
      <c r="D638" s="4"/>
      <c r="E638" s="8"/>
      <c r="F638" s="8"/>
      <c r="G638" s="8"/>
      <c r="H638" s="4"/>
      <c r="I638" s="4"/>
      <c r="J638" s="4"/>
      <c r="K638" s="4"/>
      <c r="L638" s="4"/>
      <c r="M638" s="4"/>
      <c r="N638" s="8"/>
      <c r="O638" s="8"/>
      <c r="P638" s="8"/>
      <c r="Q638" s="4"/>
      <c r="R638" s="4"/>
      <c r="S638" s="4"/>
      <c r="T638" s="8"/>
      <c r="U638" s="8"/>
      <c r="V638" s="8"/>
      <c r="W638" s="4"/>
      <c r="X638" s="4"/>
      <c r="Y638" s="4"/>
    </row>
    <row r="639" spans="2:25" ht="13" x14ac:dyDescent="0.15">
      <c r="B639" s="4"/>
      <c r="C639" s="4"/>
      <c r="D639" s="4"/>
      <c r="E639" s="8"/>
      <c r="F639" s="8"/>
      <c r="G639" s="8"/>
      <c r="H639" s="4"/>
      <c r="I639" s="4"/>
      <c r="J639" s="4"/>
      <c r="K639" s="4"/>
      <c r="L639" s="4"/>
      <c r="M639" s="4"/>
      <c r="N639" s="8"/>
      <c r="O639" s="8"/>
      <c r="P639" s="8"/>
      <c r="Q639" s="4"/>
      <c r="R639" s="4"/>
      <c r="S639" s="4"/>
      <c r="T639" s="8"/>
      <c r="U639" s="8"/>
      <c r="V639" s="8"/>
      <c r="W639" s="4"/>
      <c r="X639" s="4"/>
      <c r="Y639" s="4"/>
    </row>
    <row r="640" spans="2:25" ht="13" x14ac:dyDescent="0.15">
      <c r="B640" s="4"/>
      <c r="C640" s="4"/>
      <c r="D640" s="4"/>
      <c r="E640" s="8"/>
      <c r="F640" s="8"/>
      <c r="G640" s="8"/>
      <c r="H640" s="4"/>
      <c r="I640" s="4"/>
      <c r="J640" s="4"/>
      <c r="K640" s="4"/>
      <c r="L640" s="4"/>
      <c r="M640" s="4"/>
      <c r="N640" s="8"/>
      <c r="O640" s="8"/>
      <c r="P640" s="8"/>
      <c r="Q640" s="4"/>
      <c r="R640" s="4"/>
      <c r="S640" s="4"/>
      <c r="T640" s="8"/>
      <c r="U640" s="8"/>
      <c r="V640" s="8"/>
      <c r="W640" s="4"/>
      <c r="X640" s="4"/>
      <c r="Y640" s="4"/>
    </row>
    <row r="641" spans="2:25" ht="13" x14ac:dyDescent="0.15">
      <c r="B641" s="4"/>
      <c r="C641" s="4"/>
      <c r="D641" s="4"/>
      <c r="E641" s="8"/>
      <c r="F641" s="8"/>
      <c r="G641" s="8"/>
      <c r="H641" s="4"/>
      <c r="I641" s="4"/>
      <c r="J641" s="4"/>
      <c r="K641" s="4"/>
      <c r="L641" s="4"/>
      <c r="M641" s="4"/>
      <c r="N641" s="8"/>
      <c r="O641" s="8"/>
      <c r="P641" s="8"/>
      <c r="Q641" s="4"/>
      <c r="R641" s="4"/>
      <c r="S641" s="4"/>
      <c r="T641" s="8"/>
      <c r="U641" s="8"/>
      <c r="V641" s="8"/>
      <c r="W641" s="4"/>
      <c r="X641" s="4"/>
      <c r="Y641" s="4"/>
    </row>
    <row r="642" spans="2:25" ht="13" x14ac:dyDescent="0.15">
      <c r="B642" s="4"/>
      <c r="C642" s="4"/>
      <c r="D642" s="4"/>
      <c r="E642" s="8"/>
      <c r="F642" s="8"/>
      <c r="G642" s="8"/>
      <c r="H642" s="4"/>
      <c r="I642" s="4"/>
      <c r="J642" s="4"/>
      <c r="K642" s="4"/>
      <c r="L642" s="4"/>
      <c r="M642" s="4"/>
      <c r="N642" s="8"/>
      <c r="O642" s="8"/>
      <c r="P642" s="8"/>
      <c r="Q642" s="4"/>
      <c r="R642" s="4"/>
      <c r="S642" s="4"/>
      <c r="T642" s="8"/>
      <c r="U642" s="8"/>
      <c r="V642" s="8"/>
      <c r="W642" s="4"/>
      <c r="X642" s="4"/>
      <c r="Y642" s="4"/>
    </row>
    <row r="643" spans="2:25" ht="13" x14ac:dyDescent="0.15">
      <c r="B643" s="4"/>
      <c r="C643" s="4"/>
      <c r="D643" s="4"/>
      <c r="E643" s="8"/>
      <c r="F643" s="8"/>
      <c r="G643" s="8"/>
      <c r="H643" s="4"/>
      <c r="I643" s="4"/>
      <c r="J643" s="4"/>
      <c r="K643" s="4"/>
      <c r="L643" s="4"/>
      <c r="M643" s="4"/>
      <c r="N643" s="8"/>
      <c r="O643" s="8"/>
      <c r="P643" s="8"/>
      <c r="Q643" s="4"/>
      <c r="R643" s="4"/>
      <c r="S643" s="4"/>
      <c r="T643" s="8"/>
      <c r="U643" s="8"/>
      <c r="V643" s="8"/>
      <c r="W643" s="4"/>
      <c r="X643" s="4"/>
      <c r="Y643" s="4"/>
    </row>
    <row r="644" spans="2:25" ht="13" x14ac:dyDescent="0.15">
      <c r="B644" s="4"/>
      <c r="C644" s="4"/>
      <c r="D644" s="4"/>
      <c r="E644" s="8"/>
      <c r="F644" s="8"/>
      <c r="G644" s="8"/>
      <c r="H644" s="4"/>
      <c r="I644" s="4"/>
      <c r="J644" s="4"/>
      <c r="K644" s="4"/>
      <c r="L644" s="4"/>
      <c r="M644" s="4"/>
      <c r="N644" s="8"/>
      <c r="O644" s="8"/>
      <c r="P644" s="8"/>
      <c r="Q644" s="4"/>
      <c r="R644" s="4"/>
      <c r="S644" s="4"/>
      <c r="T644" s="8"/>
      <c r="U644" s="8"/>
      <c r="V644" s="8"/>
      <c r="W644" s="4"/>
      <c r="X644" s="4"/>
      <c r="Y644" s="4"/>
    </row>
    <row r="645" spans="2:25" ht="13" x14ac:dyDescent="0.15">
      <c r="B645" s="4"/>
      <c r="C645" s="4"/>
      <c r="D645" s="4"/>
      <c r="E645" s="8"/>
      <c r="F645" s="8"/>
      <c r="G645" s="8"/>
      <c r="H645" s="4"/>
      <c r="I645" s="4"/>
      <c r="J645" s="4"/>
      <c r="K645" s="4"/>
      <c r="L645" s="4"/>
      <c r="M645" s="4"/>
      <c r="N645" s="8"/>
      <c r="O645" s="8"/>
      <c r="P645" s="8"/>
      <c r="Q645" s="4"/>
      <c r="R645" s="4"/>
      <c r="S645" s="4"/>
      <c r="T645" s="8"/>
      <c r="U645" s="8"/>
      <c r="V645" s="8"/>
      <c r="W645" s="4"/>
      <c r="X645" s="4"/>
      <c r="Y645" s="4"/>
    </row>
    <row r="646" spans="2:25" ht="13" x14ac:dyDescent="0.15">
      <c r="B646" s="4"/>
      <c r="C646" s="4"/>
      <c r="D646" s="4"/>
      <c r="E646" s="8"/>
      <c r="F646" s="8"/>
      <c r="G646" s="8"/>
      <c r="H646" s="4"/>
      <c r="I646" s="4"/>
      <c r="J646" s="4"/>
      <c r="K646" s="4"/>
      <c r="L646" s="4"/>
      <c r="M646" s="4"/>
      <c r="N646" s="8"/>
      <c r="O646" s="8"/>
      <c r="P646" s="8"/>
      <c r="Q646" s="4"/>
      <c r="R646" s="4"/>
      <c r="S646" s="4"/>
      <c r="T646" s="8"/>
      <c r="U646" s="8"/>
      <c r="V646" s="8"/>
      <c r="W646" s="4"/>
      <c r="X646" s="4"/>
      <c r="Y646" s="4"/>
    </row>
    <row r="647" spans="2:25" ht="13" x14ac:dyDescent="0.15">
      <c r="B647" s="4"/>
      <c r="C647" s="4"/>
      <c r="D647" s="4"/>
      <c r="E647" s="8"/>
      <c r="F647" s="8"/>
      <c r="G647" s="8"/>
      <c r="H647" s="4"/>
      <c r="I647" s="4"/>
      <c r="J647" s="4"/>
      <c r="K647" s="4"/>
      <c r="L647" s="4"/>
      <c r="M647" s="4"/>
      <c r="N647" s="8"/>
      <c r="O647" s="8"/>
      <c r="P647" s="8"/>
      <c r="Q647" s="4"/>
      <c r="R647" s="4"/>
      <c r="S647" s="4"/>
      <c r="T647" s="8"/>
      <c r="U647" s="8"/>
      <c r="V647" s="8"/>
      <c r="W647" s="4"/>
      <c r="X647" s="4"/>
      <c r="Y647" s="4"/>
    </row>
    <row r="648" spans="2:25" ht="13" x14ac:dyDescent="0.15">
      <c r="B648" s="4"/>
      <c r="C648" s="4"/>
      <c r="D648" s="4"/>
      <c r="E648" s="8"/>
      <c r="F648" s="8"/>
      <c r="G648" s="8"/>
      <c r="H648" s="4"/>
      <c r="I648" s="4"/>
      <c r="J648" s="4"/>
      <c r="K648" s="4"/>
      <c r="L648" s="4"/>
      <c r="M648" s="4"/>
      <c r="N648" s="8"/>
      <c r="O648" s="8"/>
      <c r="P648" s="8"/>
      <c r="Q648" s="4"/>
      <c r="R648" s="4"/>
      <c r="S648" s="4"/>
      <c r="T648" s="8"/>
      <c r="U648" s="8"/>
      <c r="V648" s="8"/>
      <c r="W648" s="4"/>
      <c r="X648" s="4"/>
      <c r="Y648" s="4"/>
    </row>
    <row r="649" spans="2:25" ht="13" x14ac:dyDescent="0.15">
      <c r="B649" s="4"/>
      <c r="C649" s="4"/>
      <c r="D649" s="4"/>
      <c r="E649" s="8"/>
      <c r="F649" s="8"/>
      <c r="G649" s="8"/>
      <c r="H649" s="4"/>
      <c r="I649" s="4"/>
      <c r="J649" s="4"/>
      <c r="K649" s="4"/>
      <c r="L649" s="4"/>
      <c r="M649" s="4"/>
      <c r="N649" s="8"/>
      <c r="O649" s="8"/>
      <c r="P649" s="8"/>
      <c r="Q649" s="4"/>
      <c r="R649" s="4"/>
      <c r="S649" s="4"/>
      <c r="T649" s="8"/>
      <c r="U649" s="8"/>
      <c r="V649" s="8"/>
      <c r="W649" s="4"/>
      <c r="X649" s="4"/>
      <c r="Y649" s="4"/>
    </row>
    <row r="650" spans="2:25" ht="13" x14ac:dyDescent="0.15">
      <c r="B650" s="4"/>
      <c r="C650" s="4"/>
      <c r="D650" s="4"/>
      <c r="E650" s="8"/>
      <c r="F650" s="8"/>
      <c r="G650" s="8"/>
      <c r="H650" s="4"/>
      <c r="I650" s="4"/>
      <c r="J650" s="4"/>
      <c r="K650" s="4"/>
      <c r="L650" s="4"/>
      <c r="M650" s="4"/>
      <c r="N650" s="8"/>
      <c r="O650" s="8"/>
      <c r="P650" s="8"/>
      <c r="Q650" s="4"/>
      <c r="R650" s="4"/>
      <c r="S650" s="4"/>
      <c r="T650" s="8"/>
      <c r="U650" s="8"/>
      <c r="V650" s="8"/>
      <c r="W650" s="4"/>
      <c r="X650" s="4"/>
      <c r="Y650" s="4"/>
    </row>
    <row r="651" spans="2:25" ht="13" x14ac:dyDescent="0.15">
      <c r="B651" s="4"/>
      <c r="C651" s="4"/>
      <c r="D651" s="4"/>
      <c r="E651" s="8"/>
      <c r="F651" s="8"/>
      <c r="G651" s="8"/>
      <c r="H651" s="4"/>
      <c r="I651" s="4"/>
      <c r="J651" s="4"/>
      <c r="K651" s="4"/>
      <c r="L651" s="4"/>
      <c r="M651" s="4"/>
      <c r="N651" s="8"/>
      <c r="O651" s="8"/>
      <c r="P651" s="8"/>
      <c r="Q651" s="4"/>
      <c r="R651" s="4"/>
      <c r="S651" s="4"/>
      <c r="T651" s="8"/>
      <c r="U651" s="8"/>
      <c r="V651" s="8"/>
      <c r="W651" s="4"/>
      <c r="X651" s="4"/>
      <c r="Y651" s="4"/>
    </row>
    <row r="652" spans="2:25" ht="13" x14ac:dyDescent="0.15">
      <c r="B652" s="4"/>
      <c r="C652" s="4"/>
      <c r="D652" s="4"/>
      <c r="E652" s="8"/>
      <c r="F652" s="8"/>
      <c r="G652" s="8"/>
      <c r="H652" s="4"/>
      <c r="I652" s="4"/>
      <c r="J652" s="4"/>
      <c r="K652" s="4"/>
      <c r="L652" s="4"/>
      <c r="M652" s="4"/>
      <c r="N652" s="8"/>
      <c r="O652" s="8"/>
      <c r="P652" s="8"/>
      <c r="Q652" s="4"/>
      <c r="R652" s="4"/>
      <c r="S652" s="4"/>
      <c r="T652" s="8"/>
      <c r="U652" s="8"/>
      <c r="V652" s="8"/>
      <c r="W652" s="4"/>
      <c r="X652" s="4"/>
      <c r="Y652" s="4"/>
    </row>
    <row r="653" spans="2:25" ht="13" x14ac:dyDescent="0.15">
      <c r="B653" s="4"/>
      <c r="C653" s="4"/>
      <c r="D653" s="4"/>
      <c r="E653" s="8"/>
      <c r="F653" s="8"/>
      <c r="G653" s="8"/>
      <c r="H653" s="4"/>
      <c r="I653" s="4"/>
      <c r="J653" s="4"/>
      <c r="K653" s="4"/>
      <c r="L653" s="4"/>
      <c r="M653" s="4"/>
      <c r="N653" s="8"/>
      <c r="O653" s="8"/>
      <c r="P653" s="8"/>
      <c r="Q653" s="4"/>
      <c r="R653" s="4"/>
      <c r="S653" s="4"/>
      <c r="T653" s="8"/>
      <c r="U653" s="8"/>
      <c r="V653" s="8"/>
      <c r="W653" s="4"/>
      <c r="X653" s="4"/>
      <c r="Y653" s="4"/>
    </row>
    <row r="654" spans="2:25" ht="13" x14ac:dyDescent="0.15">
      <c r="B654" s="4"/>
      <c r="C654" s="4"/>
      <c r="D654" s="4"/>
      <c r="E654" s="8"/>
      <c r="F654" s="8"/>
      <c r="G654" s="8"/>
      <c r="H654" s="4"/>
      <c r="I654" s="4"/>
      <c r="J654" s="4"/>
      <c r="K654" s="4"/>
      <c r="L654" s="4"/>
      <c r="M654" s="4"/>
      <c r="N654" s="8"/>
      <c r="O654" s="8"/>
      <c r="P654" s="8"/>
      <c r="Q654" s="4"/>
      <c r="R654" s="4"/>
      <c r="S654" s="4"/>
      <c r="T654" s="8"/>
      <c r="U654" s="8"/>
      <c r="V654" s="8"/>
      <c r="W654" s="4"/>
      <c r="X654" s="4"/>
      <c r="Y654" s="4"/>
    </row>
    <row r="655" spans="2:25" ht="13" x14ac:dyDescent="0.15">
      <c r="B655" s="4"/>
      <c r="C655" s="4"/>
      <c r="D655" s="4"/>
      <c r="E655" s="8"/>
      <c r="F655" s="8"/>
      <c r="G655" s="8"/>
      <c r="H655" s="4"/>
      <c r="I655" s="4"/>
      <c r="J655" s="4"/>
      <c r="K655" s="4"/>
      <c r="L655" s="4"/>
      <c r="M655" s="4"/>
      <c r="N655" s="8"/>
      <c r="O655" s="8"/>
      <c r="P655" s="8"/>
      <c r="Q655" s="4"/>
      <c r="R655" s="4"/>
      <c r="S655" s="4"/>
      <c r="T655" s="8"/>
      <c r="U655" s="8"/>
      <c r="V655" s="8"/>
      <c r="W655" s="4"/>
      <c r="X655" s="4"/>
      <c r="Y655" s="4"/>
    </row>
    <row r="656" spans="2:25" ht="13" x14ac:dyDescent="0.15">
      <c r="B656" s="4"/>
      <c r="C656" s="4"/>
      <c r="D656" s="4"/>
      <c r="E656" s="8"/>
      <c r="F656" s="8"/>
      <c r="G656" s="8"/>
      <c r="H656" s="4"/>
      <c r="I656" s="4"/>
      <c r="J656" s="4"/>
      <c r="K656" s="4"/>
      <c r="L656" s="4"/>
      <c r="M656" s="4"/>
      <c r="N656" s="8"/>
      <c r="O656" s="8"/>
      <c r="P656" s="8"/>
      <c r="Q656" s="4"/>
      <c r="R656" s="4"/>
      <c r="S656" s="4"/>
      <c r="T656" s="8"/>
      <c r="U656" s="8"/>
      <c r="V656" s="8"/>
      <c r="W656" s="4"/>
      <c r="X656" s="4"/>
      <c r="Y656" s="4"/>
    </row>
    <row r="657" spans="2:25" ht="13" x14ac:dyDescent="0.15">
      <c r="B657" s="4"/>
      <c r="C657" s="4"/>
      <c r="D657" s="4"/>
      <c r="E657" s="8"/>
      <c r="F657" s="8"/>
      <c r="G657" s="8"/>
      <c r="H657" s="4"/>
      <c r="I657" s="4"/>
      <c r="J657" s="4"/>
      <c r="K657" s="4"/>
      <c r="L657" s="4"/>
      <c r="M657" s="4"/>
      <c r="N657" s="8"/>
      <c r="O657" s="8"/>
      <c r="P657" s="8"/>
      <c r="Q657" s="4"/>
      <c r="R657" s="4"/>
      <c r="S657" s="4"/>
      <c r="T657" s="8"/>
      <c r="U657" s="8"/>
      <c r="V657" s="8"/>
      <c r="W657" s="4"/>
      <c r="X657" s="4"/>
      <c r="Y657" s="4"/>
    </row>
    <row r="658" spans="2:25" ht="13" x14ac:dyDescent="0.15">
      <c r="B658" s="4"/>
      <c r="C658" s="4"/>
      <c r="D658" s="4"/>
      <c r="E658" s="8"/>
      <c r="F658" s="8"/>
      <c r="G658" s="8"/>
      <c r="H658" s="4"/>
      <c r="I658" s="4"/>
      <c r="J658" s="4"/>
      <c r="K658" s="4"/>
      <c r="L658" s="4"/>
      <c r="M658" s="4"/>
      <c r="N658" s="8"/>
      <c r="O658" s="8"/>
      <c r="P658" s="8"/>
      <c r="Q658" s="4"/>
      <c r="R658" s="4"/>
      <c r="S658" s="4"/>
      <c r="T658" s="8"/>
      <c r="U658" s="8"/>
      <c r="V658" s="8"/>
      <c r="W658" s="4"/>
      <c r="X658" s="4"/>
      <c r="Y658" s="4"/>
    </row>
    <row r="659" spans="2:25" ht="13" x14ac:dyDescent="0.15">
      <c r="B659" s="4"/>
      <c r="C659" s="4"/>
      <c r="D659" s="4"/>
      <c r="E659" s="8"/>
      <c r="F659" s="8"/>
      <c r="G659" s="8"/>
      <c r="H659" s="4"/>
      <c r="I659" s="4"/>
      <c r="J659" s="4"/>
      <c r="K659" s="4"/>
      <c r="L659" s="4"/>
      <c r="M659" s="4"/>
      <c r="N659" s="8"/>
      <c r="O659" s="8"/>
      <c r="P659" s="8"/>
      <c r="Q659" s="4"/>
      <c r="R659" s="4"/>
      <c r="S659" s="4"/>
      <c r="T659" s="8"/>
      <c r="U659" s="8"/>
      <c r="V659" s="8"/>
      <c r="W659" s="4"/>
      <c r="X659" s="4"/>
      <c r="Y659" s="4"/>
    </row>
    <row r="660" spans="2:25" ht="13" x14ac:dyDescent="0.15">
      <c r="B660" s="4"/>
      <c r="C660" s="4"/>
      <c r="D660" s="4"/>
      <c r="E660" s="8"/>
      <c r="F660" s="8"/>
      <c r="G660" s="8"/>
      <c r="H660" s="4"/>
      <c r="I660" s="4"/>
      <c r="J660" s="4"/>
      <c r="K660" s="4"/>
      <c r="L660" s="4"/>
      <c r="M660" s="4"/>
      <c r="N660" s="8"/>
      <c r="O660" s="8"/>
      <c r="P660" s="8"/>
      <c r="Q660" s="4"/>
      <c r="R660" s="4"/>
      <c r="S660" s="4"/>
      <c r="T660" s="8"/>
      <c r="U660" s="8"/>
      <c r="V660" s="8"/>
      <c r="W660" s="4"/>
      <c r="X660" s="4"/>
      <c r="Y660" s="4"/>
    </row>
    <row r="661" spans="2:25" ht="13" x14ac:dyDescent="0.15">
      <c r="B661" s="4"/>
      <c r="C661" s="4"/>
      <c r="D661" s="4"/>
      <c r="E661" s="8"/>
      <c r="F661" s="8"/>
      <c r="G661" s="8"/>
      <c r="H661" s="4"/>
      <c r="I661" s="4"/>
      <c r="J661" s="4"/>
      <c r="K661" s="4"/>
      <c r="L661" s="4"/>
      <c r="M661" s="4"/>
      <c r="N661" s="8"/>
      <c r="O661" s="8"/>
      <c r="P661" s="8"/>
      <c r="Q661" s="4"/>
      <c r="R661" s="4"/>
      <c r="S661" s="4"/>
      <c r="T661" s="8"/>
      <c r="U661" s="8"/>
      <c r="V661" s="8"/>
      <c r="W661" s="4"/>
      <c r="X661" s="4"/>
      <c r="Y661" s="4"/>
    </row>
    <row r="662" spans="2:25" ht="13" x14ac:dyDescent="0.15">
      <c r="B662" s="4"/>
      <c r="C662" s="4"/>
      <c r="D662" s="4"/>
      <c r="E662" s="8"/>
      <c r="F662" s="8"/>
      <c r="G662" s="8"/>
      <c r="H662" s="4"/>
      <c r="I662" s="4"/>
      <c r="J662" s="4"/>
      <c r="K662" s="4"/>
      <c r="L662" s="4"/>
      <c r="M662" s="4"/>
      <c r="N662" s="8"/>
      <c r="O662" s="8"/>
      <c r="P662" s="8"/>
      <c r="Q662" s="4"/>
      <c r="R662" s="4"/>
      <c r="S662" s="4"/>
      <c r="T662" s="8"/>
      <c r="U662" s="8"/>
      <c r="V662" s="8"/>
      <c r="W662" s="4"/>
      <c r="X662" s="4"/>
      <c r="Y662" s="4"/>
    </row>
    <row r="663" spans="2:25" ht="13" x14ac:dyDescent="0.15">
      <c r="B663" s="4"/>
      <c r="C663" s="4"/>
      <c r="D663" s="4"/>
      <c r="E663" s="8"/>
      <c r="F663" s="8"/>
      <c r="G663" s="8"/>
      <c r="H663" s="4"/>
      <c r="I663" s="4"/>
      <c r="J663" s="4"/>
      <c r="K663" s="4"/>
      <c r="L663" s="4"/>
      <c r="M663" s="4"/>
      <c r="N663" s="8"/>
      <c r="O663" s="8"/>
      <c r="P663" s="8"/>
      <c r="Q663" s="4"/>
      <c r="R663" s="4"/>
      <c r="S663" s="4"/>
      <c r="T663" s="8"/>
      <c r="U663" s="8"/>
      <c r="V663" s="8"/>
      <c r="W663" s="4"/>
      <c r="X663" s="4"/>
      <c r="Y663" s="4"/>
    </row>
    <row r="664" spans="2:25" ht="13" x14ac:dyDescent="0.15">
      <c r="B664" s="4"/>
      <c r="C664" s="4"/>
      <c r="D664" s="4"/>
      <c r="E664" s="8"/>
      <c r="F664" s="8"/>
      <c r="G664" s="8"/>
      <c r="H664" s="4"/>
      <c r="I664" s="4"/>
      <c r="J664" s="4"/>
      <c r="K664" s="4"/>
      <c r="L664" s="4"/>
      <c r="M664" s="4"/>
      <c r="N664" s="8"/>
      <c r="O664" s="8"/>
      <c r="P664" s="8"/>
      <c r="Q664" s="4"/>
      <c r="R664" s="4"/>
      <c r="S664" s="4"/>
      <c r="T664" s="8"/>
      <c r="U664" s="8"/>
      <c r="V664" s="8"/>
      <c r="W664" s="4"/>
      <c r="X664" s="4"/>
      <c r="Y664" s="4"/>
    </row>
    <row r="665" spans="2:25" ht="13" x14ac:dyDescent="0.15">
      <c r="B665" s="4"/>
      <c r="C665" s="4"/>
      <c r="D665" s="4"/>
      <c r="E665" s="8"/>
      <c r="F665" s="8"/>
      <c r="G665" s="8"/>
      <c r="H665" s="4"/>
      <c r="I665" s="4"/>
      <c r="J665" s="4"/>
      <c r="K665" s="4"/>
      <c r="L665" s="4"/>
      <c r="M665" s="4"/>
      <c r="N665" s="8"/>
      <c r="O665" s="8"/>
      <c r="P665" s="8"/>
      <c r="Q665" s="4"/>
      <c r="R665" s="4"/>
      <c r="S665" s="4"/>
      <c r="T665" s="8"/>
      <c r="U665" s="8"/>
      <c r="V665" s="8"/>
      <c r="W665" s="4"/>
      <c r="X665" s="4"/>
      <c r="Y665" s="4"/>
    </row>
    <row r="666" spans="2:25" ht="13" x14ac:dyDescent="0.15">
      <c r="B666" s="4"/>
      <c r="C666" s="4"/>
      <c r="D666" s="4"/>
      <c r="E666" s="8"/>
      <c r="F666" s="8"/>
      <c r="G666" s="8"/>
      <c r="H666" s="4"/>
      <c r="I666" s="4"/>
      <c r="J666" s="4"/>
      <c r="K666" s="4"/>
      <c r="L666" s="4"/>
      <c r="M666" s="4"/>
      <c r="N666" s="8"/>
      <c r="O666" s="8"/>
      <c r="P666" s="8"/>
      <c r="Q666" s="4"/>
      <c r="R666" s="4"/>
      <c r="S666" s="4"/>
      <c r="T666" s="8"/>
      <c r="U666" s="8"/>
      <c r="V666" s="8"/>
      <c r="W666" s="4"/>
      <c r="X666" s="4"/>
      <c r="Y666" s="4"/>
    </row>
    <row r="667" spans="2:25" ht="13" x14ac:dyDescent="0.15">
      <c r="B667" s="4"/>
      <c r="C667" s="4"/>
      <c r="D667" s="4"/>
      <c r="E667" s="8"/>
      <c r="F667" s="8"/>
      <c r="G667" s="8"/>
      <c r="H667" s="4"/>
      <c r="I667" s="4"/>
      <c r="J667" s="4"/>
      <c r="K667" s="4"/>
      <c r="L667" s="4"/>
      <c r="M667" s="4"/>
      <c r="N667" s="8"/>
      <c r="O667" s="8"/>
      <c r="P667" s="8"/>
      <c r="Q667" s="4"/>
      <c r="R667" s="4"/>
      <c r="S667" s="4"/>
      <c r="T667" s="8"/>
      <c r="U667" s="8"/>
      <c r="V667" s="8"/>
      <c r="W667" s="4"/>
      <c r="X667" s="4"/>
      <c r="Y667" s="4"/>
    </row>
    <row r="668" spans="2:25" ht="13" x14ac:dyDescent="0.15">
      <c r="B668" s="4"/>
      <c r="C668" s="4"/>
      <c r="D668" s="4"/>
      <c r="E668" s="8"/>
      <c r="F668" s="8"/>
      <c r="G668" s="8"/>
      <c r="H668" s="4"/>
      <c r="I668" s="4"/>
      <c r="J668" s="4"/>
      <c r="K668" s="4"/>
      <c r="L668" s="4"/>
      <c r="M668" s="4"/>
      <c r="N668" s="8"/>
      <c r="O668" s="8"/>
      <c r="P668" s="8"/>
      <c r="Q668" s="4"/>
      <c r="R668" s="4"/>
      <c r="S668" s="4"/>
      <c r="T668" s="8"/>
      <c r="U668" s="8"/>
      <c r="V668" s="8"/>
      <c r="W668" s="4"/>
      <c r="X668" s="4"/>
      <c r="Y668" s="4"/>
    </row>
    <row r="669" spans="2:25" ht="13" x14ac:dyDescent="0.15">
      <c r="B669" s="4"/>
      <c r="C669" s="4"/>
      <c r="D669" s="4"/>
      <c r="E669" s="8"/>
      <c r="F669" s="8"/>
      <c r="G669" s="8"/>
      <c r="H669" s="4"/>
      <c r="I669" s="4"/>
      <c r="J669" s="4"/>
      <c r="K669" s="4"/>
      <c r="L669" s="4"/>
      <c r="M669" s="4"/>
      <c r="N669" s="8"/>
      <c r="O669" s="8"/>
      <c r="P669" s="8"/>
      <c r="Q669" s="4"/>
      <c r="R669" s="4"/>
      <c r="S669" s="4"/>
      <c r="T669" s="8"/>
      <c r="U669" s="8"/>
      <c r="V669" s="8"/>
      <c r="W669" s="4"/>
      <c r="X669" s="4"/>
      <c r="Y669" s="4"/>
    </row>
    <row r="670" spans="2:25" ht="13" x14ac:dyDescent="0.15">
      <c r="B670" s="4"/>
      <c r="C670" s="4"/>
      <c r="D670" s="4"/>
      <c r="E670" s="8"/>
      <c r="F670" s="8"/>
      <c r="G670" s="8"/>
      <c r="H670" s="4"/>
      <c r="I670" s="4"/>
      <c r="J670" s="4"/>
      <c r="K670" s="4"/>
      <c r="L670" s="4"/>
      <c r="M670" s="4"/>
      <c r="N670" s="8"/>
      <c r="O670" s="8"/>
      <c r="P670" s="8"/>
      <c r="Q670" s="4"/>
      <c r="R670" s="4"/>
      <c r="S670" s="4"/>
      <c r="T670" s="8"/>
      <c r="U670" s="8"/>
      <c r="V670" s="8"/>
      <c r="W670" s="4"/>
      <c r="X670" s="4"/>
      <c r="Y670" s="4"/>
    </row>
    <row r="671" spans="2:25" ht="13" x14ac:dyDescent="0.15">
      <c r="B671" s="4"/>
      <c r="C671" s="4"/>
      <c r="D671" s="4"/>
      <c r="E671" s="8"/>
      <c r="F671" s="8"/>
      <c r="G671" s="8"/>
      <c r="H671" s="4"/>
      <c r="I671" s="4"/>
      <c r="J671" s="4"/>
      <c r="K671" s="4"/>
      <c r="L671" s="4"/>
      <c r="M671" s="4"/>
      <c r="N671" s="8"/>
      <c r="O671" s="8"/>
      <c r="P671" s="8"/>
      <c r="Q671" s="4"/>
      <c r="R671" s="4"/>
      <c r="S671" s="4"/>
      <c r="T671" s="8"/>
      <c r="U671" s="8"/>
      <c r="V671" s="8"/>
      <c r="W671" s="4"/>
      <c r="X671" s="4"/>
      <c r="Y671" s="4"/>
    </row>
    <row r="672" spans="2:25" ht="13" x14ac:dyDescent="0.15">
      <c r="B672" s="4"/>
      <c r="C672" s="4"/>
      <c r="D672" s="4"/>
      <c r="E672" s="8"/>
      <c r="F672" s="8"/>
      <c r="G672" s="8"/>
      <c r="H672" s="4"/>
      <c r="I672" s="4"/>
      <c r="J672" s="4"/>
      <c r="K672" s="4"/>
      <c r="L672" s="4"/>
      <c r="M672" s="4"/>
      <c r="N672" s="8"/>
      <c r="O672" s="8"/>
      <c r="P672" s="8"/>
      <c r="Q672" s="4"/>
      <c r="R672" s="4"/>
      <c r="S672" s="4"/>
      <c r="T672" s="8"/>
      <c r="U672" s="8"/>
      <c r="V672" s="8"/>
      <c r="W672" s="4"/>
      <c r="X672" s="4"/>
      <c r="Y672" s="4"/>
    </row>
    <row r="673" spans="2:25" ht="13" x14ac:dyDescent="0.15">
      <c r="B673" s="4"/>
      <c r="C673" s="4"/>
      <c r="D673" s="4"/>
      <c r="E673" s="8"/>
      <c r="F673" s="8"/>
      <c r="G673" s="8"/>
      <c r="H673" s="4"/>
      <c r="I673" s="4"/>
      <c r="J673" s="4"/>
      <c r="K673" s="4"/>
      <c r="L673" s="4"/>
      <c r="M673" s="4"/>
      <c r="N673" s="8"/>
      <c r="O673" s="8"/>
      <c r="P673" s="8"/>
      <c r="Q673" s="4"/>
      <c r="R673" s="4"/>
      <c r="S673" s="4"/>
      <c r="T673" s="8"/>
      <c r="U673" s="8"/>
      <c r="V673" s="8"/>
      <c r="W673" s="4"/>
      <c r="X673" s="4"/>
      <c r="Y673" s="4"/>
    </row>
    <row r="674" spans="2:25" ht="13" x14ac:dyDescent="0.15">
      <c r="B674" s="4"/>
      <c r="C674" s="4"/>
      <c r="D674" s="4"/>
      <c r="E674" s="8"/>
      <c r="F674" s="8"/>
      <c r="G674" s="8"/>
      <c r="H674" s="4"/>
      <c r="I674" s="4"/>
      <c r="J674" s="4"/>
      <c r="K674" s="4"/>
      <c r="L674" s="4"/>
      <c r="M674" s="4"/>
      <c r="N674" s="8"/>
      <c r="O674" s="8"/>
      <c r="P674" s="8"/>
      <c r="Q674" s="4"/>
      <c r="R674" s="4"/>
      <c r="S674" s="4"/>
      <c r="T674" s="8"/>
      <c r="U674" s="8"/>
      <c r="V674" s="8"/>
      <c r="W674" s="4"/>
      <c r="X674" s="4"/>
      <c r="Y674" s="4"/>
    </row>
    <row r="675" spans="2:25" ht="13" x14ac:dyDescent="0.15">
      <c r="B675" s="4"/>
      <c r="C675" s="4"/>
      <c r="D675" s="4"/>
      <c r="E675" s="8"/>
      <c r="F675" s="8"/>
      <c r="G675" s="8"/>
      <c r="H675" s="4"/>
      <c r="I675" s="4"/>
      <c r="J675" s="4"/>
      <c r="K675" s="4"/>
      <c r="L675" s="4"/>
      <c r="M675" s="4"/>
      <c r="N675" s="8"/>
      <c r="O675" s="8"/>
      <c r="P675" s="8"/>
      <c r="Q675" s="4"/>
      <c r="R675" s="4"/>
      <c r="S675" s="4"/>
      <c r="T675" s="8"/>
      <c r="U675" s="8"/>
      <c r="V675" s="8"/>
      <c r="W675" s="4"/>
      <c r="X675" s="4"/>
      <c r="Y675" s="4"/>
    </row>
    <row r="676" spans="2:25" ht="13" x14ac:dyDescent="0.15">
      <c r="B676" s="4"/>
      <c r="C676" s="4"/>
      <c r="D676" s="4"/>
      <c r="E676" s="8"/>
      <c r="F676" s="8"/>
      <c r="G676" s="8"/>
      <c r="H676" s="4"/>
      <c r="I676" s="4"/>
      <c r="J676" s="4"/>
      <c r="K676" s="4"/>
      <c r="L676" s="4"/>
      <c r="M676" s="4"/>
      <c r="N676" s="8"/>
      <c r="O676" s="8"/>
      <c r="P676" s="8"/>
      <c r="Q676" s="4"/>
      <c r="R676" s="4"/>
      <c r="S676" s="4"/>
      <c r="T676" s="8"/>
      <c r="U676" s="8"/>
      <c r="V676" s="8"/>
      <c r="W676" s="4"/>
      <c r="X676" s="4"/>
      <c r="Y676" s="4"/>
    </row>
    <row r="677" spans="2:25" ht="13" x14ac:dyDescent="0.15">
      <c r="B677" s="4"/>
      <c r="C677" s="4"/>
      <c r="D677" s="4"/>
      <c r="E677" s="8"/>
      <c r="F677" s="8"/>
      <c r="G677" s="8"/>
      <c r="H677" s="4"/>
      <c r="I677" s="4"/>
      <c r="J677" s="4"/>
      <c r="K677" s="4"/>
      <c r="L677" s="4"/>
      <c r="M677" s="4"/>
      <c r="N677" s="8"/>
      <c r="O677" s="8"/>
      <c r="P677" s="8"/>
      <c r="Q677" s="4"/>
      <c r="R677" s="4"/>
      <c r="S677" s="4"/>
      <c r="T677" s="8"/>
      <c r="U677" s="8"/>
      <c r="V677" s="8"/>
      <c r="W677" s="4"/>
      <c r="X677" s="4"/>
      <c r="Y677" s="4"/>
    </row>
    <row r="678" spans="2:25" ht="13" x14ac:dyDescent="0.15">
      <c r="B678" s="4"/>
      <c r="C678" s="4"/>
      <c r="D678" s="4"/>
      <c r="E678" s="8"/>
      <c r="F678" s="8"/>
      <c r="G678" s="8"/>
      <c r="H678" s="4"/>
      <c r="I678" s="4"/>
      <c r="J678" s="4"/>
      <c r="K678" s="4"/>
      <c r="L678" s="4"/>
      <c r="M678" s="4"/>
      <c r="N678" s="8"/>
      <c r="O678" s="8"/>
      <c r="P678" s="8"/>
      <c r="Q678" s="4"/>
      <c r="R678" s="4"/>
      <c r="S678" s="4"/>
      <c r="T678" s="8"/>
      <c r="U678" s="8"/>
      <c r="V678" s="8"/>
      <c r="W678" s="4"/>
      <c r="X678" s="4"/>
      <c r="Y678" s="4"/>
    </row>
    <row r="679" spans="2:25" ht="13" x14ac:dyDescent="0.15">
      <c r="B679" s="4"/>
      <c r="C679" s="4"/>
      <c r="D679" s="4"/>
      <c r="E679" s="8"/>
      <c r="F679" s="8"/>
      <c r="G679" s="8"/>
      <c r="H679" s="4"/>
      <c r="I679" s="4"/>
      <c r="J679" s="4"/>
      <c r="K679" s="4"/>
      <c r="L679" s="4"/>
      <c r="M679" s="4"/>
      <c r="N679" s="8"/>
      <c r="O679" s="8"/>
      <c r="P679" s="8"/>
      <c r="Q679" s="4"/>
      <c r="R679" s="4"/>
      <c r="S679" s="4"/>
      <c r="T679" s="8"/>
      <c r="U679" s="8"/>
      <c r="V679" s="8"/>
      <c r="W679" s="4"/>
      <c r="X679" s="4"/>
      <c r="Y679" s="4"/>
    </row>
    <row r="680" spans="2:25" ht="13" x14ac:dyDescent="0.15">
      <c r="B680" s="4"/>
      <c r="C680" s="4"/>
      <c r="D680" s="4"/>
      <c r="E680" s="8"/>
      <c r="F680" s="8"/>
      <c r="G680" s="8"/>
      <c r="H680" s="4"/>
      <c r="I680" s="4"/>
      <c r="J680" s="4"/>
      <c r="K680" s="4"/>
      <c r="L680" s="4"/>
      <c r="M680" s="4"/>
      <c r="N680" s="8"/>
      <c r="O680" s="8"/>
      <c r="P680" s="8"/>
      <c r="Q680" s="4"/>
      <c r="R680" s="4"/>
      <c r="S680" s="4"/>
      <c r="T680" s="8"/>
      <c r="U680" s="8"/>
      <c r="V680" s="8"/>
      <c r="W680" s="4"/>
      <c r="X680" s="4"/>
      <c r="Y680" s="4"/>
    </row>
    <row r="681" spans="2:25" ht="13" x14ac:dyDescent="0.15">
      <c r="B681" s="4"/>
      <c r="C681" s="4"/>
      <c r="D681" s="4"/>
      <c r="E681" s="8"/>
      <c r="F681" s="8"/>
      <c r="G681" s="8"/>
      <c r="H681" s="4"/>
      <c r="I681" s="4"/>
      <c r="J681" s="4"/>
      <c r="K681" s="4"/>
      <c r="L681" s="4"/>
      <c r="M681" s="4"/>
      <c r="N681" s="8"/>
      <c r="O681" s="8"/>
      <c r="P681" s="8"/>
      <c r="Q681" s="4"/>
      <c r="R681" s="4"/>
      <c r="S681" s="4"/>
      <c r="T681" s="8"/>
      <c r="U681" s="8"/>
      <c r="V681" s="8"/>
      <c r="W681" s="4"/>
      <c r="X681" s="4"/>
      <c r="Y681" s="4"/>
    </row>
    <row r="682" spans="2:25" ht="13" x14ac:dyDescent="0.15">
      <c r="B682" s="4"/>
      <c r="C682" s="4"/>
      <c r="D682" s="4"/>
      <c r="E682" s="8"/>
      <c r="F682" s="8"/>
      <c r="G682" s="8"/>
      <c r="H682" s="4"/>
      <c r="I682" s="4"/>
      <c r="J682" s="4"/>
      <c r="K682" s="4"/>
      <c r="L682" s="4"/>
      <c r="M682" s="4"/>
      <c r="N682" s="8"/>
      <c r="O682" s="8"/>
      <c r="P682" s="8"/>
      <c r="Q682" s="4"/>
      <c r="R682" s="4"/>
      <c r="S682" s="4"/>
      <c r="T682" s="8"/>
      <c r="U682" s="8"/>
      <c r="V682" s="8"/>
      <c r="W682" s="4"/>
      <c r="X682" s="4"/>
      <c r="Y682" s="4"/>
    </row>
    <row r="683" spans="2:25" ht="13" x14ac:dyDescent="0.15">
      <c r="B683" s="4"/>
      <c r="C683" s="4"/>
      <c r="D683" s="4"/>
      <c r="E683" s="8"/>
      <c r="F683" s="8"/>
      <c r="G683" s="8"/>
      <c r="H683" s="4"/>
      <c r="I683" s="4"/>
      <c r="J683" s="4"/>
      <c r="K683" s="4"/>
      <c r="L683" s="4"/>
      <c r="M683" s="4"/>
      <c r="N683" s="8"/>
      <c r="O683" s="8"/>
      <c r="P683" s="8"/>
      <c r="Q683" s="4"/>
      <c r="R683" s="4"/>
      <c r="S683" s="4"/>
      <c r="T683" s="8"/>
      <c r="U683" s="8"/>
      <c r="V683" s="8"/>
      <c r="W683" s="4"/>
      <c r="X683" s="4"/>
      <c r="Y683" s="4"/>
    </row>
    <row r="684" spans="2:25" ht="13" x14ac:dyDescent="0.15">
      <c r="B684" s="4"/>
      <c r="C684" s="4"/>
      <c r="D684" s="4"/>
      <c r="E684" s="8"/>
      <c r="F684" s="8"/>
      <c r="G684" s="8"/>
      <c r="H684" s="4"/>
      <c r="I684" s="4"/>
      <c r="J684" s="4"/>
      <c r="K684" s="4"/>
      <c r="L684" s="4"/>
      <c r="M684" s="4"/>
      <c r="N684" s="8"/>
      <c r="O684" s="8"/>
      <c r="P684" s="8"/>
      <c r="Q684" s="4"/>
      <c r="R684" s="4"/>
      <c r="S684" s="4"/>
      <c r="T684" s="8"/>
      <c r="U684" s="8"/>
      <c r="V684" s="8"/>
      <c r="W684" s="4"/>
      <c r="X684" s="4"/>
      <c r="Y684" s="4"/>
    </row>
    <row r="685" spans="2:25" ht="13" x14ac:dyDescent="0.15">
      <c r="B685" s="4"/>
      <c r="C685" s="4"/>
      <c r="D685" s="4"/>
      <c r="E685" s="8"/>
      <c r="F685" s="8"/>
      <c r="G685" s="8"/>
      <c r="H685" s="4"/>
      <c r="I685" s="4"/>
      <c r="J685" s="4"/>
      <c r="K685" s="4"/>
      <c r="L685" s="4"/>
      <c r="M685" s="4"/>
      <c r="N685" s="8"/>
      <c r="O685" s="8"/>
      <c r="P685" s="8"/>
      <c r="Q685" s="4"/>
      <c r="R685" s="4"/>
      <c r="S685" s="4"/>
      <c r="T685" s="8"/>
      <c r="U685" s="8"/>
      <c r="V685" s="8"/>
      <c r="W685" s="4"/>
      <c r="X685" s="4"/>
      <c r="Y685" s="4"/>
    </row>
    <row r="686" spans="2:25" ht="13" x14ac:dyDescent="0.15">
      <c r="B686" s="4"/>
      <c r="C686" s="4"/>
      <c r="D686" s="4"/>
      <c r="E686" s="8"/>
      <c r="F686" s="8"/>
      <c r="G686" s="8"/>
      <c r="H686" s="4"/>
      <c r="I686" s="4"/>
      <c r="J686" s="4"/>
      <c r="K686" s="4"/>
      <c r="L686" s="4"/>
      <c r="M686" s="4"/>
      <c r="N686" s="8"/>
      <c r="O686" s="8"/>
      <c r="P686" s="8"/>
      <c r="Q686" s="4"/>
      <c r="R686" s="4"/>
      <c r="S686" s="4"/>
      <c r="T686" s="8"/>
      <c r="U686" s="8"/>
      <c r="V686" s="8"/>
      <c r="W686" s="4"/>
      <c r="X686" s="4"/>
      <c r="Y686" s="4"/>
    </row>
    <row r="687" spans="2:25" ht="13" x14ac:dyDescent="0.15">
      <c r="B687" s="4"/>
      <c r="C687" s="4"/>
      <c r="D687" s="4"/>
      <c r="E687" s="8"/>
      <c r="F687" s="8"/>
      <c r="G687" s="8"/>
      <c r="H687" s="4"/>
      <c r="I687" s="4"/>
      <c r="J687" s="4"/>
      <c r="K687" s="4"/>
      <c r="L687" s="4"/>
      <c r="M687" s="4"/>
      <c r="N687" s="8"/>
      <c r="O687" s="8"/>
      <c r="P687" s="8"/>
      <c r="Q687" s="4"/>
      <c r="R687" s="4"/>
      <c r="S687" s="4"/>
      <c r="T687" s="8"/>
      <c r="U687" s="8"/>
      <c r="V687" s="8"/>
      <c r="W687" s="4"/>
      <c r="X687" s="4"/>
      <c r="Y687" s="4"/>
    </row>
    <row r="688" spans="2:25" ht="13" x14ac:dyDescent="0.15">
      <c r="B688" s="4"/>
      <c r="C688" s="4"/>
      <c r="D688" s="4"/>
      <c r="E688" s="8"/>
      <c r="F688" s="8"/>
      <c r="G688" s="8"/>
      <c r="H688" s="4"/>
      <c r="I688" s="4"/>
      <c r="J688" s="4"/>
      <c r="K688" s="4"/>
      <c r="L688" s="4"/>
      <c r="M688" s="4"/>
      <c r="N688" s="8"/>
      <c r="O688" s="8"/>
      <c r="P688" s="8"/>
      <c r="Q688" s="4"/>
      <c r="R688" s="4"/>
      <c r="S688" s="4"/>
      <c r="T688" s="8"/>
      <c r="U688" s="8"/>
      <c r="V688" s="8"/>
      <c r="W688" s="4"/>
      <c r="X688" s="4"/>
      <c r="Y688" s="4"/>
    </row>
    <row r="689" spans="2:25" ht="13" x14ac:dyDescent="0.15">
      <c r="B689" s="4"/>
      <c r="C689" s="4"/>
      <c r="D689" s="4"/>
      <c r="E689" s="8"/>
      <c r="F689" s="8"/>
      <c r="G689" s="8"/>
      <c r="H689" s="4"/>
      <c r="I689" s="4"/>
      <c r="J689" s="4"/>
      <c r="K689" s="4"/>
      <c r="L689" s="4"/>
      <c r="M689" s="4"/>
      <c r="N689" s="8"/>
      <c r="O689" s="8"/>
      <c r="P689" s="8"/>
      <c r="Q689" s="4"/>
      <c r="R689" s="4"/>
      <c r="S689" s="4"/>
      <c r="T689" s="8"/>
      <c r="U689" s="8"/>
      <c r="V689" s="8"/>
      <c r="W689" s="4"/>
      <c r="X689" s="4"/>
      <c r="Y689" s="4"/>
    </row>
    <row r="690" spans="2:25" ht="13" x14ac:dyDescent="0.15">
      <c r="B690" s="4"/>
      <c r="C690" s="4"/>
      <c r="D690" s="4"/>
      <c r="E690" s="8"/>
      <c r="F690" s="8"/>
      <c r="G690" s="8"/>
      <c r="H690" s="4"/>
      <c r="I690" s="4"/>
      <c r="J690" s="4"/>
      <c r="K690" s="4"/>
      <c r="L690" s="4"/>
      <c r="M690" s="4"/>
      <c r="N690" s="8"/>
      <c r="O690" s="8"/>
      <c r="P690" s="8"/>
      <c r="Q690" s="4"/>
      <c r="R690" s="4"/>
      <c r="S690" s="4"/>
      <c r="T690" s="8"/>
      <c r="U690" s="8"/>
      <c r="V690" s="8"/>
      <c r="W690" s="4"/>
      <c r="X690" s="4"/>
      <c r="Y690" s="4"/>
    </row>
    <row r="691" spans="2:25" ht="13" x14ac:dyDescent="0.15">
      <c r="B691" s="4"/>
      <c r="C691" s="4"/>
      <c r="D691" s="4"/>
      <c r="E691" s="8"/>
      <c r="F691" s="8"/>
      <c r="G691" s="8"/>
      <c r="H691" s="4"/>
      <c r="I691" s="4"/>
      <c r="J691" s="4"/>
      <c r="K691" s="4"/>
      <c r="L691" s="4"/>
      <c r="M691" s="4"/>
      <c r="N691" s="8"/>
      <c r="O691" s="8"/>
      <c r="P691" s="8"/>
      <c r="Q691" s="4"/>
      <c r="R691" s="4"/>
      <c r="S691" s="4"/>
      <c r="T691" s="8"/>
      <c r="U691" s="8"/>
      <c r="V691" s="8"/>
      <c r="W691" s="4"/>
      <c r="X691" s="4"/>
      <c r="Y691" s="4"/>
    </row>
    <row r="692" spans="2:25" ht="13" x14ac:dyDescent="0.15">
      <c r="B692" s="4"/>
      <c r="C692" s="4"/>
      <c r="D692" s="4"/>
      <c r="E692" s="8"/>
      <c r="F692" s="8"/>
      <c r="G692" s="8"/>
      <c r="H692" s="4"/>
      <c r="I692" s="4"/>
      <c r="J692" s="4"/>
      <c r="K692" s="4"/>
      <c r="L692" s="4"/>
      <c r="M692" s="4"/>
      <c r="N692" s="8"/>
      <c r="O692" s="8"/>
      <c r="P692" s="8"/>
      <c r="Q692" s="4"/>
      <c r="R692" s="4"/>
      <c r="S692" s="4"/>
      <c r="T692" s="8"/>
      <c r="U692" s="8"/>
      <c r="V692" s="8"/>
      <c r="W692" s="4"/>
      <c r="X692" s="4"/>
      <c r="Y692" s="4"/>
    </row>
    <row r="693" spans="2:25" ht="13" x14ac:dyDescent="0.15">
      <c r="B693" s="4"/>
      <c r="C693" s="4"/>
      <c r="D693" s="4"/>
      <c r="E693" s="8"/>
      <c r="F693" s="8"/>
      <c r="G693" s="8"/>
      <c r="H693" s="4"/>
      <c r="I693" s="4"/>
      <c r="J693" s="4"/>
      <c r="K693" s="4"/>
      <c r="L693" s="4"/>
      <c r="M693" s="4"/>
      <c r="N693" s="8"/>
      <c r="O693" s="8"/>
      <c r="P693" s="8"/>
      <c r="Q693" s="4"/>
      <c r="R693" s="4"/>
      <c r="S693" s="4"/>
      <c r="T693" s="8"/>
      <c r="U693" s="8"/>
      <c r="V693" s="8"/>
      <c r="W693" s="4"/>
      <c r="X693" s="4"/>
      <c r="Y693" s="4"/>
    </row>
    <row r="694" spans="2:25" ht="13" x14ac:dyDescent="0.15">
      <c r="B694" s="4"/>
      <c r="C694" s="4"/>
      <c r="D694" s="4"/>
      <c r="E694" s="8"/>
      <c r="F694" s="8"/>
      <c r="G694" s="8"/>
      <c r="H694" s="4"/>
      <c r="I694" s="4"/>
      <c r="J694" s="4"/>
      <c r="K694" s="4"/>
      <c r="L694" s="4"/>
      <c r="M694" s="4"/>
      <c r="N694" s="8"/>
      <c r="O694" s="8"/>
      <c r="P694" s="8"/>
      <c r="Q694" s="4"/>
      <c r="R694" s="4"/>
      <c r="S694" s="4"/>
      <c r="T694" s="8"/>
      <c r="U694" s="8"/>
      <c r="V694" s="8"/>
      <c r="W694" s="4"/>
      <c r="X694" s="4"/>
      <c r="Y694" s="4"/>
    </row>
    <row r="695" spans="2:25" ht="13" x14ac:dyDescent="0.15">
      <c r="B695" s="4"/>
      <c r="C695" s="4"/>
      <c r="D695" s="4"/>
      <c r="E695" s="8"/>
      <c r="F695" s="8"/>
      <c r="G695" s="8"/>
      <c r="H695" s="4"/>
      <c r="I695" s="4"/>
      <c r="J695" s="4"/>
      <c r="K695" s="4"/>
      <c r="L695" s="4"/>
      <c r="M695" s="4"/>
      <c r="N695" s="8"/>
      <c r="O695" s="8"/>
      <c r="P695" s="8"/>
      <c r="Q695" s="4"/>
      <c r="R695" s="4"/>
      <c r="S695" s="4"/>
      <c r="T695" s="8"/>
      <c r="U695" s="8"/>
      <c r="V695" s="8"/>
      <c r="W695" s="4"/>
      <c r="X695" s="4"/>
      <c r="Y695" s="4"/>
    </row>
    <row r="696" spans="2:25" ht="13" x14ac:dyDescent="0.15">
      <c r="B696" s="4"/>
      <c r="C696" s="4"/>
      <c r="D696" s="4"/>
      <c r="E696" s="8"/>
      <c r="F696" s="8"/>
      <c r="G696" s="8"/>
      <c r="H696" s="4"/>
      <c r="I696" s="4"/>
      <c r="J696" s="4"/>
      <c r="K696" s="4"/>
      <c r="L696" s="4"/>
      <c r="M696" s="4"/>
      <c r="N696" s="8"/>
      <c r="O696" s="8"/>
      <c r="P696" s="8"/>
      <c r="Q696" s="4"/>
      <c r="R696" s="4"/>
      <c r="S696" s="4"/>
      <c r="T696" s="8"/>
      <c r="U696" s="8"/>
      <c r="V696" s="8"/>
      <c r="W696" s="4"/>
      <c r="X696" s="4"/>
      <c r="Y696" s="4"/>
    </row>
    <row r="697" spans="2:25" ht="13" x14ac:dyDescent="0.15">
      <c r="B697" s="4"/>
      <c r="C697" s="4"/>
      <c r="D697" s="4"/>
      <c r="E697" s="8"/>
      <c r="F697" s="8"/>
      <c r="G697" s="8"/>
      <c r="H697" s="4"/>
      <c r="I697" s="4"/>
      <c r="J697" s="4"/>
      <c r="K697" s="4"/>
      <c r="L697" s="4"/>
      <c r="M697" s="4"/>
      <c r="N697" s="8"/>
      <c r="O697" s="8"/>
      <c r="P697" s="8"/>
      <c r="Q697" s="4"/>
      <c r="R697" s="4"/>
      <c r="S697" s="4"/>
      <c r="T697" s="8"/>
      <c r="U697" s="8"/>
      <c r="V697" s="8"/>
      <c r="W697" s="4"/>
      <c r="X697" s="4"/>
      <c r="Y697" s="4"/>
    </row>
    <row r="698" spans="2:25" ht="13" x14ac:dyDescent="0.15">
      <c r="B698" s="4"/>
      <c r="C698" s="4"/>
      <c r="D698" s="4"/>
      <c r="E698" s="8"/>
      <c r="F698" s="8"/>
      <c r="G698" s="8"/>
      <c r="H698" s="4"/>
      <c r="I698" s="4"/>
      <c r="J698" s="4"/>
      <c r="K698" s="4"/>
      <c r="L698" s="4"/>
      <c r="M698" s="4"/>
      <c r="N698" s="8"/>
      <c r="O698" s="8"/>
      <c r="P698" s="8"/>
      <c r="Q698" s="4"/>
      <c r="R698" s="4"/>
      <c r="S698" s="4"/>
      <c r="T698" s="8"/>
      <c r="U698" s="8"/>
      <c r="V698" s="8"/>
      <c r="W698" s="4"/>
      <c r="X698" s="4"/>
      <c r="Y698" s="4"/>
    </row>
    <row r="699" spans="2:25" ht="13" x14ac:dyDescent="0.15">
      <c r="B699" s="4"/>
      <c r="C699" s="4"/>
      <c r="D699" s="4"/>
      <c r="E699" s="8"/>
      <c r="F699" s="8"/>
      <c r="G699" s="8"/>
      <c r="H699" s="4"/>
      <c r="I699" s="4"/>
      <c r="J699" s="4"/>
      <c r="K699" s="4"/>
      <c r="L699" s="4"/>
      <c r="M699" s="4"/>
      <c r="N699" s="8"/>
      <c r="O699" s="8"/>
      <c r="P699" s="8"/>
      <c r="Q699" s="4"/>
      <c r="R699" s="4"/>
      <c r="S699" s="4"/>
      <c r="T699" s="8"/>
      <c r="U699" s="8"/>
      <c r="V699" s="8"/>
      <c r="W699" s="4"/>
      <c r="X699" s="4"/>
      <c r="Y699" s="4"/>
    </row>
    <row r="700" spans="2:25" ht="13" x14ac:dyDescent="0.15">
      <c r="B700" s="4"/>
      <c r="C700" s="4"/>
      <c r="D700" s="4"/>
      <c r="E700" s="8"/>
      <c r="F700" s="8"/>
      <c r="G700" s="8"/>
      <c r="H700" s="4"/>
      <c r="I700" s="4"/>
      <c r="J700" s="4"/>
      <c r="K700" s="4"/>
      <c r="L700" s="4"/>
      <c r="M700" s="4"/>
      <c r="N700" s="8"/>
      <c r="O700" s="8"/>
      <c r="P700" s="8"/>
      <c r="Q700" s="4"/>
      <c r="R700" s="4"/>
      <c r="S700" s="4"/>
      <c r="T700" s="8"/>
      <c r="U700" s="8"/>
      <c r="V700" s="8"/>
      <c r="W700" s="4"/>
      <c r="X700" s="4"/>
      <c r="Y700" s="4"/>
    </row>
    <row r="701" spans="2:25" ht="13" x14ac:dyDescent="0.15">
      <c r="B701" s="4"/>
      <c r="C701" s="4"/>
      <c r="D701" s="4"/>
      <c r="E701" s="8"/>
      <c r="F701" s="8"/>
      <c r="G701" s="8"/>
      <c r="H701" s="4"/>
      <c r="I701" s="4"/>
      <c r="J701" s="4"/>
      <c r="K701" s="4"/>
      <c r="L701" s="4"/>
      <c r="M701" s="4"/>
      <c r="N701" s="8"/>
      <c r="O701" s="8"/>
      <c r="P701" s="8"/>
      <c r="Q701" s="4"/>
      <c r="R701" s="4"/>
      <c r="S701" s="4"/>
      <c r="T701" s="8"/>
      <c r="U701" s="8"/>
      <c r="V701" s="8"/>
      <c r="W701" s="4"/>
      <c r="X701" s="4"/>
      <c r="Y701" s="4"/>
    </row>
    <row r="702" spans="2:25" ht="13" x14ac:dyDescent="0.15">
      <c r="B702" s="4"/>
      <c r="C702" s="4"/>
      <c r="D702" s="4"/>
      <c r="E702" s="8"/>
      <c r="F702" s="8"/>
      <c r="G702" s="8"/>
      <c r="H702" s="4"/>
      <c r="I702" s="4"/>
      <c r="J702" s="4"/>
      <c r="K702" s="4"/>
      <c r="L702" s="4"/>
      <c r="M702" s="4"/>
      <c r="N702" s="8"/>
      <c r="O702" s="8"/>
      <c r="P702" s="8"/>
      <c r="Q702" s="4"/>
      <c r="R702" s="4"/>
      <c r="S702" s="4"/>
      <c r="T702" s="8"/>
      <c r="U702" s="8"/>
      <c r="V702" s="8"/>
      <c r="W702" s="4"/>
      <c r="X702" s="4"/>
      <c r="Y702" s="4"/>
    </row>
    <row r="703" spans="2:25" ht="13" x14ac:dyDescent="0.15">
      <c r="B703" s="4"/>
      <c r="C703" s="4"/>
      <c r="D703" s="4"/>
      <c r="E703" s="8"/>
      <c r="F703" s="8"/>
      <c r="G703" s="8"/>
      <c r="H703" s="4"/>
      <c r="I703" s="4"/>
      <c r="J703" s="4"/>
      <c r="K703" s="4"/>
      <c r="L703" s="4"/>
      <c r="M703" s="4"/>
      <c r="N703" s="8"/>
      <c r="O703" s="8"/>
      <c r="P703" s="8"/>
      <c r="Q703" s="4"/>
      <c r="R703" s="4"/>
      <c r="S703" s="4"/>
      <c r="T703" s="8"/>
      <c r="U703" s="8"/>
      <c r="V703" s="8"/>
      <c r="W703" s="4"/>
      <c r="X703" s="4"/>
      <c r="Y703" s="4"/>
    </row>
    <row r="704" spans="2:25" ht="13" x14ac:dyDescent="0.15">
      <c r="B704" s="4"/>
      <c r="C704" s="4"/>
      <c r="D704" s="4"/>
      <c r="E704" s="8"/>
      <c r="F704" s="8"/>
      <c r="G704" s="8"/>
      <c r="H704" s="4"/>
      <c r="I704" s="4"/>
      <c r="J704" s="4"/>
      <c r="K704" s="4"/>
      <c r="L704" s="4"/>
      <c r="M704" s="4"/>
      <c r="N704" s="8"/>
      <c r="O704" s="8"/>
      <c r="P704" s="8"/>
      <c r="Q704" s="4"/>
      <c r="R704" s="4"/>
      <c r="S704" s="4"/>
      <c r="T704" s="8"/>
      <c r="U704" s="8"/>
      <c r="V704" s="8"/>
      <c r="W704" s="4"/>
      <c r="X704" s="4"/>
      <c r="Y704" s="4"/>
    </row>
    <row r="705" spans="2:25" ht="13" x14ac:dyDescent="0.15">
      <c r="B705" s="4"/>
      <c r="C705" s="4"/>
      <c r="D705" s="4"/>
      <c r="E705" s="8"/>
      <c r="F705" s="8"/>
      <c r="G705" s="8"/>
      <c r="H705" s="4"/>
      <c r="I705" s="4"/>
      <c r="J705" s="4"/>
      <c r="K705" s="4"/>
      <c r="L705" s="4"/>
      <c r="M705" s="4"/>
      <c r="N705" s="8"/>
      <c r="O705" s="8"/>
      <c r="P705" s="8"/>
      <c r="Q705" s="4"/>
      <c r="R705" s="4"/>
      <c r="S705" s="4"/>
      <c r="T705" s="8"/>
      <c r="U705" s="8"/>
      <c r="V705" s="8"/>
      <c r="W705" s="4"/>
      <c r="X705" s="4"/>
      <c r="Y705" s="4"/>
    </row>
    <row r="706" spans="2:25" ht="13" x14ac:dyDescent="0.15">
      <c r="B706" s="4"/>
      <c r="C706" s="4"/>
      <c r="D706" s="4"/>
      <c r="E706" s="8"/>
      <c r="F706" s="8"/>
      <c r="G706" s="8"/>
      <c r="H706" s="4"/>
      <c r="I706" s="4"/>
      <c r="J706" s="4"/>
      <c r="K706" s="4"/>
      <c r="L706" s="4"/>
      <c r="M706" s="4"/>
      <c r="N706" s="8"/>
      <c r="O706" s="8"/>
      <c r="P706" s="8"/>
      <c r="Q706" s="4"/>
      <c r="R706" s="4"/>
      <c r="S706" s="4"/>
      <c r="T706" s="8"/>
      <c r="U706" s="8"/>
      <c r="V706" s="8"/>
      <c r="W706" s="4"/>
      <c r="X706" s="4"/>
      <c r="Y706" s="4"/>
    </row>
    <row r="707" spans="2:25" ht="13" x14ac:dyDescent="0.15">
      <c r="B707" s="4"/>
      <c r="C707" s="4"/>
      <c r="D707" s="4"/>
      <c r="E707" s="8"/>
      <c r="F707" s="8"/>
      <c r="G707" s="8"/>
      <c r="H707" s="4"/>
      <c r="I707" s="4"/>
      <c r="J707" s="4"/>
      <c r="K707" s="4"/>
      <c r="L707" s="4"/>
      <c r="M707" s="4"/>
      <c r="N707" s="8"/>
      <c r="O707" s="8"/>
      <c r="P707" s="8"/>
      <c r="Q707" s="4"/>
      <c r="R707" s="4"/>
      <c r="S707" s="4"/>
      <c r="T707" s="8"/>
      <c r="U707" s="8"/>
      <c r="V707" s="8"/>
      <c r="W707" s="4"/>
      <c r="X707" s="4"/>
      <c r="Y707" s="4"/>
    </row>
    <row r="708" spans="2:25" ht="13" x14ac:dyDescent="0.15">
      <c r="B708" s="4"/>
      <c r="C708" s="4"/>
      <c r="D708" s="4"/>
      <c r="E708" s="8"/>
      <c r="F708" s="8"/>
      <c r="G708" s="8"/>
      <c r="H708" s="4"/>
      <c r="I708" s="4"/>
      <c r="J708" s="4"/>
      <c r="K708" s="4"/>
      <c r="L708" s="4"/>
      <c r="M708" s="4"/>
      <c r="N708" s="8"/>
      <c r="O708" s="8"/>
      <c r="P708" s="8"/>
      <c r="Q708" s="4"/>
      <c r="R708" s="4"/>
      <c r="S708" s="4"/>
      <c r="T708" s="8"/>
      <c r="U708" s="8"/>
      <c r="V708" s="8"/>
      <c r="W708" s="4"/>
      <c r="X708" s="4"/>
      <c r="Y708" s="4"/>
    </row>
    <row r="709" spans="2:25" ht="13" x14ac:dyDescent="0.15">
      <c r="B709" s="4"/>
      <c r="C709" s="4"/>
      <c r="D709" s="4"/>
      <c r="E709" s="8"/>
      <c r="F709" s="8"/>
      <c r="G709" s="8"/>
      <c r="H709" s="4"/>
      <c r="I709" s="4"/>
      <c r="J709" s="4"/>
      <c r="K709" s="4"/>
      <c r="L709" s="4"/>
      <c r="M709" s="4"/>
      <c r="N709" s="8"/>
      <c r="O709" s="8"/>
      <c r="P709" s="8"/>
      <c r="Q709" s="4"/>
      <c r="R709" s="4"/>
      <c r="S709" s="4"/>
      <c r="T709" s="8"/>
      <c r="U709" s="8"/>
      <c r="V709" s="8"/>
      <c r="W709" s="4"/>
      <c r="X709" s="4"/>
      <c r="Y709" s="4"/>
    </row>
    <row r="710" spans="2:25" ht="13" x14ac:dyDescent="0.15">
      <c r="B710" s="4"/>
      <c r="C710" s="4"/>
      <c r="D710" s="4"/>
      <c r="E710" s="8"/>
      <c r="F710" s="8"/>
      <c r="G710" s="8"/>
      <c r="H710" s="4"/>
      <c r="I710" s="4"/>
      <c r="J710" s="4"/>
      <c r="K710" s="4"/>
      <c r="L710" s="4"/>
      <c r="M710" s="4"/>
      <c r="N710" s="8"/>
      <c r="O710" s="8"/>
      <c r="P710" s="8"/>
      <c r="Q710" s="4"/>
      <c r="R710" s="4"/>
      <c r="S710" s="4"/>
      <c r="T710" s="8"/>
      <c r="U710" s="8"/>
      <c r="V710" s="8"/>
      <c r="W710" s="4"/>
      <c r="X710" s="4"/>
      <c r="Y710" s="4"/>
    </row>
    <row r="711" spans="2:25" ht="13" x14ac:dyDescent="0.15">
      <c r="B711" s="4"/>
      <c r="C711" s="4"/>
      <c r="D711" s="4"/>
      <c r="E711" s="8"/>
      <c r="F711" s="8"/>
      <c r="G711" s="8"/>
      <c r="H711" s="4"/>
      <c r="I711" s="4"/>
      <c r="J711" s="4"/>
      <c r="K711" s="4"/>
      <c r="L711" s="4"/>
      <c r="M711" s="4"/>
      <c r="N711" s="8"/>
      <c r="O711" s="8"/>
      <c r="P711" s="8"/>
      <c r="Q711" s="4"/>
      <c r="R711" s="4"/>
      <c r="S711" s="4"/>
      <c r="T711" s="8"/>
      <c r="U711" s="8"/>
      <c r="V711" s="8"/>
      <c r="W711" s="4"/>
      <c r="X711" s="4"/>
      <c r="Y711" s="4"/>
    </row>
    <row r="712" spans="2:25" ht="13" x14ac:dyDescent="0.15">
      <c r="B712" s="4"/>
      <c r="C712" s="4"/>
      <c r="D712" s="4"/>
      <c r="E712" s="8"/>
      <c r="F712" s="8"/>
      <c r="G712" s="8"/>
      <c r="H712" s="4"/>
      <c r="I712" s="4"/>
      <c r="J712" s="4"/>
      <c r="K712" s="4"/>
      <c r="L712" s="4"/>
      <c r="M712" s="4"/>
      <c r="N712" s="8"/>
      <c r="O712" s="8"/>
      <c r="P712" s="8"/>
      <c r="Q712" s="4"/>
      <c r="R712" s="4"/>
      <c r="S712" s="4"/>
      <c r="T712" s="8"/>
      <c r="U712" s="8"/>
      <c r="V712" s="8"/>
      <c r="W712" s="4"/>
      <c r="X712" s="4"/>
      <c r="Y712" s="4"/>
    </row>
    <row r="713" spans="2:25" ht="13" x14ac:dyDescent="0.15">
      <c r="B713" s="4"/>
      <c r="C713" s="4"/>
      <c r="D713" s="4"/>
      <c r="E713" s="8"/>
      <c r="F713" s="8"/>
      <c r="G713" s="8"/>
      <c r="H713" s="4"/>
      <c r="I713" s="4"/>
      <c r="J713" s="4"/>
      <c r="K713" s="4"/>
      <c r="L713" s="4"/>
      <c r="M713" s="4"/>
      <c r="N713" s="8"/>
      <c r="O713" s="8"/>
      <c r="P713" s="8"/>
      <c r="Q713" s="4"/>
      <c r="R713" s="4"/>
      <c r="S713" s="4"/>
      <c r="T713" s="8"/>
      <c r="U713" s="8"/>
      <c r="V713" s="8"/>
      <c r="W713" s="4"/>
      <c r="X713" s="4"/>
      <c r="Y713" s="4"/>
    </row>
    <row r="714" spans="2:25" ht="13" x14ac:dyDescent="0.15">
      <c r="B714" s="4"/>
      <c r="C714" s="4"/>
      <c r="D714" s="4"/>
      <c r="E714" s="8"/>
      <c r="F714" s="8"/>
      <c r="G714" s="8"/>
      <c r="H714" s="4"/>
      <c r="I714" s="4"/>
      <c r="J714" s="4"/>
      <c r="K714" s="4"/>
      <c r="L714" s="4"/>
      <c r="M714" s="4"/>
      <c r="N714" s="8"/>
      <c r="O714" s="8"/>
      <c r="P714" s="8"/>
      <c r="Q714" s="4"/>
      <c r="R714" s="4"/>
      <c r="S714" s="4"/>
      <c r="T714" s="8"/>
      <c r="U714" s="8"/>
      <c r="V714" s="8"/>
      <c r="W714" s="4"/>
      <c r="X714" s="4"/>
      <c r="Y714" s="4"/>
    </row>
    <row r="715" spans="2:25" ht="13" x14ac:dyDescent="0.15">
      <c r="B715" s="4"/>
      <c r="C715" s="4"/>
      <c r="D715" s="4"/>
      <c r="E715" s="8"/>
      <c r="F715" s="8"/>
      <c r="G715" s="8"/>
      <c r="H715" s="4"/>
      <c r="I715" s="4"/>
      <c r="J715" s="4"/>
      <c r="K715" s="4"/>
      <c r="L715" s="4"/>
      <c r="M715" s="4"/>
      <c r="N715" s="8"/>
      <c r="O715" s="8"/>
      <c r="P715" s="8"/>
      <c r="Q715" s="4"/>
      <c r="R715" s="4"/>
      <c r="S715" s="4"/>
      <c r="T715" s="8"/>
      <c r="U715" s="8"/>
      <c r="V715" s="8"/>
      <c r="W715" s="4"/>
      <c r="X715" s="4"/>
      <c r="Y715" s="4"/>
    </row>
    <row r="716" spans="2:25" ht="13" x14ac:dyDescent="0.15">
      <c r="B716" s="4"/>
      <c r="C716" s="4"/>
      <c r="D716" s="4"/>
      <c r="E716" s="8"/>
      <c r="F716" s="8"/>
      <c r="G716" s="8"/>
      <c r="H716" s="4"/>
      <c r="I716" s="4"/>
      <c r="J716" s="4"/>
      <c r="K716" s="4"/>
      <c r="L716" s="4"/>
      <c r="M716" s="4"/>
      <c r="N716" s="8"/>
      <c r="O716" s="8"/>
      <c r="P716" s="8"/>
      <c r="Q716" s="4"/>
      <c r="R716" s="4"/>
      <c r="S716" s="4"/>
      <c r="T716" s="8"/>
      <c r="U716" s="8"/>
      <c r="V716" s="8"/>
      <c r="W716" s="4"/>
      <c r="X716" s="4"/>
      <c r="Y716" s="4"/>
    </row>
    <row r="717" spans="2:25" ht="13" x14ac:dyDescent="0.15">
      <c r="B717" s="4"/>
      <c r="C717" s="4"/>
      <c r="D717" s="4"/>
      <c r="E717" s="8"/>
      <c r="F717" s="8"/>
      <c r="G717" s="8"/>
      <c r="H717" s="4"/>
      <c r="I717" s="4"/>
      <c r="J717" s="4"/>
      <c r="K717" s="4"/>
      <c r="L717" s="4"/>
      <c r="M717" s="4"/>
      <c r="N717" s="8"/>
      <c r="O717" s="8"/>
      <c r="P717" s="8"/>
      <c r="Q717" s="4"/>
      <c r="R717" s="4"/>
      <c r="S717" s="4"/>
      <c r="T717" s="8"/>
      <c r="U717" s="8"/>
      <c r="V717" s="8"/>
      <c r="W717" s="4"/>
      <c r="X717" s="4"/>
      <c r="Y717" s="4"/>
    </row>
    <row r="718" spans="2:25" ht="13" x14ac:dyDescent="0.15">
      <c r="B718" s="4"/>
      <c r="C718" s="4"/>
      <c r="D718" s="4"/>
      <c r="E718" s="8"/>
      <c r="F718" s="8"/>
      <c r="G718" s="8"/>
      <c r="H718" s="4"/>
      <c r="I718" s="4"/>
      <c r="J718" s="4"/>
      <c r="K718" s="4"/>
      <c r="L718" s="4"/>
      <c r="M718" s="4"/>
      <c r="N718" s="8"/>
      <c r="O718" s="8"/>
      <c r="P718" s="8"/>
      <c r="Q718" s="4"/>
      <c r="R718" s="4"/>
      <c r="S718" s="4"/>
      <c r="T718" s="8"/>
      <c r="U718" s="8"/>
      <c r="V718" s="8"/>
      <c r="W718" s="4"/>
      <c r="X718" s="4"/>
      <c r="Y718" s="4"/>
    </row>
    <row r="719" spans="2:25" ht="13" x14ac:dyDescent="0.15">
      <c r="B719" s="4"/>
      <c r="C719" s="4"/>
      <c r="D719" s="4"/>
      <c r="E719" s="8"/>
      <c r="F719" s="8"/>
      <c r="G719" s="8"/>
      <c r="H719" s="4"/>
      <c r="I719" s="4"/>
      <c r="J719" s="4"/>
      <c r="K719" s="4"/>
      <c r="L719" s="4"/>
      <c r="M719" s="4"/>
      <c r="N719" s="8"/>
      <c r="O719" s="8"/>
      <c r="P719" s="8"/>
      <c r="Q719" s="4"/>
      <c r="R719" s="4"/>
      <c r="S719" s="4"/>
      <c r="T719" s="8"/>
      <c r="U719" s="8"/>
      <c r="V719" s="8"/>
      <c r="W719" s="4"/>
      <c r="X719" s="4"/>
      <c r="Y719" s="4"/>
    </row>
    <row r="720" spans="2:25" ht="13" x14ac:dyDescent="0.15">
      <c r="B720" s="4"/>
      <c r="C720" s="4"/>
      <c r="D720" s="4"/>
      <c r="E720" s="8"/>
      <c r="F720" s="8"/>
      <c r="G720" s="8"/>
      <c r="H720" s="4"/>
      <c r="I720" s="4"/>
      <c r="J720" s="4"/>
      <c r="K720" s="4"/>
      <c r="L720" s="4"/>
      <c r="M720" s="4"/>
      <c r="N720" s="8"/>
      <c r="O720" s="8"/>
      <c r="P720" s="8"/>
      <c r="Q720" s="4"/>
      <c r="R720" s="4"/>
      <c r="S720" s="4"/>
      <c r="T720" s="8"/>
      <c r="U720" s="8"/>
      <c r="V720" s="8"/>
      <c r="W720" s="4"/>
      <c r="X720" s="4"/>
      <c r="Y720" s="4"/>
    </row>
    <row r="721" spans="2:25" ht="13" x14ac:dyDescent="0.15">
      <c r="B721" s="4"/>
      <c r="C721" s="4"/>
      <c r="D721" s="4"/>
      <c r="E721" s="8"/>
      <c r="F721" s="8"/>
      <c r="G721" s="8"/>
      <c r="H721" s="4"/>
      <c r="I721" s="4"/>
      <c r="J721" s="4"/>
      <c r="K721" s="4"/>
      <c r="L721" s="4"/>
      <c r="M721" s="4"/>
      <c r="N721" s="8"/>
      <c r="O721" s="8"/>
      <c r="P721" s="8"/>
      <c r="Q721" s="4"/>
      <c r="R721" s="4"/>
      <c r="S721" s="4"/>
      <c r="T721" s="8"/>
      <c r="U721" s="8"/>
      <c r="V721" s="8"/>
      <c r="W721" s="4"/>
      <c r="X721" s="4"/>
      <c r="Y721" s="4"/>
    </row>
    <row r="722" spans="2:25" ht="13" x14ac:dyDescent="0.15">
      <c r="B722" s="4"/>
      <c r="C722" s="4"/>
      <c r="D722" s="4"/>
      <c r="E722" s="8"/>
      <c r="F722" s="8"/>
      <c r="G722" s="8"/>
      <c r="H722" s="4"/>
      <c r="I722" s="4"/>
      <c r="J722" s="4"/>
      <c r="K722" s="4"/>
      <c r="L722" s="4"/>
      <c r="M722" s="4"/>
      <c r="N722" s="8"/>
      <c r="O722" s="8"/>
      <c r="P722" s="8"/>
      <c r="Q722" s="4"/>
      <c r="R722" s="4"/>
      <c r="S722" s="4"/>
      <c r="T722" s="8"/>
      <c r="U722" s="8"/>
      <c r="V722" s="8"/>
      <c r="W722" s="4"/>
      <c r="X722" s="4"/>
      <c r="Y722" s="4"/>
    </row>
    <row r="723" spans="2:25" ht="13" x14ac:dyDescent="0.15">
      <c r="B723" s="4"/>
      <c r="C723" s="4"/>
      <c r="D723" s="4"/>
      <c r="E723" s="8"/>
      <c r="F723" s="8"/>
      <c r="G723" s="8"/>
      <c r="H723" s="4"/>
      <c r="I723" s="4"/>
      <c r="J723" s="4"/>
      <c r="K723" s="4"/>
      <c r="L723" s="4"/>
      <c r="M723" s="4"/>
      <c r="N723" s="8"/>
      <c r="O723" s="8"/>
      <c r="P723" s="8"/>
      <c r="Q723" s="4"/>
      <c r="R723" s="4"/>
      <c r="S723" s="4"/>
      <c r="T723" s="8"/>
      <c r="U723" s="8"/>
      <c r="V723" s="8"/>
      <c r="W723" s="4"/>
      <c r="X723" s="4"/>
      <c r="Y723" s="4"/>
    </row>
    <row r="724" spans="2:25" ht="13" x14ac:dyDescent="0.15">
      <c r="B724" s="4"/>
      <c r="C724" s="4"/>
      <c r="D724" s="4"/>
      <c r="E724" s="8"/>
      <c r="F724" s="8"/>
      <c r="G724" s="8"/>
      <c r="H724" s="4"/>
      <c r="I724" s="4"/>
      <c r="J724" s="4"/>
      <c r="K724" s="4"/>
      <c r="L724" s="4"/>
      <c r="M724" s="4"/>
      <c r="N724" s="8"/>
      <c r="O724" s="8"/>
      <c r="P724" s="8"/>
      <c r="Q724" s="4"/>
      <c r="R724" s="4"/>
      <c r="S724" s="4"/>
      <c r="T724" s="8"/>
      <c r="U724" s="8"/>
      <c r="V724" s="8"/>
      <c r="W724" s="4"/>
      <c r="X724" s="4"/>
      <c r="Y724" s="4"/>
    </row>
    <row r="725" spans="2:25" ht="13" x14ac:dyDescent="0.15">
      <c r="B725" s="4"/>
      <c r="C725" s="4"/>
      <c r="D725" s="4"/>
      <c r="E725" s="8"/>
      <c r="F725" s="8"/>
      <c r="G725" s="8"/>
      <c r="H725" s="4"/>
      <c r="I725" s="4"/>
      <c r="J725" s="4"/>
      <c r="K725" s="4"/>
      <c r="L725" s="4"/>
      <c r="M725" s="4"/>
      <c r="N725" s="8"/>
      <c r="O725" s="8"/>
      <c r="P725" s="8"/>
      <c r="Q725" s="4"/>
      <c r="R725" s="4"/>
      <c r="S725" s="4"/>
      <c r="T725" s="8"/>
      <c r="U725" s="8"/>
      <c r="V725" s="8"/>
      <c r="W725" s="4"/>
      <c r="X725" s="4"/>
      <c r="Y725" s="4"/>
    </row>
    <row r="726" spans="2:25" ht="13" x14ac:dyDescent="0.15">
      <c r="B726" s="4"/>
      <c r="C726" s="4"/>
      <c r="D726" s="4"/>
      <c r="E726" s="8"/>
      <c r="F726" s="8"/>
      <c r="G726" s="8"/>
      <c r="H726" s="4"/>
      <c r="I726" s="4"/>
      <c r="J726" s="4"/>
      <c r="K726" s="4"/>
      <c r="L726" s="4"/>
      <c r="M726" s="4"/>
      <c r="N726" s="8"/>
      <c r="O726" s="8"/>
      <c r="P726" s="8"/>
      <c r="Q726" s="4"/>
      <c r="R726" s="4"/>
      <c r="S726" s="4"/>
      <c r="T726" s="8"/>
      <c r="U726" s="8"/>
      <c r="V726" s="8"/>
      <c r="W726" s="4"/>
      <c r="X726" s="4"/>
      <c r="Y726" s="4"/>
    </row>
    <row r="727" spans="2:25" ht="13" x14ac:dyDescent="0.15">
      <c r="B727" s="4"/>
      <c r="C727" s="4"/>
      <c r="D727" s="4"/>
      <c r="E727" s="8"/>
      <c r="F727" s="8"/>
      <c r="G727" s="8"/>
      <c r="H727" s="4"/>
      <c r="I727" s="4"/>
      <c r="J727" s="4"/>
      <c r="K727" s="4"/>
      <c r="L727" s="4"/>
      <c r="M727" s="4"/>
      <c r="N727" s="8"/>
      <c r="O727" s="8"/>
      <c r="P727" s="8"/>
      <c r="Q727" s="4"/>
      <c r="R727" s="4"/>
      <c r="S727" s="4"/>
      <c r="T727" s="8"/>
      <c r="U727" s="8"/>
      <c r="V727" s="8"/>
      <c r="W727" s="4"/>
      <c r="X727" s="4"/>
      <c r="Y727" s="4"/>
    </row>
    <row r="728" spans="2:25" ht="13" x14ac:dyDescent="0.15">
      <c r="B728" s="4"/>
      <c r="C728" s="4"/>
      <c r="D728" s="4"/>
      <c r="E728" s="8"/>
      <c r="F728" s="8"/>
      <c r="G728" s="8"/>
      <c r="H728" s="4"/>
      <c r="I728" s="4"/>
      <c r="J728" s="4"/>
      <c r="K728" s="4"/>
      <c r="L728" s="4"/>
      <c r="M728" s="4"/>
      <c r="N728" s="8"/>
      <c r="O728" s="8"/>
      <c r="P728" s="8"/>
      <c r="Q728" s="4"/>
      <c r="R728" s="4"/>
      <c r="S728" s="4"/>
      <c r="T728" s="8"/>
      <c r="U728" s="8"/>
      <c r="V728" s="8"/>
      <c r="W728" s="4"/>
      <c r="X728" s="4"/>
      <c r="Y728" s="4"/>
    </row>
    <row r="729" spans="2:25" ht="13" x14ac:dyDescent="0.15">
      <c r="B729" s="4"/>
      <c r="C729" s="4"/>
      <c r="D729" s="4"/>
      <c r="E729" s="8"/>
      <c r="F729" s="8"/>
      <c r="G729" s="8"/>
      <c r="H729" s="4"/>
      <c r="I729" s="4"/>
      <c r="J729" s="4"/>
      <c r="K729" s="4"/>
      <c r="L729" s="4"/>
      <c r="M729" s="4"/>
      <c r="N729" s="8"/>
      <c r="O729" s="8"/>
      <c r="P729" s="8"/>
      <c r="Q729" s="4"/>
      <c r="R729" s="4"/>
      <c r="S729" s="4"/>
      <c r="T729" s="8"/>
      <c r="U729" s="8"/>
      <c r="V729" s="8"/>
      <c r="W729" s="4"/>
      <c r="X729" s="4"/>
      <c r="Y729" s="4"/>
    </row>
    <row r="730" spans="2:25" ht="13" x14ac:dyDescent="0.15">
      <c r="B730" s="4"/>
      <c r="C730" s="4"/>
      <c r="D730" s="4"/>
      <c r="E730" s="8"/>
      <c r="F730" s="8"/>
      <c r="G730" s="8"/>
      <c r="H730" s="4"/>
      <c r="I730" s="4"/>
      <c r="J730" s="4"/>
      <c r="K730" s="4"/>
      <c r="L730" s="4"/>
      <c r="M730" s="4"/>
      <c r="N730" s="8"/>
      <c r="O730" s="8"/>
      <c r="P730" s="8"/>
      <c r="Q730" s="4"/>
      <c r="R730" s="4"/>
      <c r="S730" s="4"/>
      <c r="T730" s="8"/>
      <c r="U730" s="8"/>
      <c r="V730" s="8"/>
      <c r="W730" s="4"/>
      <c r="X730" s="4"/>
      <c r="Y730" s="4"/>
    </row>
    <row r="731" spans="2:25" ht="13" x14ac:dyDescent="0.15">
      <c r="B731" s="4"/>
      <c r="C731" s="4"/>
      <c r="D731" s="4"/>
      <c r="E731" s="8"/>
      <c r="F731" s="8"/>
      <c r="G731" s="8"/>
      <c r="H731" s="4"/>
      <c r="I731" s="4"/>
      <c r="J731" s="4"/>
      <c r="K731" s="4"/>
      <c r="L731" s="4"/>
      <c r="M731" s="4"/>
      <c r="N731" s="8"/>
      <c r="O731" s="8"/>
      <c r="P731" s="8"/>
      <c r="Q731" s="4"/>
      <c r="R731" s="4"/>
      <c r="S731" s="4"/>
      <c r="T731" s="8"/>
      <c r="U731" s="8"/>
      <c r="V731" s="8"/>
      <c r="W731" s="4"/>
      <c r="X731" s="4"/>
      <c r="Y731" s="4"/>
    </row>
    <row r="732" spans="2:25" ht="13" x14ac:dyDescent="0.15">
      <c r="B732" s="4"/>
      <c r="C732" s="4"/>
      <c r="D732" s="4"/>
      <c r="E732" s="8"/>
      <c r="F732" s="8"/>
      <c r="G732" s="8"/>
      <c r="H732" s="4"/>
      <c r="I732" s="4"/>
      <c r="J732" s="4"/>
      <c r="K732" s="4"/>
      <c r="L732" s="4"/>
      <c r="M732" s="4"/>
      <c r="N732" s="8"/>
      <c r="O732" s="8"/>
      <c r="P732" s="8"/>
      <c r="Q732" s="4"/>
      <c r="R732" s="4"/>
      <c r="S732" s="4"/>
      <c r="T732" s="8"/>
      <c r="U732" s="8"/>
      <c r="V732" s="8"/>
      <c r="W732" s="4"/>
      <c r="X732" s="4"/>
      <c r="Y732" s="4"/>
    </row>
    <row r="733" spans="2:25" ht="13" x14ac:dyDescent="0.15">
      <c r="B733" s="4"/>
      <c r="C733" s="4"/>
      <c r="D733" s="4"/>
      <c r="E733" s="8"/>
      <c r="F733" s="8"/>
      <c r="G733" s="8"/>
      <c r="H733" s="4"/>
      <c r="I733" s="4"/>
      <c r="J733" s="4"/>
      <c r="K733" s="4"/>
      <c r="L733" s="4"/>
      <c r="M733" s="4"/>
      <c r="N733" s="8"/>
      <c r="O733" s="8"/>
      <c r="P733" s="8"/>
      <c r="Q733" s="4"/>
      <c r="R733" s="4"/>
      <c r="S733" s="4"/>
      <c r="T733" s="8"/>
      <c r="U733" s="8"/>
      <c r="V733" s="8"/>
      <c r="W733" s="4"/>
      <c r="X733" s="4"/>
      <c r="Y733" s="4"/>
    </row>
    <row r="734" spans="2:25" ht="13" x14ac:dyDescent="0.15">
      <c r="B734" s="4"/>
      <c r="C734" s="4"/>
      <c r="D734" s="4"/>
      <c r="E734" s="8"/>
      <c r="F734" s="8"/>
      <c r="G734" s="8"/>
      <c r="H734" s="4"/>
      <c r="I734" s="4"/>
      <c r="J734" s="4"/>
      <c r="K734" s="4"/>
      <c r="L734" s="4"/>
      <c r="M734" s="4"/>
      <c r="N734" s="8"/>
      <c r="O734" s="8"/>
      <c r="P734" s="8"/>
      <c r="Q734" s="4"/>
      <c r="R734" s="4"/>
      <c r="S734" s="4"/>
      <c r="T734" s="8"/>
      <c r="U734" s="8"/>
      <c r="V734" s="8"/>
      <c r="W734" s="4"/>
      <c r="X734" s="4"/>
      <c r="Y734" s="4"/>
    </row>
    <row r="735" spans="2:25" ht="13" x14ac:dyDescent="0.15">
      <c r="B735" s="4"/>
      <c r="C735" s="4"/>
      <c r="D735" s="4"/>
      <c r="E735" s="8"/>
      <c r="F735" s="8"/>
      <c r="G735" s="8"/>
      <c r="H735" s="4"/>
      <c r="I735" s="4"/>
      <c r="J735" s="4"/>
      <c r="K735" s="4"/>
      <c r="L735" s="4"/>
      <c r="M735" s="4"/>
      <c r="N735" s="8"/>
      <c r="O735" s="8"/>
      <c r="P735" s="8"/>
      <c r="Q735" s="4"/>
      <c r="R735" s="4"/>
      <c r="S735" s="4"/>
      <c r="T735" s="8"/>
      <c r="U735" s="8"/>
      <c r="V735" s="8"/>
      <c r="W735" s="4"/>
      <c r="X735" s="4"/>
      <c r="Y735" s="4"/>
    </row>
    <row r="736" spans="2:25" ht="13" x14ac:dyDescent="0.15">
      <c r="B736" s="4"/>
      <c r="C736" s="4"/>
      <c r="D736" s="4"/>
      <c r="E736" s="8"/>
      <c r="F736" s="8"/>
      <c r="G736" s="8"/>
      <c r="H736" s="4"/>
      <c r="I736" s="4"/>
      <c r="J736" s="4"/>
      <c r="K736" s="4"/>
      <c r="L736" s="4"/>
      <c r="M736" s="4"/>
      <c r="N736" s="8"/>
      <c r="O736" s="8"/>
      <c r="P736" s="8"/>
      <c r="Q736" s="4"/>
      <c r="R736" s="4"/>
      <c r="S736" s="4"/>
      <c r="T736" s="8"/>
      <c r="U736" s="8"/>
      <c r="V736" s="8"/>
      <c r="W736" s="4"/>
      <c r="X736" s="4"/>
      <c r="Y736" s="4"/>
    </row>
    <row r="737" spans="2:25" ht="13" x14ac:dyDescent="0.15">
      <c r="B737" s="4"/>
      <c r="C737" s="4"/>
      <c r="D737" s="4"/>
      <c r="E737" s="8"/>
      <c r="F737" s="8"/>
      <c r="G737" s="8"/>
      <c r="H737" s="4"/>
      <c r="I737" s="4"/>
      <c r="J737" s="4"/>
      <c r="K737" s="4"/>
      <c r="L737" s="4"/>
      <c r="M737" s="4"/>
      <c r="N737" s="8"/>
      <c r="O737" s="8"/>
      <c r="P737" s="8"/>
      <c r="Q737" s="4"/>
      <c r="R737" s="4"/>
      <c r="S737" s="4"/>
      <c r="T737" s="8"/>
      <c r="U737" s="8"/>
      <c r="V737" s="8"/>
      <c r="W737" s="4"/>
      <c r="X737" s="4"/>
      <c r="Y737" s="4"/>
    </row>
    <row r="738" spans="2:25" ht="13" x14ac:dyDescent="0.15">
      <c r="B738" s="4"/>
      <c r="C738" s="4"/>
      <c r="D738" s="4"/>
      <c r="E738" s="8"/>
      <c r="F738" s="8"/>
      <c r="G738" s="8"/>
      <c r="H738" s="4"/>
      <c r="I738" s="4"/>
      <c r="J738" s="4"/>
      <c r="K738" s="4"/>
      <c r="L738" s="4"/>
      <c r="M738" s="4"/>
      <c r="N738" s="8"/>
      <c r="O738" s="8"/>
      <c r="P738" s="8"/>
      <c r="Q738" s="4"/>
      <c r="R738" s="4"/>
      <c r="S738" s="4"/>
      <c r="T738" s="8"/>
      <c r="U738" s="8"/>
      <c r="V738" s="8"/>
      <c r="W738" s="4"/>
      <c r="X738" s="4"/>
      <c r="Y738" s="4"/>
    </row>
    <row r="739" spans="2:25" ht="13" x14ac:dyDescent="0.15">
      <c r="B739" s="4"/>
      <c r="C739" s="4"/>
      <c r="D739" s="4"/>
      <c r="E739" s="8"/>
      <c r="F739" s="8"/>
      <c r="G739" s="8"/>
      <c r="H739" s="4"/>
      <c r="I739" s="4"/>
      <c r="J739" s="4"/>
      <c r="K739" s="4"/>
      <c r="L739" s="4"/>
      <c r="M739" s="4"/>
      <c r="N739" s="8"/>
      <c r="O739" s="8"/>
      <c r="P739" s="8"/>
      <c r="Q739" s="4"/>
      <c r="R739" s="4"/>
      <c r="S739" s="4"/>
      <c r="T739" s="8"/>
      <c r="U739" s="8"/>
      <c r="V739" s="8"/>
      <c r="W739" s="4"/>
      <c r="X739" s="4"/>
      <c r="Y739" s="4"/>
    </row>
    <row r="740" spans="2:25" ht="13" x14ac:dyDescent="0.15">
      <c r="B740" s="4"/>
      <c r="C740" s="4"/>
      <c r="D740" s="4"/>
      <c r="E740" s="8"/>
      <c r="F740" s="8"/>
      <c r="G740" s="8"/>
      <c r="H740" s="4"/>
      <c r="I740" s="4"/>
      <c r="J740" s="4"/>
      <c r="K740" s="4"/>
      <c r="L740" s="4"/>
      <c r="M740" s="4"/>
      <c r="N740" s="8"/>
      <c r="O740" s="8"/>
      <c r="P740" s="8"/>
      <c r="Q740" s="4"/>
      <c r="R740" s="4"/>
      <c r="S740" s="4"/>
      <c r="T740" s="8"/>
      <c r="U740" s="8"/>
      <c r="V740" s="8"/>
      <c r="W740" s="4"/>
      <c r="X740" s="4"/>
      <c r="Y740" s="4"/>
    </row>
    <row r="741" spans="2:25" ht="13" x14ac:dyDescent="0.15">
      <c r="B741" s="4"/>
      <c r="C741" s="4"/>
      <c r="D741" s="4"/>
      <c r="E741" s="8"/>
      <c r="F741" s="8"/>
      <c r="G741" s="8"/>
      <c r="H741" s="4"/>
      <c r="I741" s="4"/>
      <c r="J741" s="4"/>
      <c r="K741" s="4"/>
      <c r="L741" s="4"/>
      <c r="M741" s="4"/>
      <c r="N741" s="8"/>
      <c r="O741" s="8"/>
      <c r="P741" s="8"/>
      <c r="Q741" s="4"/>
      <c r="R741" s="4"/>
      <c r="S741" s="4"/>
      <c r="T741" s="8"/>
      <c r="U741" s="8"/>
      <c r="V741" s="8"/>
      <c r="W741" s="4"/>
      <c r="X741" s="4"/>
      <c r="Y741" s="4"/>
    </row>
    <row r="742" spans="2:25" ht="13" x14ac:dyDescent="0.15">
      <c r="B742" s="4"/>
      <c r="C742" s="4"/>
      <c r="D742" s="4"/>
      <c r="E742" s="8"/>
      <c r="F742" s="8"/>
      <c r="G742" s="8"/>
      <c r="H742" s="4"/>
      <c r="I742" s="4"/>
      <c r="J742" s="4"/>
      <c r="K742" s="4"/>
      <c r="L742" s="4"/>
      <c r="M742" s="4"/>
      <c r="N742" s="8"/>
      <c r="O742" s="8"/>
      <c r="P742" s="8"/>
      <c r="Q742" s="4"/>
      <c r="R742" s="4"/>
      <c r="S742" s="4"/>
      <c r="T742" s="8"/>
      <c r="U742" s="8"/>
      <c r="V742" s="8"/>
      <c r="W742" s="4"/>
      <c r="X742" s="4"/>
      <c r="Y742" s="4"/>
    </row>
    <row r="743" spans="2:25" ht="13" x14ac:dyDescent="0.15">
      <c r="B743" s="4"/>
      <c r="C743" s="4"/>
      <c r="D743" s="4"/>
      <c r="E743" s="8"/>
      <c r="F743" s="8"/>
      <c r="G743" s="8"/>
      <c r="H743" s="4"/>
      <c r="I743" s="4"/>
      <c r="J743" s="4"/>
      <c r="K743" s="4"/>
      <c r="L743" s="4"/>
      <c r="M743" s="4"/>
      <c r="N743" s="8"/>
      <c r="O743" s="8"/>
      <c r="P743" s="8"/>
      <c r="Q743" s="4"/>
      <c r="R743" s="4"/>
      <c r="S743" s="4"/>
      <c r="T743" s="8"/>
      <c r="U743" s="8"/>
      <c r="V743" s="8"/>
      <c r="W743" s="4"/>
      <c r="X743" s="4"/>
      <c r="Y743" s="4"/>
    </row>
    <row r="744" spans="2:25" ht="13" x14ac:dyDescent="0.15">
      <c r="B744" s="4"/>
      <c r="C744" s="4"/>
      <c r="D744" s="4"/>
      <c r="E744" s="8"/>
      <c r="F744" s="8"/>
      <c r="G744" s="8"/>
      <c r="H744" s="4"/>
      <c r="I744" s="4"/>
      <c r="J744" s="4"/>
      <c r="K744" s="4"/>
      <c r="L744" s="4"/>
      <c r="M744" s="4"/>
      <c r="N744" s="8"/>
      <c r="O744" s="8"/>
      <c r="P744" s="8"/>
      <c r="Q744" s="4"/>
      <c r="R744" s="4"/>
      <c r="S744" s="4"/>
      <c r="T744" s="8"/>
      <c r="U744" s="8"/>
      <c r="V744" s="8"/>
      <c r="W744" s="4"/>
      <c r="X744" s="4"/>
      <c r="Y744" s="4"/>
    </row>
    <row r="745" spans="2:25" ht="13" x14ac:dyDescent="0.15">
      <c r="B745" s="4"/>
      <c r="C745" s="4"/>
      <c r="D745" s="4"/>
      <c r="E745" s="8"/>
      <c r="F745" s="8"/>
      <c r="G745" s="8"/>
      <c r="H745" s="4"/>
      <c r="I745" s="4"/>
      <c r="J745" s="4"/>
      <c r="K745" s="4"/>
      <c r="L745" s="4"/>
      <c r="M745" s="4"/>
      <c r="N745" s="8"/>
      <c r="O745" s="8"/>
      <c r="P745" s="8"/>
      <c r="Q745" s="4"/>
      <c r="R745" s="4"/>
      <c r="S745" s="4"/>
      <c r="T745" s="8"/>
      <c r="U745" s="8"/>
      <c r="V745" s="8"/>
      <c r="W745" s="4"/>
      <c r="X745" s="4"/>
      <c r="Y745" s="4"/>
    </row>
    <row r="746" spans="2:25" ht="13" x14ac:dyDescent="0.15">
      <c r="B746" s="4"/>
      <c r="C746" s="4"/>
      <c r="D746" s="4"/>
      <c r="E746" s="8"/>
      <c r="F746" s="8"/>
      <c r="G746" s="8"/>
      <c r="H746" s="4"/>
      <c r="I746" s="4"/>
      <c r="J746" s="4"/>
      <c r="K746" s="4"/>
      <c r="L746" s="4"/>
      <c r="M746" s="4"/>
      <c r="N746" s="8"/>
      <c r="O746" s="8"/>
      <c r="P746" s="8"/>
      <c r="Q746" s="4"/>
      <c r="R746" s="4"/>
      <c r="S746" s="4"/>
      <c r="T746" s="8"/>
      <c r="U746" s="8"/>
      <c r="V746" s="8"/>
      <c r="W746" s="4"/>
      <c r="X746" s="4"/>
      <c r="Y746" s="4"/>
    </row>
    <row r="747" spans="2:25" ht="13" x14ac:dyDescent="0.15">
      <c r="B747" s="4"/>
      <c r="C747" s="4"/>
      <c r="D747" s="4"/>
      <c r="E747" s="8"/>
      <c r="F747" s="8"/>
      <c r="G747" s="8"/>
      <c r="H747" s="4"/>
      <c r="I747" s="4"/>
      <c r="J747" s="4"/>
      <c r="K747" s="4"/>
      <c r="L747" s="4"/>
      <c r="M747" s="4"/>
      <c r="N747" s="8"/>
      <c r="O747" s="8"/>
      <c r="P747" s="8"/>
      <c r="Q747" s="4"/>
      <c r="R747" s="4"/>
      <c r="S747" s="4"/>
      <c r="T747" s="8"/>
      <c r="U747" s="8"/>
      <c r="V747" s="8"/>
      <c r="W747" s="4"/>
      <c r="X747" s="4"/>
      <c r="Y747" s="4"/>
    </row>
    <row r="748" spans="2:25" ht="13" x14ac:dyDescent="0.15">
      <c r="B748" s="4"/>
      <c r="C748" s="4"/>
      <c r="D748" s="4"/>
      <c r="E748" s="8"/>
      <c r="F748" s="8"/>
      <c r="G748" s="8"/>
      <c r="H748" s="4"/>
      <c r="I748" s="4"/>
      <c r="J748" s="4"/>
      <c r="K748" s="4"/>
      <c r="L748" s="4"/>
      <c r="M748" s="4"/>
      <c r="N748" s="8"/>
      <c r="O748" s="8"/>
      <c r="P748" s="8"/>
      <c r="Q748" s="4"/>
      <c r="R748" s="4"/>
      <c r="S748" s="4"/>
      <c r="T748" s="8"/>
      <c r="U748" s="8"/>
      <c r="V748" s="8"/>
      <c r="W748" s="4"/>
      <c r="X748" s="4"/>
      <c r="Y748" s="4"/>
    </row>
    <row r="749" spans="2:25" ht="13" x14ac:dyDescent="0.15">
      <c r="B749" s="4"/>
      <c r="C749" s="4"/>
      <c r="D749" s="4"/>
      <c r="E749" s="8"/>
      <c r="F749" s="8"/>
      <c r="G749" s="8"/>
      <c r="H749" s="4"/>
      <c r="I749" s="4"/>
      <c r="J749" s="4"/>
      <c r="K749" s="4"/>
      <c r="L749" s="4"/>
      <c r="M749" s="4"/>
      <c r="N749" s="8"/>
      <c r="O749" s="8"/>
      <c r="P749" s="8"/>
      <c r="Q749" s="4"/>
      <c r="R749" s="4"/>
      <c r="S749" s="4"/>
      <c r="T749" s="8"/>
      <c r="U749" s="8"/>
      <c r="V749" s="8"/>
      <c r="W749" s="4"/>
      <c r="X749" s="4"/>
      <c r="Y749" s="4"/>
    </row>
    <row r="750" spans="2:25" ht="13" x14ac:dyDescent="0.15">
      <c r="B750" s="4"/>
      <c r="C750" s="4"/>
      <c r="D750" s="4"/>
      <c r="E750" s="8"/>
      <c r="F750" s="8"/>
      <c r="G750" s="8"/>
      <c r="H750" s="4"/>
      <c r="I750" s="4"/>
      <c r="J750" s="4"/>
      <c r="K750" s="4"/>
      <c r="L750" s="4"/>
      <c r="M750" s="4"/>
      <c r="N750" s="8"/>
      <c r="O750" s="8"/>
      <c r="P750" s="8"/>
      <c r="Q750" s="4"/>
      <c r="R750" s="4"/>
      <c r="S750" s="4"/>
      <c r="T750" s="8"/>
      <c r="U750" s="8"/>
      <c r="V750" s="8"/>
      <c r="W750" s="4"/>
      <c r="X750" s="4"/>
      <c r="Y750" s="4"/>
    </row>
    <row r="751" spans="2:25" ht="13" x14ac:dyDescent="0.15">
      <c r="B751" s="4"/>
      <c r="C751" s="4"/>
      <c r="D751" s="4"/>
      <c r="E751" s="8"/>
      <c r="F751" s="8"/>
      <c r="G751" s="8"/>
      <c r="H751" s="4"/>
      <c r="I751" s="4"/>
      <c r="J751" s="4"/>
      <c r="K751" s="4"/>
      <c r="L751" s="4"/>
      <c r="M751" s="4"/>
      <c r="N751" s="8"/>
      <c r="O751" s="8"/>
      <c r="P751" s="8"/>
      <c r="Q751" s="4"/>
      <c r="R751" s="4"/>
      <c r="S751" s="4"/>
      <c r="T751" s="8"/>
      <c r="U751" s="8"/>
      <c r="V751" s="8"/>
      <c r="W751" s="4"/>
      <c r="X751" s="4"/>
      <c r="Y751" s="4"/>
    </row>
    <row r="752" spans="2:25" ht="13" x14ac:dyDescent="0.15">
      <c r="B752" s="4"/>
      <c r="C752" s="4"/>
      <c r="D752" s="4"/>
      <c r="E752" s="8"/>
      <c r="F752" s="8"/>
      <c r="G752" s="8"/>
      <c r="H752" s="4"/>
      <c r="I752" s="4"/>
      <c r="J752" s="4"/>
      <c r="K752" s="4"/>
      <c r="L752" s="4"/>
      <c r="M752" s="4"/>
      <c r="N752" s="8"/>
      <c r="O752" s="8"/>
      <c r="P752" s="8"/>
      <c r="Q752" s="4"/>
      <c r="R752" s="4"/>
      <c r="S752" s="4"/>
      <c r="T752" s="8"/>
      <c r="U752" s="8"/>
      <c r="V752" s="8"/>
      <c r="W752" s="4"/>
      <c r="X752" s="4"/>
      <c r="Y752" s="4"/>
    </row>
    <row r="753" spans="2:25" ht="13" x14ac:dyDescent="0.15">
      <c r="B753" s="4"/>
      <c r="C753" s="4"/>
      <c r="D753" s="4"/>
      <c r="E753" s="8"/>
      <c r="F753" s="8"/>
      <c r="G753" s="8"/>
      <c r="H753" s="4"/>
      <c r="I753" s="4"/>
      <c r="J753" s="4"/>
      <c r="K753" s="4"/>
      <c r="L753" s="4"/>
      <c r="M753" s="4"/>
      <c r="N753" s="8"/>
      <c r="O753" s="8"/>
      <c r="P753" s="8"/>
      <c r="Q753" s="4"/>
      <c r="R753" s="4"/>
      <c r="S753" s="4"/>
      <c r="T753" s="8"/>
      <c r="U753" s="8"/>
      <c r="V753" s="8"/>
      <c r="W753" s="4"/>
      <c r="X753" s="4"/>
      <c r="Y753" s="4"/>
    </row>
    <row r="754" spans="2:25" ht="13" x14ac:dyDescent="0.15">
      <c r="B754" s="4"/>
      <c r="C754" s="4"/>
      <c r="D754" s="4"/>
      <c r="E754" s="8"/>
      <c r="F754" s="8"/>
      <c r="G754" s="8"/>
      <c r="H754" s="4"/>
      <c r="I754" s="4"/>
      <c r="J754" s="4"/>
      <c r="K754" s="4"/>
      <c r="L754" s="4"/>
      <c r="M754" s="4"/>
      <c r="N754" s="8"/>
      <c r="O754" s="8"/>
      <c r="P754" s="8"/>
      <c r="Q754" s="4"/>
      <c r="R754" s="4"/>
      <c r="S754" s="4"/>
      <c r="T754" s="8"/>
      <c r="U754" s="8"/>
      <c r="V754" s="8"/>
      <c r="W754" s="4"/>
      <c r="X754" s="4"/>
      <c r="Y754" s="4"/>
    </row>
    <row r="755" spans="2:25" ht="13" x14ac:dyDescent="0.15">
      <c r="B755" s="4"/>
      <c r="C755" s="4"/>
      <c r="D755" s="4"/>
      <c r="E755" s="8"/>
      <c r="F755" s="8"/>
      <c r="G755" s="8"/>
      <c r="H755" s="4"/>
      <c r="I755" s="4"/>
      <c r="J755" s="4"/>
      <c r="K755" s="4"/>
      <c r="L755" s="4"/>
      <c r="M755" s="4"/>
      <c r="N755" s="8"/>
      <c r="O755" s="8"/>
      <c r="P755" s="8"/>
      <c r="Q755" s="4"/>
      <c r="R755" s="4"/>
      <c r="S755" s="4"/>
      <c r="T755" s="8"/>
      <c r="U755" s="8"/>
      <c r="V755" s="8"/>
      <c r="W755" s="4"/>
      <c r="X755" s="4"/>
      <c r="Y755" s="4"/>
    </row>
    <row r="756" spans="2:25" ht="13" x14ac:dyDescent="0.15">
      <c r="B756" s="4"/>
      <c r="C756" s="4"/>
      <c r="D756" s="4"/>
      <c r="E756" s="8"/>
      <c r="F756" s="8"/>
      <c r="G756" s="8"/>
      <c r="H756" s="4"/>
      <c r="I756" s="4"/>
      <c r="J756" s="4"/>
      <c r="K756" s="4"/>
      <c r="L756" s="4"/>
      <c r="M756" s="4"/>
      <c r="N756" s="8"/>
      <c r="O756" s="8"/>
      <c r="P756" s="8"/>
      <c r="Q756" s="4"/>
      <c r="R756" s="4"/>
      <c r="S756" s="4"/>
      <c r="T756" s="8"/>
      <c r="U756" s="8"/>
      <c r="V756" s="8"/>
      <c r="W756" s="4"/>
      <c r="X756" s="4"/>
      <c r="Y756" s="4"/>
    </row>
    <row r="757" spans="2:25" ht="13" x14ac:dyDescent="0.15">
      <c r="B757" s="4"/>
      <c r="C757" s="4"/>
      <c r="D757" s="4"/>
      <c r="E757" s="8"/>
      <c r="F757" s="8"/>
      <c r="G757" s="8"/>
      <c r="H757" s="4"/>
      <c r="I757" s="4"/>
      <c r="J757" s="4"/>
      <c r="K757" s="4"/>
      <c r="L757" s="4"/>
      <c r="M757" s="4"/>
      <c r="N757" s="8"/>
      <c r="O757" s="8"/>
      <c r="P757" s="8"/>
      <c r="Q757" s="4"/>
      <c r="R757" s="4"/>
      <c r="S757" s="4"/>
      <c r="T757" s="8"/>
      <c r="U757" s="8"/>
      <c r="V757" s="8"/>
      <c r="W757" s="4"/>
      <c r="X757" s="4"/>
      <c r="Y757" s="4"/>
    </row>
    <row r="758" spans="2:25" ht="13" x14ac:dyDescent="0.15">
      <c r="B758" s="4"/>
      <c r="C758" s="4"/>
      <c r="D758" s="4"/>
      <c r="E758" s="8"/>
      <c r="F758" s="8"/>
      <c r="G758" s="8"/>
      <c r="H758" s="4"/>
      <c r="I758" s="4"/>
      <c r="J758" s="4"/>
      <c r="K758" s="4"/>
      <c r="L758" s="4"/>
      <c r="M758" s="4"/>
      <c r="N758" s="8"/>
      <c r="O758" s="8"/>
      <c r="P758" s="8"/>
      <c r="Q758" s="4"/>
      <c r="R758" s="4"/>
      <c r="S758" s="4"/>
      <c r="T758" s="8"/>
      <c r="U758" s="8"/>
      <c r="V758" s="8"/>
      <c r="W758" s="4"/>
      <c r="X758" s="4"/>
      <c r="Y758" s="4"/>
    </row>
    <row r="759" spans="2:25" ht="13" x14ac:dyDescent="0.15">
      <c r="B759" s="4"/>
      <c r="C759" s="4"/>
      <c r="D759" s="4"/>
      <c r="E759" s="8"/>
      <c r="F759" s="8"/>
      <c r="G759" s="8"/>
      <c r="H759" s="4"/>
      <c r="I759" s="4"/>
      <c r="J759" s="4"/>
      <c r="K759" s="4"/>
      <c r="L759" s="4"/>
      <c r="M759" s="4"/>
      <c r="N759" s="8"/>
      <c r="O759" s="8"/>
      <c r="P759" s="8"/>
      <c r="Q759" s="4"/>
      <c r="R759" s="4"/>
      <c r="S759" s="4"/>
      <c r="T759" s="8"/>
      <c r="U759" s="8"/>
      <c r="V759" s="8"/>
      <c r="W759" s="4"/>
      <c r="X759" s="4"/>
      <c r="Y759" s="4"/>
    </row>
    <row r="760" spans="2:25" ht="13" x14ac:dyDescent="0.15">
      <c r="B760" s="4"/>
      <c r="C760" s="4"/>
      <c r="D760" s="4"/>
      <c r="E760" s="8"/>
      <c r="F760" s="8"/>
      <c r="G760" s="8"/>
      <c r="H760" s="4"/>
      <c r="I760" s="4"/>
      <c r="J760" s="4"/>
      <c r="K760" s="4"/>
      <c r="L760" s="4"/>
      <c r="M760" s="4"/>
      <c r="N760" s="8"/>
      <c r="O760" s="8"/>
      <c r="P760" s="8"/>
      <c r="Q760" s="4"/>
      <c r="R760" s="4"/>
      <c r="S760" s="4"/>
      <c r="T760" s="8"/>
      <c r="U760" s="8"/>
      <c r="V760" s="8"/>
      <c r="W760" s="4"/>
      <c r="X760" s="4"/>
      <c r="Y760" s="4"/>
    </row>
    <row r="761" spans="2:25" ht="13" x14ac:dyDescent="0.15">
      <c r="B761" s="4"/>
      <c r="C761" s="4"/>
      <c r="D761" s="4"/>
      <c r="E761" s="8"/>
      <c r="F761" s="8"/>
      <c r="G761" s="8"/>
      <c r="H761" s="4"/>
      <c r="I761" s="4"/>
      <c r="J761" s="4"/>
      <c r="K761" s="4"/>
      <c r="L761" s="4"/>
      <c r="M761" s="4"/>
      <c r="N761" s="8"/>
      <c r="O761" s="8"/>
      <c r="P761" s="8"/>
      <c r="Q761" s="4"/>
      <c r="R761" s="4"/>
      <c r="S761" s="4"/>
      <c r="T761" s="8"/>
      <c r="U761" s="8"/>
      <c r="V761" s="8"/>
      <c r="W761" s="4"/>
      <c r="X761" s="4"/>
      <c r="Y761" s="4"/>
    </row>
    <row r="762" spans="2:25" ht="13" x14ac:dyDescent="0.15">
      <c r="B762" s="4"/>
      <c r="C762" s="4"/>
      <c r="D762" s="4"/>
      <c r="E762" s="8"/>
      <c r="F762" s="8"/>
      <c r="G762" s="8"/>
      <c r="H762" s="4"/>
      <c r="I762" s="4"/>
      <c r="J762" s="4"/>
      <c r="K762" s="4"/>
      <c r="L762" s="4"/>
      <c r="M762" s="4"/>
      <c r="N762" s="8"/>
      <c r="O762" s="8"/>
      <c r="P762" s="8"/>
      <c r="Q762" s="4"/>
      <c r="R762" s="4"/>
      <c r="S762" s="4"/>
      <c r="T762" s="8"/>
      <c r="U762" s="8"/>
      <c r="V762" s="8"/>
      <c r="W762" s="4"/>
      <c r="X762" s="4"/>
      <c r="Y762" s="4"/>
    </row>
    <row r="763" spans="2:25" ht="13" x14ac:dyDescent="0.15">
      <c r="B763" s="4"/>
      <c r="C763" s="4"/>
      <c r="D763" s="4"/>
      <c r="E763" s="8"/>
      <c r="F763" s="8"/>
      <c r="G763" s="8"/>
      <c r="H763" s="4"/>
      <c r="I763" s="4"/>
      <c r="J763" s="4"/>
      <c r="K763" s="4"/>
      <c r="L763" s="4"/>
      <c r="M763" s="4"/>
      <c r="N763" s="8"/>
      <c r="O763" s="8"/>
      <c r="P763" s="8"/>
      <c r="Q763" s="4"/>
      <c r="R763" s="4"/>
      <c r="S763" s="4"/>
      <c r="T763" s="8"/>
      <c r="U763" s="8"/>
      <c r="V763" s="8"/>
      <c r="W763" s="4"/>
      <c r="X763" s="4"/>
      <c r="Y763" s="4"/>
    </row>
    <row r="764" spans="2:25" ht="13" x14ac:dyDescent="0.15">
      <c r="B764" s="4"/>
      <c r="C764" s="4"/>
      <c r="D764" s="4"/>
      <c r="E764" s="8"/>
      <c r="F764" s="8"/>
      <c r="G764" s="8"/>
      <c r="H764" s="4"/>
      <c r="I764" s="4"/>
      <c r="J764" s="4"/>
      <c r="K764" s="4"/>
      <c r="L764" s="4"/>
      <c r="M764" s="4"/>
      <c r="N764" s="8"/>
      <c r="O764" s="8"/>
      <c r="P764" s="8"/>
      <c r="Q764" s="4"/>
      <c r="R764" s="4"/>
      <c r="S764" s="4"/>
      <c r="T764" s="8"/>
      <c r="U764" s="8"/>
      <c r="V764" s="8"/>
      <c r="W764" s="4"/>
      <c r="X764" s="4"/>
      <c r="Y764" s="4"/>
    </row>
    <row r="765" spans="2:25" ht="13" x14ac:dyDescent="0.15">
      <c r="B765" s="4"/>
      <c r="C765" s="4"/>
      <c r="D765" s="4"/>
      <c r="E765" s="8"/>
      <c r="F765" s="8"/>
      <c r="G765" s="8"/>
      <c r="H765" s="4"/>
      <c r="I765" s="4"/>
      <c r="J765" s="4"/>
      <c r="K765" s="4"/>
      <c r="L765" s="4"/>
      <c r="M765" s="4"/>
      <c r="N765" s="8"/>
      <c r="O765" s="8"/>
      <c r="P765" s="8"/>
      <c r="Q765" s="4"/>
      <c r="R765" s="4"/>
      <c r="S765" s="4"/>
      <c r="T765" s="8"/>
      <c r="U765" s="8"/>
      <c r="V765" s="8"/>
      <c r="W765" s="4"/>
      <c r="X765" s="4"/>
      <c r="Y765" s="4"/>
    </row>
    <row r="766" spans="2:25" ht="13" x14ac:dyDescent="0.15">
      <c r="B766" s="4"/>
      <c r="C766" s="4"/>
      <c r="D766" s="4"/>
      <c r="E766" s="8"/>
      <c r="F766" s="8"/>
      <c r="G766" s="8"/>
      <c r="H766" s="4"/>
      <c r="I766" s="4"/>
      <c r="J766" s="4"/>
      <c r="K766" s="4"/>
      <c r="L766" s="4"/>
      <c r="M766" s="4"/>
      <c r="N766" s="8"/>
      <c r="O766" s="8"/>
      <c r="P766" s="8"/>
      <c r="Q766" s="4"/>
      <c r="R766" s="4"/>
      <c r="S766" s="4"/>
      <c r="T766" s="8"/>
      <c r="U766" s="8"/>
      <c r="V766" s="8"/>
      <c r="W766" s="4"/>
      <c r="X766" s="4"/>
      <c r="Y766" s="4"/>
    </row>
    <row r="767" spans="2:25" ht="13" x14ac:dyDescent="0.15">
      <c r="B767" s="4"/>
      <c r="C767" s="4"/>
      <c r="D767" s="4"/>
      <c r="E767" s="8"/>
      <c r="F767" s="8"/>
      <c r="G767" s="8"/>
      <c r="H767" s="4"/>
      <c r="I767" s="4"/>
      <c r="J767" s="4"/>
      <c r="K767" s="4"/>
      <c r="L767" s="4"/>
      <c r="M767" s="4"/>
      <c r="N767" s="8"/>
      <c r="O767" s="8"/>
      <c r="P767" s="8"/>
      <c r="Q767" s="4"/>
      <c r="R767" s="4"/>
      <c r="S767" s="4"/>
      <c r="T767" s="8"/>
      <c r="U767" s="8"/>
      <c r="V767" s="8"/>
      <c r="W767" s="4"/>
      <c r="X767" s="4"/>
      <c r="Y767" s="4"/>
    </row>
    <row r="768" spans="2:25" ht="13" x14ac:dyDescent="0.15">
      <c r="B768" s="4"/>
      <c r="C768" s="4"/>
      <c r="D768" s="4"/>
      <c r="E768" s="8"/>
      <c r="F768" s="8"/>
      <c r="G768" s="8"/>
      <c r="H768" s="4"/>
      <c r="I768" s="4"/>
      <c r="J768" s="4"/>
      <c r="K768" s="4"/>
      <c r="L768" s="4"/>
      <c r="M768" s="4"/>
      <c r="N768" s="8"/>
      <c r="O768" s="8"/>
      <c r="P768" s="8"/>
      <c r="Q768" s="4"/>
      <c r="R768" s="4"/>
      <c r="S768" s="4"/>
      <c r="T768" s="8"/>
      <c r="U768" s="8"/>
      <c r="V768" s="8"/>
      <c r="W768" s="4"/>
      <c r="X768" s="4"/>
      <c r="Y768" s="4"/>
    </row>
    <row r="769" spans="2:25" ht="13" x14ac:dyDescent="0.15">
      <c r="B769" s="4"/>
      <c r="C769" s="4"/>
      <c r="D769" s="4"/>
      <c r="E769" s="8"/>
      <c r="F769" s="8"/>
      <c r="G769" s="8"/>
      <c r="H769" s="4"/>
      <c r="I769" s="4"/>
      <c r="J769" s="4"/>
      <c r="K769" s="4"/>
      <c r="L769" s="4"/>
      <c r="M769" s="4"/>
      <c r="N769" s="8"/>
      <c r="O769" s="8"/>
      <c r="P769" s="8"/>
      <c r="Q769" s="4"/>
      <c r="R769" s="4"/>
      <c r="S769" s="4"/>
      <c r="T769" s="8"/>
      <c r="U769" s="8"/>
      <c r="V769" s="8"/>
      <c r="W769" s="4"/>
      <c r="X769" s="4"/>
      <c r="Y769" s="4"/>
    </row>
    <row r="770" spans="2:25" ht="13" x14ac:dyDescent="0.15">
      <c r="B770" s="4"/>
      <c r="C770" s="4"/>
      <c r="D770" s="4"/>
      <c r="E770" s="8"/>
      <c r="F770" s="8"/>
      <c r="G770" s="8"/>
      <c r="H770" s="4"/>
      <c r="I770" s="4"/>
      <c r="J770" s="4"/>
      <c r="K770" s="4"/>
      <c r="L770" s="4"/>
      <c r="M770" s="4"/>
      <c r="N770" s="8"/>
      <c r="O770" s="8"/>
      <c r="P770" s="8"/>
      <c r="Q770" s="4"/>
      <c r="R770" s="4"/>
      <c r="S770" s="4"/>
      <c r="T770" s="8"/>
      <c r="U770" s="8"/>
      <c r="V770" s="8"/>
      <c r="W770" s="4"/>
      <c r="X770" s="4"/>
      <c r="Y770" s="4"/>
    </row>
    <row r="771" spans="2:25" ht="13" x14ac:dyDescent="0.15">
      <c r="B771" s="4"/>
      <c r="C771" s="4"/>
      <c r="D771" s="4"/>
      <c r="E771" s="8"/>
      <c r="F771" s="8"/>
      <c r="G771" s="8"/>
      <c r="H771" s="4"/>
      <c r="I771" s="4"/>
      <c r="J771" s="4"/>
      <c r="K771" s="4"/>
      <c r="L771" s="4"/>
      <c r="M771" s="4"/>
      <c r="N771" s="8"/>
      <c r="O771" s="8"/>
      <c r="P771" s="8"/>
      <c r="Q771" s="4"/>
      <c r="R771" s="4"/>
      <c r="S771" s="4"/>
      <c r="T771" s="8"/>
      <c r="U771" s="8"/>
      <c r="V771" s="8"/>
      <c r="W771" s="4"/>
      <c r="X771" s="4"/>
      <c r="Y771" s="4"/>
    </row>
    <row r="772" spans="2:25" ht="13" x14ac:dyDescent="0.15">
      <c r="B772" s="4"/>
      <c r="C772" s="4"/>
      <c r="D772" s="4"/>
      <c r="E772" s="8"/>
      <c r="F772" s="8"/>
      <c r="G772" s="8"/>
      <c r="H772" s="4"/>
      <c r="I772" s="4"/>
      <c r="J772" s="4"/>
      <c r="K772" s="4"/>
      <c r="L772" s="4"/>
      <c r="M772" s="4"/>
      <c r="N772" s="8"/>
      <c r="O772" s="8"/>
      <c r="P772" s="8"/>
      <c r="Q772" s="4"/>
      <c r="R772" s="4"/>
      <c r="S772" s="4"/>
      <c r="T772" s="8"/>
      <c r="U772" s="8"/>
      <c r="V772" s="8"/>
      <c r="W772" s="4"/>
      <c r="X772" s="4"/>
      <c r="Y772" s="4"/>
    </row>
    <row r="773" spans="2:25" ht="13" x14ac:dyDescent="0.15">
      <c r="B773" s="4"/>
      <c r="C773" s="4"/>
      <c r="D773" s="4"/>
      <c r="E773" s="8"/>
      <c r="F773" s="8"/>
      <c r="G773" s="8"/>
      <c r="H773" s="4"/>
      <c r="I773" s="4"/>
      <c r="J773" s="4"/>
      <c r="K773" s="4"/>
      <c r="L773" s="4"/>
      <c r="M773" s="4"/>
      <c r="N773" s="8"/>
      <c r="O773" s="8"/>
      <c r="P773" s="8"/>
      <c r="Q773" s="4"/>
      <c r="R773" s="4"/>
      <c r="S773" s="4"/>
      <c r="T773" s="8"/>
      <c r="U773" s="8"/>
      <c r="V773" s="8"/>
      <c r="W773" s="4"/>
      <c r="X773" s="4"/>
      <c r="Y773" s="4"/>
    </row>
    <row r="774" spans="2:25" ht="13" x14ac:dyDescent="0.15">
      <c r="B774" s="4"/>
      <c r="C774" s="4"/>
      <c r="D774" s="4"/>
      <c r="E774" s="8"/>
      <c r="F774" s="8"/>
      <c r="G774" s="8"/>
      <c r="H774" s="4"/>
      <c r="I774" s="4"/>
      <c r="J774" s="4"/>
      <c r="K774" s="4"/>
      <c r="L774" s="4"/>
      <c r="M774" s="4"/>
      <c r="N774" s="8"/>
      <c r="O774" s="8"/>
      <c r="P774" s="8"/>
      <c r="Q774" s="4"/>
      <c r="R774" s="4"/>
      <c r="S774" s="4"/>
      <c r="T774" s="8"/>
      <c r="U774" s="8"/>
      <c r="V774" s="8"/>
      <c r="W774" s="4"/>
      <c r="X774" s="4"/>
      <c r="Y774" s="4"/>
    </row>
    <row r="775" spans="2:25" ht="13" x14ac:dyDescent="0.15">
      <c r="B775" s="4"/>
      <c r="C775" s="4"/>
      <c r="D775" s="4"/>
      <c r="E775" s="8"/>
      <c r="F775" s="8"/>
      <c r="G775" s="8"/>
      <c r="H775" s="4"/>
      <c r="I775" s="4"/>
      <c r="J775" s="4"/>
      <c r="K775" s="4"/>
      <c r="L775" s="4"/>
      <c r="M775" s="4"/>
      <c r="N775" s="8"/>
      <c r="O775" s="8"/>
      <c r="P775" s="8"/>
      <c r="Q775" s="4"/>
      <c r="R775" s="4"/>
      <c r="S775" s="4"/>
      <c r="T775" s="8"/>
      <c r="U775" s="8"/>
      <c r="V775" s="8"/>
      <c r="W775" s="4"/>
      <c r="X775" s="4"/>
      <c r="Y775" s="4"/>
    </row>
    <row r="776" spans="2:25" ht="13" x14ac:dyDescent="0.15">
      <c r="B776" s="4"/>
      <c r="C776" s="4"/>
      <c r="D776" s="4"/>
      <c r="E776" s="8"/>
      <c r="F776" s="8"/>
      <c r="G776" s="8"/>
      <c r="H776" s="4"/>
      <c r="I776" s="4"/>
      <c r="J776" s="4"/>
      <c r="K776" s="4"/>
      <c r="L776" s="4"/>
      <c r="M776" s="4"/>
      <c r="N776" s="8"/>
      <c r="O776" s="8"/>
      <c r="P776" s="8"/>
      <c r="Q776" s="4"/>
      <c r="R776" s="4"/>
      <c r="S776" s="4"/>
      <c r="T776" s="8"/>
      <c r="U776" s="8"/>
      <c r="V776" s="8"/>
      <c r="W776" s="4"/>
      <c r="X776" s="4"/>
      <c r="Y776" s="4"/>
    </row>
    <row r="777" spans="2:25" ht="13" x14ac:dyDescent="0.15">
      <c r="B777" s="4"/>
      <c r="C777" s="4"/>
      <c r="D777" s="4"/>
      <c r="E777" s="8"/>
      <c r="F777" s="8"/>
      <c r="G777" s="8"/>
      <c r="H777" s="4"/>
      <c r="I777" s="4"/>
      <c r="J777" s="4"/>
      <c r="K777" s="4"/>
      <c r="L777" s="4"/>
      <c r="M777" s="4"/>
      <c r="N777" s="8"/>
      <c r="O777" s="8"/>
      <c r="P777" s="8"/>
      <c r="Q777" s="4"/>
      <c r="R777" s="4"/>
      <c r="S777" s="4"/>
      <c r="T777" s="8"/>
      <c r="U777" s="8"/>
      <c r="V777" s="8"/>
      <c r="W777" s="4"/>
      <c r="X777" s="4"/>
      <c r="Y777" s="4"/>
    </row>
    <row r="778" spans="2:25" ht="13" x14ac:dyDescent="0.15">
      <c r="B778" s="4"/>
      <c r="C778" s="4"/>
      <c r="D778" s="4"/>
      <c r="E778" s="8"/>
      <c r="F778" s="8"/>
      <c r="G778" s="8"/>
      <c r="H778" s="4"/>
      <c r="I778" s="4"/>
      <c r="J778" s="4"/>
      <c r="K778" s="4"/>
      <c r="L778" s="4"/>
      <c r="M778" s="4"/>
      <c r="N778" s="8"/>
      <c r="O778" s="8"/>
      <c r="P778" s="8"/>
      <c r="Q778" s="4"/>
      <c r="R778" s="4"/>
      <c r="S778" s="4"/>
      <c r="T778" s="8"/>
      <c r="U778" s="8"/>
      <c r="V778" s="8"/>
      <c r="W778" s="4"/>
      <c r="X778" s="4"/>
      <c r="Y778" s="4"/>
    </row>
    <row r="779" spans="2:25" ht="13" x14ac:dyDescent="0.15">
      <c r="B779" s="4"/>
      <c r="C779" s="4"/>
      <c r="D779" s="4"/>
      <c r="E779" s="8"/>
      <c r="F779" s="8"/>
      <c r="G779" s="8"/>
      <c r="H779" s="4"/>
      <c r="I779" s="4"/>
      <c r="J779" s="4"/>
      <c r="K779" s="4"/>
      <c r="L779" s="4"/>
      <c r="M779" s="4"/>
      <c r="N779" s="8"/>
      <c r="O779" s="8"/>
      <c r="P779" s="8"/>
      <c r="Q779" s="4"/>
      <c r="R779" s="4"/>
      <c r="S779" s="4"/>
      <c r="T779" s="8"/>
      <c r="U779" s="8"/>
      <c r="V779" s="8"/>
      <c r="W779" s="4"/>
      <c r="X779" s="4"/>
      <c r="Y779" s="4"/>
    </row>
    <row r="780" spans="2:25" ht="13" x14ac:dyDescent="0.15">
      <c r="B780" s="4"/>
      <c r="C780" s="4"/>
      <c r="D780" s="4"/>
      <c r="E780" s="8"/>
      <c r="F780" s="8"/>
      <c r="G780" s="8"/>
      <c r="H780" s="4"/>
      <c r="I780" s="4"/>
      <c r="J780" s="4"/>
      <c r="K780" s="4"/>
      <c r="L780" s="4"/>
      <c r="M780" s="4"/>
      <c r="N780" s="8"/>
      <c r="O780" s="8"/>
      <c r="P780" s="8"/>
      <c r="Q780" s="4"/>
      <c r="R780" s="4"/>
      <c r="S780" s="4"/>
      <c r="T780" s="8"/>
      <c r="U780" s="8"/>
      <c r="V780" s="8"/>
      <c r="W780" s="4"/>
      <c r="X780" s="4"/>
      <c r="Y780" s="4"/>
    </row>
    <row r="781" spans="2:25" ht="13" x14ac:dyDescent="0.15">
      <c r="B781" s="4"/>
      <c r="C781" s="4"/>
      <c r="D781" s="4"/>
      <c r="E781" s="8"/>
      <c r="F781" s="8"/>
      <c r="G781" s="8"/>
      <c r="H781" s="4"/>
      <c r="I781" s="4"/>
      <c r="J781" s="4"/>
      <c r="K781" s="4"/>
      <c r="L781" s="4"/>
      <c r="M781" s="4"/>
      <c r="N781" s="8"/>
      <c r="O781" s="8"/>
      <c r="P781" s="8"/>
      <c r="Q781" s="4"/>
      <c r="R781" s="4"/>
      <c r="S781" s="4"/>
      <c r="T781" s="8"/>
      <c r="U781" s="8"/>
      <c r="V781" s="8"/>
      <c r="W781" s="4"/>
      <c r="X781" s="4"/>
      <c r="Y781" s="4"/>
    </row>
    <row r="782" spans="2:25" ht="13" x14ac:dyDescent="0.15">
      <c r="B782" s="4"/>
      <c r="C782" s="4"/>
      <c r="D782" s="4"/>
      <c r="E782" s="8"/>
      <c r="F782" s="8"/>
      <c r="G782" s="8"/>
      <c r="H782" s="4"/>
      <c r="I782" s="4"/>
      <c r="J782" s="4"/>
      <c r="K782" s="4"/>
      <c r="L782" s="4"/>
      <c r="M782" s="4"/>
      <c r="N782" s="8"/>
      <c r="O782" s="8"/>
      <c r="P782" s="8"/>
      <c r="Q782" s="4"/>
      <c r="R782" s="4"/>
      <c r="S782" s="4"/>
      <c r="T782" s="8"/>
      <c r="U782" s="8"/>
      <c r="V782" s="8"/>
      <c r="W782" s="4"/>
      <c r="X782" s="4"/>
      <c r="Y782" s="4"/>
    </row>
    <row r="783" spans="2:25" ht="13" x14ac:dyDescent="0.15">
      <c r="B783" s="4"/>
      <c r="C783" s="4"/>
      <c r="D783" s="4"/>
      <c r="E783" s="8"/>
      <c r="F783" s="8"/>
      <c r="G783" s="8"/>
      <c r="H783" s="4"/>
      <c r="I783" s="4"/>
      <c r="J783" s="4"/>
      <c r="K783" s="4"/>
      <c r="L783" s="4"/>
      <c r="M783" s="4"/>
      <c r="N783" s="8"/>
      <c r="O783" s="8"/>
      <c r="P783" s="8"/>
      <c r="Q783" s="4"/>
      <c r="R783" s="4"/>
      <c r="S783" s="4"/>
      <c r="T783" s="8"/>
      <c r="U783" s="8"/>
      <c r="V783" s="8"/>
      <c r="W783" s="4"/>
      <c r="X783" s="4"/>
      <c r="Y783" s="4"/>
    </row>
    <row r="784" spans="2:25" ht="13" x14ac:dyDescent="0.15">
      <c r="B784" s="4"/>
      <c r="C784" s="4"/>
      <c r="D784" s="4"/>
      <c r="E784" s="8"/>
      <c r="F784" s="8"/>
      <c r="G784" s="8"/>
      <c r="H784" s="4"/>
      <c r="I784" s="4"/>
      <c r="J784" s="4"/>
      <c r="K784" s="4"/>
      <c r="L784" s="4"/>
      <c r="M784" s="4"/>
      <c r="N784" s="8"/>
      <c r="O784" s="8"/>
      <c r="P784" s="8"/>
      <c r="Q784" s="4"/>
      <c r="R784" s="4"/>
      <c r="S784" s="4"/>
      <c r="T784" s="8"/>
      <c r="U784" s="8"/>
      <c r="V784" s="8"/>
      <c r="W784" s="4"/>
      <c r="X784" s="4"/>
      <c r="Y784" s="4"/>
    </row>
    <row r="785" spans="2:25" ht="13" x14ac:dyDescent="0.15">
      <c r="B785" s="4"/>
      <c r="C785" s="4"/>
      <c r="D785" s="4"/>
      <c r="E785" s="8"/>
      <c r="F785" s="8"/>
      <c r="G785" s="8"/>
      <c r="H785" s="4"/>
      <c r="I785" s="4"/>
      <c r="J785" s="4"/>
      <c r="K785" s="4"/>
      <c r="L785" s="4"/>
      <c r="M785" s="4"/>
      <c r="N785" s="8"/>
      <c r="O785" s="8"/>
      <c r="P785" s="8"/>
      <c r="Q785" s="4"/>
      <c r="R785" s="4"/>
      <c r="S785" s="4"/>
      <c r="T785" s="8"/>
      <c r="U785" s="8"/>
      <c r="V785" s="8"/>
      <c r="W785" s="4"/>
      <c r="X785" s="4"/>
      <c r="Y785" s="4"/>
    </row>
    <row r="786" spans="2:25" ht="13" x14ac:dyDescent="0.15">
      <c r="B786" s="4"/>
      <c r="C786" s="4"/>
      <c r="D786" s="4"/>
      <c r="E786" s="8"/>
      <c r="F786" s="8"/>
      <c r="G786" s="8"/>
      <c r="H786" s="4"/>
      <c r="I786" s="4"/>
      <c r="J786" s="4"/>
      <c r="K786" s="4"/>
      <c r="L786" s="4"/>
      <c r="M786" s="4"/>
      <c r="N786" s="8"/>
      <c r="O786" s="8"/>
      <c r="P786" s="8"/>
      <c r="Q786" s="4"/>
      <c r="R786" s="4"/>
      <c r="S786" s="4"/>
      <c r="T786" s="8"/>
      <c r="U786" s="8"/>
      <c r="V786" s="8"/>
      <c r="W786" s="4"/>
      <c r="X786" s="4"/>
      <c r="Y786" s="4"/>
    </row>
    <row r="787" spans="2:25" ht="13" x14ac:dyDescent="0.15">
      <c r="B787" s="4"/>
      <c r="C787" s="4"/>
      <c r="D787" s="4"/>
      <c r="E787" s="8"/>
      <c r="F787" s="8"/>
      <c r="G787" s="8"/>
      <c r="H787" s="4"/>
      <c r="I787" s="4"/>
      <c r="J787" s="4"/>
      <c r="K787" s="4"/>
      <c r="L787" s="4"/>
      <c r="M787" s="4"/>
      <c r="N787" s="8"/>
      <c r="O787" s="8"/>
      <c r="P787" s="8"/>
      <c r="Q787" s="4"/>
      <c r="R787" s="4"/>
      <c r="S787" s="4"/>
      <c r="T787" s="8"/>
      <c r="U787" s="8"/>
      <c r="V787" s="8"/>
      <c r="W787" s="4"/>
      <c r="X787" s="4"/>
      <c r="Y787" s="4"/>
    </row>
    <row r="788" spans="2:25" ht="13" x14ac:dyDescent="0.15">
      <c r="B788" s="4"/>
      <c r="C788" s="4"/>
      <c r="D788" s="4"/>
      <c r="E788" s="8"/>
      <c r="F788" s="8"/>
      <c r="G788" s="8"/>
      <c r="H788" s="4"/>
      <c r="I788" s="4"/>
      <c r="J788" s="4"/>
      <c r="K788" s="4"/>
      <c r="L788" s="4"/>
      <c r="M788" s="4"/>
      <c r="N788" s="8"/>
      <c r="O788" s="8"/>
      <c r="P788" s="8"/>
      <c r="Q788" s="4"/>
      <c r="R788" s="4"/>
      <c r="S788" s="4"/>
      <c r="T788" s="8"/>
      <c r="U788" s="8"/>
      <c r="V788" s="8"/>
      <c r="W788" s="4"/>
      <c r="X788" s="4"/>
      <c r="Y788" s="4"/>
    </row>
    <row r="789" spans="2:25" ht="13" x14ac:dyDescent="0.15">
      <c r="B789" s="4"/>
      <c r="C789" s="4"/>
      <c r="D789" s="4"/>
      <c r="E789" s="8"/>
      <c r="F789" s="8"/>
      <c r="G789" s="8"/>
      <c r="H789" s="4"/>
      <c r="I789" s="4"/>
      <c r="J789" s="4"/>
      <c r="K789" s="4"/>
      <c r="L789" s="4"/>
      <c r="M789" s="4"/>
      <c r="N789" s="8"/>
      <c r="O789" s="8"/>
      <c r="P789" s="8"/>
      <c r="Q789" s="4"/>
      <c r="R789" s="4"/>
      <c r="S789" s="4"/>
      <c r="T789" s="8"/>
      <c r="U789" s="8"/>
      <c r="V789" s="8"/>
      <c r="W789" s="4"/>
      <c r="X789" s="4"/>
      <c r="Y789" s="4"/>
    </row>
    <row r="790" spans="2:25" ht="13" x14ac:dyDescent="0.15">
      <c r="B790" s="4"/>
      <c r="C790" s="4"/>
      <c r="D790" s="4"/>
      <c r="E790" s="8"/>
      <c r="F790" s="8"/>
      <c r="G790" s="8"/>
      <c r="H790" s="4"/>
      <c r="I790" s="4"/>
      <c r="J790" s="4"/>
      <c r="K790" s="4"/>
      <c r="L790" s="4"/>
      <c r="M790" s="4"/>
      <c r="N790" s="8"/>
      <c r="O790" s="8"/>
      <c r="P790" s="8"/>
      <c r="Q790" s="4"/>
      <c r="R790" s="4"/>
      <c r="S790" s="4"/>
      <c r="T790" s="8"/>
      <c r="U790" s="8"/>
      <c r="V790" s="8"/>
      <c r="W790" s="4"/>
      <c r="X790" s="4"/>
      <c r="Y790" s="4"/>
    </row>
    <row r="791" spans="2:25" ht="13" x14ac:dyDescent="0.15">
      <c r="B791" s="4"/>
      <c r="C791" s="4"/>
      <c r="D791" s="4"/>
      <c r="E791" s="8"/>
      <c r="F791" s="8"/>
      <c r="G791" s="8"/>
      <c r="H791" s="4"/>
      <c r="I791" s="4"/>
      <c r="J791" s="4"/>
      <c r="K791" s="4"/>
      <c r="L791" s="4"/>
      <c r="M791" s="4"/>
      <c r="N791" s="8"/>
      <c r="O791" s="8"/>
      <c r="P791" s="8"/>
      <c r="Q791" s="4"/>
      <c r="R791" s="4"/>
      <c r="S791" s="4"/>
      <c r="T791" s="8"/>
      <c r="U791" s="8"/>
      <c r="V791" s="8"/>
      <c r="W791" s="4"/>
      <c r="X791" s="4"/>
      <c r="Y791" s="4"/>
    </row>
    <row r="792" spans="2:25" ht="13" x14ac:dyDescent="0.15">
      <c r="B792" s="4"/>
      <c r="C792" s="4"/>
      <c r="D792" s="4"/>
      <c r="E792" s="8"/>
      <c r="F792" s="8"/>
      <c r="G792" s="8"/>
      <c r="H792" s="4"/>
      <c r="I792" s="4"/>
      <c r="J792" s="4"/>
      <c r="K792" s="4"/>
      <c r="L792" s="4"/>
      <c r="M792" s="4"/>
      <c r="N792" s="8"/>
      <c r="O792" s="8"/>
      <c r="P792" s="8"/>
      <c r="Q792" s="4"/>
      <c r="R792" s="4"/>
      <c r="S792" s="4"/>
      <c r="T792" s="8"/>
      <c r="U792" s="8"/>
      <c r="V792" s="8"/>
      <c r="W792" s="4"/>
      <c r="X792" s="4"/>
      <c r="Y792" s="4"/>
    </row>
    <row r="793" spans="2:25" ht="13" x14ac:dyDescent="0.15">
      <c r="B793" s="4"/>
      <c r="C793" s="4"/>
      <c r="D793" s="4"/>
      <c r="E793" s="8"/>
      <c r="F793" s="8"/>
      <c r="G793" s="8"/>
      <c r="H793" s="4"/>
      <c r="I793" s="4"/>
      <c r="J793" s="4"/>
      <c r="K793" s="4"/>
      <c r="L793" s="4"/>
      <c r="M793" s="4"/>
      <c r="N793" s="8"/>
      <c r="O793" s="8"/>
      <c r="P793" s="8"/>
      <c r="Q793" s="4"/>
      <c r="R793" s="4"/>
      <c r="S793" s="4"/>
      <c r="T793" s="8"/>
      <c r="U793" s="8"/>
      <c r="V793" s="8"/>
      <c r="W793" s="4"/>
      <c r="X793" s="4"/>
      <c r="Y793" s="4"/>
    </row>
    <row r="794" spans="2:25" ht="13" x14ac:dyDescent="0.15">
      <c r="B794" s="4"/>
      <c r="C794" s="4"/>
      <c r="D794" s="4"/>
      <c r="E794" s="8"/>
      <c r="F794" s="8"/>
      <c r="G794" s="8"/>
      <c r="H794" s="4"/>
      <c r="I794" s="4"/>
      <c r="J794" s="4"/>
      <c r="K794" s="4"/>
      <c r="L794" s="4"/>
      <c r="M794" s="4"/>
      <c r="N794" s="8"/>
      <c r="O794" s="8"/>
      <c r="P794" s="8"/>
      <c r="Q794" s="4"/>
      <c r="R794" s="4"/>
      <c r="S794" s="4"/>
      <c r="T794" s="8"/>
      <c r="U794" s="8"/>
      <c r="V794" s="8"/>
      <c r="W794" s="4"/>
      <c r="X794" s="4"/>
      <c r="Y794" s="4"/>
    </row>
    <row r="795" spans="2:25" ht="13" x14ac:dyDescent="0.15">
      <c r="B795" s="4"/>
      <c r="C795" s="4"/>
      <c r="D795" s="4"/>
      <c r="E795" s="8"/>
      <c r="F795" s="8"/>
      <c r="G795" s="8"/>
      <c r="H795" s="4"/>
      <c r="I795" s="4"/>
      <c r="J795" s="4"/>
      <c r="K795" s="4"/>
      <c r="L795" s="4"/>
      <c r="M795" s="4"/>
      <c r="N795" s="8"/>
      <c r="O795" s="8"/>
      <c r="P795" s="8"/>
      <c r="Q795" s="4"/>
      <c r="R795" s="4"/>
      <c r="S795" s="4"/>
      <c r="T795" s="8"/>
      <c r="U795" s="8"/>
      <c r="V795" s="8"/>
      <c r="W795" s="4"/>
      <c r="X795" s="4"/>
      <c r="Y795" s="4"/>
    </row>
    <row r="796" spans="2:25" ht="13" x14ac:dyDescent="0.15">
      <c r="B796" s="4"/>
      <c r="C796" s="4"/>
      <c r="D796" s="4"/>
      <c r="E796" s="8"/>
      <c r="F796" s="8"/>
      <c r="G796" s="8"/>
      <c r="H796" s="4"/>
      <c r="I796" s="4"/>
      <c r="J796" s="4"/>
      <c r="K796" s="4"/>
      <c r="L796" s="4"/>
      <c r="M796" s="4"/>
      <c r="N796" s="8"/>
      <c r="O796" s="8"/>
      <c r="P796" s="8"/>
      <c r="Q796" s="4"/>
      <c r="R796" s="4"/>
      <c r="S796" s="4"/>
      <c r="T796" s="8"/>
      <c r="U796" s="8"/>
      <c r="V796" s="8"/>
      <c r="W796" s="4"/>
      <c r="X796" s="4"/>
      <c r="Y796" s="4"/>
    </row>
    <row r="797" spans="2:25" ht="13" x14ac:dyDescent="0.15">
      <c r="B797" s="4"/>
      <c r="C797" s="4"/>
      <c r="D797" s="4"/>
      <c r="E797" s="8"/>
      <c r="F797" s="8"/>
      <c r="G797" s="8"/>
      <c r="H797" s="4"/>
      <c r="I797" s="4"/>
      <c r="J797" s="4"/>
      <c r="K797" s="4"/>
      <c r="L797" s="4"/>
      <c r="M797" s="4"/>
      <c r="N797" s="8"/>
      <c r="O797" s="8"/>
      <c r="P797" s="8"/>
      <c r="Q797" s="4"/>
      <c r="R797" s="4"/>
      <c r="S797" s="4"/>
      <c r="T797" s="8"/>
      <c r="U797" s="8"/>
      <c r="V797" s="8"/>
      <c r="W797" s="4"/>
      <c r="X797" s="4"/>
      <c r="Y797" s="4"/>
    </row>
    <row r="798" spans="2:25" ht="13" x14ac:dyDescent="0.15">
      <c r="B798" s="4"/>
      <c r="C798" s="4"/>
      <c r="D798" s="4"/>
      <c r="E798" s="8"/>
      <c r="F798" s="8"/>
      <c r="G798" s="8"/>
      <c r="H798" s="4"/>
      <c r="I798" s="4"/>
      <c r="J798" s="4"/>
      <c r="K798" s="4"/>
      <c r="L798" s="4"/>
      <c r="M798" s="4"/>
      <c r="N798" s="8"/>
      <c r="O798" s="8"/>
      <c r="P798" s="8"/>
      <c r="Q798" s="4"/>
      <c r="R798" s="4"/>
      <c r="S798" s="4"/>
      <c r="T798" s="8"/>
      <c r="U798" s="8"/>
      <c r="V798" s="8"/>
      <c r="W798" s="4"/>
      <c r="X798" s="4"/>
      <c r="Y798" s="4"/>
    </row>
    <row r="799" spans="2:25" ht="13" x14ac:dyDescent="0.15">
      <c r="B799" s="4"/>
      <c r="C799" s="4"/>
      <c r="D799" s="4"/>
      <c r="E799" s="8"/>
      <c r="F799" s="8"/>
      <c r="G799" s="8"/>
      <c r="H799" s="4"/>
      <c r="I799" s="4"/>
      <c r="J799" s="4"/>
      <c r="K799" s="4"/>
      <c r="L799" s="4"/>
      <c r="M799" s="4"/>
      <c r="N799" s="8"/>
      <c r="O799" s="8"/>
      <c r="P799" s="8"/>
      <c r="Q799" s="4"/>
      <c r="R799" s="4"/>
      <c r="S799" s="4"/>
      <c r="T799" s="8"/>
      <c r="U799" s="8"/>
      <c r="V799" s="8"/>
      <c r="W799" s="4"/>
      <c r="X799" s="4"/>
      <c r="Y799" s="4"/>
    </row>
    <row r="800" spans="2:25" ht="13" x14ac:dyDescent="0.15">
      <c r="B800" s="4"/>
      <c r="C800" s="4"/>
      <c r="D800" s="4"/>
      <c r="E800" s="8"/>
      <c r="F800" s="8"/>
      <c r="G800" s="8"/>
      <c r="H800" s="4"/>
      <c r="I800" s="4"/>
      <c r="J800" s="4"/>
      <c r="K800" s="4"/>
      <c r="L800" s="4"/>
      <c r="M800" s="4"/>
      <c r="N800" s="8"/>
      <c r="O800" s="8"/>
      <c r="P800" s="8"/>
      <c r="Q800" s="4"/>
      <c r="R800" s="4"/>
      <c r="S800" s="4"/>
      <c r="T800" s="8"/>
      <c r="U800" s="8"/>
      <c r="V800" s="8"/>
      <c r="W800" s="4"/>
      <c r="X800" s="4"/>
      <c r="Y800" s="4"/>
    </row>
    <row r="801" spans="2:25" ht="13" x14ac:dyDescent="0.15">
      <c r="B801" s="4"/>
      <c r="C801" s="4"/>
      <c r="D801" s="4"/>
      <c r="E801" s="8"/>
      <c r="F801" s="8"/>
      <c r="G801" s="8"/>
      <c r="H801" s="4"/>
      <c r="I801" s="4"/>
      <c r="J801" s="4"/>
      <c r="K801" s="4"/>
      <c r="L801" s="4"/>
      <c r="M801" s="4"/>
      <c r="N801" s="8"/>
      <c r="O801" s="8"/>
      <c r="P801" s="8"/>
      <c r="Q801" s="4"/>
      <c r="R801" s="4"/>
      <c r="S801" s="4"/>
      <c r="T801" s="8"/>
      <c r="U801" s="8"/>
      <c r="V801" s="8"/>
      <c r="W801" s="4"/>
      <c r="X801" s="4"/>
      <c r="Y801" s="4"/>
    </row>
    <row r="802" spans="2:25" ht="13" x14ac:dyDescent="0.15">
      <c r="B802" s="4"/>
      <c r="C802" s="4"/>
      <c r="D802" s="4"/>
      <c r="E802" s="8"/>
      <c r="F802" s="8"/>
      <c r="G802" s="8"/>
      <c r="H802" s="4"/>
      <c r="I802" s="4"/>
      <c r="J802" s="4"/>
      <c r="K802" s="4"/>
      <c r="L802" s="4"/>
      <c r="M802" s="4"/>
      <c r="N802" s="8"/>
      <c r="O802" s="8"/>
      <c r="P802" s="8"/>
      <c r="Q802" s="4"/>
      <c r="R802" s="4"/>
      <c r="S802" s="4"/>
      <c r="T802" s="8"/>
      <c r="U802" s="8"/>
      <c r="V802" s="8"/>
      <c r="W802" s="4"/>
      <c r="X802" s="4"/>
      <c r="Y802" s="4"/>
    </row>
    <row r="803" spans="2:25" ht="13" x14ac:dyDescent="0.15">
      <c r="B803" s="4"/>
      <c r="C803" s="4"/>
      <c r="D803" s="4"/>
      <c r="E803" s="8"/>
      <c r="F803" s="8"/>
      <c r="G803" s="8"/>
      <c r="H803" s="4"/>
      <c r="I803" s="4"/>
      <c r="J803" s="4"/>
      <c r="K803" s="4"/>
      <c r="L803" s="4"/>
      <c r="M803" s="4"/>
      <c r="N803" s="8"/>
      <c r="O803" s="8"/>
      <c r="P803" s="8"/>
      <c r="Q803" s="4"/>
      <c r="R803" s="4"/>
      <c r="S803" s="4"/>
      <c r="T803" s="8"/>
      <c r="U803" s="8"/>
      <c r="V803" s="8"/>
      <c r="W803" s="4"/>
      <c r="X803" s="4"/>
      <c r="Y803" s="4"/>
    </row>
    <row r="804" spans="2:25" ht="13" x14ac:dyDescent="0.15">
      <c r="B804" s="4"/>
      <c r="C804" s="4"/>
      <c r="D804" s="4"/>
      <c r="E804" s="8"/>
      <c r="F804" s="8"/>
      <c r="G804" s="8"/>
      <c r="H804" s="4"/>
      <c r="I804" s="4"/>
      <c r="J804" s="4"/>
      <c r="K804" s="4"/>
      <c r="L804" s="4"/>
      <c r="M804" s="4"/>
      <c r="N804" s="8"/>
      <c r="O804" s="8"/>
      <c r="P804" s="8"/>
      <c r="Q804" s="4"/>
      <c r="R804" s="4"/>
      <c r="S804" s="4"/>
      <c r="T804" s="8"/>
      <c r="U804" s="8"/>
      <c r="V804" s="8"/>
      <c r="W804" s="4"/>
      <c r="X804" s="4"/>
      <c r="Y804" s="4"/>
    </row>
    <row r="805" spans="2:25" ht="13" x14ac:dyDescent="0.15">
      <c r="B805" s="4"/>
      <c r="C805" s="4"/>
      <c r="D805" s="4"/>
      <c r="E805" s="8"/>
      <c r="F805" s="8"/>
      <c r="G805" s="8"/>
      <c r="H805" s="4"/>
      <c r="I805" s="4"/>
      <c r="J805" s="4"/>
      <c r="K805" s="4"/>
      <c r="L805" s="4"/>
      <c r="M805" s="4"/>
      <c r="N805" s="8"/>
      <c r="O805" s="8"/>
      <c r="P805" s="8"/>
      <c r="Q805" s="4"/>
      <c r="R805" s="4"/>
      <c r="S805" s="4"/>
      <c r="T805" s="8"/>
      <c r="U805" s="8"/>
      <c r="V805" s="8"/>
      <c r="W805" s="4"/>
      <c r="X805" s="4"/>
      <c r="Y805" s="4"/>
    </row>
    <row r="806" spans="2:25" ht="13" x14ac:dyDescent="0.15">
      <c r="B806" s="4"/>
      <c r="C806" s="4"/>
      <c r="D806" s="4"/>
      <c r="E806" s="8"/>
      <c r="F806" s="8"/>
      <c r="G806" s="8"/>
      <c r="H806" s="4"/>
      <c r="I806" s="4"/>
      <c r="J806" s="4"/>
      <c r="K806" s="4"/>
      <c r="L806" s="4"/>
      <c r="M806" s="4"/>
      <c r="N806" s="8"/>
      <c r="O806" s="8"/>
      <c r="P806" s="8"/>
      <c r="Q806" s="4"/>
      <c r="R806" s="4"/>
      <c r="S806" s="4"/>
      <c r="T806" s="8"/>
      <c r="U806" s="8"/>
      <c r="V806" s="8"/>
      <c r="W806" s="4"/>
      <c r="X806" s="4"/>
      <c r="Y806" s="4"/>
    </row>
    <row r="807" spans="2:25" ht="13" x14ac:dyDescent="0.15">
      <c r="B807" s="4"/>
      <c r="C807" s="4"/>
      <c r="D807" s="4"/>
      <c r="E807" s="8"/>
      <c r="F807" s="8"/>
      <c r="G807" s="8"/>
      <c r="H807" s="4"/>
      <c r="I807" s="4"/>
      <c r="J807" s="4"/>
      <c r="K807" s="4"/>
      <c r="L807" s="4"/>
      <c r="M807" s="4"/>
      <c r="N807" s="8"/>
      <c r="O807" s="8"/>
      <c r="P807" s="8"/>
      <c r="Q807" s="4"/>
      <c r="R807" s="4"/>
      <c r="S807" s="4"/>
      <c r="T807" s="8"/>
      <c r="U807" s="8"/>
      <c r="V807" s="8"/>
      <c r="W807" s="4"/>
      <c r="X807" s="4"/>
      <c r="Y807" s="4"/>
    </row>
    <row r="808" spans="2:25" ht="13" x14ac:dyDescent="0.15">
      <c r="B808" s="4"/>
      <c r="C808" s="4"/>
      <c r="D808" s="4"/>
      <c r="E808" s="8"/>
      <c r="F808" s="8"/>
      <c r="G808" s="8"/>
      <c r="H808" s="4"/>
      <c r="I808" s="4"/>
      <c r="J808" s="4"/>
      <c r="K808" s="4"/>
      <c r="L808" s="4"/>
      <c r="M808" s="4"/>
      <c r="N808" s="8"/>
      <c r="O808" s="8"/>
      <c r="P808" s="8"/>
      <c r="Q808" s="4"/>
      <c r="R808" s="4"/>
      <c r="S808" s="4"/>
      <c r="T808" s="8"/>
      <c r="U808" s="8"/>
      <c r="V808" s="8"/>
      <c r="W808" s="4"/>
      <c r="X808" s="4"/>
      <c r="Y808" s="4"/>
    </row>
    <row r="809" spans="2:25" ht="13" x14ac:dyDescent="0.15">
      <c r="B809" s="4"/>
      <c r="C809" s="4"/>
      <c r="D809" s="4"/>
      <c r="E809" s="8"/>
      <c r="F809" s="8"/>
      <c r="G809" s="8"/>
      <c r="H809" s="4"/>
      <c r="I809" s="4"/>
      <c r="J809" s="4"/>
      <c r="K809" s="4"/>
      <c r="L809" s="4"/>
      <c r="M809" s="4"/>
      <c r="N809" s="8"/>
      <c r="O809" s="8"/>
      <c r="P809" s="8"/>
      <c r="Q809" s="4"/>
      <c r="R809" s="4"/>
      <c r="S809" s="4"/>
      <c r="T809" s="8"/>
      <c r="U809" s="8"/>
      <c r="V809" s="8"/>
      <c r="W809" s="4"/>
      <c r="X809" s="4"/>
      <c r="Y809" s="4"/>
    </row>
    <row r="810" spans="2:25" ht="13" x14ac:dyDescent="0.15">
      <c r="B810" s="4"/>
      <c r="C810" s="4"/>
      <c r="D810" s="4"/>
      <c r="E810" s="8"/>
      <c r="F810" s="8"/>
      <c r="G810" s="8"/>
      <c r="H810" s="4"/>
      <c r="I810" s="4"/>
      <c r="J810" s="4"/>
      <c r="K810" s="4"/>
      <c r="L810" s="4"/>
      <c r="M810" s="4"/>
      <c r="N810" s="8"/>
      <c r="O810" s="8"/>
      <c r="P810" s="8"/>
      <c r="Q810" s="4"/>
      <c r="R810" s="4"/>
      <c r="S810" s="4"/>
      <c r="T810" s="8"/>
      <c r="U810" s="8"/>
      <c r="V810" s="8"/>
      <c r="W810" s="4"/>
      <c r="X810" s="4"/>
      <c r="Y810" s="4"/>
    </row>
    <row r="811" spans="2:25" ht="13" x14ac:dyDescent="0.15">
      <c r="B811" s="4"/>
      <c r="C811" s="4"/>
      <c r="D811" s="4"/>
      <c r="E811" s="8"/>
      <c r="F811" s="8"/>
      <c r="G811" s="8"/>
      <c r="H811" s="4"/>
      <c r="I811" s="4"/>
      <c r="J811" s="4"/>
      <c r="K811" s="4"/>
      <c r="L811" s="4"/>
      <c r="M811" s="4"/>
      <c r="N811" s="8"/>
      <c r="O811" s="8"/>
      <c r="P811" s="8"/>
      <c r="Q811" s="4"/>
      <c r="R811" s="4"/>
      <c r="S811" s="4"/>
      <c r="T811" s="8"/>
      <c r="U811" s="8"/>
      <c r="V811" s="8"/>
      <c r="W811" s="4"/>
      <c r="X811" s="4"/>
      <c r="Y811" s="4"/>
    </row>
    <row r="812" spans="2:25" ht="13" x14ac:dyDescent="0.15">
      <c r="B812" s="4"/>
      <c r="C812" s="4"/>
      <c r="D812" s="4"/>
      <c r="E812" s="8"/>
      <c r="F812" s="8"/>
      <c r="G812" s="8"/>
      <c r="H812" s="4"/>
      <c r="I812" s="4"/>
      <c r="J812" s="4"/>
      <c r="K812" s="4"/>
      <c r="L812" s="4"/>
      <c r="M812" s="4"/>
      <c r="N812" s="8"/>
      <c r="O812" s="8"/>
      <c r="P812" s="8"/>
      <c r="Q812" s="4"/>
      <c r="R812" s="4"/>
      <c r="S812" s="4"/>
      <c r="T812" s="8"/>
      <c r="U812" s="8"/>
      <c r="V812" s="8"/>
      <c r="W812" s="4"/>
      <c r="X812" s="4"/>
      <c r="Y812" s="4"/>
    </row>
    <row r="813" spans="2:25" ht="13" x14ac:dyDescent="0.15">
      <c r="B813" s="4"/>
      <c r="C813" s="4"/>
      <c r="D813" s="4"/>
      <c r="E813" s="8"/>
      <c r="F813" s="8"/>
      <c r="G813" s="8"/>
      <c r="H813" s="4"/>
      <c r="I813" s="4"/>
      <c r="J813" s="4"/>
      <c r="K813" s="4"/>
      <c r="L813" s="4"/>
      <c r="M813" s="4"/>
      <c r="N813" s="8"/>
      <c r="O813" s="8"/>
      <c r="P813" s="8"/>
      <c r="Q813" s="4"/>
      <c r="R813" s="4"/>
      <c r="S813" s="4"/>
      <c r="T813" s="8"/>
      <c r="U813" s="8"/>
      <c r="V813" s="8"/>
      <c r="W813" s="4"/>
      <c r="X813" s="4"/>
      <c r="Y813" s="4"/>
    </row>
    <row r="814" spans="2:25" ht="13" x14ac:dyDescent="0.15">
      <c r="B814" s="4"/>
      <c r="C814" s="4"/>
      <c r="D814" s="4"/>
      <c r="E814" s="8"/>
      <c r="F814" s="8"/>
      <c r="G814" s="8"/>
      <c r="H814" s="4"/>
      <c r="I814" s="4"/>
      <c r="J814" s="4"/>
      <c r="K814" s="4"/>
      <c r="L814" s="4"/>
      <c r="M814" s="4"/>
      <c r="N814" s="8"/>
      <c r="O814" s="8"/>
      <c r="P814" s="8"/>
      <c r="Q814" s="4"/>
      <c r="R814" s="4"/>
      <c r="S814" s="4"/>
      <c r="T814" s="8"/>
      <c r="U814" s="8"/>
      <c r="V814" s="8"/>
      <c r="W814" s="4"/>
      <c r="X814" s="4"/>
      <c r="Y814" s="4"/>
    </row>
    <row r="815" spans="2:25" ht="13" x14ac:dyDescent="0.15">
      <c r="B815" s="4"/>
      <c r="C815" s="4"/>
      <c r="D815" s="4"/>
      <c r="E815" s="8"/>
      <c r="F815" s="8"/>
      <c r="G815" s="8"/>
      <c r="H815" s="4"/>
      <c r="I815" s="4"/>
      <c r="J815" s="4"/>
      <c r="K815" s="4"/>
      <c r="L815" s="4"/>
      <c r="M815" s="4"/>
      <c r="N815" s="8"/>
      <c r="O815" s="8"/>
      <c r="P815" s="8"/>
      <c r="Q815" s="4"/>
      <c r="R815" s="4"/>
      <c r="S815" s="4"/>
      <c r="T815" s="8"/>
      <c r="U815" s="8"/>
      <c r="V815" s="8"/>
      <c r="W815" s="4"/>
      <c r="X815" s="4"/>
      <c r="Y815" s="4"/>
    </row>
    <row r="816" spans="2:25" ht="13" x14ac:dyDescent="0.15">
      <c r="B816" s="4"/>
      <c r="C816" s="4"/>
      <c r="D816" s="4"/>
      <c r="E816" s="8"/>
      <c r="F816" s="8"/>
      <c r="G816" s="8"/>
      <c r="H816" s="4"/>
      <c r="I816" s="4"/>
      <c r="J816" s="4"/>
      <c r="K816" s="4"/>
      <c r="L816" s="4"/>
      <c r="M816" s="4"/>
      <c r="N816" s="8"/>
      <c r="O816" s="8"/>
      <c r="P816" s="8"/>
      <c r="Q816" s="4"/>
      <c r="R816" s="4"/>
      <c r="S816" s="4"/>
      <c r="T816" s="8"/>
      <c r="U816" s="8"/>
      <c r="V816" s="8"/>
      <c r="W816" s="4"/>
      <c r="X816" s="4"/>
      <c r="Y816" s="4"/>
    </row>
    <row r="817" spans="2:25" ht="13" x14ac:dyDescent="0.15">
      <c r="B817" s="4"/>
      <c r="C817" s="4"/>
      <c r="D817" s="4"/>
      <c r="E817" s="8"/>
      <c r="F817" s="8"/>
      <c r="G817" s="8"/>
      <c r="H817" s="4"/>
      <c r="I817" s="4"/>
      <c r="J817" s="4"/>
      <c r="K817" s="4"/>
      <c r="L817" s="4"/>
      <c r="M817" s="4"/>
      <c r="N817" s="8"/>
      <c r="O817" s="8"/>
      <c r="P817" s="8"/>
      <c r="Q817" s="4"/>
      <c r="R817" s="4"/>
      <c r="S817" s="4"/>
      <c r="T817" s="8"/>
      <c r="U817" s="8"/>
      <c r="V817" s="8"/>
      <c r="W817" s="4"/>
      <c r="X817" s="4"/>
      <c r="Y817" s="4"/>
    </row>
    <row r="818" spans="2:25" ht="13" x14ac:dyDescent="0.15">
      <c r="B818" s="4"/>
      <c r="C818" s="4"/>
      <c r="D818" s="4"/>
      <c r="E818" s="8"/>
      <c r="F818" s="8"/>
      <c r="G818" s="8"/>
      <c r="H818" s="4"/>
      <c r="I818" s="4"/>
      <c r="J818" s="4"/>
      <c r="K818" s="4"/>
      <c r="L818" s="4"/>
      <c r="M818" s="4"/>
      <c r="N818" s="8"/>
      <c r="O818" s="8"/>
      <c r="P818" s="8"/>
      <c r="Q818" s="4"/>
      <c r="R818" s="4"/>
      <c r="S818" s="4"/>
      <c r="T818" s="8"/>
      <c r="U818" s="8"/>
      <c r="V818" s="8"/>
      <c r="W818" s="4"/>
      <c r="X818" s="4"/>
      <c r="Y818" s="4"/>
    </row>
    <row r="819" spans="2:25" ht="13" x14ac:dyDescent="0.15">
      <c r="B819" s="4"/>
      <c r="C819" s="4"/>
      <c r="D819" s="4"/>
      <c r="E819" s="8"/>
      <c r="F819" s="8"/>
      <c r="G819" s="8"/>
      <c r="H819" s="4"/>
      <c r="I819" s="4"/>
      <c r="J819" s="4"/>
      <c r="K819" s="4"/>
      <c r="L819" s="4"/>
      <c r="M819" s="4"/>
      <c r="N819" s="8"/>
      <c r="O819" s="8"/>
      <c r="P819" s="8"/>
      <c r="Q819" s="4"/>
      <c r="R819" s="4"/>
      <c r="S819" s="4"/>
      <c r="T819" s="8"/>
      <c r="U819" s="8"/>
      <c r="V819" s="8"/>
      <c r="W819" s="4"/>
      <c r="X819" s="4"/>
      <c r="Y819" s="4"/>
    </row>
    <row r="820" spans="2:25" ht="13" x14ac:dyDescent="0.15">
      <c r="B820" s="4"/>
      <c r="C820" s="4"/>
      <c r="D820" s="4"/>
      <c r="E820" s="8"/>
      <c r="F820" s="8"/>
      <c r="G820" s="8"/>
      <c r="H820" s="4"/>
      <c r="I820" s="4"/>
      <c r="J820" s="4"/>
      <c r="K820" s="4"/>
      <c r="L820" s="4"/>
      <c r="M820" s="4"/>
      <c r="N820" s="8"/>
      <c r="O820" s="8"/>
      <c r="P820" s="8"/>
      <c r="Q820" s="4"/>
      <c r="R820" s="4"/>
      <c r="S820" s="4"/>
      <c r="T820" s="8"/>
      <c r="U820" s="8"/>
      <c r="V820" s="8"/>
      <c r="W820" s="4"/>
      <c r="X820" s="4"/>
      <c r="Y820" s="4"/>
    </row>
    <row r="821" spans="2:25" ht="13" x14ac:dyDescent="0.15">
      <c r="B821" s="4"/>
      <c r="C821" s="4"/>
      <c r="D821" s="4"/>
      <c r="E821" s="8"/>
      <c r="F821" s="8"/>
      <c r="G821" s="8"/>
      <c r="H821" s="4"/>
      <c r="I821" s="4"/>
      <c r="J821" s="4"/>
      <c r="K821" s="4"/>
      <c r="L821" s="4"/>
      <c r="M821" s="4"/>
      <c r="N821" s="8"/>
      <c r="O821" s="8"/>
      <c r="P821" s="8"/>
      <c r="Q821" s="4"/>
      <c r="R821" s="4"/>
      <c r="S821" s="4"/>
      <c r="T821" s="8"/>
      <c r="U821" s="8"/>
      <c r="V821" s="8"/>
      <c r="W821" s="4"/>
      <c r="X821" s="4"/>
      <c r="Y821" s="4"/>
    </row>
    <row r="822" spans="2:25" ht="13" x14ac:dyDescent="0.15">
      <c r="B822" s="4"/>
      <c r="C822" s="4"/>
      <c r="D822" s="4"/>
      <c r="E822" s="8"/>
      <c r="F822" s="8"/>
      <c r="G822" s="8"/>
      <c r="H822" s="4"/>
      <c r="I822" s="4"/>
      <c r="J822" s="4"/>
      <c r="K822" s="4"/>
      <c r="L822" s="4"/>
      <c r="M822" s="4"/>
      <c r="N822" s="8"/>
      <c r="O822" s="8"/>
      <c r="P822" s="8"/>
      <c r="Q822" s="4"/>
      <c r="R822" s="4"/>
      <c r="S822" s="4"/>
      <c r="T822" s="8"/>
      <c r="U822" s="8"/>
      <c r="V822" s="8"/>
      <c r="W822" s="4"/>
      <c r="X822" s="4"/>
      <c r="Y822" s="4"/>
    </row>
    <row r="823" spans="2:25" ht="13" x14ac:dyDescent="0.15">
      <c r="B823" s="4"/>
      <c r="C823" s="4"/>
      <c r="D823" s="4"/>
      <c r="E823" s="8"/>
      <c r="F823" s="8"/>
      <c r="G823" s="8"/>
      <c r="H823" s="4"/>
      <c r="I823" s="4"/>
      <c r="J823" s="4"/>
      <c r="K823" s="4"/>
      <c r="L823" s="4"/>
      <c r="M823" s="4"/>
      <c r="N823" s="8"/>
      <c r="O823" s="8"/>
      <c r="P823" s="8"/>
      <c r="Q823" s="4"/>
      <c r="R823" s="4"/>
      <c r="S823" s="4"/>
      <c r="T823" s="8"/>
      <c r="U823" s="8"/>
      <c r="V823" s="8"/>
      <c r="W823" s="4"/>
      <c r="X823" s="4"/>
      <c r="Y823" s="4"/>
    </row>
    <row r="824" spans="2:25" ht="13" x14ac:dyDescent="0.15">
      <c r="B824" s="4"/>
      <c r="C824" s="4"/>
      <c r="D824" s="4"/>
      <c r="E824" s="8"/>
      <c r="F824" s="8"/>
      <c r="G824" s="8"/>
      <c r="H824" s="4"/>
      <c r="I824" s="4"/>
      <c r="J824" s="4"/>
      <c r="K824" s="4"/>
      <c r="L824" s="4"/>
      <c r="M824" s="4"/>
      <c r="N824" s="8"/>
      <c r="O824" s="8"/>
      <c r="P824" s="8"/>
      <c r="Q824" s="4"/>
      <c r="R824" s="4"/>
      <c r="S824" s="4"/>
      <c r="T824" s="8"/>
      <c r="U824" s="8"/>
      <c r="V824" s="8"/>
      <c r="W824" s="4"/>
      <c r="X824" s="4"/>
      <c r="Y824" s="4"/>
    </row>
    <row r="825" spans="2:25" ht="13" x14ac:dyDescent="0.15">
      <c r="B825" s="4"/>
      <c r="C825" s="4"/>
      <c r="D825" s="4"/>
      <c r="E825" s="8"/>
      <c r="F825" s="8"/>
      <c r="G825" s="8"/>
      <c r="H825" s="4"/>
      <c r="I825" s="4"/>
      <c r="J825" s="4"/>
      <c r="K825" s="4"/>
      <c r="L825" s="4"/>
      <c r="M825" s="4"/>
      <c r="N825" s="8"/>
      <c r="O825" s="8"/>
      <c r="P825" s="8"/>
      <c r="Q825" s="4"/>
      <c r="R825" s="4"/>
      <c r="S825" s="4"/>
      <c r="T825" s="8"/>
      <c r="U825" s="8"/>
      <c r="V825" s="8"/>
      <c r="W825" s="4"/>
      <c r="X825" s="4"/>
      <c r="Y825" s="4"/>
    </row>
    <row r="826" spans="2:25" ht="13" x14ac:dyDescent="0.15">
      <c r="B826" s="4"/>
      <c r="C826" s="4"/>
      <c r="D826" s="4"/>
      <c r="E826" s="8"/>
      <c r="F826" s="8"/>
      <c r="G826" s="8"/>
      <c r="H826" s="4"/>
      <c r="I826" s="4"/>
      <c r="J826" s="4"/>
      <c r="K826" s="4"/>
      <c r="L826" s="4"/>
      <c r="M826" s="4"/>
      <c r="N826" s="8"/>
      <c r="O826" s="8"/>
      <c r="P826" s="8"/>
      <c r="Q826" s="4"/>
      <c r="R826" s="4"/>
      <c r="S826" s="4"/>
      <c r="T826" s="8"/>
      <c r="U826" s="8"/>
      <c r="V826" s="8"/>
      <c r="W826" s="4"/>
      <c r="X826" s="4"/>
      <c r="Y826" s="4"/>
    </row>
    <row r="827" spans="2:25" ht="13" x14ac:dyDescent="0.15">
      <c r="B827" s="4"/>
      <c r="C827" s="4"/>
      <c r="D827" s="4"/>
      <c r="E827" s="8"/>
      <c r="F827" s="8"/>
      <c r="G827" s="8"/>
      <c r="H827" s="4"/>
      <c r="I827" s="4"/>
      <c r="J827" s="4"/>
      <c r="K827" s="4"/>
      <c r="L827" s="4"/>
      <c r="M827" s="4"/>
      <c r="N827" s="8"/>
      <c r="O827" s="8"/>
      <c r="P827" s="8"/>
      <c r="Q827" s="4"/>
      <c r="R827" s="4"/>
      <c r="S827" s="4"/>
      <c r="T827" s="8"/>
      <c r="U827" s="8"/>
      <c r="V827" s="8"/>
      <c r="W827" s="4"/>
      <c r="X827" s="4"/>
      <c r="Y827" s="4"/>
    </row>
    <row r="828" spans="2:25" ht="13" x14ac:dyDescent="0.15">
      <c r="B828" s="4"/>
      <c r="C828" s="4"/>
      <c r="D828" s="4"/>
      <c r="E828" s="8"/>
      <c r="F828" s="8"/>
      <c r="G828" s="8"/>
      <c r="H828" s="4"/>
      <c r="I828" s="4"/>
      <c r="J828" s="4"/>
      <c r="K828" s="4"/>
      <c r="L828" s="4"/>
      <c r="M828" s="4"/>
      <c r="N828" s="8"/>
      <c r="O828" s="8"/>
      <c r="P828" s="8"/>
      <c r="Q828" s="4"/>
      <c r="R828" s="4"/>
      <c r="S828" s="4"/>
      <c r="T828" s="8"/>
      <c r="U828" s="8"/>
      <c r="V828" s="8"/>
      <c r="W828" s="4"/>
      <c r="X828" s="4"/>
      <c r="Y828" s="4"/>
    </row>
    <row r="829" spans="2:25" ht="13" x14ac:dyDescent="0.15">
      <c r="B829" s="4"/>
      <c r="C829" s="4"/>
      <c r="D829" s="4"/>
      <c r="E829" s="8"/>
      <c r="F829" s="8"/>
      <c r="G829" s="8"/>
      <c r="H829" s="4"/>
      <c r="I829" s="4"/>
      <c r="J829" s="4"/>
      <c r="K829" s="4"/>
      <c r="L829" s="4"/>
      <c r="M829" s="4"/>
      <c r="N829" s="8"/>
      <c r="O829" s="8"/>
      <c r="P829" s="8"/>
      <c r="Q829" s="4"/>
      <c r="R829" s="4"/>
      <c r="S829" s="4"/>
      <c r="T829" s="8"/>
      <c r="U829" s="8"/>
      <c r="V829" s="8"/>
      <c r="W829" s="4"/>
      <c r="X829" s="4"/>
      <c r="Y829" s="4"/>
    </row>
    <row r="830" spans="2:25" ht="13" x14ac:dyDescent="0.15">
      <c r="B830" s="4"/>
      <c r="C830" s="4"/>
      <c r="D830" s="4"/>
      <c r="E830" s="8"/>
      <c r="F830" s="8"/>
      <c r="G830" s="8"/>
      <c r="H830" s="4"/>
      <c r="I830" s="4"/>
      <c r="J830" s="4"/>
      <c r="K830" s="4"/>
      <c r="L830" s="4"/>
      <c r="M830" s="4"/>
      <c r="N830" s="8"/>
      <c r="O830" s="8"/>
      <c r="P830" s="8"/>
      <c r="Q830" s="4"/>
      <c r="R830" s="4"/>
      <c r="S830" s="4"/>
      <c r="T830" s="8"/>
      <c r="U830" s="8"/>
      <c r="V830" s="8"/>
      <c r="W830" s="4"/>
      <c r="X830" s="4"/>
      <c r="Y830" s="4"/>
    </row>
    <row r="831" spans="2:25" ht="13" x14ac:dyDescent="0.15">
      <c r="B831" s="4"/>
      <c r="C831" s="4"/>
      <c r="D831" s="4"/>
      <c r="E831" s="8"/>
      <c r="F831" s="8"/>
      <c r="G831" s="8"/>
      <c r="H831" s="4"/>
      <c r="I831" s="4"/>
      <c r="J831" s="4"/>
      <c r="K831" s="4"/>
      <c r="L831" s="4"/>
      <c r="M831" s="4"/>
      <c r="N831" s="8"/>
      <c r="O831" s="8"/>
      <c r="P831" s="8"/>
      <c r="Q831" s="4"/>
      <c r="R831" s="4"/>
      <c r="S831" s="4"/>
      <c r="T831" s="8"/>
      <c r="U831" s="8"/>
      <c r="V831" s="8"/>
      <c r="W831" s="4"/>
      <c r="X831" s="4"/>
      <c r="Y831" s="4"/>
    </row>
    <row r="832" spans="2:25" ht="13" x14ac:dyDescent="0.15">
      <c r="B832" s="4"/>
      <c r="C832" s="4"/>
      <c r="D832" s="4"/>
      <c r="E832" s="8"/>
      <c r="F832" s="8"/>
      <c r="G832" s="8"/>
      <c r="H832" s="4"/>
      <c r="I832" s="4"/>
      <c r="J832" s="4"/>
      <c r="K832" s="4"/>
      <c r="L832" s="4"/>
      <c r="M832" s="4"/>
      <c r="N832" s="8"/>
      <c r="O832" s="8"/>
      <c r="P832" s="8"/>
      <c r="Q832" s="4"/>
      <c r="R832" s="4"/>
      <c r="S832" s="4"/>
      <c r="T832" s="8"/>
      <c r="U832" s="8"/>
      <c r="V832" s="8"/>
      <c r="W832" s="4"/>
      <c r="X832" s="4"/>
      <c r="Y832" s="4"/>
    </row>
    <row r="833" spans="2:25" ht="13" x14ac:dyDescent="0.15">
      <c r="B833" s="4"/>
      <c r="C833" s="4"/>
      <c r="D833" s="4"/>
      <c r="E833" s="8"/>
      <c r="F833" s="8"/>
      <c r="G833" s="8"/>
      <c r="H833" s="4"/>
      <c r="I833" s="4"/>
      <c r="J833" s="4"/>
      <c r="K833" s="4"/>
      <c r="L833" s="4"/>
      <c r="M833" s="4"/>
      <c r="N833" s="8"/>
      <c r="O833" s="8"/>
      <c r="P833" s="8"/>
      <c r="Q833" s="4"/>
      <c r="R833" s="4"/>
      <c r="S833" s="4"/>
      <c r="T833" s="8"/>
      <c r="U833" s="8"/>
      <c r="V833" s="8"/>
      <c r="W833" s="4"/>
      <c r="X833" s="4"/>
      <c r="Y833" s="4"/>
    </row>
    <row r="834" spans="2:25" ht="13" x14ac:dyDescent="0.15">
      <c r="B834" s="4"/>
      <c r="C834" s="4"/>
      <c r="D834" s="4"/>
      <c r="E834" s="8"/>
      <c r="F834" s="8"/>
      <c r="G834" s="8"/>
      <c r="H834" s="4"/>
      <c r="I834" s="4"/>
      <c r="J834" s="4"/>
      <c r="K834" s="4"/>
      <c r="L834" s="4"/>
      <c r="M834" s="4"/>
      <c r="N834" s="8"/>
      <c r="O834" s="8"/>
      <c r="P834" s="8"/>
      <c r="Q834" s="4"/>
      <c r="R834" s="4"/>
      <c r="S834" s="4"/>
      <c r="T834" s="8"/>
      <c r="U834" s="8"/>
      <c r="V834" s="8"/>
      <c r="W834" s="4"/>
      <c r="X834" s="4"/>
      <c r="Y834" s="4"/>
    </row>
    <row r="835" spans="2:25" ht="13" x14ac:dyDescent="0.15">
      <c r="B835" s="4"/>
      <c r="C835" s="4"/>
      <c r="D835" s="4"/>
      <c r="E835" s="8"/>
      <c r="F835" s="8"/>
      <c r="G835" s="8"/>
      <c r="H835" s="4"/>
      <c r="I835" s="4"/>
      <c r="J835" s="4"/>
      <c r="K835" s="4"/>
      <c r="L835" s="4"/>
      <c r="M835" s="4"/>
      <c r="N835" s="8"/>
      <c r="O835" s="8"/>
      <c r="P835" s="8"/>
      <c r="Q835" s="4"/>
      <c r="R835" s="4"/>
      <c r="S835" s="4"/>
      <c r="T835" s="8"/>
      <c r="U835" s="8"/>
      <c r="V835" s="8"/>
      <c r="W835" s="4"/>
      <c r="X835" s="4"/>
      <c r="Y835" s="4"/>
    </row>
    <row r="836" spans="2:25" ht="13" x14ac:dyDescent="0.15">
      <c r="B836" s="4"/>
      <c r="C836" s="4"/>
      <c r="D836" s="4"/>
      <c r="E836" s="8"/>
      <c r="F836" s="8"/>
      <c r="G836" s="8"/>
      <c r="H836" s="4"/>
      <c r="I836" s="4"/>
      <c r="J836" s="4"/>
      <c r="K836" s="4"/>
      <c r="L836" s="4"/>
      <c r="M836" s="4"/>
      <c r="N836" s="8"/>
      <c r="O836" s="8"/>
      <c r="P836" s="8"/>
      <c r="Q836" s="4"/>
      <c r="R836" s="4"/>
      <c r="S836" s="4"/>
      <c r="T836" s="8"/>
      <c r="U836" s="8"/>
      <c r="V836" s="8"/>
      <c r="W836" s="4"/>
      <c r="X836" s="4"/>
      <c r="Y836" s="4"/>
    </row>
    <row r="837" spans="2:25" ht="13" x14ac:dyDescent="0.15">
      <c r="B837" s="4"/>
      <c r="C837" s="4"/>
      <c r="D837" s="4"/>
      <c r="E837" s="8"/>
      <c r="F837" s="8"/>
      <c r="G837" s="8"/>
      <c r="H837" s="4"/>
      <c r="I837" s="4"/>
      <c r="J837" s="4"/>
      <c r="K837" s="4"/>
      <c r="L837" s="4"/>
      <c r="M837" s="4"/>
      <c r="N837" s="8"/>
      <c r="O837" s="8"/>
      <c r="P837" s="8"/>
      <c r="Q837" s="4"/>
      <c r="R837" s="4"/>
      <c r="S837" s="4"/>
      <c r="T837" s="8"/>
      <c r="U837" s="8"/>
      <c r="V837" s="8"/>
      <c r="W837" s="4"/>
      <c r="X837" s="4"/>
      <c r="Y837" s="4"/>
    </row>
    <row r="838" spans="2:25" ht="13" x14ac:dyDescent="0.15">
      <c r="B838" s="4"/>
      <c r="C838" s="4"/>
      <c r="D838" s="4"/>
      <c r="E838" s="8"/>
      <c r="F838" s="8"/>
      <c r="G838" s="8"/>
      <c r="H838" s="4"/>
      <c r="I838" s="4"/>
      <c r="J838" s="4"/>
      <c r="K838" s="4"/>
      <c r="L838" s="4"/>
      <c r="M838" s="4"/>
      <c r="N838" s="8"/>
      <c r="O838" s="8"/>
      <c r="P838" s="8"/>
      <c r="Q838" s="4"/>
      <c r="R838" s="4"/>
      <c r="S838" s="4"/>
      <c r="T838" s="8"/>
      <c r="U838" s="8"/>
      <c r="V838" s="8"/>
      <c r="W838" s="4"/>
      <c r="X838" s="4"/>
      <c r="Y838" s="4"/>
    </row>
    <row r="839" spans="2:25" ht="13" x14ac:dyDescent="0.15">
      <c r="B839" s="4"/>
      <c r="C839" s="4"/>
      <c r="D839" s="4"/>
      <c r="E839" s="8"/>
      <c r="F839" s="8"/>
      <c r="G839" s="8"/>
      <c r="H839" s="4"/>
      <c r="I839" s="4"/>
      <c r="J839" s="4"/>
      <c r="K839" s="4"/>
      <c r="L839" s="4"/>
      <c r="M839" s="4"/>
      <c r="N839" s="8"/>
      <c r="O839" s="8"/>
      <c r="P839" s="8"/>
      <c r="Q839" s="4"/>
      <c r="R839" s="4"/>
      <c r="S839" s="4"/>
      <c r="T839" s="8"/>
      <c r="U839" s="8"/>
      <c r="V839" s="8"/>
      <c r="W839" s="4"/>
      <c r="X839" s="4"/>
      <c r="Y839" s="4"/>
    </row>
    <row r="840" spans="2:25" ht="13" x14ac:dyDescent="0.15">
      <c r="B840" s="4"/>
      <c r="C840" s="4"/>
      <c r="D840" s="4"/>
      <c r="E840" s="8"/>
      <c r="F840" s="8"/>
      <c r="G840" s="8"/>
      <c r="H840" s="4"/>
      <c r="I840" s="4"/>
      <c r="J840" s="4"/>
      <c r="K840" s="4"/>
      <c r="L840" s="4"/>
      <c r="M840" s="4"/>
      <c r="N840" s="8"/>
      <c r="O840" s="8"/>
      <c r="P840" s="8"/>
      <c r="Q840" s="4"/>
      <c r="R840" s="4"/>
      <c r="S840" s="4"/>
      <c r="T840" s="8"/>
      <c r="U840" s="8"/>
      <c r="V840" s="8"/>
      <c r="W840" s="4"/>
      <c r="X840" s="4"/>
      <c r="Y840" s="4"/>
    </row>
    <row r="841" spans="2:25" ht="13" x14ac:dyDescent="0.15">
      <c r="B841" s="4"/>
      <c r="C841" s="4"/>
      <c r="D841" s="4"/>
      <c r="E841" s="8"/>
      <c r="F841" s="8"/>
      <c r="G841" s="8"/>
      <c r="H841" s="4"/>
      <c r="I841" s="4"/>
      <c r="J841" s="4"/>
      <c r="K841" s="4"/>
      <c r="L841" s="4"/>
      <c r="M841" s="4"/>
      <c r="N841" s="8"/>
      <c r="O841" s="8"/>
      <c r="P841" s="8"/>
      <c r="Q841" s="4"/>
      <c r="R841" s="4"/>
      <c r="S841" s="4"/>
      <c r="T841" s="8"/>
      <c r="U841" s="8"/>
      <c r="V841" s="8"/>
      <c r="W841" s="4"/>
      <c r="X841" s="4"/>
      <c r="Y841" s="4"/>
    </row>
    <row r="842" spans="2:25" ht="13" x14ac:dyDescent="0.15">
      <c r="B842" s="4"/>
      <c r="C842" s="4"/>
      <c r="D842" s="4"/>
      <c r="E842" s="8"/>
      <c r="F842" s="8"/>
      <c r="G842" s="8"/>
      <c r="H842" s="4"/>
      <c r="I842" s="4"/>
      <c r="J842" s="4"/>
      <c r="K842" s="4"/>
      <c r="L842" s="4"/>
      <c r="M842" s="4"/>
      <c r="N842" s="8"/>
      <c r="O842" s="8"/>
      <c r="P842" s="8"/>
      <c r="Q842" s="4"/>
      <c r="R842" s="4"/>
      <c r="S842" s="4"/>
      <c r="T842" s="8"/>
      <c r="U842" s="8"/>
      <c r="V842" s="8"/>
      <c r="W842" s="4"/>
      <c r="X842" s="4"/>
      <c r="Y842" s="4"/>
    </row>
    <row r="843" spans="2:25" ht="13" x14ac:dyDescent="0.15">
      <c r="B843" s="4"/>
      <c r="C843" s="4"/>
      <c r="D843" s="4"/>
      <c r="E843" s="8"/>
      <c r="F843" s="8"/>
      <c r="G843" s="8"/>
      <c r="H843" s="4"/>
      <c r="I843" s="4"/>
      <c r="J843" s="4"/>
      <c r="K843" s="4"/>
      <c r="L843" s="4"/>
      <c r="M843" s="4"/>
      <c r="N843" s="8"/>
      <c r="O843" s="8"/>
      <c r="P843" s="8"/>
      <c r="Q843" s="4"/>
      <c r="R843" s="4"/>
      <c r="S843" s="4"/>
      <c r="T843" s="8"/>
      <c r="U843" s="8"/>
      <c r="V843" s="8"/>
      <c r="W843" s="4"/>
      <c r="X843" s="4"/>
      <c r="Y843" s="4"/>
    </row>
    <row r="844" spans="2:25" ht="13" x14ac:dyDescent="0.15">
      <c r="B844" s="4"/>
      <c r="C844" s="4"/>
      <c r="D844" s="4"/>
      <c r="E844" s="8"/>
      <c r="F844" s="8"/>
      <c r="G844" s="8"/>
      <c r="H844" s="4"/>
      <c r="I844" s="4"/>
      <c r="J844" s="4"/>
      <c r="K844" s="4"/>
      <c r="L844" s="4"/>
      <c r="M844" s="4"/>
      <c r="N844" s="8"/>
      <c r="O844" s="8"/>
      <c r="P844" s="8"/>
      <c r="Q844" s="4"/>
      <c r="R844" s="4"/>
      <c r="S844" s="4"/>
      <c r="T844" s="8"/>
      <c r="U844" s="8"/>
      <c r="V844" s="8"/>
      <c r="W844" s="4"/>
      <c r="X844" s="4"/>
      <c r="Y844" s="4"/>
    </row>
    <row r="845" spans="2:25" ht="13" x14ac:dyDescent="0.15">
      <c r="B845" s="4"/>
      <c r="C845" s="4"/>
      <c r="D845" s="4"/>
      <c r="E845" s="8"/>
      <c r="F845" s="8"/>
      <c r="G845" s="8"/>
      <c r="H845" s="4"/>
      <c r="I845" s="4"/>
      <c r="J845" s="4"/>
      <c r="K845" s="4"/>
      <c r="L845" s="4"/>
      <c r="M845" s="4"/>
      <c r="N845" s="8"/>
      <c r="O845" s="8"/>
      <c r="P845" s="8"/>
      <c r="Q845" s="4"/>
      <c r="R845" s="4"/>
      <c r="S845" s="4"/>
      <c r="T845" s="8"/>
      <c r="U845" s="8"/>
      <c r="V845" s="8"/>
      <c r="W845" s="4"/>
      <c r="X845" s="4"/>
      <c r="Y845" s="4"/>
    </row>
    <row r="846" spans="2:25" ht="13" x14ac:dyDescent="0.15">
      <c r="B846" s="4"/>
      <c r="C846" s="4"/>
      <c r="D846" s="4"/>
      <c r="E846" s="8"/>
      <c r="F846" s="8"/>
      <c r="G846" s="8"/>
      <c r="H846" s="4"/>
      <c r="I846" s="4"/>
      <c r="J846" s="4"/>
      <c r="K846" s="4"/>
      <c r="L846" s="4"/>
      <c r="M846" s="4"/>
      <c r="N846" s="8"/>
      <c r="O846" s="8"/>
      <c r="P846" s="8"/>
      <c r="Q846" s="4"/>
      <c r="R846" s="4"/>
      <c r="S846" s="4"/>
      <c r="T846" s="8"/>
      <c r="U846" s="8"/>
      <c r="V846" s="8"/>
      <c r="W846" s="4"/>
      <c r="X846" s="4"/>
      <c r="Y846" s="4"/>
    </row>
    <row r="847" spans="2:25" ht="13" x14ac:dyDescent="0.15">
      <c r="B847" s="4"/>
      <c r="C847" s="4"/>
      <c r="D847" s="4"/>
      <c r="E847" s="8"/>
      <c r="F847" s="8"/>
      <c r="G847" s="8"/>
      <c r="H847" s="4"/>
      <c r="I847" s="4"/>
      <c r="J847" s="4"/>
      <c r="K847" s="4"/>
      <c r="L847" s="4"/>
      <c r="M847" s="4"/>
      <c r="N847" s="8"/>
      <c r="O847" s="8"/>
      <c r="P847" s="8"/>
      <c r="Q847" s="4"/>
      <c r="R847" s="4"/>
      <c r="S847" s="4"/>
      <c r="T847" s="8"/>
      <c r="U847" s="8"/>
      <c r="V847" s="8"/>
      <c r="W847" s="4"/>
      <c r="X847" s="4"/>
      <c r="Y847" s="4"/>
    </row>
    <row r="848" spans="2:25" ht="13" x14ac:dyDescent="0.15">
      <c r="B848" s="4"/>
      <c r="C848" s="4"/>
      <c r="D848" s="4"/>
      <c r="E848" s="8"/>
      <c r="F848" s="8"/>
      <c r="G848" s="8"/>
      <c r="H848" s="4"/>
      <c r="I848" s="4"/>
      <c r="J848" s="4"/>
      <c r="K848" s="4"/>
      <c r="L848" s="4"/>
      <c r="M848" s="4"/>
      <c r="N848" s="8"/>
      <c r="O848" s="8"/>
      <c r="P848" s="8"/>
      <c r="Q848" s="4"/>
      <c r="R848" s="4"/>
      <c r="S848" s="4"/>
      <c r="T848" s="8"/>
      <c r="U848" s="8"/>
      <c r="V848" s="8"/>
      <c r="W848" s="4"/>
      <c r="X848" s="4"/>
      <c r="Y848" s="4"/>
    </row>
    <row r="849" spans="2:25" ht="13" x14ac:dyDescent="0.15">
      <c r="B849" s="4"/>
      <c r="C849" s="4"/>
      <c r="D849" s="4"/>
      <c r="E849" s="8"/>
      <c r="F849" s="8"/>
      <c r="G849" s="8"/>
      <c r="H849" s="4"/>
      <c r="I849" s="4"/>
      <c r="J849" s="4"/>
      <c r="K849" s="4"/>
      <c r="L849" s="4"/>
      <c r="M849" s="4"/>
      <c r="N849" s="8"/>
      <c r="O849" s="8"/>
      <c r="P849" s="8"/>
      <c r="Q849" s="4"/>
      <c r="R849" s="4"/>
      <c r="S849" s="4"/>
      <c r="T849" s="8"/>
      <c r="U849" s="8"/>
      <c r="V849" s="8"/>
      <c r="W849" s="4"/>
      <c r="X849" s="4"/>
      <c r="Y849" s="4"/>
    </row>
    <row r="850" spans="2:25" ht="13" x14ac:dyDescent="0.15">
      <c r="B850" s="4"/>
      <c r="C850" s="4"/>
      <c r="D850" s="4"/>
      <c r="E850" s="8"/>
      <c r="F850" s="8"/>
      <c r="G850" s="8"/>
      <c r="H850" s="4"/>
      <c r="I850" s="4"/>
      <c r="J850" s="4"/>
      <c r="K850" s="4"/>
      <c r="L850" s="4"/>
      <c r="M850" s="4"/>
      <c r="N850" s="8"/>
      <c r="O850" s="8"/>
      <c r="P850" s="8"/>
      <c r="Q850" s="4"/>
      <c r="R850" s="4"/>
      <c r="S850" s="4"/>
      <c r="T850" s="8"/>
      <c r="U850" s="8"/>
      <c r="V850" s="8"/>
      <c r="W850" s="4"/>
      <c r="X850" s="4"/>
      <c r="Y850" s="4"/>
    </row>
    <row r="851" spans="2:25" ht="13" x14ac:dyDescent="0.15">
      <c r="B851" s="4"/>
      <c r="C851" s="4"/>
      <c r="D851" s="4"/>
      <c r="E851" s="8"/>
      <c r="F851" s="8"/>
      <c r="G851" s="8"/>
      <c r="H851" s="4"/>
      <c r="I851" s="4"/>
      <c r="J851" s="4"/>
      <c r="K851" s="4"/>
      <c r="L851" s="4"/>
      <c r="M851" s="4"/>
      <c r="N851" s="8"/>
      <c r="O851" s="8"/>
      <c r="P851" s="8"/>
      <c r="Q851" s="4"/>
      <c r="R851" s="4"/>
      <c r="S851" s="4"/>
      <c r="T851" s="8"/>
      <c r="U851" s="8"/>
      <c r="V851" s="8"/>
      <c r="W851" s="4"/>
      <c r="X851" s="4"/>
      <c r="Y851" s="4"/>
    </row>
    <row r="852" spans="2:25" ht="13" x14ac:dyDescent="0.15">
      <c r="B852" s="4"/>
      <c r="C852" s="4"/>
      <c r="D852" s="4"/>
      <c r="E852" s="8"/>
      <c r="F852" s="8"/>
      <c r="G852" s="8"/>
      <c r="H852" s="4"/>
      <c r="I852" s="4"/>
      <c r="J852" s="4"/>
      <c r="K852" s="4"/>
      <c r="L852" s="4"/>
      <c r="M852" s="4"/>
      <c r="N852" s="8"/>
      <c r="O852" s="8"/>
      <c r="P852" s="8"/>
      <c r="Q852" s="4"/>
      <c r="R852" s="4"/>
      <c r="S852" s="4"/>
      <c r="T852" s="8"/>
      <c r="U852" s="8"/>
      <c r="V852" s="8"/>
      <c r="W852" s="4"/>
      <c r="X852" s="4"/>
      <c r="Y852" s="4"/>
    </row>
    <row r="853" spans="2:25" ht="13" x14ac:dyDescent="0.15">
      <c r="B853" s="4"/>
      <c r="C853" s="4"/>
      <c r="D853" s="4"/>
      <c r="E853" s="8"/>
      <c r="F853" s="8"/>
      <c r="G853" s="8"/>
      <c r="H853" s="4"/>
      <c r="I853" s="4"/>
      <c r="J853" s="4"/>
      <c r="K853" s="4"/>
      <c r="L853" s="4"/>
      <c r="M853" s="4"/>
      <c r="N853" s="8"/>
      <c r="O853" s="8"/>
      <c r="P853" s="8"/>
      <c r="Q853" s="4"/>
      <c r="R853" s="4"/>
      <c r="S853" s="4"/>
      <c r="T853" s="8"/>
      <c r="U853" s="8"/>
      <c r="V853" s="8"/>
      <c r="W853" s="4"/>
      <c r="X853" s="4"/>
      <c r="Y853" s="4"/>
    </row>
    <row r="854" spans="2:25" ht="13" x14ac:dyDescent="0.15">
      <c r="B854" s="4"/>
      <c r="C854" s="4"/>
      <c r="D854" s="4"/>
      <c r="E854" s="8"/>
      <c r="F854" s="8"/>
      <c r="G854" s="8"/>
      <c r="H854" s="4"/>
      <c r="I854" s="4"/>
      <c r="J854" s="4"/>
      <c r="K854" s="4"/>
      <c r="L854" s="4"/>
      <c r="M854" s="4"/>
      <c r="N854" s="8"/>
      <c r="O854" s="8"/>
      <c r="P854" s="8"/>
      <c r="Q854" s="4"/>
      <c r="R854" s="4"/>
      <c r="S854" s="4"/>
      <c r="T854" s="8"/>
      <c r="U854" s="8"/>
      <c r="V854" s="8"/>
      <c r="W854" s="4"/>
      <c r="X854" s="4"/>
      <c r="Y854" s="4"/>
    </row>
    <row r="855" spans="2:25" ht="13" x14ac:dyDescent="0.15">
      <c r="B855" s="4"/>
      <c r="C855" s="4"/>
      <c r="D855" s="4"/>
      <c r="E855" s="8"/>
      <c r="F855" s="8"/>
      <c r="G855" s="8"/>
      <c r="H855" s="4"/>
      <c r="I855" s="4"/>
      <c r="J855" s="4"/>
      <c r="K855" s="4"/>
      <c r="L855" s="4"/>
      <c r="M855" s="4"/>
      <c r="N855" s="8"/>
      <c r="O855" s="8"/>
      <c r="P855" s="8"/>
      <c r="Q855" s="4"/>
      <c r="R855" s="4"/>
      <c r="S855" s="4"/>
      <c r="T855" s="8"/>
      <c r="U855" s="8"/>
      <c r="V855" s="8"/>
      <c r="W855" s="4"/>
      <c r="X855" s="4"/>
      <c r="Y855" s="4"/>
    </row>
    <row r="856" spans="2:25" ht="13" x14ac:dyDescent="0.15">
      <c r="B856" s="4"/>
      <c r="C856" s="4"/>
      <c r="D856" s="4"/>
      <c r="E856" s="8"/>
      <c r="F856" s="8"/>
      <c r="G856" s="8"/>
      <c r="H856" s="4"/>
      <c r="I856" s="4"/>
      <c r="J856" s="4"/>
      <c r="K856" s="4"/>
      <c r="L856" s="4"/>
      <c r="M856" s="4"/>
      <c r="N856" s="8"/>
      <c r="O856" s="8"/>
      <c r="P856" s="8"/>
      <c r="Q856" s="4"/>
      <c r="R856" s="4"/>
      <c r="S856" s="4"/>
      <c r="T856" s="8"/>
      <c r="U856" s="8"/>
      <c r="V856" s="8"/>
      <c r="W856" s="4"/>
      <c r="X856" s="4"/>
      <c r="Y856" s="4"/>
    </row>
    <row r="857" spans="2:25" ht="13" x14ac:dyDescent="0.15">
      <c r="B857" s="4"/>
      <c r="C857" s="4"/>
      <c r="D857" s="4"/>
      <c r="E857" s="8"/>
      <c r="F857" s="8"/>
      <c r="G857" s="8"/>
      <c r="H857" s="4"/>
      <c r="I857" s="4"/>
      <c r="J857" s="4"/>
      <c r="K857" s="4"/>
      <c r="L857" s="4"/>
      <c r="M857" s="4"/>
      <c r="N857" s="8"/>
      <c r="O857" s="8"/>
      <c r="P857" s="8"/>
      <c r="Q857" s="4"/>
      <c r="R857" s="4"/>
      <c r="S857" s="4"/>
      <c r="T857" s="8"/>
      <c r="U857" s="8"/>
      <c r="V857" s="8"/>
      <c r="W857" s="4"/>
      <c r="X857" s="4"/>
      <c r="Y857" s="4"/>
    </row>
    <row r="858" spans="2:25" ht="13" x14ac:dyDescent="0.15">
      <c r="B858" s="4"/>
      <c r="C858" s="4"/>
      <c r="D858" s="4"/>
      <c r="E858" s="8"/>
      <c r="F858" s="8"/>
      <c r="G858" s="8"/>
      <c r="H858" s="4"/>
      <c r="I858" s="4"/>
      <c r="J858" s="4"/>
      <c r="K858" s="4"/>
      <c r="L858" s="4"/>
      <c r="M858" s="4"/>
      <c r="N858" s="8"/>
      <c r="O858" s="8"/>
      <c r="P858" s="8"/>
      <c r="Q858" s="4"/>
      <c r="R858" s="4"/>
      <c r="S858" s="4"/>
      <c r="T858" s="8"/>
      <c r="U858" s="8"/>
      <c r="V858" s="8"/>
      <c r="W858" s="4"/>
      <c r="X858" s="4"/>
      <c r="Y858" s="4"/>
    </row>
    <row r="859" spans="2:25" ht="13" x14ac:dyDescent="0.15">
      <c r="B859" s="4"/>
      <c r="C859" s="4"/>
      <c r="D859" s="4"/>
      <c r="E859" s="8"/>
      <c r="F859" s="8"/>
      <c r="G859" s="8"/>
      <c r="H859" s="4"/>
      <c r="I859" s="4"/>
      <c r="J859" s="4"/>
      <c r="K859" s="4"/>
      <c r="L859" s="4"/>
      <c r="M859" s="4"/>
      <c r="N859" s="8"/>
      <c r="O859" s="8"/>
      <c r="P859" s="8"/>
      <c r="Q859" s="4"/>
      <c r="R859" s="4"/>
      <c r="S859" s="4"/>
      <c r="T859" s="8"/>
      <c r="U859" s="8"/>
      <c r="V859" s="8"/>
      <c r="W859" s="4"/>
      <c r="X859" s="4"/>
      <c r="Y859" s="4"/>
    </row>
    <row r="860" spans="2:25" ht="13" x14ac:dyDescent="0.15">
      <c r="B860" s="4"/>
      <c r="C860" s="4"/>
      <c r="D860" s="4"/>
      <c r="E860" s="8"/>
      <c r="F860" s="8"/>
      <c r="G860" s="8"/>
      <c r="H860" s="4"/>
      <c r="I860" s="4"/>
      <c r="J860" s="4"/>
      <c r="K860" s="4"/>
      <c r="L860" s="4"/>
      <c r="M860" s="4"/>
      <c r="N860" s="8"/>
      <c r="O860" s="8"/>
      <c r="P860" s="8"/>
      <c r="Q860" s="4"/>
      <c r="R860" s="4"/>
      <c r="S860" s="4"/>
      <c r="T860" s="8"/>
      <c r="U860" s="8"/>
      <c r="V860" s="8"/>
      <c r="W860" s="4"/>
      <c r="X860" s="4"/>
      <c r="Y860" s="4"/>
    </row>
    <row r="861" spans="2:25" ht="13" x14ac:dyDescent="0.15">
      <c r="B861" s="4"/>
      <c r="C861" s="4"/>
      <c r="D861" s="4"/>
      <c r="E861" s="8"/>
      <c r="F861" s="8"/>
      <c r="G861" s="8"/>
      <c r="H861" s="4"/>
      <c r="I861" s="4"/>
      <c r="J861" s="4"/>
      <c r="K861" s="4"/>
      <c r="L861" s="4"/>
      <c r="M861" s="4"/>
      <c r="N861" s="8"/>
      <c r="O861" s="8"/>
      <c r="P861" s="8"/>
      <c r="Q861" s="4"/>
      <c r="R861" s="4"/>
      <c r="S861" s="4"/>
      <c r="T861" s="8"/>
      <c r="U861" s="8"/>
      <c r="V861" s="8"/>
      <c r="W861" s="4"/>
      <c r="X861" s="4"/>
      <c r="Y861" s="4"/>
    </row>
    <row r="862" spans="2:25" ht="13" x14ac:dyDescent="0.15">
      <c r="B862" s="4"/>
      <c r="C862" s="4"/>
      <c r="D862" s="4"/>
      <c r="E862" s="8"/>
      <c r="F862" s="8"/>
      <c r="G862" s="8"/>
      <c r="H862" s="4"/>
      <c r="I862" s="4"/>
      <c r="J862" s="4"/>
      <c r="K862" s="4"/>
      <c r="L862" s="4"/>
      <c r="M862" s="4"/>
      <c r="N862" s="8"/>
      <c r="O862" s="8"/>
      <c r="P862" s="8"/>
      <c r="Q862" s="4"/>
      <c r="R862" s="4"/>
      <c r="S862" s="4"/>
      <c r="T862" s="8"/>
      <c r="U862" s="8"/>
      <c r="V862" s="8"/>
      <c r="W862" s="4"/>
      <c r="X862" s="4"/>
      <c r="Y862" s="4"/>
    </row>
    <row r="863" spans="2:25" ht="13" x14ac:dyDescent="0.15">
      <c r="B863" s="4"/>
      <c r="C863" s="4"/>
      <c r="D863" s="4"/>
      <c r="E863" s="8"/>
      <c r="F863" s="8"/>
      <c r="G863" s="8"/>
      <c r="H863" s="4"/>
      <c r="I863" s="4"/>
      <c r="J863" s="4"/>
      <c r="K863" s="4"/>
      <c r="L863" s="4"/>
      <c r="M863" s="4"/>
      <c r="N863" s="8"/>
      <c r="O863" s="8"/>
      <c r="P863" s="8"/>
      <c r="Q863" s="4"/>
      <c r="R863" s="4"/>
      <c r="S863" s="4"/>
      <c r="T863" s="8"/>
      <c r="U863" s="8"/>
      <c r="V863" s="8"/>
      <c r="W863" s="4"/>
      <c r="X863" s="4"/>
      <c r="Y863" s="4"/>
    </row>
    <row r="864" spans="2:25" ht="13" x14ac:dyDescent="0.15">
      <c r="B864" s="4"/>
      <c r="C864" s="4"/>
      <c r="D864" s="4"/>
      <c r="E864" s="8"/>
      <c r="F864" s="8"/>
      <c r="G864" s="8"/>
      <c r="H864" s="4"/>
      <c r="I864" s="4"/>
      <c r="J864" s="4"/>
      <c r="K864" s="4"/>
      <c r="L864" s="4"/>
      <c r="M864" s="4"/>
      <c r="N864" s="8"/>
      <c r="O864" s="8"/>
      <c r="P864" s="8"/>
      <c r="Q864" s="4"/>
      <c r="R864" s="4"/>
      <c r="S864" s="4"/>
      <c r="T864" s="8"/>
      <c r="U864" s="8"/>
      <c r="V864" s="8"/>
      <c r="W864" s="4"/>
      <c r="X864" s="4"/>
      <c r="Y864" s="4"/>
    </row>
    <row r="865" spans="2:25" ht="13" x14ac:dyDescent="0.15">
      <c r="B865" s="4"/>
      <c r="C865" s="4"/>
      <c r="D865" s="4"/>
      <c r="E865" s="8"/>
      <c r="F865" s="8"/>
      <c r="G865" s="8"/>
      <c r="H865" s="4"/>
      <c r="I865" s="4"/>
      <c r="J865" s="4"/>
      <c r="K865" s="4"/>
      <c r="L865" s="4"/>
      <c r="M865" s="4"/>
      <c r="N865" s="8"/>
      <c r="O865" s="8"/>
      <c r="P865" s="8"/>
      <c r="Q865" s="4"/>
      <c r="R865" s="4"/>
      <c r="S865" s="4"/>
      <c r="T865" s="8"/>
      <c r="U865" s="8"/>
      <c r="V865" s="8"/>
      <c r="W865" s="4"/>
      <c r="X865" s="4"/>
      <c r="Y865" s="4"/>
    </row>
    <row r="866" spans="2:25" ht="13" x14ac:dyDescent="0.15">
      <c r="B866" s="4"/>
      <c r="C866" s="4"/>
      <c r="D866" s="4"/>
      <c r="E866" s="8"/>
      <c r="F866" s="8"/>
      <c r="G866" s="8"/>
      <c r="H866" s="4"/>
      <c r="I866" s="4"/>
      <c r="J866" s="4"/>
      <c r="K866" s="4"/>
      <c r="L866" s="4"/>
      <c r="M866" s="4"/>
      <c r="N866" s="8"/>
      <c r="O866" s="8"/>
      <c r="P866" s="8"/>
      <c r="Q866" s="4"/>
      <c r="R866" s="4"/>
      <c r="S866" s="4"/>
      <c r="T866" s="8"/>
      <c r="U866" s="8"/>
      <c r="V866" s="8"/>
      <c r="W866" s="4"/>
      <c r="X866" s="4"/>
      <c r="Y866" s="4"/>
    </row>
    <row r="867" spans="2:25" ht="13" x14ac:dyDescent="0.15">
      <c r="B867" s="4"/>
      <c r="C867" s="4"/>
      <c r="D867" s="4"/>
      <c r="E867" s="8"/>
      <c r="F867" s="8"/>
      <c r="G867" s="8"/>
      <c r="H867" s="4"/>
      <c r="I867" s="4"/>
      <c r="J867" s="4"/>
      <c r="K867" s="4"/>
      <c r="L867" s="4"/>
      <c r="M867" s="4"/>
      <c r="N867" s="8"/>
      <c r="O867" s="8"/>
      <c r="P867" s="8"/>
      <c r="Q867" s="4"/>
      <c r="R867" s="4"/>
      <c r="S867" s="4"/>
      <c r="T867" s="8"/>
      <c r="U867" s="8"/>
      <c r="V867" s="8"/>
      <c r="W867" s="4"/>
      <c r="X867" s="4"/>
      <c r="Y867" s="4"/>
    </row>
    <row r="868" spans="2:25" ht="13" x14ac:dyDescent="0.15">
      <c r="B868" s="4"/>
      <c r="C868" s="4"/>
      <c r="D868" s="4"/>
      <c r="E868" s="8"/>
      <c r="F868" s="8"/>
      <c r="G868" s="8"/>
      <c r="H868" s="4"/>
      <c r="I868" s="4"/>
      <c r="J868" s="4"/>
      <c r="K868" s="4"/>
      <c r="L868" s="4"/>
      <c r="M868" s="4"/>
      <c r="N868" s="8"/>
      <c r="O868" s="8"/>
      <c r="P868" s="8"/>
      <c r="Q868" s="4"/>
      <c r="R868" s="4"/>
      <c r="S868" s="4"/>
      <c r="T868" s="8"/>
      <c r="U868" s="8"/>
      <c r="V868" s="8"/>
      <c r="W868" s="4"/>
      <c r="X868" s="4"/>
      <c r="Y868" s="4"/>
    </row>
    <row r="869" spans="2:25" ht="13" x14ac:dyDescent="0.15">
      <c r="B869" s="4"/>
      <c r="C869" s="4"/>
      <c r="D869" s="4"/>
      <c r="E869" s="8"/>
      <c r="F869" s="8"/>
      <c r="G869" s="8"/>
      <c r="H869" s="4"/>
      <c r="I869" s="4"/>
      <c r="J869" s="4"/>
      <c r="K869" s="4"/>
      <c r="L869" s="4"/>
      <c r="M869" s="4"/>
      <c r="N869" s="8"/>
      <c r="O869" s="8"/>
      <c r="P869" s="8"/>
      <c r="Q869" s="4"/>
      <c r="R869" s="4"/>
      <c r="S869" s="4"/>
      <c r="T869" s="8"/>
      <c r="U869" s="8"/>
      <c r="V869" s="8"/>
      <c r="W869" s="4"/>
      <c r="X869" s="4"/>
      <c r="Y869" s="4"/>
    </row>
    <row r="870" spans="2:25" ht="13" x14ac:dyDescent="0.15">
      <c r="B870" s="4"/>
      <c r="C870" s="4"/>
      <c r="D870" s="4"/>
      <c r="E870" s="8"/>
      <c r="F870" s="8"/>
      <c r="G870" s="8"/>
      <c r="H870" s="4"/>
      <c r="I870" s="4"/>
      <c r="J870" s="4"/>
      <c r="K870" s="4"/>
      <c r="L870" s="4"/>
      <c r="M870" s="4"/>
      <c r="N870" s="8"/>
      <c r="O870" s="8"/>
      <c r="P870" s="8"/>
      <c r="Q870" s="4"/>
      <c r="R870" s="4"/>
      <c r="S870" s="4"/>
      <c r="T870" s="8"/>
      <c r="U870" s="8"/>
      <c r="V870" s="8"/>
      <c r="W870" s="4"/>
      <c r="X870" s="4"/>
      <c r="Y870" s="4"/>
    </row>
    <row r="871" spans="2:25" ht="13" x14ac:dyDescent="0.15">
      <c r="B871" s="4"/>
      <c r="C871" s="4"/>
      <c r="D871" s="4"/>
      <c r="E871" s="8"/>
      <c r="F871" s="8"/>
      <c r="G871" s="8"/>
      <c r="H871" s="4"/>
      <c r="I871" s="4"/>
      <c r="J871" s="4"/>
      <c r="K871" s="4"/>
      <c r="L871" s="4"/>
      <c r="M871" s="4"/>
      <c r="N871" s="8"/>
      <c r="O871" s="8"/>
      <c r="P871" s="8"/>
      <c r="Q871" s="4"/>
      <c r="R871" s="4"/>
      <c r="S871" s="4"/>
      <c r="T871" s="8"/>
      <c r="U871" s="8"/>
      <c r="V871" s="8"/>
      <c r="W871" s="4"/>
      <c r="X871" s="4"/>
      <c r="Y871" s="4"/>
    </row>
    <row r="872" spans="2:25" ht="13" x14ac:dyDescent="0.15">
      <c r="B872" s="4"/>
      <c r="C872" s="4"/>
      <c r="D872" s="4"/>
      <c r="E872" s="8"/>
      <c r="F872" s="8"/>
      <c r="G872" s="8"/>
      <c r="H872" s="4"/>
      <c r="I872" s="4"/>
      <c r="J872" s="4"/>
      <c r="K872" s="4"/>
      <c r="L872" s="4"/>
      <c r="M872" s="4"/>
      <c r="N872" s="8"/>
      <c r="O872" s="8"/>
      <c r="P872" s="8"/>
      <c r="Q872" s="4"/>
      <c r="R872" s="4"/>
      <c r="S872" s="4"/>
      <c r="T872" s="8"/>
      <c r="U872" s="8"/>
      <c r="V872" s="8"/>
      <c r="W872" s="4"/>
      <c r="X872" s="4"/>
      <c r="Y872" s="4"/>
    </row>
    <row r="873" spans="2:25" ht="13" x14ac:dyDescent="0.15">
      <c r="B873" s="4"/>
      <c r="C873" s="4"/>
      <c r="D873" s="4"/>
      <c r="E873" s="8"/>
      <c r="F873" s="8"/>
      <c r="G873" s="8"/>
      <c r="H873" s="4"/>
      <c r="I873" s="4"/>
      <c r="J873" s="4"/>
      <c r="K873" s="4"/>
      <c r="L873" s="4"/>
      <c r="M873" s="4"/>
      <c r="N873" s="8"/>
      <c r="O873" s="8"/>
      <c r="P873" s="8"/>
      <c r="Q873" s="4"/>
      <c r="R873" s="4"/>
      <c r="S873" s="4"/>
      <c r="T873" s="8"/>
      <c r="U873" s="8"/>
      <c r="V873" s="8"/>
      <c r="W873" s="4"/>
      <c r="X873" s="4"/>
      <c r="Y873" s="4"/>
    </row>
    <row r="874" spans="2:25" ht="13" x14ac:dyDescent="0.15">
      <c r="B874" s="4"/>
      <c r="C874" s="4"/>
      <c r="D874" s="4"/>
      <c r="E874" s="8"/>
      <c r="F874" s="8"/>
      <c r="G874" s="8"/>
      <c r="H874" s="4"/>
      <c r="I874" s="4"/>
      <c r="J874" s="4"/>
      <c r="K874" s="4"/>
      <c r="L874" s="4"/>
      <c r="M874" s="4"/>
      <c r="N874" s="8"/>
      <c r="O874" s="8"/>
      <c r="P874" s="8"/>
      <c r="Q874" s="4"/>
      <c r="R874" s="4"/>
      <c r="S874" s="4"/>
      <c r="T874" s="8"/>
      <c r="U874" s="8"/>
      <c r="V874" s="8"/>
      <c r="W874" s="4"/>
      <c r="X874" s="4"/>
      <c r="Y874" s="4"/>
    </row>
    <row r="875" spans="2:25" ht="13" x14ac:dyDescent="0.15">
      <c r="B875" s="4"/>
      <c r="C875" s="4"/>
      <c r="D875" s="4"/>
      <c r="E875" s="8"/>
      <c r="F875" s="8"/>
      <c r="G875" s="8"/>
      <c r="H875" s="4"/>
      <c r="I875" s="4"/>
      <c r="J875" s="4"/>
      <c r="K875" s="4"/>
      <c r="L875" s="4"/>
      <c r="M875" s="4"/>
      <c r="N875" s="8"/>
      <c r="O875" s="8"/>
      <c r="P875" s="8"/>
      <c r="Q875" s="4"/>
      <c r="R875" s="4"/>
      <c r="S875" s="4"/>
      <c r="T875" s="8"/>
      <c r="U875" s="8"/>
      <c r="V875" s="8"/>
      <c r="W875" s="4"/>
      <c r="X875" s="4"/>
      <c r="Y875" s="4"/>
    </row>
    <row r="876" spans="2:25" ht="13" x14ac:dyDescent="0.15">
      <c r="B876" s="4"/>
      <c r="C876" s="4"/>
      <c r="D876" s="4"/>
      <c r="E876" s="8"/>
      <c r="F876" s="8"/>
      <c r="G876" s="8"/>
      <c r="H876" s="4"/>
      <c r="I876" s="4"/>
      <c r="J876" s="4"/>
      <c r="K876" s="4"/>
      <c r="L876" s="4"/>
      <c r="M876" s="4"/>
      <c r="N876" s="8"/>
      <c r="O876" s="8"/>
      <c r="P876" s="8"/>
      <c r="Q876" s="4"/>
      <c r="R876" s="4"/>
      <c r="S876" s="4"/>
      <c r="T876" s="8"/>
      <c r="U876" s="8"/>
      <c r="V876" s="8"/>
      <c r="W876" s="4"/>
      <c r="X876" s="4"/>
      <c r="Y876" s="4"/>
    </row>
    <row r="877" spans="2:25" ht="13" x14ac:dyDescent="0.15">
      <c r="B877" s="4"/>
      <c r="C877" s="4"/>
      <c r="D877" s="4"/>
      <c r="E877" s="8"/>
      <c r="F877" s="8"/>
      <c r="G877" s="8"/>
      <c r="H877" s="4"/>
      <c r="I877" s="4"/>
      <c r="J877" s="4"/>
      <c r="K877" s="4"/>
      <c r="L877" s="4"/>
      <c r="M877" s="4"/>
      <c r="N877" s="8"/>
      <c r="O877" s="8"/>
      <c r="P877" s="8"/>
      <c r="Q877" s="4"/>
      <c r="R877" s="4"/>
      <c r="S877" s="4"/>
      <c r="T877" s="8"/>
      <c r="U877" s="8"/>
      <c r="V877" s="8"/>
      <c r="W877" s="4"/>
      <c r="X877" s="4"/>
      <c r="Y877" s="4"/>
    </row>
    <row r="878" spans="2:25" ht="13" x14ac:dyDescent="0.15">
      <c r="B878" s="4"/>
      <c r="C878" s="4"/>
      <c r="D878" s="4"/>
      <c r="E878" s="8"/>
      <c r="F878" s="8"/>
      <c r="G878" s="8"/>
      <c r="H878" s="4"/>
      <c r="I878" s="4"/>
      <c r="J878" s="4"/>
      <c r="K878" s="4"/>
      <c r="L878" s="4"/>
      <c r="M878" s="4"/>
      <c r="N878" s="8"/>
      <c r="O878" s="8"/>
      <c r="P878" s="8"/>
      <c r="Q878" s="4"/>
      <c r="R878" s="4"/>
      <c r="S878" s="4"/>
      <c r="T878" s="8"/>
      <c r="U878" s="8"/>
      <c r="V878" s="8"/>
      <c r="W878" s="4"/>
      <c r="X878" s="4"/>
      <c r="Y878" s="4"/>
    </row>
    <row r="879" spans="2:25" ht="13" x14ac:dyDescent="0.15">
      <c r="B879" s="4"/>
      <c r="C879" s="4"/>
      <c r="D879" s="4"/>
      <c r="E879" s="8"/>
      <c r="F879" s="8"/>
      <c r="G879" s="8"/>
      <c r="H879" s="4"/>
      <c r="I879" s="4"/>
      <c r="J879" s="4"/>
      <c r="K879" s="4"/>
      <c r="L879" s="4"/>
      <c r="M879" s="4"/>
      <c r="N879" s="8"/>
      <c r="O879" s="8"/>
      <c r="P879" s="8"/>
      <c r="Q879" s="4"/>
      <c r="R879" s="4"/>
      <c r="S879" s="4"/>
      <c r="T879" s="8"/>
      <c r="U879" s="8"/>
      <c r="V879" s="8"/>
      <c r="W879" s="4"/>
      <c r="X879" s="4"/>
      <c r="Y879" s="4"/>
    </row>
    <row r="880" spans="2:25" ht="13" x14ac:dyDescent="0.15">
      <c r="B880" s="4"/>
      <c r="C880" s="4"/>
      <c r="D880" s="4"/>
      <c r="E880" s="8"/>
      <c r="F880" s="8"/>
      <c r="G880" s="8"/>
      <c r="H880" s="4"/>
      <c r="I880" s="4"/>
      <c r="J880" s="4"/>
      <c r="K880" s="4"/>
      <c r="L880" s="4"/>
      <c r="M880" s="4"/>
      <c r="N880" s="8"/>
      <c r="O880" s="8"/>
      <c r="P880" s="8"/>
      <c r="Q880" s="4"/>
      <c r="R880" s="4"/>
      <c r="S880" s="4"/>
      <c r="T880" s="8"/>
      <c r="U880" s="8"/>
      <c r="V880" s="8"/>
      <c r="W880" s="4"/>
      <c r="X880" s="4"/>
      <c r="Y880" s="4"/>
    </row>
    <row r="881" spans="2:25" ht="13" x14ac:dyDescent="0.15">
      <c r="B881" s="4"/>
      <c r="C881" s="4"/>
      <c r="D881" s="4"/>
      <c r="E881" s="8"/>
      <c r="F881" s="8"/>
      <c r="G881" s="8"/>
      <c r="H881" s="4"/>
      <c r="I881" s="4"/>
      <c r="J881" s="4"/>
      <c r="K881" s="4"/>
      <c r="L881" s="4"/>
      <c r="M881" s="4"/>
      <c r="N881" s="8"/>
      <c r="O881" s="8"/>
      <c r="P881" s="8"/>
      <c r="Q881" s="4"/>
      <c r="R881" s="4"/>
      <c r="S881" s="4"/>
      <c r="T881" s="8"/>
      <c r="U881" s="8"/>
      <c r="V881" s="8"/>
      <c r="W881" s="4"/>
      <c r="X881" s="4"/>
      <c r="Y881" s="4"/>
    </row>
    <row r="882" spans="2:25" ht="13" x14ac:dyDescent="0.15">
      <c r="B882" s="4"/>
      <c r="C882" s="4"/>
      <c r="D882" s="4"/>
      <c r="E882" s="8"/>
      <c r="F882" s="8"/>
      <c r="G882" s="8"/>
      <c r="H882" s="4"/>
      <c r="I882" s="4"/>
      <c r="J882" s="4"/>
      <c r="K882" s="4"/>
      <c r="L882" s="4"/>
      <c r="M882" s="4"/>
      <c r="N882" s="8"/>
      <c r="O882" s="8"/>
      <c r="P882" s="8"/>
      <c r="Q882" s="4"/>
      <c r="R882" s="4"/>
      <c r="S882" s="4"/>
      <c r="T882" s="8"/>
      <c r="U882" s="8"/>
      <c r="V882" s="8"/>
      <c r="W882" s="4"/>
      <c r="X882" s="4"/>
      <c r="Y882" s="4"/>
    </row>
    <row r="883" spans="2:25" ht="13" x14ac:dyDescent="0.15">
      <c r="B883" s="4"/>
      <c r="C883" s="4"/>
      <c r="D883" s="4"/>
      <c r="E883" s="8"/>
      <c r="F883" s="8"/>
      <c r="G883" s="8"/>
      <c r="H883" s="4"/>
      <c r="I883" s="4"/>
      <c r="J883" s="4"/>
      <c r="K883" s="4"/>
      <c r="L883" s="4"/>
      <c r="M883" s="4"/>
      <c r="N883" s="8"/>
      <c r="O883" s="8"/>
      <c r="P883" s="8"/>
      <c r="Q883" s="4"/>
      <c r="R883" s="4"/>
      <c r="S883" s="4"/>
      <c r="T883" s="8"/>
      <c r="U883" s="8"/>
      <c r="V883" s="8"/>
      <c r="W883" s="4"/>
      <c r="X883" s="4"/>
      <c r="Y883" s="4"/>
    </row>
    <row r="884" spans="2:25" ht="13" x14ac:dyDescent="0.15">
      <c r="B884" s="4"/>
      <c r="C884" s="4"/>
      <c r="D884" s="4"/>
      <c r="E884" s="8"/>
      <c r="F884" s="8"/>
      <c r="G884" s="8"/>
      <c r="H884" s="4"/>
      <c r="I884" s="4"/>
      <c r="J884" s="4"/>
      <c r="K884" s="4"/>
      <c r="L884" s="4"/>
      <c r="M884" s="4"/>
      <c r="N884" s="8"/>
      <c r="O884" s="8"/>
      <c r="P884" s="8"/>
      <c r="Q884" s="4"/>
      <c r="R884" s="4"/>
      <c r="S884" s="4"/>
      <c r="T884" s="8"/>
      <c r="U884" s="8"/>
      <c r="V884" s="8"/>
      <c r="W884" s="4"/>
      <c r="X884" s="4"/>
      <c r="Y884" s="4"/>
    </row>
    <row r="885" spans="2:25" ht="13" x14ac:dyDescent="0.15">
      <c r="B885" s="4"/>
      <c r="C885" s="4"/>
      <c r="D885" s="4"/>
      <c r="E885" s="8"/>
      <c r="F885" s="8"/>
      <c r="G885" s="8"/>
      <c r="H885" s="4"/>
      <c r="I885" s="4"/>
      <c r="J885" s="4"/>
      <c r="K885" s="4"/>
      <c r="L885" s="4"/>
      <c r="M885" s="4"/>
      <c r="N885" s="8"/>
      <c r="O885" s="8"/>
      <c r="P885" s="8"/>
      <c r="Q885" s="4"/>
      <c r="R885" s="4"/>
      <c r="S885" s="4"/>
      <c r="T885" s="8"/>
      <c r="U885" s="8"/>
      <c r="V885" s="8"/>
      <c r="W885" s="4"/>
      <c r="X885" s="4"/>
      <c r="Y885" s="4"/>
    </row>
    <row r="886" spans="2:25" ht="13" x14ac:dyDescent="0.15">
      <c r="B886" s="4"/>
      <c r="C886" s="4"/>
      <c r="D886" s="4"/>
      <c r="E886" s="8"/>
      <c r="F886" s="8"/>
      <c r="G886" s="8"/>
      <c r="H886" s="4"/>
      <c r="I886" s="4"/>
      <c r="J886" s="4"/>
      <c r="K886" s="4"/>
      <c r="L886" s="4"/>
      <c r="M886" s="4"/>
      <c r="N886" s="8"/>
      <c r="O886" s="8"/>
      <c r="P886" s="8"/>
      <c r="Q886" s="4"/>
      <c r="R886" s="4"/>
      <c r="S886" s="4"/>
      <c r="T886" s="8"/>
      <c r="U886" s="8"/>
      <c r="V886" s="8"/>
      <c r="W886" s="4"/>
      <c r="X886" s="4"/>
      <c r="Y886" s="4"/>
    </row>
    <row r="887" spans="2:25" ht="13" x14ac:dyDescent="0.15">
      <c r="B887" s="4"/>
      <c r="C887" s="4"/>
      <c r="D887" s="4"/>
      <c r="E887" s="8"/>
      <c r="F887" s="8"/>
      <c r="G887" s="8"/>
      <c r="H887" s="4"/>
      <c r="I887" s="4"/>
      <c r="J887" s="4"/>
      <c r="K887" s="4"/>
      <c r="L887" s="4"/>
      <c r="M887" s="4"/>
      <c r="N887" s="8"/>
      <c r="O887" s="8"/>
      <c r="P887" s="8"/>
      <c r="Q887" s="4"/>
      <c r="R887" s="4"/>
      <c r="S887" s="4"/>
      <c r="T887" s="8"/>
      <c r="U887" s="8"/>
      <c r="V887" s="8"/>
      <c r="W887" s="4"/>
      <c r="X887" s="4"/>
      <c r="Y887" s="4"/>
    </row>
    <row r="888" spans="2:25" ht="13" x14ac:dyDescent="0.15">
      <c r="B888" s="4"/>
      <c r="C888" s="4"/>
      <c r="D888" s="4"/>
      <c r="E888" s="8"/>
      <c r="F888" s="8"/>
      <c r="G888" s="8"/>
      <c r="H888" s="4"/>
      <c r="I888" s="4"/>
      <c r="J888" s="4"/>
      <c r="K888" s="4"/>
      <c r="L888" s="4"/>
      <c r="M888" s="4"/>
      <c r="N888" s="8"/>
      <c r="O888" s="8"/>
      <c r="P888" s="8"/>
      <c r="Q888" s="4"/>
      <c r="R888" s="4"/>
      <c r="S888" s="4"/>
      <c r="T888" s="8"/>
      <c r="U888" s="8"/>
      <c r="V888" s="8"/>
      <c r="W888" s="4"/>
      <c r="X888" s="4"/>
      <c r="Y888" s="4"/>
    </row>
    <row r="889" spans="2:25" ht="13" x14ac:dyDescent="0.15">
      <c r="B889" s="4"/>
      <c r="C889" s="4"/>
      <c r="D889" s="4"/>
      <c r="E889" s="8"/>
      <c r="F889" s="8"/>
      <c r="G889" s="8"/>
      <c r="H889" s="4"/>
      <c r="I889" s="4"/>
      <c r="J889" s="4"/>
      <c r="K889" s="4"/>
      <c r="L889" s="4"/>
      <c r="M889" s="4"/>
      <c r="N889" s="8"/>
      <c r="O889" s="8"/>
      <c r="P889" s="8"/>
      <c r="Q889" s="4"/>
      <c r="R889" s="4"/>
      <c r="S889" s="4"/>
      <c r="T889" s="8"/>
      <c r="U889" s="8"/>
      <c r="V889" s="8"/>
      <c r="W889" s="4"/>
      <c r="X889" s="4"/>
      <c r="Y889" s="4"/>
    </row>
    <row r="890" spans="2:25" ht="13" x14ac:dyDescent="0.15">
      <c r="B890" s="4"/>
      <c r="C890" s="4"/>
      <c r="D890" s="4"/>
      <c r="E890" s="8"/>
      <c r="F890" s="8"/>
      <c r="G890" s="8"/>
      <c r="H890" s="4"/>
      <c r="I890" s="4"/>
      <c r="J890" s="4"/>
      <c r="K890" s="4"/>
      <c r="L890" s="4"/>
      <c r="M890" s="4"/>
      <c r="N890" s="8"/>
      <c r="O890" s="8"/>
      <c r="P890" s="8"/>
      <c r="Q890" s="4"/>
      <c r="R890" s="4"/>
      <c r="S890" s="4"/>
      <c r="T890" s="8"/>
      <c r="U890" s="8"/>
      <c r="V890" s="8"/>
      <c r="W890" s="4"/>
      <c r="X890" s="4"/>
      <c r="Y890" s="4"/>
    </row>
    <row r="891" spans="2:25" ht="13" x14ac:dyDescent="0.15">
      <c r="B891" s="4"/>
      <c r="C891" s="4"/>
      <c r="D891" s="4"/>
      <c r="E891" s="8"/>
      <c r="F891" s="8"/>
      <c r="G891" s="8"/>
      <c r="H891" s="4"/>
      <c r="I891" s="4"/>
      <c r="J891" s="4"/>
      <c r="K891" s="4"/>
      <c r="L891" s="4"/>
      <c r="M891" s="4"/>
      <c r="N891" s="8"/>
      <c r="O891" s="8"/>
      <c r="P891" s="8"/>
      <c r="Q891" s="4"/>
      <c r="R891" s="4"/>
      <c r="S891" s="4"/>
      <c r="T891" s="8"/>
      <c r="U891" s="8"/>
      <c r="V891" s="8"/>
      <c r="W891" s="4"/>
      <c r="X891" s="4"/>
      <c r="Y891" s="4"/>
    </row>
    <row r="892" spans="2:25" ht="13" x14ac:dyDescent="0.15">
      <c r="B892" s="4"/>
      <c r="C892" s="4"/>
      <c r="D892" s="4"/>
      <c r="E892" s="8"/>
      <c r="F892" s="8"/>
      <c r="G892" s="8"/>
      <c r="H892" s="4"/>
      <c r="I892" s="4"/>
      <c r="J892" s="4"/>
      <c r="K892" s="4"/>
      <c r="L892" s="4"/>
      <c r="M892" s="4"/>
      <c r="N892" s="8"/>
      <c r="O892" s="8"/>
      <c r="P892" s="8"/>
      <c r="Q892" s="4"/>
      <c r="R892" s="4"/>
      <c r="S892" s="4"/>
      <c r="T892" s="8"/>
      <c r="U892" s="8"/>
      <c r="V892" s="8"/>
      <c r="W892" s="4"/>
      <c r="X892" s="4"/>
      <c r="Y892" s="4"/>
    </row>
    <row r="893" spans="2:25" ht="13" x14ac:dyDescent="0.15">
      <c r="B893" s="4"/>
      <c r="C893" s="4"/>
      <c r="D893" s="4"/>
      <c r="E893" s="8"/>
      <c r="F893" s="8"/>
      <c r="G893" s="8"/>
      <c r="H893" s="4"/>
      <c r="I893" s="4"/>
      <c r="J893" s="4"/>
      <c r="K893" s="4"/>
      <c r="L893" s="4"/>
      <c r="M893" s="4"/>
      <c r="N893" s="8"/>
      <c r="O893" s="8"/>
      <c r="P893" s="8"/>
      <c r="Q893" s="4"/>
      <c r="R893" s="4"/>
      <c r="S893" s="4"/>
      <c r="T893" s="8"/>
      <c r="U893" s="8"/>
      <c r="V893" s="8"/>
      <c r="W893" s="4"/>
      <c r="X893" s="4"/>
      <c r="Y893" s="4"/>
    </row>
    <row r="894" spans="2:25" ht="13" x14ac:dyDescent="0.15">
      <c r="B894" s="4"/>
      <c r="C894" s="4"/>
      <c r="D894" s="4"/>
      <c r="E894" s="8"/>
      <c r="F894" s="8"/>
      <c r="G894" s="8"/>
      <c r="H894" s="4"/>
      <c r="I894" s="4"/>
      <c r="J894" s="4"/>
      <c r="K894" s="4"/>
      <c r="L894" s="4"/>
      <c r="M894" s="4"/>
      <c r="N894" s="8"/>
      <c r="O894" s="8"/>
      <c r="P894" s="8"/>
      <c r="Q894" s="4"/>
      <c r="R894" s="4"/>
      <c r="S894" s="4"/>
      <c r="T894" s="8"/>
      <c r="U894" s="8"/>
      <c r="V894" s="8"/>
      <c r="W894" s="4"/>
      <c r="X894" s="4"/>
      <c r="Y894" s="4"/>
    </row>
    <row r="895" spans="2:25" ht="13" x14ac:dyDescent="0.15">
      <c r="B895" s="4"/>
      <c r="C895" s="4"/>
      <c r="D895" s="4"/>
      <c r="E895" s="8"/>
      <c r="F895" s="8"/>
      <c r="G895" s="8"/>
      <c r="H895" s="4"/>
      <c r="I895" s="4"/>
      <c r="J895" s="4"/>
      <c r="K895" s="4"/>
      <c r="L895" s="4"/>
      <c r="M895" s="4"/>
      <c r="N895" s="8"/>
      <c r="O895" s="8"/>
      <c r="P895" s="8"/>
      <c r="Q895" s="4"/>
      <c r="R895" s="4"/>
      <c r="S895" s="4"/>
      <c r="T895" s="8"/>
      <c r="U895" s="8"/>
      <c r="V895" s="8"/>
      <c r="W895" s="4"/>
      <c r="X895" s="4"/>
      <c r="Y895" s="4"/>
    </row>
    <row r="896" spans="2:25" ht="13" x14ac:dyDescent="0.15">
      <c r="B896" s="4"/>
      <c r="C896" s="4"/>
      <c r="D896" s="4"/>
      <c r="E896" s="8"/>
      <c r="F896" s="8"/>
      <c r="G896" s="8"/>
      <c r="H896" s="4"/>
      <c r="I896" s="4"/>
      <c r="J896" s="4"/>
      <c r="K896" s="4"/>
      <c r="L896" s="4"/>
      <c r="M896" s="4"/>
      <c r="N896" s="8"/>
      <c r="O896" s="8"/>
      <c r="P896" s="8"/>
      <c r="Q896" s="4"/>
      <c r="R896" s="4"/>
      <c r="S896" s="4"/>
      <c r="T896" s="8"/>
      <c r="U896" s="8"/>
      <c r="V896" s="8"/>
      <c r="W896" s="4"/>
      <c r="X896" s="4"/>
      <c r="Y896" s="4"/>
    </row>
    <row r="897" spans="2:25" ht="13" x14ac:dyDescent="0.15">
      <c r="B897" s="4"/>
      <c r="C897" s="4"/>
      <c r="D897" s="4"/>
      <c r="E897" s="8"/>
      <c r="F897" s="8"/>
      <c r="G897" s="8"/>
      <c r="H897" s="4"/>
      <c r="I897" s="4"/>
      <c r="J897" s="4"/>
      <c r="K897" s="4"/>
      <c r="L897" s="4"/>
      <c r="M897" s="4"/>
      <c r="N897" s="8"/>
      <c r="O897" s="8"/>
      <c r="P897" s="8"/>
      <c r="Q897" s="4"/>
      <c r="R897" s="4"/>
      <c r="S897" s="4"/>
      <c r="T897" s="8"/>
      <c r="U897" s="8"/>
      <c r="V897" s="8"/>
      <c r="W897" s="4"/>
      <c r="X897" s="4"/>
      <c r="Y897" s="4"/>
    </row>
    <row r="898" spans="2:25" ht="13" x14ac:dyDescent="0.15">
      <c r="B898" s="4"/>
      <c r="C898" s="4"/>
      <c r="D898" s="4"/>
      <c r="E898" s="8"/>
      <c r="F898" s="8"/>
      <c r="G898" s="8"/>
      <c r="H898" s="4"/>
      <c r="I898" s="4"/>
      <c r="J898" s="4"/>
      <c r="K898" s="4"/>
      <c r="L898" s="4"/>
      <c r="M898" s="4"/>
      <c r="N898" s="8"/>
      <c r="O898" s="8"/>
      <c r="P898" s="8"/>
      <c r="Q898" s="4"/>
      <c r="R898" s="4"/>
      <c r="S898" s="4"/>
      <c r="T898" s="8"/>
      <c r="U898" s="8"/>
      <c r="V898" s="8"/>
      <c r="W898" s="4"/>
      <c r="X898" s="4"/>
      <c r="Y898" s="4"/>
    </row>
    <row r="899" spans="2:25" ht="13" x14ac:dyDescent="0.15">
      <c r="B899" s="4"/>
      <c r="C899" s="4"/>
      <c r="D899" s="4"/>
      <c r="E899" s="8"/>
      <c r="F899" s="8"/>
      <c r="G899" s="8"/>
      <c r="H899" s="4"/>
      <c r="I899" s="4"/>
      <c r="J899" s="4"/>
      <c r="K899" s="4"/>
      <c r="L899" s="4"/>
      <c r="M899" s="4"/>
      <c r="N899" s="8"/>
      <c r="O899" s="8"/>
      <c r="P899" s="8"/>
      <c r="Q899" s="4"/>
      <c r="R899" s="4"/>
      <c r="S899" s="4"/>
      <c r="T899" s="8"/>
      <c r="U899" s="8"/>
      <c r="V899" s="8"/>
      <c r="W899" s="4"/>
      <c r="X899" s="4"/>
      <c r="Y899" s="4"/>
    </row>
    <row r="900" spans="2:25" ht="13" x14ac:dyDescent="0.15">
      <c r="B900" s="4"/>
      <c r="C900" s="4"/>
      <c r="D900" s="4"/>
      <c r="E900" s="8"/>
      <c r="F900" s="8"/>
      <c r="G900" s="8"/>
      <c r="H900" s="4"/>
      <c r="I900" s="4"/>
      <c r="J900" s="4"/>
      <c r="K900" s="4"/>
      <c r="L900" s="4"/>
      <c r="M900" s="4"/>
      <c r="N900" s="8"/>
      <c r="O900" s="8"/>
      <c r="P900" s="8"/>
      <c r="Q900" s="4"/>
      <c r="R900" s="4"/>
      <c r="S900" s="4"/>
      <c r="T900" s="8"/>
      <c r="U900" s="8"/>
      <c r="V900" s="8"/>
      <c r="W900" s="4"/>
      <c r="X900" s="4"/>
      <c r="Y900" s="4"/>
    </row>
    <row r="901" spans="2:25" ht="13" x14ac:dyDescent="0.15">
      <c r="B901" s="4"/>
      <c r="C901" s="4"/>
      <c r="D901" s="4"/>
      <c r="E901" s="8"/>
      <c r="F901" s="8"/>
      <c r="G901" s="8"/>
      <c r="H901" s="4"/>
      <c r="I901" s="4"/>
      <c r="J901" s="4"/>
      <c r="K901" s="4"/>
      <c r="L901" s="4"/>
      <c r="M901" s="4"/>
      <c r="N901" s="8"/>
      <c r="O901" s="8"/>
      <c r="P901" s="8"/>
      <c r="Q901" s="4"/>
      <c r="R901" s="4"/>
      <c r="S901" s="4"/>
      <c r="T901" s="8"/>
      <c r="U901" s="8"/>
      <c r="V901" s="8"/>
      <c r="W901" s="4"/>
      <c r="X901" s="4"/>
      <c r="Y901" s="4"/>
    </row>
    <row r="902" spans="2:25" ht="13" x14ac:dyDescent="0.15">
      <c r="B902" s="4"/>
      <c r="C902" s="4"/>
      <c r="D902" s="4"/>
      <c r="E902" s="8"/>
      <c r="F902" s="8"/>
      <c r="G902" s="8"/>
      <c r="H902" s="4"/>
      <c r="I902" s="4"/>
      <c r="J902" s="4"/>
      <c r="K902" s="4"/>
      <c r="L902" s="4"/>
      <c r="M902" s="4"/>
      <c r="N902" s="8"/>
      <c r="O902" s="8"/>
      <c r="P902" s="8"/>
      <c r="Q902" s="4"/>
      <c r="R902" s="4"/>
      <c r="S902" s="4"/>
      <c r="T902" s="8"/>
      <c r="U902" s="8"/>
      <c r="V902" s="8"/>
      <c r="W902" s="4"/>
      <c r="X902" s="4"/>
      <c r="Y902" s="4"/>
    </row>
    <row r="903" spans="2:25" ht="13" x14ac:dyDescent="0.15">
      <c r="B903" s="4"/>
      <c r="C903" s="4"/>
      <c r="D903" s="4"/>
      <c r="E903" s="8"/>
      <c r="F903" s="8"/>
      <c r="G903" s="8"/>
      <c r="H903" s="4"/>
      <c r="I903" s="4"/>
      <c r="J903" s="4"/>
      <c r="K903" s="4"/>
      <c r="L903" s="4"/>
      <c r="M903" s="4"/>
      <c r="N903" s="8"/>
      <c r="O903" s="8"/>
      <c r="P903" s="8"/>
      <c r="Q903" s="4"/>
      <c r="R903" s="4"/>
      <c r="S903" s="4"/>
      <c r="T903" s="8"/>
      <c r="U903" s="8"/>
      <c r="V903" s="8"/>
      <c r="W903" s="4"/>
      <c r="X903" s="4"/>
      <c r="Y903" s="4"/>
    </row>
    <row r="904" spans="2:25" ht="13" x14ac:dyDescent="0.15">
      <c r="B904" s="4"/>
      <c r="C904" s="4"/>
      <c r="D904" s="4"/>
      <c r="E904" s="8"/>
      <c r="F904" s="8"/>
      <c r="G904" s="8"/>
      <c r="H904" s="4"/>
      <c r="I904" s="4"/>
      <c r="J904" s="4"/>
      <c r="K904" s="4"/>
      <c r="L904" s="4"/>
      <c r="M904" s="4"/>
      <c r="N904" s="8"/>
      <c r="O904" s="8"/>
      <c r="P904" s="8"/>
      <c r="Q904" s="4"/>
      <c r="R904" s="4"/>
      <c r="S904" s="4"/>
      <c r="T904" s="8"/>
      <c r="U904" s="8"/>
      <c r="V904" s="8"/>
      <c r="W904" s="4"/>
      <c r="X904" s="4"/>
      <c r="Y904" s="4"/>
    </row>
    <row r="905" spans="2:25" ht="13" x14ac:dyDescent="0.15">
      <c r="B905" s="4"/>
      <c r="C905" s="4"/>
      <c r="D905" s="4"/>
      <c r="E905" s="8"/>
      <c r="F905" s="8"/>
      <c r="G905" s="8"/>
      <c r="H905" s="4"/>
      <c r="I905" s="4"/>
      <c r="J905" s="4"/>
      <c r="K905" s="4"/>
      <c r="L905" s="4"/>
      <c r="M905" s="4"/>
      <c r="N905" s="8"/>
      <c r="O905" s="8"/>
      <c r="P905" s="8"/>
      <c r="Q905" s="4"/>
      <c r="R905" s="4"/>
      <c r="S905" s="4"/>
      <c r="T905" s="8"/>
      <c r="U905" s="8"/>
      <c r="V905" s="8"/>
      <c r="W905" s="4"/>
      <c r="X905" s="4"/>
      <c r="Y905" s="4"/>
    </row>
    <row r="906" spans="2:25" ht="13" x14ac:dyDescent="0.15">
      <c r="B906" s="4"/>
      <c r="C906" s="4"/>
      <c r="D906" s="4"/>
      <c r="E906" s="8"/>
      <c r="F906" s="8"/>
      <c r="G906" s="8"/>
      <c r="H906" s="4"/>
      <c r="I906" s="4"/>
      <c r="J906" s="4"/>
      <c r="K906" s="4"/>
      <c r="L906" s="4"/>
      <c r="M906" s="4"/>
      <c r="N906" s="8"/>
      <c r="O906" s="8"/>
      <c r="P906" s="8"/>
      <c r="Q906" s="4"/>
      <c r="R906" s="4"/>
      <c r="S906" s="4"/>
      <c r="T906" s="8"/>
      <c r="U906" s="8"/>
      <c r="V906" s="8"/>
      <c r="W906" s="4"/>
      <c r="X906" s="4"/>
      <c r="Y906" s="4"/>
    </row>
    <row r="907" spans="2:25" ht="13" x14ac:dyDescent="0.15">
      <c r="B907" s="4"/>
      <c r="C907" s="4"/>
      <c r="D907" s="4"/>
      <c r="E907" s="8"/>
      <c r="F907" s="8"/>
      <c r="G907" s="8"/>
      <c r="H907" s="4"/>
      <c r="I907" s="4"/>
      <c r="J907" s="4"/>
      <c r="K907" s="4"/>
      <c r="L907" s="4"/>
      <c r="M907" s="4"/>
      <c r="N907" s="8"/>
      <c r="O907" s="8"/>
      <c r="P907" s="8"/>
      <c r="Q907" s="4"/>
      <c r="R907" s="4"/>
      <c r="S907" s="4"/>
      <c r="T907" s="8"/>
      <c r="U907" s="8"/>
      <c r="V907" s="8"/>
      <c r="W907" s="4"/>
      <c r="X907" s="4"/>
      <c r="Y907" s="4"/>
    </row>
    <row r="908" spans="2:25" ht="13" x14ac:dyDescent="0.15">
      <c r="B908" s="4"/>
      <c r="C908" s="4"/>
      <c r="D908" s="4"/>
      <c r="E908" s="8"/>
      <c r="F908" s="8"/>
      <c r="G908" s="8"/>
      <c r="H908" s="4"/>
      <c r="I908" s="4"/>
      <c r="J908" s="4"/>
      <c r="K908" s="4"/>
      <c r="L908" s="4"/>
      <c r="M908" s="4"/>
      <c r="N908" s="8"/>
      <c r="O908" s="8"/>
      <c r="P908" s="8"/>
      <c r="Q908" s="4"/>
      <c r="R908" s="4"/>
      <c r="S908" s="4"/>
      <c r="T908" s="8"/>
      <c r="U908" s="8"/>
      <c r="V908" s="8"/>
      <c r="W908" s="4"/>
      <c r="X908" s="4"/>
      <c r="Y908" s="4"/>
    </row>
    <row r="909" spans="2:25" ht="13" x14ac:dyDescent="0.15">
      <c r="B909" s="4"/>
      <c r="C909" s="4"/>
      <c r="D909" s="4"/>
      <c r="E909" s="8"/>
      <c r="F909" s="8"/>
      <c r="G909" s="8"/>
      <c r="H909" s="4"/>
      <c r="I909" s="4"/>
      <c r="J909" s="4"/>
      <c r="K909" s="4"/>
      <c r="L909" s="4"/>
      <c r="M909" s="4"/>
      <c r="N909" s="8"/>
      <c r="O909" s="8"/>
      <c r="P909" s="8"/>
      <c r="Q909" s="4"/>
      <c r="R909" s="4"/>
      <c r="S909" s="4"/>
      <c r="T909" s="8"/>
      <c r="U909" s="8"/>
      <c r="V909" s="8"/>
      <c r="W909" s="4"/>
      <c r="X909" s="4"/>
      <c r="Y909" s="4"/>
    </row>
    <row r="910" spans="2:25" ht="13" x14ac:dyDescent="0.15">
      <c r="B910" s="4"/>
      <c r="C910" s="4"/>
      <c r="D910" s="4"/>
      <c r="E910" s="8"/>
      <c r="F910" s="8"/>
      <c r="G910" s="8"/>
      <c r="H910" s="4"/>
      <c r="I910" s="4"/>
      <c r="J910" s="4"/>
      <c r="K910" s="4"/>
      <c r="L910" s="4"/>
      <c r="M910" s="4"/>
      <c r="N910" s="8"/>
      <c r="O910" s="8"/>
      <c r="P910" s="8"/>
      <c r="Q910" s="4"/>
      <c r="R910" s="4"/>
      <c r="S910" s="4"/>
      <c r="T910" s="8"/>
      <c r="U910" s="8"/>
      <c r="V910" s="8"/>
      <c r="W910" s="4"/>
      <c r="X910" s="4"/>
      <c r="Y910" s="4"/>
    </row>
    <row r="911" spans="2:25" ht="13" x14ac:dyDescent="0.15">
      <c r="B911" s="4"/>
      <c r="C911" s="4"/>
      <c r="D911" s="4"/>
      <c r="E911" s="8"/>
      <c r="F911" s="8"/>
      <c r="G911" s="8"/>
      <c r="H911" s="4"/>
      <c r="I911" s="4"/>
      <c r="J911" s="4"/>
      <c r="K911" s="4"/>
      <c r="L911" s="4"/>
      <c r="M911" s="4"/>
      <c r="N911" s="8"/>
      <c r="O911" s="8"/>
      <c r="P911" s="8"/>
      <c r="Q911" s="4"/>
      <c r="R911" s="4"/>
      <c r="S911" s="4"/>
      <c r="T911" s="8"/>
      <c r="U911" s="8"/>
      <c r="V911" s="8"/>
      <c r="W911" s="4"/>
      <c r="X911" s="4"/>
      <c r="Y911" s="4"/>
    </row>
    <row r="912" spans="2:25" ht="13" x14ac:dyDescent="0.15">
      <c r="B912" s="4"/>
      <c r="C912" s="4"/>
      <c r="D912" s="4"/>
      <c r="E912" s="8"/>
      <c r="F912" s="8"/>
      <c r="G912" s="8"/>
      <c r="H912" s="4"/>
      <c r="I912" s="4"/>
      <c r="J912" s="4"/>
      <c r="K912" s="4"/>
      <c r="L912" s="4"/>
      <c r="M912" s="4"/>
      <c r="N912" s="8"/>
      <c r="O912" s="8"/>
      <c r="P912" s="8"/>
      <c r="Q912" s="4"/>
      <c r="R912" s="4"/>
      <c r="S912" s="4"/>
      <c r="T912" s="8"/>
      <c r="U912" s="8"/>
      <c r="V912" s="8"/>
      <c r="W912" s="4"/>
      <c r="X912" s="4"/>
      <c r="Y912" s="4"/>
    </row>
    <row r="913" spans="2:25" ht="13" x14ac:dyDescent="0.15">
      <c r="B913" s="4"/>
      <c r="C913" s="4"/>
      <c r="D913" s="4"/>
      <c r="E913" s="8"/>
      <c r="F913" s="8"/>
      <c r="G913" s="8"/>
      <c r="H913" s="4"/>
      <c r="I913" s="4"/>
      <c r="J913" s="4"/>
      <c r="K913" s="4"/>
      <c r="L913" s="4"/>
      <c r="M913" s="4"/>
      <c r="N913" s="8"/>
      <c r="O913" s="8"/>
      <c r="P913" s="8"/>
      <c r="Q913" s="4"/>
      <c r="R913" s="4"/>
      <c r="S913" s="4"/>
      <c r="T913" s="8"/>
      <c r="U913" s="8"/>
      <c r="V913" s="8"/>
      <c r="W913" s="4"/>
      <c r="X913" s="4"/>
      <c r="Y913" s="4"/>
    </row>
    <row r="914" spans="2:25" ht="13" x14ac:dyDescent="0.15">
      <c r="B914" s="4"/>
      <c r="C914" s="4"/>
      <c r="D914" s="4"/>
      <c r="E914" s="8"/>
      <c r="F914" s="8"/>
      <c r="G914" s="8"/>
      <c r="H914" s="4"/>
      <c r="I914" s="4"/>
      <c r="J914" s="4"/>
      <c r="K914" s="4"/>
      <c r="L914" s="4"/>
      <c r="M914" s="4"/>
      <c r="N914" s="8"/>
      <c r="O914" s="8"/>
      <c r="P914" s="8"/>
      <c r="Q914" s="4"/>
      <c r="R914" s="4"/>
      <c r="S914" s="4"/>
      <c r="T914" s="8"/>
      <c r="U914" s="8"/>
      <c r="V914" s="8"/>
      <c r="W914" s="4"/>
      <c r="X914" s="4"/>
      <c r="Y914" s="4"/>
    </row>
    <row r="915" spans="2:25" ht="13" x14ac:dyDescent="0.15">
      <c r="B915" s="4"/>
      <c r="C915" s="4"/>
      <c r="D915" s="4"/>
      <c r="E915" s="8"/>
      <c r="F915" s="8"/>
      <c r="G915" s="8"/>
      <c r="H915" s="4"/>
      <c r="I915" s="4"/>
      <c r="J915" s="4"/>
      <c r="K915" s="4"/>
      <c r="L915" s="4"/>
      <c r="M915" s="4"/>
      <c r="N915" s="8"/>
      <c r="O915" s="8"/>
      <c r="P915" s="8"/>
      <c r="Q915" s="4"/>
      <c r="R915" s="4"/>
      <c r="S915" s="4"/>
      <c r="T915" s="8"/>
      <c r="U915" s="8"/>
      <c r="V915" s="8"/>
      <c r="W915" s="4"/>
      <c r="X915" s="4"/>
      <c r="Y915" s="4"/>
    </row>
    <row r="916" spans="2:25" ht="13" x14ac:dyDescent="0.15">
      <c r="B916" s="4"/>
      <c r="C916" s="4"/>
      <c r="D916" s="4"/>
      <c r="E916" s="8"/>
      <c r="F916" s="8"/>
      <c r="G916" s="8"/>
      <c r="H916" s="4"/>
      <c r="I916" s="4"/>
      <c r="J916" s="4"/>
      <c r="K916" s="4"/>
      <c r="L916" s="4"/>
      <c r="M916" s="4"/>
      <c r="N916" s="8"/>
      <c r="O916" s="8"/>
      <c r="P916" s="8"/>
      <c r="Q916" s="4"/>
      <c r="R916" s="4"/>
      <c r="S916" s="4"/>
      <c r="T916" s="8"/>
      <c r="U916" s="8"/>
      <c r="V916" s="8"/>
      <c r="W916" s="4"/>
      <c r="X916" s="4"/>
      <c r="Y916" s="4"/>
    </row>
    <row r="917" spans="2:25" ht="13" x14ac:dyDescent="0.15">
      <c r="B917" s="4"/>
      <c r="C917" s="4"/>
      <c r="D917" s="4"/>
      <c r="E917" s="8"/>
      <c r="F917" s="8"/>
      <c r="G917" s="8"/>
      <c r="H917" s="4"/>
      <c r="I917" s="4"/>
      <c r="J917" s="4"/>
      <c r="K917" s="4"/>
      <c r="L917" s="4"/>
      <c r="M917" s="4"/>
      <c r="N917" s="8"/>
      <c r="O917" s="8"/>
      <c r="P917" s="8"/>
      <c r="Q917" s="4"/>
      <c r="R917" s="4"/>
      <c r="S917" s="4"/>
      <c r="T917" s="8"/>
      <c r="U917" s="8"/>
      <c r="V917" s="8"/>
      <c r="W917" s="4"/>
      <c r="X917" s="4"/>
      <c r="Y917" s="4"/>
    </row>
    <row r="918" spans="2:25" ht="13" x14ac:dyDescent="0.15">
      <c r="B918" s="4"/>
      <c r="C918" s="4"/>
      <c r="D918" s="4"/>
      <c r="E918" s="8"/>
      <c r="F918" s="8"/>
      <c r="G918" s="8"/>
      <c r="H918" s="4"/>
      <c r="I918" s="4"/>
      <c r="J918" s="4"/>
      <c r="K918" s="4"/>
      <c r="L918" s="4"/>
      <c r="M918" s="4"/>
      <c r="N918" s="8"/>
      <c r="O918" s="8"/>
      <c r="P918" s="8"/>
      <c r="Q918" s="4"/>
      <c r="R918" s="4"/>
      <c r="S918" s="4"/>
      <c r="T918" s="8"/>
      <c r="U918" s="8"/>
      <c r="V918" s="8"/>
      <c r="W918" s="4"/>
      <c r="X918" s="4"/>
      <c r="Y918" s="4"/>
    </row>
    <row r="919" spans="2:25" ht="13" x14ac:dyDescent="0.15">
      <c r="B919" s="4"/>
      <c r="C919" s="4"/>
      <c r="D919" s="4"/>
      <c r="E919" s="8"/>
      <c r="F919" s="8"/>
      <c r="G919" s="8"/>
      <c r="H919" s="4"/>
      <c r="I919" s="4"/>
      <c r="J919" s="4"/>
      <c r="K919" s="4"/>
      <c r="L919" s="4"/>
      <c r="M919" s="4"/>
      <c r="N919" s="8"/>
      <c r="O919" s="8"/>
      <c r="P919" s="8"/>
      <c r="Q919" s="4"/>
      <c r="R919" s="4"/>
      <c r="S919" s="4"/>
      <c r="T919" s="8"/>
      <c r="U919" s="8"/>
      <c r="V919" s="8"/>
      <c r="W919" s="4"/>
      <c r="X919" s="4"/>
      <c r="Y919" s="4"/>
    </row>
    <row r="920" spans="2:25" ht="13" x14ac:dyDescent="0.15">
      <c r="B920" s="4"/>
      <c r="C920" s="4"/>
      <c r="D920" s="4"/>
      <c r="E920" s="8"/>
      <c r="F920" s="8"/>
      <c r="G920" s="8"/>
      <c r="H920" s="4"/>
      <c r="I920" s="4"/>
      <c r="J920" s="4"/>
      <c r="K920" s="4"/>
      <c r="L920" s="4"/>
      <c r="M920" s="4"/>
      <c r="N920" s="8"/>
      <c r="O920" s="8"/>
      <c r="P920" s="8"/>
      <c r="Q920" s="4"/>
      <c r="R920" s="4"/>
      <c r="S920" s="4"/>
      <c r="T920" s="8"/>
      <c r="U920" s="8"/>
      <c r="V920" s="8"/>
      <c r="W920" s="4"/>
      <c r="X920" s="4"/>
      <c r="Y920" s="4"/>
    </row>
    <row r="921" spans="2:25" ht="13" x14ac:dyDescent="0.15">
      <c r="B921" s="4"/>
      <c r="C921" s="4"/>
      <c r="D921" s="4"/>
      <c r="E921" s="8"/>
      <c r="F921" s="8"/>
      <c r="G921" s="8"/>
      <c r="H921" s="4"/>
      <c r="I921" s="4"/>
      <c r="J921" s="4"/>
      <c r="K921" s="4"/>
      <c r="L921" s="4"/>
      <c r="M921" s="4"/>
      <c r="N921" s="8"/>
      <c r="O921" s="8"/>
      <c r="P921" s="8"/>
      <c r="Q921" s="4"/>
      <c r="R921" s="4"/>
      <c r="S921" s="4"/>
      <c r="T921" s="8"/>
      <c r="U921" s="8"/>
      <c r="V921" s="8"/>
      <c r="W921" s="4"/>
      <c r="X921" s="4"/>
      <c r="Y921" s="4"/>
    </row>
    <row r="922" spans="2:25" ht="13" x14ac:dyDescent="0.15">
      <c r="B922" s="4"/>
      <c r="C922" s="4"/>
      <c r="D922" s="4"/>
      <c r="E922" s="8"/>
      <c r="F922" s="8"/>
      <c r="G922" s="8"/>
      <c r="H922" s="4"/>
      <c r="I922" s="4"/>
      <c r="J922" s="4"/>
      <c r="K922" s="4"/>
      <c r="L922" s="4"/>
      <c r="M922" s="4"/>
      <c r="N922" s="8"/>
      <c r="O922" s="8"/>
      <c r="P922" s="8"/>
      <c r="Q922" s="4"/>
      <c r="R922" s="4"/>
      <c r="S922" s="4"/>
      <c r="T922" s="8"/>
      <c r="U922" s="8"/>
      <c r="V922" s="8"/>
      <c r="W922" s="4"/>
      <c r="X922" s="4"/>
      <c r="Y922" s="4"/>
    </row>
    <row r="923" spans="2:25" ht="13" x14ac:dyDescent="0.15">
      <c r="B923" s="4"/>
      <c r="C923" s="4"/>
      <c r="D923" s="4"/>
      <c r="E923" s="8"/>
      <c r="F923" s="8"/>
      <c r="G923" s="8"/>
      <c r="H923" s="4"/>
      <c r="I923" s="4"/>
      <c r="J923" s="4"/>
      <c r="K923" s="4"/>
      <c r="L923" s="4"/>
      <c r="M923" s="4"/>
      <c r="N923" s="8"/>
      <c r="O923" s="8"/>
      <c r="P923" s="8"/>
      <c r="Q923" s="4"/>
      <c r="R923" s="4"/>
      <c r="S923" s="4"/>
      <c r="T923" s="8"/>
      <c r="U923" s="8"/>
      <c r="V923" s="8"/>
      <c r="W923" s="4"/>
      <c r="X923" s="4"/>
      <c r="Y923" s="4"/>
    </row>
    <row r="924" spans="2:25" ht="13" x14ac:dyDescent="0.15">
      <c r="B924" s="4"/>
      <c r="C924" s="4"/>
      <c r="D924" s="4"/>
      <c r="E924" s="8"/>
      <c r="F924" s="8"/>
      <c r="G924" s="8"/>
      <c r="H924" s="4"/>
      <c r="I924" s="4"/>
      <c r="J924" s="4"/>
      <c r="K924" s="4"/>
      <c r="L924" s="4"/>
      <c r="M924" s="4"/>
      <c r="N924" s="8"/>
      <c r="O924" s="8"/>
      <c r="P924" s="8"/>
      <c r="Q924" s="4"/>
      <c r="R924" s="4"/>
      <c r="S924" s="4"/>
      <c r="T924" s="8"/>
      <c r="U924" s="8"/>
      <c r="V924" s="8"/>
      <c r="W924" s="4"/>
      <c r="X924" s="4"/>
      <c r="Y924" s="4"/>
    </row>
    <row r="925" spans="2:25" ht="13" x14ac:dyDescent="0.15">
      <c r="B925" s="4"/>
      <c r="C925" s="4"/>
      <c r="D925" s="4"/>
      <c r="E925" s="8"/>
      <c r="F925" s="8"/>
      <c r="G925" s="8"/>
      <c r="H925" s="4"/>
      <c r="I925" s="4"/>
      <c r="J925" s="4"/>
      <c r="K925" s="4"/>
      <c r="L925" s="4"/>
      <c r="M925" s="4"/>
      <c r="N925" s="8"/>
      <c r="O925" s="8"/>
      <c r="P925" s="8"/>
      <c r="Q925" s="4"/>
      <c r="R925" s="4"/>
      <c r="S925" s="4"/>
      <c r="T925" s="8"/>
      <c r="U925" s="8"/>
      <c r="V925" s="8"/>
      <c r="W925" s="4"/>
      <c r="X925" s="4"/>
      <c r="Y925" s="4"/>
    </row>
    <row r="926" spans="2:25" ht="13" x14ac:dyDescent="0.15">
      <c r="B926" s="4"/>
      <c r="C926" s="4"/>
      <c r="D926" s="4"/>
      <c r="E926" s="8"/>
      <c r="F926" s="8"/>
      <c r="G926" s="8"/>
      <c r="H926" s="4"/>
      <c r="I926" s="4"/>
      <c r="J926" s="4"/>
      <c r="K926" s="4"/>
      <c r="L926" s="4"/>
      <c r="M926" s="4"/>
      <c r="N926" s="8"/>
      <c r="O926" s="8"/>
      <c r="P926" s="8"/>
      <c r="Q926" s="4"/>
      <c r="R926" s="4"/>
      <c r="S926" s="4"/>
      <c r="T926" s="8"/>
      <c r="U926" s="8"/>
      <c r="V926" s="8"/>
      <c r="W926" s="4"/>
      <c r="X926" s="4"/>
      <c r="Y926" s="4"/>
    </row>
    <row r="927" spans="2:25" ht="13" x14ac:dyDescent="0.15">
      <c r="B927" s="4"/>
      <c r="C927" s="4"/>
      <c r="D927" s="4"/>
      <c r="E927" s="8"/>
      <c r="F927" s="8"/>
      <c r="G927" s="8"/>
      <c r="H927" s="4"/>
      <c r="I927" s="4"/>
      <c r="J927" s="4"/>
      <c r="K927" s="4"/>
      <c r="L927" s="4"/>
      <c r="M927" s="4"/>
      <c r="N927" s="8"/>
      <c r="O927" s="8"/>
      <c r="P927" s="8"/>
      <c r="Q927" s="4"/>
      <c r="R927" s="4"/>
      <c r="S927" s="4"/>
      <c r="T927" s="8"/>
      <c r="U927" s="8"/>
      <c r="V927" s="8"/>
      <c r="W927" s="4"/>
      <c r="X927" s="4"/>
      <c r="Y927" s="4"/>
    </row>
    <row r="928" spans="2:25" ht="13" x14ac:dyDescent="0.15">
      <c r="B928" s="4"/>
      <c r="C928" s="4"/>
      <c r="D928" s="4"/>
      <c r="E928" s="8"/>
      <c r="F928" s="8"/>
      <c r="G928" s="8"/>
      <c r="H928" s="4"/>
      <c r="I928" s="4"/>
      <c r="J928" s="4"/>
      <c r="K928" s="4"/>
      <c r="L928" s="4"/>
      <c r="M928" s="4"/>
      <c r="N928" s="8"/>
      <c r="O928" s="8"/>
      <c r="P928" s="8"/>
      <c r="Q928" s="4"/>
      <c r="R928" s="4"/>
      <c r="S928" s="4"/>
      <c r="T928" s="8"/>
      <c r="U928" s="8"/>
      <c r="V928" s="8"/>
      <c r="W928" s="4"/>
      <c r="X928" s="4"/>
      <c r="Y928" s="4"/>
    </row>
    <row r="929" spans="2:25" ht="13" x14ac:dyDescent="0.15">
      <c r="B929" s="4"/>
      <c r="C929" s="4"/>
      <c r="D929" s="4"/>
      <c r="E929" s="8"/>
      <c r="F929" s="8"/>
      <c r="G929" s="8"/>
      <c r="H929" s="4"/>
      <c r="I929" s="4"/>
      <c r="J929" s="4"/>
      <c r="K929" s="4"/>
      <c r="L929" s="4"/>
      <c r="M929" s="4"/>
      <c r="N929" s="8"/>
      <c r="O929" s="8"/>
      <c r="P929" s="8"/>
      <c r="Q929" s="4"/>
      <c r="R929" s="4"/>
      <c r="S929" s="4"/>
      <c r="T929" s="8"/>
      <c r="U929" s="8"/>
      <c r="V929" s="8"/>
      <c r="W929" s="4"/>
      <c r="X929" s="4"/>
      <c r="Y929" s="4"/>
    </row>
    <row r="930" spans="2:25" ht="13" x14ac:dyDescent="0.15">
      <c r="B930" s="4"/>
      <c r="C930" s="4"/>
      <c r="D930" s="4"/>
      <c r="E930" s="8"/>
      <c r="F930" s="8"/>
      <c r="G930" s="8"/>
      <c r="H930" s="4"/>
      <c r="I930" s="4"/>
      <c r="J930" s="4"/>
      <c r="K930" s="4"/>
      <c r="L930" s="4"/>
      <c r="M930" s="4"/>
      <c r="N930" s="8"/>
      <c r="O930" s="8"/>
      <c r="P930" s="8"/>
      <c r="Q930" s="4"/>
      <c r="R930" s="4"/>
      <c r="S930" s="4"/>
      <c r="T930" s="8"/>
      <c r="U930" s="8"/>
      <c r="V930" s="8"/>
      <c r="W930" s="4"/>
      <c r="X930" s="4"/>
      <c r="Y930" s="4"/>
    </row>
    <row r="931" spans="2:25" ht="13" x14ac:dyDescent="0.15">
      <c r="B931" s="4"/>
      <c r="C931" s="4"/>
      <c r="D931" s="4"/>
      <c r="E931" s="8"/>
      <c r="F931" s="8"/>
      <c r="G931" s="8"/>
      <c r="H931" s="4"/>
      <c r="I931" s="4"/>
      <c r="J931" s="4"/>
      <c r="K931" s="4"/>
      <c r="L931" s="4"/>
      <c r="M931" s="4"/>
      <c r="N931" s="8"/>
      <c r="O931" s="8"/>
      <c r="P931" s="8"/>
      <c r="Q931" s="4"/>
      <c r="R931" s="4"/>
      <c r="S931" s="4"/>
      <c r="T931" s="8"/>
      <c r="U931" s="8"/>
      <c r="V931" s="8"/>
      <c r="W931" s="4"/>
      <c r="X931" s="4"/>
      <c r="Y931" s="4"/>
    </row>
    <row r="932" spans="2:25" ht="13" x14ac:dyDescent="0.15">
      <c r="B932" s="4"/>
      <c r="C932" s="4"/>
      <c r="D932" s="4"/>
      <c r="E932" s="8"/>
      <c r="F932" s="8"/>
      <c r="G932" s="8"/>
      <c r="H932" s="4"/>
      <c r="I932" s="4"/>
      <c r="J932" s="4"/>
      <c r="K932" s="4"/>
      <c r="L932" s="4"/>
      <c r="M932" s="4"/>
      <c r="N932" s="8"/>
      <c r="O932" s="8"/>
      <c r="P932" s="8"/>
      <c r="Q932" s="4"/>
      <c r="R932" s="4"/>
      <c r="S932" s="4"/>
      <c r="T932" s="8"/>
      <c r="U932" s="8"/>
      <c r="V932" s="8"/>
      <c r="W932" s="4"/>
      <c r="X932" s="4"/>
      <c r="Y932" s="4"/>
    </row>
    <row r="933" spans="2:25" ht="13" x14ac:dyDescent="0.15">
      <c r="B933" s="4"/>
      <c r="C933" s="4"/>
      <c r="D933" s="4"/>
      <c r="E933" s="8"/>
      <c r="F933" s="8"/>
      <c r="G933" s="8"/>
      <c r="H933" s="4"/>
      <c r="I933" s="4"/>
      <c r="J933" s="4"/>
      <c r="K933" s="4"/>
      <c r="L933" s="4"/>
      <c r="M933" s="4"/>
      <c r="N933" s="8"/>
      <c r="O933" s="8"/>
      <c r="P933" s="8"/>
      <c r="Q933" s="4"/>
      <c r="R933" s="4"/>
      <c r="S933" s="4"/>
      <c r="T933" s="8"/>
      <c r="U933" s="8"/>
      <c r="V933" s="8"/>
      <c r="W933" s="4"/>
      <c r="X933" s="4"/>
      <c r="Y933" s="4"/>
    </row>
    <row r="934" spans="2:25" ht="13" x14ac:dyDescent="0.15">
      <c r="B934" s="4"/>
      <c r="C934" s="4"/>
      <c r="D934" s="4"/>
      <c r="E934" s="8"/>
      <c r="F934" s="8"/>
      <c r="G934" s="8"/>
      <c r="H934" s="4"/>
      <c r="I934" s="4"/>
      <c r="J934" s="4"/>
      <c r="K934" s="4"/>
      <c r="L934" s="4"/>
      <c r="M934" s="4"/>
      <c r="N934" s="8"/>
      <c r="O934" s="8"/>
      <c r="P934" s="8"/>
      <c r="Q934" s="4"/>
      <c r="R934" s="4"/>
      <c r="S934" s="4"/>
      <c r="T934" s="8"/>
      <c r="U934" s="8"/>
      <c r="V934" s="8"/>
      <c r="W934" s="4"/>
      <c r="X934" s="4"/>
      <c r="Y934" s="4"/>
    </row>
    <row r="935" spans="2:25" ht="13" x14ac:dyDescent="0.15">
      <c r="B935" s="4"/>
      <c r="C935" s="4"/>
      <c r="D935" s="4"/>
      <c r="E935" s="8"/>
      <c r="F935" s="8"/>
      <c r="G935" s="8"/>
      <c r="H935" s="4"/>
      <c r="I935" s="4"/>
      <c r="J935" s="4"/>
      <c r="K935" s="4"/>
      <c r="L935" s="4"/>
      <c r="M935" s="4"/>
      <c r="N935" s="8"/>
      <c r="O935" s="8"/>
      <c r="P935" s="8"/>
      <c r="Q935" s="4"/>
      <c r="R935" s="4"/>
      <c r="S935" s="4"/>
      <c r="T935" s="8"/>
      <c r="U935" s="8"/>
      <c r="V935" s="8"/>
      <c r="W935" s="4"/>
      <c r="X935" s="4"/>
      <c r="Y935" s="4"/>
    </row>
    <row r="936" spans="2:25" ht="13" x14ac:dyDescent="0.15">
      <c r="B936" s="4"/>
      <c r="C936" s="4"/>
      <c r="D936" s="4"/>
      <c r="E936" s="8"/>
      <c r="F936" s="8"/>
      <c r="G936" s="8"/>
      <c r="H936" s="4"/>
      <c r="I936" s="4"/>
      <c r="J936" s="4"/>
      <c r="K936" s="4"/>
      <c r="L936" s="4"/>
      <c r="M936" s="4"/>
      <c r="N936" s="8"/>
      <c r="O936" s="8"/>
      <c r="P936" s="8"/>
      <c r="Q936" s="4"/>
      <c r="R936" s="4"/>
      <c r="S936" s="4"/>
      <c r="T936" s="8"/>
      <c r="U936" s="8"/>
      <c r="V936" s="8"/>
      <c r="W936" s="4"/>
      <c r="X936" s="4"/>
      <c r="Y936" s="4"/>
    </row>
    <row r="937" spans="2:25" ht="13" x14ac:dyDescent="0.15">
      <c r="B937" s="4"/>
      <c r="C937" s="4"/>
      <c r="D937" s="4"/>
      <c r="E937" s="8"/>
      <c r="F937" s="8"/>
      <c r="G937" s="8"/>
      <c r="H937" s="4"/>
      <c r="I937" s="4"/>
      <c r="J937" s="4"/>
      <c r="K937" s="4"/>
      <c r="L937" s="4"/>
      <c r="M937" s="4"/>
      <c r="N937" s="8"/>
      <c r="O937" s="8"/>
      <c r="P937" s="8"/>
      <c r="Q937" s="4"/>
      <c r="R937" s="4"/>
      <c r="S937" s="4"/>
      <c r="T937" s="8"/>
      <c r="U937" s="8"/>
      <c r="V937" s="8"/>
      <c r="W937" s="4"/>
      <c r="X937" s="4"/>
      <c r="Y937" s="4"/>
    </row>
    <row r="938" spans="2:25" ht="13" x14ac:dyDescent="0.15">
      <c r="B938" s="4"/>
      <c r="C938" s="4"/>
      <c r="D938" s="4"/>
      <c r="E938" s="8"/>
      <c r="F938" s="8"/>
      <c r="G938" s="8"/>
      <c r="H938" s="4"/>
      <c r="I938" s="4"/>
      <c r="J938" s="4"/>
      <c r="K938" s="4"/>
      <c r="L938" s="4"/>
      <c r="M938" s="4"/>
      <c r="N938" s="8"/>
      <c r="O938" s="8"/>
      <c r="P938" s="8"/>
      <c r="Q938" s="4"/>
      <c r="R938" s="4"/>
      <c r="S938" s="4"/>
      <c r="T938" s="8"/>
      <c r="U938" s="8"/>
      <c r="V938" s="8"/>
      <c r="W938" s="4"/>
      <c r="X938" s="4"/>
      <c r="Y938" s="4"/>
    </row>
    <row r="939" spans="2:25" ht="13" x14ac:dyDescent="0.15">
      <c r="B939" s="4"/>
      <c r="C939" s="4"/>
      <c r="D939" s="4"/>
      <c r="E939" s="8"/>
      <c r="F939" s="8"/>
      <c r="G939" s="8"/>
      <c r="H939" s="4"/>
      <c r="I939" s="4"/>
      <c r="J939" s="4"/>
      <c r="K939" s="4"/>
      <c r="L939" s="4"/>
      <c r="M939" s="4"/>
      <c r="N939" s="8"/>
      <c r="O939" s="8"/>
      <c r="P939" s="8"/>
      <c r="Q939" s="4"/>
      <c r="R939" s="4"/>
      <c r="S939" s="4"/>
      <c r="T939" s="8"/>
      <c r="U939" s="8"/>
      <c r="V939" s="8"/>
      <c r="W939" s="4"/>
      <c r="X939" s="4"/>
      <c r="Y939" s="4"/>
    </row>
    <row r="940" spans="2:25" ht="13" x14ac:dyDescent="0.15">
      <c r="B940" s="4"/>
      <c r="C940" s="4"/>
      <c r="D940" s="4"/>
      <c r="E940" s="8"/>
      <c r="F940" s="8"/>
      <c r="G940" s="8"/>
      <c r="H940" s="4"/>
      <c r="I940" s="4"/>
      <c r="J940" s="4"/>
      <c r="K940" s="4"/>
      <c r="L940" s="4"/>
      <c r="M940" s="4"/>
      <c r="N940" s="8"/>
      <c r="O940" s="8"/>
      <c r="P940" s="8"/>
      <c r="Q940" s="4"/>
      <c r="R940" s="4"/>
      <c r="S940" s="4"/>
      <c r="T940" s="8"/>
      <c r="U940" s="8"/>
      <c r="V940" s="8"/>
      <c r="W940" s="4"/>
      <c r="X940" s="4"/>
      <c r="Y940" s="4"/>
    </row>
    <row r="941" spans="2:25" ht="13" x14ac:dyDescent="0.15">
      <c r="B941" s="4"/>
      <c r="C941" s="4"/>
      <c r="D941" s="4"/>
      <c r="E941" s="8"/>
      <c r="F941" s="8"/>
      <c r="G941" s="8"/>
      <c r="H941" s="4"/>
      <c r="I941" s="4"/>
      <c r="J941" s="4"/>
      <c r="K941" s="4"/>
      <c r="L941" s="4"/>
      <c r="M941" s="4"/>
      <c r="N941" s="8"/>
      <c r="O941" s="8"/>
      <c r="P941" s="8"/>
      <c r="Q941" s="4"/>
      <c r="R941" s="4"/>
      <c r="S941" s="4"/>
      <c r="T941" s="8"/>
      <c r="U941" s="8"/>
      <c r="V941" s="8"/>
      <c r="W941" s="4"/>
      <c r="X941" s="4"/>
      <c r="Y941" s="4"/>
    </row>
    <row r="942" spans="2:25" ht="13" x14ac:dyDescent="0.15">
      <c r="B942" s="4"/>
      <c r="C942" s="4"/>
      <c r="D942" s="4"/>
      <c r="E942" s="8"/>
      <c r="F942" s="8"/>
      <c r="G942" s="8"/>
      <c r="H942" s="4"/>
      <c r="I942" s="4"/>
      <c r="J942" s="4"/>
      <c r="K942" s="4"/>
      <c r="L942" s="4"/>
      <c r="M942" s="4"/>
      <c r="N942" s="8"/>
      <c r="O942" s="8"/>
      <c r="P942" s="8"/>
      <c r="Q942" s="4"/>
      <c r="R942" s="4"/>
      <c r="S942" s="4"/>
      <c r="T942" s="8"/>
      <c r="U942" s="8"/>
      <c r="V942" s="8"/>
      <c r="W942" s="4"/>
      <c r="X942" s="4"/>
      <c r="Y942" s="4"/>
    </row>
    <row r="943" spans="2:25" ht="13" x14ac:dyDescent="0.15">
      <c r="B943" s="4"/>
      <c r="C943" s="4"/>
      <c r="D943" s="4"/>
      <c r="E943" s="8"/>
      <c r="F943" s="8"/>
      <c r="G943" s="8"/>
      <c r="H943" s="4"/>
      <c r="I943" s="4"/>
      <c r="J943" s="4"/>
      <c r="K943" s="4"/>
      <c r="L943" s="4"/>
      <c r="M943" s="4"/>
      <c r="N943" s="8"/>
      <c r="O943" s="8"/>
      <c r="P943" s="8"/>
      <c r="Q943" s="4"/>
      <c r="R943" s="4"/>
      <c r="S943" s="4"/>
      <c r="T943" s="8"/>
      <c r="U943" s="8"/>
      <c r="V943" s="8"/>
      <c r="W943" s="4"/>
      <c r="X943" s="4"/>
      <c r="Y943" s="4"/>
    </row>
    <row r="944" spans="2:25" ht="13" x14ac:dyDescent="0.15">
      <c r="B944" s="4"/>
      <c r="C944" s="4"/>
      <c r="D944" s="4"/>
      <c r="E944" s="8"/>
      <c r="F944" s="8"/>
      <c r="G944" s="8"/>
      <c r="H944" s="4"/>
      <c r="I944" s="4"/>
      <c r="J944" s="4"/>
      <c r="K944" s="4"/>
      <c r="L944" s="4"/>
      <c r="M944" s="4"/>
      <c r="N944" s="8"/>
      <c r="O944" s="8"/>
      <c r="P944" s="8"/>
      <c r="Q944" s="4"/>
      <c r="R944" s="4"/>
      <c r="S944" s="4"/>
      <c r="T944" s="8"/>
      <c r="U944" s="8"/>
      <c r="V944" s="8"/>
      <c r="W944" s="4"/>
      <c r="X944" s="4"/>
      <c r="Y944" s="4"/>
    </row>
    <row r="945" spans="2:25" ht="13" x14ac:dyDescent="0.15">
      <c r="B945" s="4"/>
      <c r="C945" s="4"/>
      <c r="D945" s="4"/>
      <c r="E945" s="8"/>
      <c r="F945" s="8"/>
      <c r="G945" s="8"/>
      <c r="H945" s="4"/>
      <c r="I945" s="4"/>
      <c r="J945" s="4"/>
      <c r="K945" s="4"/>
      <c r="L945" s="4"/>
      <c r="M945" s="4"/>
      <c r="N945" s="8"/>
      <c r="O945" s="8"/>
      <c r="P945" s="8"/>
      <c r="Q945" s="4"/>
      <c r="R945" s="4"/>
      <c r="S945" s="4"/>
      <c r="T945" s="8"/>
      <c r="U945" s="8"/>
      <c r="V945" s="8"/>
      <c r="W945" s="4"/>
      <c r="X945" s="4"/>
      <c r="Y945" s="4"/>
    </row>
    <row r="946" spans="2:25" ht="13" x14ac:dyDescent="0.15">
      <c r="B946" s="4"/>
      <c r="C946" s="4"/>
      <c r="D946" s="4"/>
      <c r="E946" s="8"/>
      <c r="F946" s="8"/>
      <c r="G946" s="8"/>
      <c r="H946" s="4"/>
      <c r="I946" s="4"/>
      <c r="J946" s="4"/>
      <c r="K946" s="4"/>
      <c r="L946" s="4"/>
      <c r="M946" s="4"/>
      <c r="N946" s="8"/>
      <c r="O946" s="8"/>
      <c r="P946" s="8"/>
      <c r="Q946" s="4"/>
      <c r="R946" s="4"/>
      <c r="S946" s="4"/>
      <c r="T946" s="8"/>
      <c r="U946" s="8"/>
      <c r="V946" s="8"/>
      <c r="W946" s="4"/>
      <c r="X946" s="4"/>
      <c r="Y946" s="4"/>
    </row>
    <row r="947" spans="2:25" ht="13" x14ac:dyDescent="0.15">
      <c r="B947" s="4"/>
      <c r="C947" s="4"/>
      <c r="D947" s="4"/>
      <c r="E947" s="8"/>
      <c r="F947" s="8"/>
      <c r="G947" s="8"/>
      <c r="H947" s="4"/>
      <c r="I947" s="4"/>
      <c r="J947" s="4"/>
      <c r="K947" s="4"/>
      <c r="L947" s="4"/>
      <c r="M947" s="4"/>
      <c r="N947" s="8"/>
      <c r="O947" s="8"/>
      <c r="P947" s="8"/>
      <c r="Q947" s="4"/>
      <c r="R947" s="4"/>
      <c r="S947" s="4"/>
      <c r="T947" s="8"/>
      <c r="U947" s="8"/>
      <c r="V947" s="8"/>
      <c r="W947" s="4"/>
      <c r="X947" s="4"/>
      <c r="Y947" s="4"/>
    </row>
    <row r="948" spans="2:25" ht="13" x14ac:dyDescent="0.15">
      <c r="B948" s="4"/>
      <c r="C948" s="4"/>
      <c r="D948" s="4"/>
      <c r="E948" s="8"/>
      <c r="F948" s="8"/>
      <c r="G948" s="8"/>
      <c r="H948" s="4"/>
      <c r="I948" s="4"/>
      <c r="J948" s="4"/>
      <c r="K948" s="4"/>
      <c r="L948" s="4"/>
      <c r="M948" s="4"/>
      <c r="N948" s="8"/>
      <c r="O948" s="8"/>
      <c r="P948" s="8"/>
      <c r="Q948" s="4"/>
      <c r="R948" s="4"/>
      <c r="S948" s="4"/>
      <c r="T948" s="8"/>
      <c r="U948" s="8"/>
      <c r="V948" s="8"/>
      <c r="W948" s="4"/>
      <c r="X948" s="4"/>
      <c r="Y948" s="4"/>
    </row>
    <row r="949" spans="2:25" ht="13" x14ac:dyDescent="0.15">
      <c r="B949" s="4"/>
      <c r="C949" s="4"/>
      <c r="D949" s="4"/>
      <c r="E949" s="8"/>
      <c r="F949" s="8"/>
      <c r="G949" s="8"/>
      <c r="H949" s="4"/>
      <c r="I949" s="4"/>
      <c r="J949" s="4"/>
      <c r="K949" s="4"/>
      <c r="L949" s="4"/>
      <c r="M949" s="4"/>
      <c r="N949" s="8"/>
      <c r="O949" s="8"/>
      <c r="P949" s="8"/>
      <c r="Q949" s="4"/>
      <c r="R949" s="4"/>
      <c r="S949" s="4"/>
      <c r="T949" s="8"/>
      <c r="U949" s="8"/>
      <c r="V949" s="8"/>
      <c r="W949" s="4"/>
      <c r="X949" s="4"/>
      <c r="Y949" s="4"/>
    </row>
    <row r="950" spans="2:25" ht="13" x14ac:dyDescent="0.15">
      <c r="B950" s="4"/>
      <c r="C950" s="4"/>
      <c r="D950" s="4"/>
      <c r="E950" s="8"/>
      <c r="F950" s="8"/>
      <c r="G950" s="8"/>
      <c r="H950" s="4"/>
      <c r="I950" s="4"/>
      <c r="J950" s="4"/>
      <c r="K950" s="4"/>
      <c r="L950" s="4"/>
      <c r="M950" s="4"/>
      <c r="N950" s="8"/>
      <c r="O950" s="8"/>
      <c r="P950" s="8"/>
      <c r="Q950" s="4"/>
      <c r="R950" s="4"/>
      <c r="S950" s="4"/>
      <c r="T950" s="8"/>
      <c r="U950" s="8"/>
      <c r="V950" s="8"/>
      <c r="W950" s="4"/>
      <c r="X950" s="4"/>
      <c r="Y950" s="4"/>
    </row>
    <row r="951" spans="2:25" ht="13" x14ac:dyDescent="0.15">
      <c r="B951" s="4"/>
      <c r="C951" s="4"/>
      <c r="D951" s="4"/>
      <c r="E951" s="8"/>
      <c r="F951" s="8"/>
      <c r="G951" s="8"/>
      <c r="H951" s="4"/>
      <c r="I951" s="4"/>
      <c r="J951" s="4"/>
      <c r="K951" s="4"/>
      <c r="L951" s="4"/>
      <c r="M951" s="4"/>
      <c r="N951" s="8"/>
      <c r="O951" s="8"/>
      <c r="P951" s="8"/>
      <c r="Q951" s="4"/>
      <c r="R951" s="4"/>
      <c r="S951" s="4"/>
      <c r="T951" s="8"/>
      <c r="U951" s="8"/>
      <c r="V951" s="8"/>
      <c r="W951" s="4"/>
      <c r="X951" s="4"/>
      <c r="Y951" s="4"/>
    </row>
    <row r="952" spans="2:25" ht="13" x14ac:dyDescent="0.15">
      <c r="B952" s="4"/>
      <c r="C952" s="4"/>
      <c r="D952" s="4"/>
      <c r="E952" s="8"/>
      <c r="F952" s="8"/>
      <c r="G952" s="8"/>
      <c r="H952" s="4"/>
      <c r="I952" s="4"/>
      <c r="J952" s="4"/>
      <c r="K952" s="4"/>
      <c r="L952" s="4"/>
      <c r="M952" s="4"/>
      <c r="N952" s="8"/>
      <c r="O952" s="8"/>
      <c r="P952" s="8"/>
      <c r="Q952" s="4"/>
      <c r="R952" s="4"/>
      <c r="S952" s="4"/>
      <c r="T952" s="8"/>
      <c r="U952" s="8"/>
      <c r="V952" s="8"/>
      <c r="W952" s="4"/>
      <c r="X952" s="4"/>
      <c r="Y952" s="4"/>
    </row>
    <row r="953" spans="2:25" ht="13" x14ac:dyDescent="0.15">
      <c r="B953" s="4"/>
      <c r="C953" s="4"/>
      <c r="D953" s="4"/>
      <c r="E953" s="8"/>
      <c r="F953" s="8"/>
      <c r="G953" s="8"/>
      <c r="H953" s="4"/>
      <c r="I953" s="4"/>
      <c r="J953" s="4"/>
      <c r="K953" s="4"/>
      <c r="L953" s="4"/>
      <c r="M953" s="4"/>
      <c r="N953" s="8"/>
      <c r="O953" s="8"/>
      <c r="P953" s="8"/>
      <c r="Q953" s="4"/>
      <c r="R953" s="4"/>
      <c r="S953" s="4"/>
      <c r="T953" s="8"/>
      <c r="U953" s="8"/>
      <c r="V953" s="8"/>
      <c r="W953" s="4"/>
      <c r="X953" s="4"/>
      <c r="Y953" s="4"/>
    </row>
    <row r="954" spans="2:25" ht="13" x14ac:dyDescent="0.15">
      <c r="B954" s="4"/>
      <c r="C954" s="4"/>
      <c r="D954" s="4"/>
      <c r="E954" s="8"/>
      <c r="F954" s="8"/>
      <c r="G954" s="8"/>
      <c r="H954" s="4"/>
      <c r="I954" s="4"/>
      <c r="J954" s="4"/>
      <c r="K954" s="4"/>
      <c r="L954" s="4"/>
      <c r="M954" s="4"/>
      <c r="N954" s="8"/>
      <c r="O954" s="8"/>
      <c r="P954" s="8"/>
      <c r="Q954" s="4"/>
      <c r="R954" s="4"/>
      <c r="S954" s="4"/>
      <c r="T954" s="8"/>
      <c r="U954" s="8"/>
      <c r="V954" s="8"/>
      <c r="W954" s="4"/>
      <c r="X954" s="4"/>
      <c r="Y954" s="4"/>
    </row>
    <row r="955" spans="2:25" ht="13" x14ac:dyDescent="0.15">
      <c r="B955" s="4"/>
      <c r="C955" s="4"/>
      <c r="D955" s="4"/>
      <c r="E955" s="8"/>
      <c r="F955" s="8"/>
      <c r="G955" s="8"/>
      <c r="H955" s="4"/>
      <c r="I955" s="4"/>
      <c r="J955" s="4"/>
      <c r="K955" s="4"/>
      <c r="L955" s="4"/>
      <c r="M955" s="4"/>
      <c r="N955" s="8"/>
      <c r="O955" s="8"/>
      <c r="P955" s="8"/>
      <c r="Q955" s="4"/>
      <c r="R955" s="4"/>
      <c r="S955" s="4"/>
      <c r="T955" s="8"/>
      <c r="U955" s="8"/>
      <c r="V955" s="8"/>
      <c r="W955" s="4"/>
      <c r="X955" s="4"/>
      <c r="Y955" s="4"/>
    </row>
    <row r="956" spans="2:25" ht="13" x14ac:dyDescent="0.15">
      <c r="B956" s="4"/>
      <c r="C956" s="4"/>
      <c r="D956" s="4"/>
      <c r="E956" s="8"/>
      <c r="F956" s="8"/>
      <c r="G956" s="8"/>
      <c r="H956" s="4"/>
      <c r="I956" s="4"/>
      <c r="J956" s="4"/>
      <c r="K956" s="4"/>
      <c r="L956" s="4"/>
      <c r="M956" s="4"/>
      <c r="N956" s="8"/>
      <c r="O956" s="8"/>
      <c r="P956" s="8"/>
      <c r="Q956" s="4"/>
      <c r="R956" s="4"/>
      <c r="S956" s="4"/>
      <c r="T956" s="8"/>
      <c r="U956" s="8"/>
      <c r="V956" s="8"/>
      <c r="W956" s="4"/>
      <c r="X956" s="4"/>
      <c r="Y956" s="4"/>
    </row>
    <row r="957" spans="2:25" ht="13" x14ac:dyDescent="0.15">
      <c r="B957" s="4"/>
      <c r="C957" s="4"/>
      <c r="D957" s="4"/>
      <c r="E957" s="8"/>
      <c r="F957" s="8"/>
      <c r="G957" s="8"/>
      <c r="H957" s="4"/>
      <c r="I957" s="4"/>
      <c r="J957" s="4"/>
      <c r="K957" s="4"/>
      <c r="L957" s="4"/>
      <c r="M957" s="4"/>
      <c r="N957" s="8"/>
      <c r="O957" s="8"/>
      <c r="P957" s="8"/>
      <c r="Q957" s="4"/>
      <c r="R957" s="4"/>
      <c r="S957" s="4"/>
      <c r="T957" s="8"/>
      <c r="U957" s="8"/>
      <c r="V957" s="8"/>
      <c r="W957" s="4"/>
      <c r="X957" s="4"/>
      <c r="Y957" s="4"/>
    </row>
    <row r="958" spans="2:25" ht="13" x14ac:dyDescent="0.15">
      <c r="B958" s="4"/>
      <c r="C958" s="4"/>
      <c r="D958" s="4"/>
      <c r="E958" s="8"/>
      <c r="F958" s="8"/>
      <c r="G958" s="8"/>
      <c r="H958" s="4"/>
      <c r="I958" s="4"/>
      <c r="J958" s="4"/>
      <c r="K958" s="4"/>
      <c r="L958" s="4"/>
      <c r="M958" s="4"/>
      <c r="N958" s="8"/>
      <c r="O958" s="8"/>
      <c r="P958" s="8"/>
      <c r="Q958" s="4"/>
      <c r="R958" s="4"/>
      <c r="S958" s="4"/>
      <c r="T958" s="8"/>
      <c r="U958" s="8"/>
      <c r="V958" s="8"/>
      <c r="W958" s="4"/>
      <c r="X958" s="4"/>
      <c r="Y958" s="4"/>
    </row>
    <row r="959" spans="2:25" ht="13" x14ac:dyDescent="0.15">
      <c r="B959" s="4"/>
      <c r="C959" s="4"/>
      <c r="D959" s="4"/>
      <c r="E959" s="8"/>
      <c r="F959" s="8"/>
      <c r="G959" s="8"/>
      <c r="H959" s="4"/>
      <c r="I959" s="4"/>
      <c r="J959" s="4"/>
      <c r="K959" s="4"/>
      <c r="L959" s="4"/>
      <c r="M959" s="4"/>
      <c r="N959" s="8"/>
      <c r="O959" s="8"/>
      <c r="P959" s="8"/>
      <c r="Q959" s="4"/>
      <c r="R959" s="4"/>
      <c r="S959" s="4"/>
      <c r="T959" s="8"/>
      <c r="U959" s="8"/>
      <c r="V959" s="8"/>
      <c r="W959" s="4"/>
      <c r="X959" s="4"/>
      <c r="Y959" s="4"/>
    </row>
    <row r="960" spans="2:25" ht="13" x14ac:dyDescent="0.15">
      <c r="B960" s="4"/>
      <c r="C960" s="4"/>
      <c r="D960" s="4"/>
      <c r="E960" s="8"/>
      <c r="F960" s="8"/>
      <c r="G960" s="8"/>
      <c r="H960" s="4"/>
      <c r="I960" s="4"/>
      <c r="J960" s="4"/>
      <c r="K960" s="4"/>
      <c r="L960" s="4"/>
      <c r="M960" s="4"/>
      <c r="N960" s="8"/>
      <c r="O960" s="8"/>
      <c r="P960" s="8"/>
      <c r="Q960" s="4"/>
      <c r="R960" s="4"/>
      <c r="S960" s="4"/>
      <c r="T960" s="8"/>
      <c r="U960" s="8"/>
      <c r="V960" s="8"/>
      <c r="W960" s="4"/>
      <c r="X960" s="4"/>
      <c r="Y960" s="4"/>
    </row>
    <row r="961" spans="2:25" ht="13" x14ac:dyDescent="0.15">
      <c r="B961" s="4"/>
      <c r="C961" s="4"/>
      <c r="D961" s="4"/>
      <c r="E961" s="8"/>
      <c r="F961" s="8"/>
      <c r="G961" s="8"/>
      <c r="H961" s="4"/>
      <c r="I961" s="4"/>
      <c r="J961" s="4"/>
      <c r="K961" s="4"/>
      <c r="L961" s="4"/>
      <c r="M961" s="4"/>
      <c r="N961" s="8"/>
      <c r="O961" s="8"/>
      <c r="P961" s="8"/>
      <c r="Q961" s="4"/>
      <c r="R961" s="4"/>
      <c r="S961" s="4"/>
      <c r="T961" s="8"/>
      <c r="U961" s="8"/>
      <c r="V961" s="8"/>
      <c r="W961" s="4"/>
      <c r="X961" s="4"/>
      <c r="Y961" s="4"/>
    </row>
    <row r="962" spans="2:25" ht="13" x14ac:dyDescent="0.15">
      <c r="B962" s="4"/>
      <c r="C962" s="4"/>
      <c r="D962" s="4"/>
      <c r="E962" s="8"/>
      <c r="F962" s="8"/>
      <c r="G962" s="8"/>
      <c r="H962" s="4"/>
      <c r="I962" s="4"/>
      <c r="J962" s="4"/>
      <c r="K962" s="4"/>
      <c r="L962" s="4"/>
      <c r="M962" s="4"/>
      <c r="N962" s="8"/>
      <c r="O962" s="8"/>
      <c r="P962" s="8"/>
      <c r="Q962" s="4"/>
      <c r="R962" s="4"/>
      <c r="S962" s="4"/>
      <c r="T962" s="8"/>
      <c r="U962" s="8"/>
      <c r="V962" s="8"/>
      <c r="W962" s="4"/>
      <c r="X962" s="4"/>
      <c r="Y962" s="4"/>
    </row>
    <row r="963" spans="2:25" ht="13" x14ac:dyDescent="0.15">
      <c r="B963" s="4"/>
      <c r="C963" s="4"/>
      <c r="D963" s="4"/>
      <c r="E963" s="8"/>
      <c r="F963" s="8"/>
      <c r="G963" s="8"/>
      <c r="H963" s="4"/>
      <c r="I963" s="4"/>
      <c r="J963" s="4"/>
      <c r="K963" s="4"/>
      <c r="L963" s="4"/>
      <c r="M963" s="4"/>
      <c r="N963" s="8"/>
      <c r="O963" s="8"/>
      <c r="P963" s="8"/>
      <c r="Q963" s="4"/>
      <c r="R963" s="4"/>
      <c r="S963" s="4"/>
      <c r="T963" s="8"/>
      <c r="U963" s="8"/>
      <c r="V963" s="8"/>
      <c r="W963" s="4"/>
      <c r="X963" s="4"/>
      <c r="Y963" s="4"/>
    </row>
    <row r="964" spans="2:25" ht="13" x14ac:dyDescent="0.15">
      <c r="B964" s="4"/>
      <c r="C964" s="4"/>
      <c r="D964" s="4"/>
      <c r="E964" s="8"/>
      <c r="F964" s="8"/>
      <c r="G964" s="8"/>
      <c r="H964" s="4"/>
      <c r="I964" s="4"/>
      <c r="J964" s="4"/>
      <c r="K964" s="4"/>
      <c r="L964" s="4"/>
      <c r="M964" s="4"/>
      <c r="N964" s="8"/>
      <c r="O964" s="8"/>
      <c r="P964" s="8"/>
      <c r="Q964" s="4"/>
      <c r="R964" s="4"/>
      <c r="S964" s="4"/>
      <c r="T964" s="8"/>
      <c r="U964" s="8"/>
      <c r="V964" s="8"/>
      <c r="W964" s="4"/>
      <c r="X964" s="4"/>
      <c r="Y964" s="4"/>
    </row>
    <row r="965" spans="2:25" ht="13" x14ac:dyDescent="0.15">
      <c r="B965" s="4"/>
      <c r="C965" s="4"/>
      <c r="D965" s="4"/>
      <c r="E965" s="8"/>
      <c r="F965" s="8"/>
      <c r="G965" s="8"/>
      <c r="H965" s="4"/>
      <c r="I965" s="4"/>
      <c r="J965" s="4"/>
      <c r="K965" s="4"/>
      <c r="L965" s="4"/>
      <c r="M965" s="4"/>
      <c r="N965" s="8"/>
      <c r="O965" s="8"/>
      <c r="P965" s="8"/>
      <c r="Q965" s="4"/>
      <c r="R965" s="4"/>
      <c r="S965" s="4"/>
      <c r="T965" s="8"/>
      <c r="U965" s="8"/>
      <c r="V965" s="8"/>
      <c r="W965" s="4"/>
      <c r="X965" s="4"/>
      <c r="Y965" s="4"/>
    </row>
    <row r="966" spans="2:25" ht="13" x14ac:dyDescent="0.15">
      <c r="B966" s="4"/>
      <c r="C966" s="4"/>
      <c r="D966" s="4"/>
      <c r="E966" s="8"/>
      <c r="F966" s="8"/>
      <c r="G966" s="8"/>
      <c r="H966" s="4"/>
      <c r="I966" s="4"/>
      <c r="J966" s="4"/>
      <c r="K966" s="4"/>
      <c r="L966" s="4"/>
      <c r="M966" s="4"/>
      <c r="N966" s="8"/>
      <c r="O966" s="8"/>
      <c r="P966" s="8"/>
      <c r="Q966" s="4"/>
      <c r="R966" s="4"/>
      <c r="S966" s="4"/>
      <c r="T966" s="8"/>
      <c r="U966" s="8"/>
      <c r="V966" s="8"/>
      <c r="W966" s="4"/>
      <c r="X966" s="4"/>
      <c r="Y966" s="4"/>
    </row>
    <row r="967" spans="2:25" ht="13" x14ac:dyDescent="0.15">
      <c r="B967" s="4"/>
      <c r="C967" s="4"/>
      <c r="D967" s="4"/>
      <c r="E967" s="8"/>
      <c r="F967" s="8"/>
      <c r="G967" s="8"/>
      <c r="H967" s="4"/>
      <c r="I967" s="4"/>
      <c r="J967" s="4"/>
      <c r="K967" s="4"/>
      <c r="L967" s="4"/>
      <c r="M967" s="4"/>
      <c r="N967" s="8"/>
      <c r="O967" s="8"/>
      <c r="P967" s="8"/>
      <c r="Q967" s="4"/>
      <c r="R967" s="4"/>
      <c r="S967" s="4"/>
      <c r="T967" s="8"/>
      <c r="U967" s="8"/>
      <c r="V967" s="8"/>
      <c r="W967" s="4"/>
      <c r="X967" s="4"/>
      <c r="Y967" s="4"/>
    </row>
    <row r="968" spans="2:25" ht="13" x14ac:dyDescent="0.15">
      <c r="B968" s="4"/>
      <c r="C968" s="4"/>
      <c r="D968" s="4"/>
      <c r="E968" s="8"/>
      <c r="F968" s="8"/>
      <c r="G968" s="8"/>
      <c r="H968" s="4"/>
      <c r="I968" s="4"/>
      <c r="J968" s="4"/>
      <c r="K968" s="4"/>
      <c r="L968" s="4"/>
      <c r="M968" s="4"/>
      <c r="N968" s="8"/>
      <c r="O968" s="8"/>
      <c r="P968" s="8"/>
      <c r="Q968" s="4"/>
      <c r="R968" s="4"/>
      <c r="S968" s="4"/>
      <c r="T968" s="8"/>
      <c r="U968" s="8"/>
      <c r="V968" s="8"/>
      <c r="W968" s="4"/>
      <c r="X968" s="4"/>
      <c r="Y968" s="4"/>
    </row>
    <row r="969" spans="2:25" ht="13" x14ac:dyDescent="0.15">
      <c r="B969" s="4"/>
      <c r="C969" s="4"/>
      <c r="D969" s="4"/>
      <c r="E969" s="8"/>
      <c r="F969" s="8"/>
      <c r="G969" s="8"/>
      <c r="H969" s="4"/>
      <c r="I969" s="4"/>
      <c r="J969" s="4"/>
      <c r="K969" s="4"/>
      <c r="L969" s="4"/>
      <c r="M969" s="4"/>
      <c r="N969" s="8"/>
      <c r="O969" s="8"/>
      <c r="P969" s="8"/>
      <c r="Q969" s="4"/>
      <c r="R969" s="4"/>
      <c r="S969" s="4"/>
      <c r="T969" s="8"/>
      <c r="U969" s="8"/>
      <c r="V969" s="8"/>
      <c r="W969" s="4"/>
      <c r="X969" s="4"/>
      <c r="Y969" s="4"/>
    </row>
    <row r="970" spans="2:25" ht="13" x14ac:dyDescent="0.15">
      <c r="B970" s="4"/>
      <c r="C970" s="4"/>
      <c r="D970" s="4"/>
      <c r="E970" s="8"/>
      <c r="F970" s="8"/>
      <c r="G970" s="8"/>
      <c r="H970" s="4"/>
      <c r="I970" s="4"/>
      <c r="J970" s="4"/>
      <c r="K970" s="4"/>
      <c r="L970" s="4"/>
      <c r="M970" s="4"/>
      <c r="N970" s="8"/>
      <c r="O970" s="8"/>
      <c r="P970" s="8"/>
      <c r="Q970" s="4"/>
      <c r="R970" s="4"/>
      <c r="S970" s="4"/>
      <c r="T970" s="8"/>
      <c r="U970" s="8"/>
      <c r="V970" s="8"/>
      <c r="W970" s="4"/>
      <c r="X970" s="4"/>
      <c r="Y970" s="4"/>
    </row>
    <row r="971" spans="2:25" ht="13" x14ac:dyDescent="0.15">
      <c r="B971" s="4"/>
      <c r="C971" s="4"/>
      <c r="D971" s="4"/>
      <c r="E971" s="8"/>
      <c r="F971" s="8"/>
      <c r="G971" s="8"/>
      <c r="H971" s="4"/>
      <c r="I971" s="4"/>
      <c r="J971" s="4"/>
      <c r="K971" s="4"/>
      <c r="L971" s="4"/>
      <c r="M971" s="4"/>
      <c r="N971" s="8"/>
      <c r="O971" s="8"/>
      <c r="P971" s="8"/>
      <c r="Q971" s="4"/>
      <c r="R971" s="4"/>
      <c r="S971" s="4"/>
      <c r="T971" s="8"/>
      <c r="U971" s="8"/>
      <c r="V971" s="8"/>
      <c r="W971" s="4"/>
      <c r="X971" s="4"/>
      <c r="Y971" s="4"/>
    </row>
    <row r="972" spans="2:25" ht="13" x14ac:dyDescent="0.15">
      <c r="B972" s="4"/>
      <c r="C972" s="4"/>
      <c r="D972" s="4"/>
      <c r="E972" s="8"/>
      <c r="F972" s="8"/>
      <c r="G972" s="8"/>
      <c r="H972" s="4"/>
      <c r="I972" s="4"/>
      <c r="J972" s="4"/>
      <c r="K972" s="4"/>
      <c r="L972" s="4"/>
      <c r="M972" s="4"/>
      <c r="N972" s="8"/>
      <c r="O972" s="8"/>
      <c r="P972" s="8"/>
      <c r="Q972" s="4"/>
      <c r="R972" s="4"/>
      <c r="S972" s="4"/>
      <c r="T972" s="8"/>
      <c r="U972" s="8"/>
      <c r="V972" s="8"/>
      <c r="W972" s="4"/>
      <c r="X972" s="4"/>
      <c r="Y972" s="4"/>
    </row>
    <row r="973" spans="2:25" ht="13" x14ac:dyDescent="0.15">
      <c r="B973" s="4"/>
      <c r="C973" s="4"/>
      <c r="D973" s="4"/>
      <c r="E973" s="8"/>
      <c r="F973" s="8"/>
      <c r="G973" s="8"/>
      <c r="H973" s="4"/>
      <c r="I973" s="4"/>
      <c r="J973" s="4"/>
      <c r="K973" s="4"/>
      <c r="L973" s="4"/>
      <c r="M973" s="4"/>
      <c r="N973" s="8"/>
      <c r="O973" s="8"/>
      <c r="P973" s="8"/>
      <c r="Q973" s="4"/>
      <c r="R973" s="4"/>
      <c r="S973" s="4"/>
      <c r="T973" s="8"/>
      <c r="U973" s="8"/>
      <c r="V973" s="8"/>
      <c r="W973" s="4"/>
      <c r="X973" s="4"/>
      <c r="Y973" s="4"/>
    </row>
    <row r="974" spans="2:25" ht="13" x14ac:dyDescent="0.15">
      <c r="B974" s="4"/>
      <c r="C974" s="4"/>
      <c r="D974" s="4"/>
      <c r="E974" s="8"/>
      <c r="F974" s="8"/>
      <c r="G974" s="8"/>
      <c r="H974" s="4"/>
      <c r="I974" s="4"/>
      <c r="J974" s="4"/>
      <c r="K974" s="4"/>
      <c r="L974" s="4"/>
      <c r="M974" s="4"/>
      <c r="N974" s="8"/>
      <c r="O974" s="8"/>
      <c r="P974" s="8"/>
      <c r="Q974" s="4"/>
      <c r="R974" s="4"/>
      <c r="S974" s="4"/>
      <c r="T974" s="8"/>
      <c r="U974" s="8"/>
      <c r="V974" s="8"/>
      <c r="W974" s="4"/>
      <c r="X974" s="4"/>
      <c r="Y974" s="4"/>
    </row>
    <row r="975" spans="2:25" ht="13" x14ac:dyDescent="0.15">
      <c r="B975" s="4"/>
      <c r="C975" s="4"/>
      <c r="D975" s="4"/>
      <c r="E975" s="8"/>
      <c r="F975" s="8"/>
      <c r="G975" s="8"/>
      <c r="H975" s="4"/>
      <c r="I975" s="4"/>
      <c r="J975" s="4"/>
      <c r="K975" s="4"/>
      <c r="L975" s="4"/>
      <c r="M975" s="4"/>
      <c r="N975" s="8"/>
      <c r="O975" s="8"/>
      <c r="P975" s="8"/>
      <c r="Q975" s="4"/>
      <c r="R975" s="4"/>
      <c r="S975" s="4"/>
      <c r="T975" s="8"/>
      <c r="U975" s="8"/>
      <c r="V975" s="8"/>
      <c r="W975" s="4"/>
      <c r="X975" s="4"/>
      <c r="Y975" s="4"/>
    </row>
    <row r="976" spans="2:25" ht="13" x14ac:dyDescent="0.15">
      <c r="B976" s="4"/>
      <c r="C976" s="4"/>
      <c r="D976" s="4"/>
      <c r="E976" s="8"/>
      <c r="F976" s="8"/>
      <c r="G976" s="8"/>
      <c r="H976" s="4"/>
      <c r="I976" s="4"/>
      <c r="J976" s="4"/>
      <c r="K976" s="4"/>
      <c r="L976" s="4"/>
      <c r="M976" s="4"/>
      <c r="N976" s="8"/>
      <c r="O976" s="8"/>
      <c r="P976" s="8"/>
      <c r="Q976" s="4"/>
      <c r="R976" s="4"/>
      <c r="S976" s="4"/>
      <c r="T976" s="8"/>
      <c r="U976" s="8"/>
      <c r="V976" s="8"/>
      <c r="W976" s="4"/>
      <c r="X976" s="4"/>
      <c r="Y976" s="4"/>
    </row>
    <row r="977" spans="2:25" ht="13" x14ac:dyDescent="0.15">
      <c r="B977" s="4"/>
      <c r="C977" s="4"/>
      <c r="D977" s="4"/>
      <c r="E977" s="8"/>
      <c r="F977" s="8"/>
      <c r="G977" s="8"/>
      <c r="H977" s="4"/>
      <c r="I977" s="4"/>
      <c r="J977" s="4"/>
      <c r="K977" s="4"/>
      <c r="L977" s="4"/>
      <c r="M977" s="4"/>
      <c r="N977" s="8"/>
      <c r="O977" s="8"/>
      <c r="P977" s="8"/>
      <c r="Q977" s="4"/>
      <c r="R977" s="4"/>
      <c r="S977" s="4"/>
      <c r="T977" s="8"/>
      <c r="U977" s="8"/>
      <c r="V977" s="8"/>
      <c r="W977" s="4"/>
      <c r="X977" s="4"/>
      <c r="Y977" s="4"/>
    </row>
    <row r="978" spans="2:25" ht="13" x14ac:dyDescent="0.15">
      <c r="B978" s="4"/>
      <c r="C978" s="4"/>
      <c r="D978" s="4"/>
      <c r="E978" s="8"/>
      <c r="F978" s="8"/>
      <c r="G978" s="8"/>
      <c r="H978" s="4"/>
      <c r="I978" s="4"/>
      <c r="J978" s="4"/>
      <c r="K978" s="4"/>
      <c r="L978" s="4"/>
      <c r="M978" s="4"/>
      <c r="N978" s="8"/>
      <c r="O978" s="8"/>
      <c r="P978" s="8"/>
      <c r="Q978" s="4"/>
      <c r="R978" s="4"/>
      <c r="S978" s="4"/>
      <c r="T978" s="8"/>
      <c r="U978" s="8"/>
      <c r="V978" s="8"/>
      <c r="W978" s="4"/>
      <c r="X978" s="4"/>
      <c r="Y978" s="4"/>
    </row>
    <row r="979" spans="2:25" ht="13" x14ac:dyDescent="0.15">
      <c r="B979" s="4"/>
      <c r="C979" s="4"/>
      <c r="D979" s="4"/>
      <c r="E979" s="8"/>
      <c r="F979" s="8"/>
      <c r="G979" s="8"/>
      <c r="H979" s="4"/>
      <c r="I979" s="4"/>
      <c r="J979" s="4"/>
      <c r="K979" s="4"/>
      <c r="L979" s="4"/>
      <c r="M979" s="4"/>
      <c r="N979" s="8"/>
      <c r="O979" s="8"/>
      <c r="P979" s="8"/>
      <c r="Q979" s="4"/>
      <c r="R979" s="4"/>
      <c r="S979" s="4"/>
      <c r="T979" s="8"/>
      <c r="U979" s="8"/>
      <c r="V979" s="8"/>
      <c r="W979" s="4"/>
      <c r="X979" s="4"/>
      <c r="Y979" s="4"/>
    </row>
    <row r="980" spans="2:25" ht="13" x14ac:dyDescent="0.15">
      <c r="B980" s="4"/>
      <c r="C980" s="4"/>
      <c r="D980" s="4"/>
      <c r="E980" s="8"/>
      <c r="F980" s="8"/>
      <c r="G980" s="8"/>
      <c r="H980" s="4"/>
      <c r="I980" s="4"/>
      <c r="J980" s="4"/>
      <c r="K980" s="4"/>
      <c r="L980" s="4"/>
      <c r="M980" s="4"/>
      <c r="N980" s="8"/>
      <c r="O980" s="8"/>
      <c r="P980" s="8"/>
      <c r="Q980" s="4"/>
      <c r="R980" s="4"/>
      <c r="S980" s="4"/>
      <c r="T980" s="8"/>
      <c r="U980" s="8"/>
      <c r="V980" s="8"/>
      <c r="W980" s="4"/>
      <c r="X980" s="4"/>
      <c r="Y980" s="4"/>
    </row>
    <row r="981" spans="2:25" ht="13" x14ac:dyDescent="0.15">
      <c r="B981" s="4"/>
      <c r="C981" s="4"/>
      <c r="D981" s="4"/>
      <c r="E981" s="8"/>
      <c r="F981" s="8"/>
      <c r="G981" s="8"/>
      <c r="H981" s="4"/>
      <c r="I981" s="4"/>
      <c r="J981" s="4"/>
      <c r="K981" s="4"/>
      <c r="L981" s="4"/>
      <c r="M981" s="4"/>
      <c r="N981" s="8"/>
      <c r="O981" s="8"/>
      <c r="P981" s="8"/>
      <c r="Q981" s="4"/>
      <c r="R981" s="4"/>
      <c r="S981" s="4"/>
      <c r="T981" s="8"/>
      <c r="U981" s="8"/>
      <c r="V981" s="8"/>
      <c r="W981" s="4"/>
      <c r="X981" s="4"/>
      <c r="Y981" s="4"/>
    </row>
    <row r="982" spans="2:25" ht="13" x14ac:dyDescent="0.15">
      <c r="B982" s="4"/>
      <c r="C982" s="4"/>
      <c r="D982" s="4"/>
      <c r="E982" s="8"/>
      <c r="F982" s="8"/>
      <c r="G982" s="8"/>
      <c r="H982" s="4"/>
      <c r="I982" s="4"/>
      <c r="J982" s="4"/>
      <c r="K982" s="4"/>
      <c r="L982" s="4"/>
      <c r="M982" s="4"/>
      <c r="N982" s="8"/>
      <c r="O982" s="8"/>
      <c r="P982" s="8"/>
      <c r="Q982" s="4"/>
      <c r="R982" s="4"/>
      <c r="S982" s="4"/>
      <c r="T982" s="8"/>
      <c r="U982" s="8"/>
      <c r="V982" s="8"/>
      <c r="W982" s="4"/>
      <c r="X982" s="4"/>
      <c r="Y982" s="4"/>
    </row>
    <row r="983" spans="2:25" ht="13" x14ac:dyDescent="0.15">
      <c r="B983" s="4"/>
      <c r="C983" s="4"/>
      <c r="D983" s="4"/>
      <c r="E983" s="8"/>
      <c r="F983" s="8"/>
      <c r="G983" s="8"/>
      <c r="H983" s="4"/>
      <c r="I983" s="4"/>
      <c r="J983" s="4"/>
      <c r="K983" s="4"/>
      <c r="L983" s="4"/>
      <c r="M983" s="4"/>
      <c r="N983" s="8"/>
      <c r="O983" s="8"/>
      <c r="P983" s="8"/>
      <c r="Q983" s="4"/>
      <c r="R983" s="4"/>
      <c r="S983" s="4"/>
      <c r="T983" s="8"/>
      <c r="U983" s="8"/>
      <c r="V983" s="8"/>
      <c r="W983" s="4"/>
      <c r="X983" s="4"/>
      <c r="Y983" s="4"/>
    </row>
    <row r="984" spans="2:25" ht="13" x14ac:dyDescent="0.15">
      <c r="B984" s="4"/>
      <c r="C984" s="4"/>
      <c r="D984" s="4"/>
      <c r="E984" s="8"/>
      <c r="F984" s="8"/>
      <c r="G984" s="8"/>
      <c r="H984" s="4"/>
      <c r="I984" s="4"/>
      <c r="J984" s="4"/>
      <c r="K984" s="4"/>
      <c r="L984" s="4"/>
      <c r="M984" s="4"/>
      <c r="N984" s="8"/>
      <c r="O984" s="8"/>
      <c r="P984" s="8"/>
      <c r="Q984" s="4"/>
      <c r="R984" s="4"/>
      <c r="S984" s="4"/>
      <c r="T984" s="8"/>
      <c r="U984" s="8"/>
      <c r="V984" s="8"/>
      <c r="W984" s="4"/>
      <c r="X984" s="4"/>
      <c r="Y984" s="4"/>
    </row>
    <row r="985" spans="2:25" ht="13" x14ac:dyDescent="0.15">
      <c r="B985" s="4"/>
      <c r="C985" s="4"/>
      <c r="D985" s="4"/>
      <c r="E985" s="8"/>
      <c r="F985" s="8"/>
      <c r="G985" s="8"/>
      <c r="H985" s="4"/>
      <c r="I985" s="4"/>
      <c r="J985" s="4"/>
      <c r="K985" s="4"/>
      <c r="L985" s="4"/>
      <c r="M985" s="4"/>
      <c r="N985" s="8"/>
      <c r="O985" s="8"/>
      <c r="P985" s="8"/>
      <c r="Q985" s="4"/>
      <c r="R985" s="4"/>
      <c r="S985" s="4"/>
      <c r="T985" s="8"/>
      <c r="U985" s="8"/>
      <c r="V985" s="8"/>
      <c r="W985" s="4"/>
      <c r="X985" s="4"/>
      <c r="Y985" s="4"/>
    </row>
    <row r="986" spans="2:25" ht="13" x14ac:dyDescent="0.15">
      <c r="B986" s="4"/>
      <c r="C986" s="4"/>
      <c r="D986" s="4"/>
      <c r="E986" s="8"/>
      <c r="F986" s="8"/>
      <c r="G986" s="8"/>
      <c r="H986" s="4"/>
      <c r="I986" s="4"/>
      <c r="J986" s="4"/>
      <c r="K986" s="4"/>
      <c r="L986" s="4"/>
      <c r="M986" s="4"/>
      <c r="N986" s="8"/>
      <c r="O986" s="8"/>
      <c r="P986" s="8"/>
      <c r="Q986" s="4"/>
      <c r="R986" s="4"/>
      <c r="S986" s="4"/>
      <c r="T986" s="8"/>
      <c r="U986" s="8"/>
      <c r="V986" s="8"/>
      <c r="W986" s="4"/>
      <c r="X986" s="4"/>
      <c r="Y986" s="4"/>
    </row>
    <row r="987" spans="2:25" ht="13" x14ac:dyDescent="0.15">
      <c r="B987" s="4"/>
      <c r="C987" s="4"/>
      <c r="D987" s="4"/>
      <c r="E987" s="8"/>
      <c r="F987" s="8"/>
      <c r="G987" s="8"/>
      <c r="H987" s="4"/>
      <c r="I987" s="4"/>
      <c r="J987" s="4"/>
      <c r="K987" s="4"/>
      <c r="L987" s="4"/>
      <c r="M987" s="4"/>
      <c r="N987" s="8"/>
      <c r="O987" s="8"/>
      <c r="P987" s="8"/>
      <c r="Q987" s="4"/>
      <c r="R987" s="4"/>
      <c r="S987" s="4"/>
      <c r="T987" s="8"/>
      <c r="U987" s="8"/>
      <c r="V987" s="8"/>
      <c r="W987" s="4"/>
      <c r="X987" s="4"/>
      <c r="Y987" s="4"/>
    </row>
    <row r="988" spans="2:25" ht="13" x14ac:dyDescent="0.15">
      <c r="B988" s="4"/>
      <c r="C988" s="4"/>
      <c r="D988" s="4"/>
      <c r="E988" s="8"/>
      <c r="F988" s="8"/>
      <c r="G988" s="8"/>
      <c r="H988" s="4"/>
      <c r="I988" s="4"/>
      <c r="J988" s="4"/>
      <c r="K988" s="4"/>
      <c r="L988" s="4"/>
      <c r="M988" s="4"/>
      <c r="N988" s="8"/>
      <c r="O988" s="8"/>
      <c r="P988" s="8"/>
      <c r="Q988" s="4"/>
      <c r="R988" s="4"/>
      <c r="S988" s="4"/>
      <c r="T988" s="8"/>
      <c r="U988" s="8"/>
      <c r="V988" s="8"/>
      <c r="W988" s="4"/>
      <c r="X988" s="4"/>
      <c r="Y988" s="4"/>
    </row>
    <row r="989" spans="2:25" ht="13" x14ac:dyDescent="0.15">
      <c r="B989" s="4"/>
      <c r="C989" s="4"/>
      <c r="D989" s="4"/>
      <c r="E989" s="8"/>
      <c r="F989" s="8"/>
      <c r="G989" s="8"/>
      <c r="H989" s="4"/>
      <c r="I989" s="4"/>
      <c r="J989" s="4"/>
      <c r="K989" s="4"/>
      <c r="L989" s="4"/>
      <c r="M989" s="4"/>
      <c r="N989" s="8"/>
      <c r="O989" s="8"/>
      <c r="P989" s="8"/>
      <c r="Q989" s="4"/>
      <c r="R989" s="4"/>
      <c r="S989" s="4"/>
      <c r="T989" s="8"/>
      <c r="U989" s="8"/>
      <c r="V989" s="8"/>
      <c r="W989" s="4"/>
      <c r="X989" s="4"/>
      <c r="Y989" s="4"/>
    </row>
    <row r="990" spans="2:25" ht="13" x14ac:dyDescent="0.15">
      <c r="B990" s="4"/>
      <c r="C990" s="4"/>
      <c r="D990" s="4"/>
      <c r="E990" s="8"/>
      <c r="F990" s="8"/>
      <c r="G990" s="8"/>
      <c r="H990" s="4"/>
      <c r="I990" s="4"/>
      <c r="J990" s="4"/>
      <c r="K990" s="4"/>
      <c r="L990" s="4"/>
      <c r="M990" s="4"/>
      <c r="N990" s="8"/>
      <c r="O990" s="8"/>
      <c r="P990" s="8"/>
      <c r="Q990" s="4"/>
      <c r="R990" s="4"/>
      <c r="S990" s="4"/>
      <c r="T990" s="8"/>
      <c r="U990" s="8"/>
      <c r="V990" s="8"/>
      <c r="W990" s="4"/>
      <c r="X990" s="4"/>
      <c r="Y990" s="4"/>
    </row>
    <row r="991" spans="2:25" ht="13" x14ac:dyDescent="0.15">
      <c r="B991" s="4"/>
      <c r="C991" s="4"/>
      <c r="D991" s="4"/>
      <c r="E991" s="8"/>
      <c r="F991" s="8"/>
      <c r="G991" s="8"/>
      <c r="H991" s="4"/>
      <c r="I991" s="4"/>
      <c r="J991" s="4"/>
      <c r="K991" s="4"/>
      <c r="L991" s="4"/>
      <c r="M991" s="4"/>
      <c r="N991" s="8"/>
      <c r="O991" s="8"/>
      <c r="P991" s="8"/>
      <c r="Q991" s="4"/>
      <c r="R991" s="4"/>
      <c r="S991" s="4"/>
      <c r="T991" s="8"/>
      <c r="U991" s="8"/>
      <c r="V991" s="8"/>
      <c r="W991" s="4"/>
      <c r="X991" s="4"/>
      <c r="Y991" s="4"/>
    </row>
    <row r="992" spans="2:25" ht="13" x14ac:dyDescent="0.15">
      <c r="B992" s="4"/>
      <c r="C992" s="4"/>
      <c r="D992" s="4"/>
      <c r="E992" s="8"/>
      <c r="F992" s="8"/>
      <c r="G992" s="8"/>
      <c r="H992" s="4"/>
      <c r="I992" s="4"/>
      <c r="J992" s="4"/>
      <c r="K992" s="4"/>
      <c r="L992" s="4"/>
      <c r="M992" s="4"/>
      <c r="N992" s="8"/>
      <c r="O992" s="8"/>
      <c r="P992" s="8"/>
      <c r="Q992" s="4"/>
      <c r="R992" s="4"/>
      <c r="S992" s="4"/>
      <c r="T992" s="8"/>
      <c r="U992" s="8"/>
      <c r="V992" s="8"/>
      <c r="W992" s="4"/>
      <c r="X992" s="4"/>
      <c r="Y992" s="4"/>
    </row>
    <row r="993" spans="2:25" ht="13" x14ac:dyDescent="0.15">
      <c r="B993" s="4"/>
      <c r="C993" s="4"/>
      <c r="D993" s="4"/>
      <c r="E993" s="8"/>
      <c r="F993" s="8"/>
      <c r="G993" s="8"/>
      <c r="H993" s="4"/>
      <c r="I993" s="4"/>
      <c r="J993" s="4"/>
      <c r="K993" s="4"/>
      <c r="L993" s="4"/>
      <c r="M993" s="4"/>
      <c r="N993" s="8"/>
      <c r="O993" s="8"/>
      <c r="P993" s="8"/>
      <c r="Q993" s="4"/>
      <c r="R993" s="4"/>
      <c r="S993" s="4"/>
      <c r="T993" s="8"/>
      <c r="U993" s="8"/>
      <c r="V993" s="8"/>
      <c r="W993" s="4"/>
      <c r="X993" s="4"/>
      <c r="Y993" s="4"/>
    </row>
    <row r="994" spans="2:25" ht="13" x14ac:dyDescent="0.15">
      <c r="B994" s="4"/>
      <c r="C994" s="4"/>
      <c r="D994" s="4"/>
      <c r="E994" s="8"/>
      <c r="F994" s="8"/>
      <c r="G994" s="8"/>
      <c r="H994" s="4"/>
      <c r="I994" s="4"/>
      <c r="J994" s="4"/>
      <c r="K994" s="4"/>
      <c r="L994" s="4"/>
      <c r="M994" s="4"/>
      <c r="N994" s="8"/>
      <c r="O994" s="8"/>
      <c r="P994" s="8"/>
      <c r="Q994" s="4"/>
      <c r="R994" s="4"/>
      <c r="S994" s="4"/>
      <c r="T994" s="8"/>
      <c r="U994" s="8"/>
      <c r="V994" s="8"/>
      <c r="W994" s="4"/>
      <c r="X994" s="4"/>
      <c r="Y994" s="4"/>
    </row>
    <row r="995" spans="2:25" ht="13" x14ac:dyDescent="0.15">
      <c r="B995" s="4"/>
      <c r="C995" s="4"/>
      <c r="D995" s="4"/>
      <c r="E995" s="8"/>
      <c r="F995" s="8"/>
      <c r="G995" s="8"/>
      <c r="H995" s="4"/>
      <c r="I995" s="4"/>
      <c r="J995" s="4"/>
      <c r="K995" s="4"/>
      <c r="L995" s="4"/>
      <c r="M995" s="4"/>
      <c r="N995" s="8"/>
      <c r="O995" s="8"/>
      <c r="P995" s="8"/>
      <c r="Q995" s="4"/>
      <c r="R995" s="4"/>
      <c r="S995" s="4"/>
      <c r="T995" s="8"/>
      <c r="U995" s="8"/>
      <c r="V995" s="8"/>
      <c r="W995" s="4"/>
      <c r="X995" s="4"/>
      <c r="Y995" s="4"/>
    </row>
    <row r="996" spans="2:25" ht="13" x14ac:dyDescent="0.15">
      <c r="B996" s="4"/>
      <c r="C996" s="4"/>
      <c r="D996" s="4"/>
      <c r="E996" s="8"/>
      <c r="F996" s="8"/>
      <c r="G996" s="8"/>
      <c r="H996" s="4"/>
      <c r="I996" s="4"/>
      <c r="J996" s="4"/>
      <c r="K996" s="4"/>
      <c r="L996" s="4"/>
      <c r="M996" s="4"/>
      <c r="N996" s="8"/>
      <c r="O996" s="8"/>
      <c r="P996" s="8"/>
      <c r="Q996" s="4"/>
      <c r="R996" s="4"/>
      <c r="S996" s="4"/>
      <c r="T996" s="8"/>
      <c r="U996" s="8"/>
      <c r="V996" s="8"/>
      <c r="W996" s="4"/>
      <c r="X996" s="4"/>
      <c r="Y996" s="4"/>
    </row>
    <row r="997" spans="2:25" ht="13" x14ac:dyDescent="0.15">
      <c r="B997" s="4"/>
      <c r="C997" s="4"/>
      <c r="D997" s="4"/>
      <c r="E997" s="8"/>
      <c r="F997" s="8"/>
      <c r="G997" s="8"/>
      <c r="H997" s="4"/>
      <c r="I997" s="4"/>
      <c r="J997" s="4"/>
      <c r="K997" s="4"/>
      <c r="L997" s="4"/>
      <c r="M997" s="4"/>
      <c r="N997" s="8"/>
      <c r="O997" s="8"/>
      <c r="P997" s="8"/>
      <c r="Q997" s="4"/>
      <c r="R997" s="4"/>
      <c r="S997" s="4"/>
      <c r="T997" s="8"/>
      <c r="U997" s="8"/>
      <c r="V997" s="8"/>
      <c r="W997" s="4"/>
      <c r="X997" s="4"/>
      <c r="Y997" s="4"/>
    </row>
    <row r="998" spans="2:25" ht="13" x14ac:dyDescent="0.15">
      <c r="B998" s="4"/>
      <c r="C998" s="4"/>
      <c r="D998" s="4"/>
      <c r="E998" s="8"/>
      <c r="F998" s="8"/>
      <c r="G998" s="8"/>
      <c r="H998" s="4"/>
      <c r="I998" s="4"/>
      <c r="J998" s="4"/>
      <c r="K998" s="4"/>
      <c r="L998" s="4"/>
      <c r="M998" s="4"/>
      <c r="N998" s="8"/>
      <c r="O998" s="8"/>
      <c r="P998" s="8"/>
      <c r="Q998" s="4"/>
      <c r="R998" s="4"/>
      <c r="S998" s="4"/>
      <c r="T998" s="8"/>
      <c r="U998" s="8"/>
      <c r="V998" s="8"/>
      <c r="W998" s="4"/>
      <c r="X998" s="4"/>
      <c r="Y998" s="4"/>
    </row>
    <row r="999" spans="2:25" ht="13" x14ac:dyDescent="0.15">
      <c r="B999" s="4"/>
      <c r="C999" s="4"/>
      <c r="D999" s="4"/>
      <c r="E999" s="8"/>
      <c r="F999" s="8"/>
      <c r="G999" s="8"/>
      <c r="H999" s="4"/>
      <c r="I999" s="4"/>
      <c r="J999" s="4"/>
      <c r="K999" s="4"/>
      <c r="L999" s="4"/>
      <c r="M999" s="4"/>
      <c r="N999" s="8"/>
      <c r="O999" s="8"/>
      <c r="P999" s="8"/>
      <c r="Q999" s="4"/>
      <c r="R999" s="4"/>
      <c r="S999" s="4"/>
      <c r="T999" s="8"/>
      <c r="U999" s="8"/>
      <c r="V999" s="8"/>
      <c r="W999" s="4"/>
      <c r="X999" s="4"/>
      <c r="Y999" s="4"/>
    </row>
    <row r="1000" spans="2:25" ht="13" x14ac:dyDescent="0.15">
      <c r="B1000" s="4"/>
      <c r="C1000" s="4"/>
      <c r="D1000" s="4"/>
      <c r="E1000" s="8"/>
      <c r="F1000" s="8"/>
      <c r="G1000" s="8"/>
      <c r="H1000" s="4"/>
      <c r="I1000" s="4"/>
      <c r="J1000" s="4"/>
      <c r="K1000" s="4"/>
      <c r="L1000" s="4"/>
      <c r="M1000" s="4"/>
      <c r="N1000" s="8"/>
      <c r="O1000" s="8"/>
      <c r="P1000" s="8"/>
      <c r="Q1000" s="4"/>
      <c r="R1000" s="4"/>
      <c r="S1000" s="4"/>
      <c r="T1000" s="8"/>
      <c r="U1000" s="8"/>
      <c r="V1000" s="8"/>
      <c r="W1000" s="4"/>
      <c r="X1000" s="4"/>
      <c r="Y100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Y997"/>
  <sheetViews>
    <sheetView workbookViewId="0"/>
  </sheetViews>
  <sheetFormatPr baseColWidth="10" defaultColWidth="14.5" defaultRowHeight="15.75" customHeight="1" x14ac:dyDescent="0.15"/>
  <cols>
    <col min="1" max="1" width="17.33203125" customWidth="1"/>
    <col min="2" max="4" width="14.1640625" customWidth="1"/>
    <col min="5" max="5" width="49.5" customWidth="1"/>
  </cols>
  <sheetData>
    <row r="1" spans="1:25" ht="28" x14ac:dyDescent="0.15">
      <c r="A1" s="1"/>
      <c r="B1" s="3" t="s">
        <v>0</v>
      </c>
      <c r="C1" s="3" t="s">
        <v>1</v>
      </c>
      <c r="D1" s="3" t="s">
        <v>2</v>
      </c>
      <c r="E1" s="5" t="s">
        <v>3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spans="1:25" ht="7.5" customHeight="1" x14ac:dyDescent="0.15">
      <c r="A2" s="10"/>
      <c r="B2" s="12"/>
      <c r="C2" s="14"/>
      <c r="D2" s="12"/>
      <c r="E2" s="16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</row>
    <row r="3" spans="1:25" ht="13" x14ac:dyDescent="0.15">
      <c r="A3" s="10" t="s">
        <v>16</v>
      </c>
      <c r="B3" s="12"/>
      <c r="C3" s="14"/>
      <c r="D3" s="12"/>
      <c r="E3" s="16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</row>
    <row r="4" spans="1:25" ht="13" x14ac:dyDescent="0.15">
      <c r="A4" s="23"/>
      <c r="B4" s="12" t="str">
        <f>Parameters!C6&amp;" ("&amp;Parameters!B6&amp;" to "&amp;Parameters!D6&amp;")"</f>
        <v>0 (0 to 0)</v>
      </c>
      <c r="C4" s="35" t="str">
        <f>Parameters!C7&amp;" ("&amp;Parameters!B7&amp;" to "&amp;Parameters!D7&amp;")"</f>
        <v>-5 (0 to -15)</v>
      </c>
      <c r="D4" s="12" t="str">
        <f>Parameters!C8&amp;" ("&amp;Parameters!B8&amp;" to "&amp;Parameters!D8&amp;")"</f>
        <v>-15 (-5 to -25)</v>
      </c>
      <c r="E4" s="37" t="s">
        <v>120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</row>
    <row r="5" spans="1:25" ht="7.5" customHeight="1" x14ac:dyDescent="0.15">
      <c r="A5" s="10"/>
      <c r="B5" s="12"/>
      <c r="C5" s="14"/>
      <c r="D5" s="12"/>
      <c r="E5" s="16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</row>
    <row r="6" spans="1:25" ht="13" x14ac:dyDescent="0.15">
      <c r="A6" s="10" t="s">
        <v>147</v>
      </c>
      <c r="B6" s="12"/>
      <c r="C6" s="14"/>
      <c r="D6" s="12"/>
      <c r="E6" s="16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</row>
    <row r="7" spans="1:25" ht="13" x14ac:dyDescent="0.15">
      <c r="A7" s="39"/>
      <c r="B7" s="12" t="str">
        <f>Parameters!F6&amp;" ("&amp;Parameters!E6&amp;" to "&amp;Parameters!G6&amp;")"</f>
        <v>-10 (0 to -20)</v>
      </c>
      <c r="C7" s="14" t="str">
        <f>Parameters!F7&amp;" ("&amp;Parameters!E7&amp;" to "&amp;Parameters!G7&amp;")"</f>
        <v>-15 (0 to -35)</v>
      </c>
      <c r="D7" s="12" t="str">
        <f>Parameters!F8&amp;" ("&amp;Parameters!E8&amp;" to "&amp;Parameters!G8&amp;")"</f>
        <v>-35 (-25 to -45)</v>
      </c>
      <c r="E7" s="41" t="s">
        <v>232</v>
      </c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</row>
    <row r="8" spans="1:25" ht="7.5" customHeight="1" x14ac:dyDescent="0.15">
      <c r="A8" s="10"/>
      <c r="B8" s="12"/>
      <c r="C8" s="14"/>
      <c r="D8" s="12"/>
      <c r="E8" s="16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</row>
    <row r="9" spans="1:25" ht="13" x14ac:dyDescent="0.15">
      <c r="A9" s="10" t="s">
        <v>47</v>
      </c>
      <c r="B9" s="12"/>
      <c r="C9" s="14"/>
      <c r="D9" s="12"/>
      <c r="E9" s="16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</row>
    <row r="10" spans="1:25" ht="13" x14ac:dyDescent="0.15">
      <c r="A10" s="39"/>
      <c r="B10" s="12" t="str">
        <f>Parameters!O6&amp;" ("&amp;Parameters!N6&amp;" to "&amp;Parameters!P6&amp;")"</f>
        <v>-10 (-5 to -20)</v>
      </c>
      <c r="C10" s="14" t="str">
        <f>Parameters!O7&amp;" ("&amp;Parameters!N7&amp;" to "&amp;Parameters!P7&amp;")"</f>
        <v>-30 (-20 to -45)</v>
      </c>
      <c r="D10" s="12" t="str">
        <f>Parameters!O8&amp;" ("&amp;Parameters!N8&amp;" to "&amp;Parameters!P8&amp;")"</f>
        <v>-40 (-30 to -50)</v>
      </c>
      <c r="E10" s="41" t="s">
        <v>316</v>
      </c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</row>
    <row r="11" spans="1:25" ht="7.5" customHeight="1" x14ac:dyDescent="0.15">
      <c r="A11" s="10"/>
      <c r="B11" s="12"/>
      <c r="C11" s="14"/>
      <c r="D11" s="12"/>
      <c r="E11" s="16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</row>
    <row r="12" spans="1:25" ht="13" x14ac:dyDescent="0.15">
      <c r="A12" s="10" t="s">
        <v>41</v>
      </c>
      <c r="B12" s="12"/>
      <c r="C12" s="14"/>
      <c r="D12" s="12"/>
      <c r="E12" s="16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</row>
    <row r="13" spans="1:25" ht="13" x14ac:dyDescent="0.15">
      <c r="A13" s="39"/>
      <c r="B13" s="12" t="str">
        <f>Parameters!I6&amp;" ("&amp;Parameters!H6&amp;" to "&amp;Parameters!J6&amp;")"</f>
        <v>-5 (0 to -10)</v>
      </c>
      <c r="C13" s="14" t="str">
        <f>Parameters!I7&amp;" ("&amp;Parameters!H7&amp;" to "&amp;Parameters!J7&amp;")"</f>
        <v>-17.5 (-5 to -30)</v>
      </c>
      <c r="D13" s="12" t="str">
        <f>Parameters!I8&amp;" ("&amp;Parameters!H8&amp;" to "&amp;Parameters!J8&amp;")"</f>
        <v>-27.5 (-15 to -40)</v>
      </c>
      <c r="E13" s="41" t="s">
        <v>437</v>
      </c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</row>
    <row r="14" spans="1:25" ht="7.5" customHeight="1" x14ac:dyDescent="0.15">
      <c r="A14" s="10"/>
      <c r="B14" s="12"/>
      <c r="C14" s="14"/>
      <c r="D14" s="12"/>
      <c r="E14" s="16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</row>
    <row r="15" spans="1:25" ht="13" x14ac:dyDescent="0.15">
      <c r="A15" s="10" t="s">
        <v>46</v>
      </c>
      <c r="B15" s="12"/>
      <c r="C15" s="14"/>
      <c r="D15" s="12"/>
      <c r="E15" s="16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</row>
    <row r="16" spans="1:25" ht="13" x14ac:dyDescent="0.15">
      <c r="A16" s="39"/>
      <c r="B16" s="12" t="str">
        <f>Parameters!L6&amp;" ("&amp;Parameters!K6&amp;" to "&amp;Parameters!M6&amp;")"</f>
        <v>0 (0 to 0)</v>
      </c>
      <c r="C16" s="14" t="str">
        <f>Parameters!L7&amp;" ("&amp;Parameters!K7&amp;" to "&amp;Parameters!M7&amp;")"</f>
        <v>5 (0 to 15)</v>
      </c>
      <c r="D16" s="12" t="str">
        <f>Parameters!L8&amp;" ("&amp;Parameters!K8&amp;" to "&amp;Parameters!M8&amp;")"</f>
        <v>15 (0 to 25)</v>
      </c>
      <c r="E16" s="41" t="s">
        <v>519</v>
      </c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</row>
    <row r="17" spans="1:25" ht="7.5" customHeight="1" x14ac:dyDescent="0.15">
      <c r="A17" s="10"/>
      <c r="B17" s="12"/>
      <c r="C17" s="14"/>
      <c r="D17" s="12"/>
      <c r="E17" s="16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</row>
    <row r="18" spans="1:25" ht="13" x14ac:dyDescent="0.15">
      <c r="A18" s="10" t="s">
        <v>520</v>
      </c>
      <c r="B18" s="12"/>
      <c r="C18" s="14"/>
      <c r="D18" s="12"/>
      <c r="E18" s="16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</row>
    <row r="19" spans="1:25" ht="13" x14ac:dyDescent="0.15">
      <c r="A19" s="57"/>
      <c r="B19" s="58" t="str">
        <f>Parameters!R6&amp;" ("&amp;Parameters!Q6&amp;" to "&amp;Parameters!S6&amp;")"</f>
        <v>-10 (0 to -30)</v>
      </c>
      <c r="C19" s="59" t="str">
        <f>Parameters!R7&amp;" ("&amp;Parameters!Q7&amp;" to "&amp;Parameters!S7&amp;")"</f>
        <v>-25 (0 to -50)</v>
      </c>
      <c r="D19" s="58" t="str">
        <f>Parameters!R8&amp;" ("&amp;Parameters!Q8&amp;" to "&amp;Parameters!S8&amp;")"</f>
        <v>-75 (-65 to -85)</v>
      </c>
      <c r="E19" s="60" t="s">
        <v>521</v>
      </c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</row>
    <row r="20" spans="1:25" ht="13" x14ac:dyDescent="0.15">
      <c r="A20" s="66"/>
      <c r="B20" s="67"/>
      <c r="C20" s="69"/>
      <c r="D20" s="67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</row>
    <row r="21" spans="1:25" ht="13" x14ac:dyDescent="0.15">
      <c r="A21" s="66"/>
      <c r="B21" s="67"/>
      <c r="C21" s="69"/>
      <c r="D21" s="67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</row>
    <row r="22" spans="1:25" ht="13" x14ac:dyDescent="0.15">
      <c r="A22" s="66"/>
      <c r="B22" s="67"/>
      <c r="C22" s="69"/>
      <c r="D22" s="67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5" ht="13" x14ac:dyDescent="0.15">
      <c r="A23" s="66"/>
      <c r="B23" s="67"/>
      <c r="C23" s="69"/>
      <c r="D23" s="67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</row>
    <row r="24" spans="1:25" ht="13" x14ac:dyDescent="0.15">
      <c r="A24" s="66"/>
      <c r="B24" s="67"/>
      <c r="C24" s="69"/>
      <c r="D24" s="67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</row>
    <row r="25" spans="1:25" ht="13" x14ac:dyDescent="0.15">
      <c r="A25" s="66"/>
      <c r="B25" s="67"/>
      <c r="C25" s="69"/>
      <c r="D25" s="67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</row>
    <row r="26" spans="1:25" ht="13" x14ac:dyDescent="0.15">
      <c r="A26" s="66"/>
      <c r="B26" s="67"/>
      <c r="C26" s="69"/>
      <c r="D26" s="67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</row>
    <row r="27" spans="1:25" ht="13" x14ac:dyDescent="0.15">
      <c r="A27" s="66"/>
      <c r="B27" s="67"/>
      <c r="C27" s="69"/>
      <c r="D27" s="67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5" ht="13" x14ac:dyDescent="0.15">
      <c r="A28" s="66"/>
      <c r="B28" s="67"/>
      <c r="C28" s="69"/>
      <c r="D28" s="67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</row>
    <row r="29" spans="1:25" ht="13" x14ac:dyDescent="0.15">
      <c r="A29" s="66"/>
      <c r="B29" s="67"/>
      <c r="C29" s="69"/>
      <c r="D29" s="67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</row>
    <row r="30" spans="1:25" ht="13" x14ac:dyDescent="0.15">
      <c r="A30" s="66"/>
      <c r="B30" s="67"/>
      <c r="C30" s="69"/>
      <c r="D30" s="67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</row>
    <row r="31" spans="1:25" ht="13" x14ac:dyDescent="0.15">
      <c r="A31" s="66"/>
      <c r="B31" s="67"/>
      <c r="C31" s="69"/>
      <c r="D31" s="67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</row>
    <row r="32" spans="1:25" ht="13" x14ac:dyDescent="0.15">
      <c r="A32" s="66"/>
      <c r="B32" s="67"/>
      <c r="C32" s="69"/>
      <c r="D32" s="67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</row>
    <row r="33" spans="1:25" ht="13" x14ac:dyDescent="0.15">
      <c r="A33" s="66"/>
      <c r="B33" s="67"/>
      <c r="C33" s="69"/>
      <c r="D33" s="67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</row>
    <row r="34" spans="1:25" ht="13" x14ac:dyDescent="0.15">
      <c r="A34" s="66"/>
      <c r="B34" s="67"/>
      <c r="C34" s="69"/>
      <c r="D34" s="67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</row>
    <row r="35" spans="1:25" ht="13" x14ac:dyDescent="0.15">
      <c r="A35" s="66"/>
      <c r="B35" s="67"/>
      <c r="C35" s="69"/>
      <c r="D35" s="67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</row>
    <row r="36" spans="1:25" ht="13" x14ac:dyDescent="0.15">
      <c r="A36" s="66"/>
      <c r="B36" s="67"/>
      <c r="C36" s="69"/>
      <c r="D36" s="67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</row>
    <row r="37" spans="1:25" ht="13" x14ac:dyDescent="0.15">
      <c r="A37" s="66"/>
      <c r="B37" s="67"/>
      <c r="C37" s="69"/>
      <c r="D37" s="67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</row>
    <row r="38" spans="1:25" ht="13" x14ac:dyDescent="0.15">
      <c r="A38" s="66"/>
      <c r="B38" s="67"/>
      <c r="C38" s="69"/>
      <c r="D38" s="67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</row>
    <row r="39" spans="1:25" ht="13" x14ac:dyDescent="0.15">
      <c r="A39" s="66"/>
      <c r="B39" s="67"/>
      <c r="C39" s="69"/>
      <c r="D39" s="67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</row>
    <row r="40" spans="1:25" ht="13" x14ac:dyDescent="0.15">
      <c r="A40" s="66"/>
      <c r="B40" s="67"/>
      <c r="C40" s="69"/>
      <c r="D40" s="67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</row>
    <row r="41" spans="1:25" ht="13" x14ac:dyDescent="0.15">
      <c r="A41" s="66"/>
      <c r="B41" s="67"/>
      <c r="C41" s="69"/>
      <c r="D41" s="67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</row>
    <row r="42" spans="1:25" ht="13" x14ac:dyDescent="0.15">
      <c r="A42" s="66"/>
      <c r="B42" s="67"/>
      <c r="C42" s="69"/>
      <c r="D42" s="67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</row>
    <row r="43" spans="1:25" ht="13" x14ac:dyDescent="0.15">
      <c r="A43" s="66"/>
      <c r="B43" s="67"/>
      <c r="C43" s="69"/>
      <c r="D43" s="67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</row>
    <row r="44" spans="1:25" ht="13" x14ac:dyDescent="0.15">
      <c r="A44" s="66"/>
      <c r="B44" s="67"/>
      <c r="C44" s="69"/>
      <c r="D44" s="67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</row>
    <row r="45" spans="1:25" ht="13" x14ac:dyDescent="0.15">
      <c r="A45" s="66"/>
      <c r="B45" s="67"/>
      <c r="C45" s="69"/>
      <c r="D45" s="67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</row>
    <row r="46" spans="1:25" ht="13" x14ac:dyDescent="0.15">
      <c r="A46" s="66"/>
      <c r="B46" s="67"/>
      <c r="C46" s="69"/>
      <c r="D46" s="67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</row>
    <row r="47" spans="1:25" ht="13" x14ac:dyDescent="0.15">
      <c r="A47" s="66"/>
      <c r="B47" s="67"/>
      <c r="C47" s="69"/>
      <c r="D47" s="67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</row>
    <row r="48" spans="1:25" ht="13" x14ac:dyDescent="0.15">
      <c r="A48" s="66"/>
      <c r="B48" s="67"/>
      <c r="C48" s="69"/>
      <c r="D48" s="67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</row>
    <row r="49" spans="1:25" ht="13" x14ac:dyDescent="0.15">
      <c r="A49" s="66"/>
      <c r="B49" s="67"/>
      <c r="C49" s="69"/>
      <c r="D49" s="67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</row>
    <row r="50" spans="1:25" ht="13" x14ac:dyDescent="0.15">
      <c r="A50" s="66"/>
      <c r="B50" s="67"/>
      <c r="C50" s="69"/>
      <c r="D50" s="67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</row>
    <row r="51" spans="1:25" ht="13" x14ac:dyDescent="0.15">
      <c r="A51" s="66"/>
      <c r="B51" s="67"/>
      <c r="C51" s="69"/>
      <c r="D51" s="67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</row>
    <row r="52" spans="1:25" ht="13" x14ac:dyDescent="0.15">
      <c r="A52" s="66"/>
      <c r="B52" s="67"/>
      <c r="C52" s="69"/>
      <c r="D52" s="67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</row>
    <row r="53" spans="1:25" ht="13" x14ac:dyDescent="0.15">
      <c r="A53" s="66"/>
      <c r="B53" s="67"/>
      <c r="C53" s="69"/>
      <c r="D53" s="67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</row>
    <row r="54" spans="1:25" ht="13" x14ac:dyDescent="0.15">
      <c r="A54" s="66"/>
      <c r="B54" s="67"/>
      <c r="C54" s="69"/>
      <c r="D54" s="67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</row>
    <row r="55" spans="1:25" ht="13" x14ac:dyDescent="0.15">
      <c r="A55" s="66"/>
      <c r="B55" s="67"/>
      <c r="C55" s="69"/>
      <c r="D55" s="67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</row>
    <row r="56" spans="1:25" ht="13" x14ac:dyDescent="0.15">
      <c r="A56" s="66"/>
      <c r="B56" s="67"/>
      <c r="C56" s="69"/>
      <c r="D56" s="67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</row>
    <row r="57" spans="1:25" ht="13" x14ac:dyDescent="0.15">
      <c r="A57" s="66"/>
      <c r="B57" s="67"/>
      <c r="C57" s="69"/>
      <c r="D57" s="67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</row>
    <row r="58" spans="1:25" ht="13" x14ac:dyDescent="0.15">
      <c r="A58" s="66"/>
      <c r="B58" s="67"/>
      <c r="C58" s="69"/>
      <c r="D58" s="67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</row>
    <row r="59" spans="1:25" ht="13" x14ac:dyDescent="0.15">
      <c r="A59" s="66"/>
      <c r="B59" s="67"/>
      <c r="C59" s="69"/>
      <c r="D59" s="67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</row>
    <row r="60" spans="1:25" ht="13" x14ac:dyDescent="0.15">
      <c r="A60" s="66"/>
      <c r="B60" s="67"/>
      <c r="C60" s="69"/>
      <c r="D60" s="67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</row>
    <row r="61" spans="1:25" ht="13" x14ac:dyDescent="0.15">
      <c r="A61" s="66"/>
      <c r="B61" s="67"/>
      <c r="C61" s="69"/>
      <c r="D61" s="67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</row>
    <row r="62" spans="1:25" ht="13" x14ac:dyDescent="0.15">
      <c r="A62" s="66"/>
      <c r="B62" s="67"/>
      <c r="C62" s="69"/>
      <c r="D62" s="67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</row>
    <row r="63" spans="1:25" ht="13" x14ac:dyDescent="0.15">
      <c r="A63" s="66"/>
      <c r="B63" s="67"/>
      <c r="C63" s="69"/>
      <c r="D63" s="67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</row>
    <row r="64" spans="1:25" ht="13" x14ac:dyDescent="0.15">
      <c r="A64" s="66"/>
      <c r="B64" s="67"/>
      <c r="C64" s="69"/>
      <c r="D64" s="67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</row>
    <row r="65" spans="1:25" ht="13" x14ac:dyDescent="0.15">
      <c r="A65" s="66"/>
      <c r="B65" s="67"/>
      <c r="C65" s="69"/>
      <c r="D65" s="67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</row>
    <row r="66" spans="1:25" ht="13" x14ac:dyDescent="0.15">
      <c r="A66" s="66"/>
      <c r="B66" s="67"/>
      <c r="C66" s="69"/>
      <c r="D66" s="67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</row>
    <row r="67" spans="1:25" ht="13" x14ac:dyDescent="0.15">
      <c r="A67" s="66"/>
      <c r="B67" s="67"/>
      <c r="C67" s="69"/>
      <c r="D67" s="67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</row>
    <row r="68" spans="1:25" ht="13" x14ac:dyDescent="0.15">
      <c r="A68" s="66"/>
      <c r="B68" s="67"/>
      <c r="C68" s="69"/>
      <c r="D68" s="67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</row>
    <row r="69" spans="1:25" ht="13" x14ac:dyDescent="0.15">
      <c r="A69" s="66"/>
      <c r="B69" s="67"/>
      <c r="C69" s="69"/>
      <c r="D69" s="67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</row>
    <row r="70" spans="1:25" ht="13" x14ac:dyDescent="0.15">
      <c r="A70" s="66"/>
      <c r="B70" s="67"/>
      <c r="C70" s="69"/>
      <c r="D70" s="67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</row>
    <row r="71" spans="1:25" ht="13" x14ac:dyDescent="0.15">
      <c r="A71" s="66"/>
      <c r="B71" s="67"/>
      <c r="C71" s="69"/>
      <c r="D71" s="67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</row>
    <row r="72" spans="1:25" ht="13" x14ac:dyDescent="0.15">
      <c r="A72" s="66"/>
      <c r="B72" s="67"/>
      <c r="C72" s="69"/>
      <c r="D72" s="67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</row>
    <row r="73" spans="1:25" ht="13" x14ac:dyDescent="0.15">
      <c r="A73" s="66"/>
      <c r="B73" s="67"/>
      <c r="C73" s="69"/>
      <c r="D73" s="67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</row>
    <row r="74" spans="1:25" ht="13" x14ac:dyDescent="0.15">
      <c r="A74" s="66"/>
      <c r="B74" s="67"/>
      <c r="C74" s="69"/>
      <c r="D74" s="67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</row>
    <row r="75" spans="1:25" ht="13" x14ac:dyDescent="0.15">
      <c r="A75" s="66"/>
      <c r="B75" s="67"/>
      <c r="C75" s="69"/>
      <c r="D75" s="67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</row>
    <row r="76" spans="1:25" ht="13" x14ac:dyDescent="0.15">
      <c r="A76" s="66"/>
      <c r="B76" s="67"/>
      <c r="C76" s="69"/>
      <c r="D76" s="67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</row>
    <row r="77" spans="1:25" ht="13" x14ac:dyDescent="0.15">
      <c r="A77" s="66"/>
      <c r="B77" s="67"/>
      <c r="C77" s="69"/>
      <c r="D77" s="67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</row>
    <row r="78" spans="1:25" ht="13" x14ac:dyDescent="0.15">
      <c r="A78" s="66"/>
      <c r="B78" s="67"/>
      <c r="C78" s="69"/>
      <c r="D78" s="67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</row>
    <row r="79" spans="1:25" ht="13" x14ac:dyDescent="0.15">
      <c r="A79" s="66"/>
      <c r="B79" s="67"/>
      <c r="C79" s="69"/>
      <c r="D79" s="67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</row>
    <row r="80" spans="1:25" ht="13" x14ac:dyDescent="0.15">
      <c r="A80" s="66"/>
      <c r="B80" s="67"/>
      <c r="C80" s="69"/>
      <c r="D80" s="67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</row>
    <row r="81" spans="1:25" ht="13" x14ac:dyDescent="0.15">
      <c r="A81" s="66"/>
      <c r="B81" s="67"/>
      <c r="C81" s="69"/>
      <c r="D81" s="67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</row>
    <row r="82" spans="1:25" ht="13" x14ac:dyDescent="0.15">
      <c r="A82" s="66"/>
      <c r="B82" s="67"/>
      <c r="C82" s="69"/>
      <c r="D82" s="67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</row>
    <row r="83" spans="1:25" ht="13" x14ac:dyDescent="0.15">
      <c r="A83" s="66"/>
      <c r="B83" s="67"/>
      <c r="C83" s="69"/>
      <c r="D83" s="67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</row>
    <row r="84" spans="1:25" ht="13" x14ac:dyDescent="0.15">
      <c r="A84" s="66"/>
      <c r="B84" s="67"/>
      <c r="C84" s="69"/>
      <c r="D84" s="67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</row>
    <row r="85" spans="1:25" ht="13" x14ac:dyDescent="0.15">
      <c r="A85" s="66"/>
      <c r="B85" s="67"/>
      <c r="C85" s="69"/>
      <c r="D85" s="67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</row>
    <row r="86" spans="1:25" ht="13" x14ac:dyDescent="0.15">
      <c r="A86" s="66"/>
      <c r="B86" s="67"/>
      <c r="C86" s="69"/>
      <c r="D86" s="67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</row>
    <row r="87" spans="1:25" ht="13" x14ac:dyDescent="0.15">
      <c r="A87" s="66"/>
      <c r="B87" s="67"/>
      <c r="C87" s="69"/>
      <c r="D87" s="67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</row>
    <row r="88" spans="1:25" ht="13" x14ac:dyDescent="0.15">
      <c r="A88" s="66"/>
      <c r="B88" s="67"/>
      <c r="C88" s="69"/>
      <c r="D88" s="67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</row>
    <row r="89" spans="1:25" ht="13" x14ac:dyDescent="0.15">
      <c r="A89" s="66"/>
      <c r="B89" s="67"/>
      <c r="C89" s="69"/>
      <c r="D89" s="67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</row>
    <row r="90" spans="1:25" ht="13" x14ac:dyDescent="0.15">
      <c r="A90" s="66"/>
      <c r="B90" s="67"/>
      <c r="C90" s="69"/>
      <c r="D90" s="67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</row>
    <row r="91" spans="1:25" ht="13" x14ac:dyDescent="0.15">
      <c r="A91" s="66"/>
      <c r="B91" s="67"/>
      <c r="C91" s="69"/>
      <c r="D91" s="67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</row>
    <row r="92" spans="1:25" ht="13" x14ac:dyDescent="0.15">
      <c r="A92" s="66"/>
      <c r="B92" s="67"/>
      <c r="C92" s="69"/>
      <c r="D92" s="67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</row>
    <row r="93" spans="1:25" ht="13" x14ac:dyDescent="0.15">
      <c r="A93" s="66"/>
      <c r="B93" s="67"/>
      <c r="C93" s="69"/>
      <c r="D93" s="67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</row>
    <row r="94" spans="1:25" ht="13" x14ac:dyDescent="0.15">
      <c r="A94" s="66"/>
      <c r="B94" s="67"/>
      <c r="C94" s="69"/>
      <c r="D94" s="67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</row>
    <row r="95" spans="1:25" ht="13" x14ac:dyDescent="0.15">
      <c r="A95" s="66"/>
      <c r="B95" s="67"/>
      <c r="C95" s="69"/>
      <c r="D95" s="67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</row>
    <row r="96" spans="1:25" ht="13" x14ac:dyDescent="0.15">
      <c r="A96" s="66"/>
      <c r="B96" s="67"/>
      <c r="C96" s="69"/>
      <c r="D96" s="67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</row>
    <row r="97" spans="1:25" ht="13" x14ac:dyDescent="0.15">
      <c r="A97" s="66"/>
      <c r="B97" s="67"/>
      <c r="C97" s="69"/>
      <c r="D97" s="67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</row>
    <row r="98" spans="1:25" ht="13" x14ac:dyDescent="0.15">
      <c r="A98" s="66"/>
      <c r="B98" s="67"/>
      <c r="C98" s="69"/>
      <c r="D98" s="67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</row>
    <row r="99" spans="1:25" ht="13" x14ac:dyDescent="0.15">
      <c r="A99" s="66"/>
      <c r="B99" s="67"/>
      <c r="C99" s="69"/>
      <c r="D99" s="67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</row>
    <row r="100" spans="1:25" ht="13" x14ac:dyDescent="0.15">
      <c r="A100" s="66"/>
      <c r="B100" s="67"/>
      <c r="C100" s="69"/>
      <c r="D100" s="67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</row>
    <row r="101" spans="1:25" ht="13" x14ac:dyDescent="0.15">
      <c r="A101" s="66"/>
      <c r="B101" s="67"/>
      <c r="C101" s="69"/>
      <c r="D101" s="67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</row>
    <row r="102" spans="1:25" ht="13" x14ac:dyDescent="0.15">
      <c r="A102" s="66"/>
      <c r="B102" s="67"/>
      <c r="C102" s="69"/>
      <c r="D102" s="67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</row>
    <row r="103" spans="1:25" ht="13" x14ac:dyDescent="0.15">
      <c r="A103" s="66"/>
      <c r="B103" s="67"/>
      <c r="C103" s="69"/>
      <c r="D103" s="67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</row>
    <row r="104" spans="1:25" ht="13" x14ac:dyDescent="0.15">
      <c r="A104" s="66"/>
      <c r="B104" s="67"/>
      <c r="C104" s="69"/>
      <c r="D104" s="67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</row>
    <row r="105" spans="1:25" ht="13" x14ac:dyDescent="0.15">
      <c r="A105" s="66"/>
      <c r="B105" s="67"/>
      <c r="C105" s="69"/>
      <c r="D105" s="67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</row>
    <row r="106" spans="1:25" ht="13" x14ac:dyDescent="0.15">
      <c r="A106" s="66"/>
      <c r="B106" s="67"/>
      <c r="C106" s="69"/>
      <c r="D106" s="67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</row>
    <row r="107" spans="1:25" ht="13" x14ac:dyDescent="0.15">
      <c r="A107" s="66"/>
      <c r="B107" s="67"/>
      <c r="C107" s="69"/>
      <c r="D107" s="67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</row>
    <row r="108" spans="1:25" ht="13" x14ac:dyDescent="0.15">
      <c r="A108" s="66"/>
      <c r="B108" s="67"/>
      <c r="C108" s="69"/>
      <c r="D108" s="67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</row>
    <row r="109" spans="1:25" ht="13" x14ac:dyDescent="0.15">
      <c r="A109" s="66"/>
      <c r="B109" s="67"/>
      <c r="C109" s="69"/>
      <c r="D109" s="67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</row>
    <row r="110" spans="1:25" ht="13" x14ac:dyDescent="0.15">
      <c r="A110" s="66"/>
      <c r="B110" s="67"/>
      <c r="C110" s="69"/>
      <c r="D110" s="67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</row>
    <row r="111" spans="1:25" ht="13" x14ac:dyDescent="0.15">
      <c r="A111" s="66"/>
      <c r="B111" s="67"/>
      <c r="C111" s="69"/>
      <c r="D111" s="67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</row>
    <row r="112" spans="1:25" ht="13" x14ac:dyDescent="0.15">
      <c r="A112" s="66"/>
      <c r="B112" s="67"/>
      <c r="C112" s="69"/>
      <c r="D112" s="67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</row>
    <row r="113" spans="1:25" ht="13" x14ac:dyDescent="0.15">
      <c r="A113" s="66"/>
      <c r="B113" s="67"/>
      <c r="C113" s="69"/>
      <c r="D113" s="67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</row>
    <row r="114" spans="1:25" ht="13" x14ac:dyDescent="0.15">
      <c r="A114" s="66"/>
      <c r="B114" s="67"/>
      <c r="C114" s="69"/>
      <c r="D114" s="67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</row>
    <row r="115" spans="1:25" ht="13" x14ac:dyDescent="0.15">
      <c r="A115" s="66"/>
      <c r="B115" s="67"/>
      <c r="C115" s="69"/>
      <c r="D115" s="67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</row>
    <row r="116" spans="1:25" ht="13" x14ac:dyDescent="0.15">
      <c r="A116" s="66"/>
      <c r="B116" s="67"/>
      <c r="C116" s="69"/>
      <c r="D116" s="67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</row>
    <row r="117" spans="1:25" ht="13" x14ac:dyDescent="0.15">
      <c r="A117" s="66"/>
      <c r="B117" s="67"/>
      <c r="C117" s="69"/>
      <c r="D117" s="67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</row>
    <row r="118" spans="1:25" ht="13" x14ac:dyDescent="0.15">
      <c r="A118" s="66"/>
      <c r="B118" s="67"/>
      <c r="C118" s="69"/>
      <c r="D118" s="67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</row>
    <row r="119" spans="1:25" ht="13" x14ac:dyDescent="0.15">
      <c r="A119" s="66"/>
      <c r="B119" s="67"/>
      <c r="C119" s="69"/>
      <c r="D119" s="67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</row>
    <row r="120" spans="1:25" ht="13" x14ac:dyDescent="0.15">
      <c r="A120" s="66"/>
      <c r="B120" s="67"/>
      <c r="C120" s="69"/>
      <c r="D120" s="67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</row>
    <row r="121" spans="1:25" ht="13" x14ac:dyDescent="0.15">
      <c r="A121" s="66"/>
      <c r="B121" s="67"/>
      <c r="C121" s="69"/>
      <c r="D121" s="67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</row>
    <row r="122" spans="1:25" ht="13" x14ac:dyDescent="0.15">
      <c r="A122" s="66"/>
      <c r="B122" s="67"/>
      <c r="C122" s="69"/>
      <c r="D122" s="67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</row>
    <row r="123" spans="1:25" ht="13" x14ac:dyDescent="0.15">
      <c r="A123" s="66"/>
      <c r="B123" s="67"/>
      <c r="C123" s="69"/>
      <c r="D123" s="67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</row>
    <row r="124" spans="1:25" ht="13" x14ac:dyDescent="0.15">
      <c r="A124" s="66"/>
      <c r="B124" s="67"/>
      <c r="C124" s="69"/>
      <c r="D124" s="67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</row>
    <row r="125" spans="1:25" ht="13" x14ac:dyDescent="0.15">
      <c r="A125" s="66"/>
      <c r="B125" s="67"/>
      <c r="C125" s="69"/>
      <c r="D125" s="67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</row>
    <row r="126" spans="1:25" ht="13" x14ac:dyDescent="0.15">
      <c r="A126" s="66"/>
      <c r="B126" s="67"/>
      <c r="C126" s="69"/>
      <c r="D126" s="67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</row>
    <row r="127" spans="1:25" ht="13" x14ac:dyDescent="0.15">
      <c r="A127" s="66"/>
      <c r="B127" s="67"/>
      <c r="C127" s="69"/>
      <c r="D127" s="67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</row>
    <row r="128" spans="1:25" ht="13" x14ac:dyDescent="0.15">
      <c r="A128" s="66"/>
      <c r="B128" s="67"/>
      <c r="C128" s="69"/>
      <c r="D128" s="67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</row>
    <row r="129" spans="1:25" ht="13" x14ac:dyDescent="0.15">
      <c r="A129" s="66"/>
      <c r="B129" s="67"/>
      <c r="C129" s="69"/>
      <c r="D129" s="67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</row>
    <row r="130" spans="1:25" ht="13" x14ac:dyDescent="0.15">
      <c r="A130" s="66"/>
      <c r="B130" s="67"/>
      <c r="C130" s="69"/>
      <c r="D130" s="67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</row>
    <row r="131" spans="1:25" ht="13" x14ac:dyDescent="0.15">
      <c r="A131" s="66"/>
      <c r="B131" s="67"/>
      <c r="C131" s="69"/>
      <c r="D131" s="67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</row>
    <row r="132" spans="1:25" ht="13" x14ac:dyDescent="0.15">
      <c r="A132" s="66"/>
      <c r="B132" s="67"/>
      <c r="C132" s="69"/>
      <c r="D132" s="67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</row>
    <row r="133" spans="1:25" ht="13" x14ac:dyDescent="0.15">
      <c r="A133" s="66"/>
      <c r="B133" s="67"/>
      <c r="C133" s="69"/>
      <c r="D133" s="67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</row>
    <row r="134" spans="1:25" ht="13" x14ac:dyDescent="0.15">
      <c r="A134" s="66"/>
      <c r="B134" s="67"/>
      <c r="C134" s="69"/>
      <c r="D134" s="67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</row>
    <row r="135" spans="1:25" ht="13" x14ac:dyDescent="0.15">
      <c r="A135" s="66"/>
      <c r="B135" s="67"/>
      <c r="C135" s="69"/>
      <c r="D135" s="67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</row>
    <row r="136" spans="1:25" ht="13" x14ac:dyDescent="0.15">
      <c r="A136" s="66"/>
      <c r="B136" s="67"/>
      <c r="C136" s="69"/>
      <c r="D136" s="67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</row>
    <row r="137" spans="1:25" ht="13" x14ac:dyDescent="0.15">
      <c r="A137" s="66"/>
      <c r="B137" s="67"/>
      <c r="C137" s="69"/>
      <c r="D137" s="67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</row>
    <row r="138" spans="1:25" ht="13" x14ac:dyDescent="0.15">
      <c r="A138" s="66"/>
      <c r="B138" s="67"/>
      <c r="C138" s="69"/>
      <c r="D138" s="67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</row>
    <row r="139" spans="1:25" ht="13" x14ac:dyDescent="0.15">
      <c r="A139" s="66"/>
      <c r="B139" s="67"/>
      <c r="C139" s="69"/>
      <c r="D139" s="67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</row>
    <row r="140" spans="1:25" ht="13" x14ac:dyDescent="0.15">
      <c r="A140" s="66"/>
      <c r="B140" s="67"/>
      <c r="C140" s="69"/>
      <c r="D140" s="67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</row>
    <row r="141" spans="1:25" ht="13" x14ac:dyDescent="0.15">
      <c r="A141" s="66"/>
      <c r="B141" s="67"/>
      <c r="C141" s="69"/>
      <c r="D141" s="67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</row>
    <row r="142" spans="1:25" ht="13" x14ac:dyDescent="0.15">
      <c r="A142" s="66"/>
      <c r="B142" s="67"/>
      <c r="C142" s="69"/>
      <c r="D142" s="67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</row>
    <row r="143" spans="1:25" ht="13" x14ac:dyDescent="0.15">
      <c r="A143" s="66"/>
      <c r="B143" s="67"/>
      <c r="C143" s="69"/>
      <c r="D143" s="67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</row>
    <row r="144" spans="1:25" ht="13" x14ac:dyDescent="0.15">
      <c r="A144" s="66"/>
      <c r="B144" s="67"/>
      <c r="C144" s="69"/>
      <c r="D144" s="67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</row>
    <row r="145" spans="1:25" ht="13" x14ac:dyDescent="0.15">
      <c r="A145" s="66"/>
      <c r="B145" s="67"/>
      <c r="C145" s="69"/>
      <c r="D145" s="67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</row>
    <row r="146" spans="1:25" ht="13" x14ac:dyDescent="0.15">
      <c r="A146" s="66"/>
      <c r="B146" s="67"/>
      <c r="C146" s="69"/>
      <c r="D146" s="67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</row>
    <row r="147" spans="1:25" ht="13" x14ac:dyDescent="0.15">
      <c r="A147" s="66"/>
      <c r="B147" s="67"/>
      <c r="C147" s="69"/>
      <c r="D147" s="67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</row>
    <row r="148" spans="1:25" ht="13" x14ac:dyDescent="0.15">
      <c r="A148" s="66"/>
      <c r="B148" s="67"/>
      <c r="C148" s="69"/>
      <c r="D148" s="67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</row>
    <row r="149" spans="1:25" ht="13" x14ac:dyDescent="0.15">
      <c r="A149" s="66"/>
      <c r="B149" s="67"/>
      <c r="C149" s="69"/>
      <c r="D149" s="67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</row>
    <row r="150" spans="1:25" ht="13" x14ac:dyDescent="0.15">
      <c r="A150" s="66"/>
      <c r="B150" s="67"/>
      <c r="C150" s="69"/>
      <c r="D150" s="67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ht="13" x14ac:dyDescent="0.15">
      <c r="A151" s="66"/>
      <c r="B151" s="67"/>
      <c r="C151" s="69"/>
      <c r="D151" s="67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</row>
    <row r="152" spans="1:25" ht="13" x14ac:dyDescent="0.15">
      <c r="A152" s="66"/>
      <c r="B152" s="67"/>
      <c r="C152" s="69"/>
      <c r="D152" s="67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</row>
    <row r="153" spans="1:25" ht="13" x14ac:dyDescent="0.15">
      <c r="A153" s="66"/>
      <c r="B153" s="67"/>
      <c r="C153" s="69"/>
      <c r="D153" s="67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</row>
    <row r="154" spans="1:25" ht="13" x14ac:dyDescent="0.15">
      <c r="A154" s="66"/>
      <c r="B154" s="67"/>
      <c r="C154" s="69"/>
      <c r="D154" s="67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ht="13" x14ac:dyDescent="0.15">
      <c r="A155" s="66"/>
      <c r="B155" s="67"/>
      <c r="C155" s="69"/>
      <c r="D155" s="67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</row>
    <row r="156" spans="1:25" ht="13" x14ac:dyDescent="0.15">
      <c r="A156" s="66"/>
      <c r="B156" s="67"/>
      <c r="C156" s="69"/>
      <c r="D156" s="67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</row>
    <row r="157" spans="1:25" ht="13" x14ac:dyDescent="0.15">
      <c r="A157" s="66"/>
      <c r="B157" s="67"/>
      <c r="C157" s="69"/>
      <c r="D157" s="67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</row>
    <row r="158" spans="1:25" ht="13" x14ac:dyDescent="0.15">
      <c r="A158" s="66"/>
      <c r="B158" s="67"/>
      <c r="C158" s="69"/>
      <c r="D158" s="67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</row>
    <row r="159" spans="1:25" ht="13" x14ac:dyDescent="0.15">
      <c r="A159" s="66"/>
      <c r="B159" s="67"/>
      <c r="C159" s="69"/>
      <c r="D159" s="67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</row>
    <row r="160" spans="1:25" ht="13" x14ac:dyDescent="0.15">
      <c r="A160" s="66"/>
      <c r="B160" s="67"/>
      <c r="C160" s="69"/>
      <c r="D160" s="67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</row>
    <row r="161" spans="1:25" ht="13" x14ac:dyDescent="0.15">
      <c r="A161" s="66"/>
      <c r="B161" s="67"/>
      <c r="C161" s="69"/>
      <c r="D161" s="67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ht="13" x14ac:dyDescent="0.15">
      <c r="A162" s="66"/>
      <c r="B162" s="67"/>
      <c r="C162" s="69"/>
      <c r="D162" s="67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</row>
    <row r="163" spans="1:25" ht="13" x14ac:dyDescent="0.15">
      <c r="A163" s="66"/>
      <c r="B163" s="67"/>
      <c r="C163" s="69"/>
      <c r="D163" s="67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</row>
    <row r="164" spans="1:25" ht="13" x14ac:dyDescent="0.15">
      <c r="A164" s="66"/>
      <c r="B164" s="67"/>
      <c r="C164" s="69"/>
      <c r="D164" s="67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</row>
    <row r="165" spans="1:25" ht="13" x14ac:dyDescent="0.15">
      <c r="A165" s="66"/>
      <c r="B165" s="67"/>
      <c r="C165" s="69"/>
      <c r="D165" s="67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ht="13" x14ac:dyDescent="0.15">
      <c r="A166" s="66"/>
      <c r="B166" s="67"/>
      <c r="C166" s="69"/>
      <c r="D166" s="67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</row>
    <row r="167" spans="1:25" ht="13" x14ac:dyDescent="0.15">
      <c r="A167" s="66"/>
      <c r="B167" s="67"/>
      <c r="C167" s="69"/>
      <c r="D167" s="67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</row>
    <row r="168" spans="1:25" ht="13" x14ac:dyDescent="0.15">
      <c r="A168" s="66"/>
      <c r="B168" s="67"/>
      <c r="C168" s="69"/>
      <c r="D168" s="67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</row>
    <row r="169" spans="1:25" ht="13" x14ac:dyDescent="0.15">
      <c r="A169" s="66"/>
      <c r="B169" s="67"/>
      <c r="C169" s="69"/>
      <c r="D169" s="67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</row>
    <row r="170" spans="1:25" ht="13" x14ac:dyDescent="0.15">
      <c r="A170" s="66"/>
      <c r="B170" s="67"/>
      <c r="C170" s="69"/>
      <c r="D170" s="67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</row>
    <row r="171" spans="1:25" ht="13" x14ac:dyDescent="0.15">
      <c r="A171" s="66"/>
      <c r="B171" s="67"/>
      <c r="C171" s="69"/>
      <c r="D171" s="67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</row>
    <row r="172" spans="1:25" ht="13" x14ac:dyDescent="0.15">
      <c r="A172" s="66"/>
      <c r="B172" s="67"/>
      <c r="C172" s="69"/>
      <c r="D172" s="67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</row>
    <row r="173" spans="1:25" ht="13" x14ac:dyDescent="0.15">
      <c r="A173" s="66"/>
      <c r="B173" s="67"/>
      <c r="C173" s="69"/>
      <c r="D173" s="67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</row>
    <row r="174" spans="1:25" ht="13" x14ac:dyDescent="0.15">
      <c r="A174" s="66"/>
      <c r="B174" s="67"/>
      <c r="C174" s="69"/>
      <c r="D174" s="67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</row>
    <row r="175" spans="1:25" ht="13" x14ac:dyDescent="0.15">
      <c r="A175" s="66"/>
      <c r="B175" s="67"/>
      <c r="C175" s="69"/>
      <c r="D175" s="67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</row>
    <row r="176" spans="1:25" ht="13" x14ac:dyDescent="0.15">
      <c r="A176" s="66"/>
      <c r="B176" s="67"/>
      <c r="C176" s="69"/>
      <c r="D176" s="67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</row>
    <row r="177" spans="1:25" ht="13" x14ac:dyDescent="0.15">
      <c r="A177" s="66"/>
      <c r="B177" s="67"/>
      <c r="C177" s="69"/>
      <c r="D177" s="67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</row>
    <row r="178" spans="1:25" ht="13" x14ac:dyDescent="0.15">
      <c r="A178" s="66"/>
      <c r="B178" s="67"/>
      <c r="C178" s="69"/>
      <c r="D178" s="67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</row>
    <row r="179" spans="1:25" ht="13" x14ac:dyDescent="0.15">
      <c r="A179" s="66"/>
      <c r="B179" s="67"/>
      <c r="C179" s="69"/>
      <c r="D179" s="67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</row>
    <row r="180" spans="1:25" ht="13" x14ac:dyDescent="0.15">
      <c r="A180" s="66"/>
      <c r="B180" s="67"/>
      <c r="C180" s="69"/>
      <c r="D180" s="67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</row>
    <row r="181" spans="1:25" ht="13" x14ac:dyDescent="0.15">
      <c r="A181" s="66"/>
      <c r="B181" s="67"/>
      <c r="C181" s="69"/>
      <c r="D181" s="67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</row>
    <row r="182" spans="1:25" ht="13" x14ac:dyDescent="0.15">
      <c r="A182" s="66"/>
      <c r="B182" s="67"/>
      <c r="C182" s="69"/>
      <c r="D182" s="67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</row>
    <row r="183" spans="1:25" ht="13" x14ac:dyDescent="0.15">
      <c r="A183" s="66"/>
      <c r="B183" s="67"/>
      <c r="C183" s="69"/>
      <c r="D183" s="67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</row>
    <row r="184" spans="1:25" ht="13" x14ac:dyDescent="0.15">
      <c r="A184" s="66"/>
      <c r="B184" s="67"/>
      <c r="C184" s="69"/>
      <c r="D184" s="67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</row>
    <row r="185" spans="1:25" ht="13" x14ac:dyDescent="0.15">
      <c r="A185" s="66"/>
      <c r="B185" s="67"/>
      <c r="C185" s="69"/>
      <c r="D185" s="67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</row>
    <row r="186" spans="1:25" ht="13" x14ac:dyDescent="0.15">
      <c r="A186" s="66"/>
      <c r="B186" s="67"/>
      <c r="C186" s="69"/>
      <c r="D186" s="67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</row>
    <row r="187" spans="1:25" ht="13" x14ac:dyDescent="0.15">
      <c r="A187" s="66"/>
      <c r="B187" s="67"/>
      <c r="C187" s="69"/>
      <c r="D187" s="67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</row>
    <row r="188" spans="1:25" ht="13" x14ac:dyDescent="0.15">
      <c r="A188" s="66"/>
      <c r="B188" s="67"/>
      <c r="C188" s="69"/>
      <c r="D188" s="67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</row>
    <row r="189" spans="1:25" ht="13" x14ac:dyDescent="0.15">
      <c r="A189" s="66"/>
      <c r="B189" s="67"/>
      <c r="C189" s="69"/>
      <c r="D189" s="67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</row>
    <row r="190" spans="1:25" ht="13" x14ac:dyDescent="0.15">
      <c r="A190" s="66"/>
      <c r="B190" s="67"/>
      <c r="C190" s="69"/>
      <c r="D190" s="67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</row>
    <row r="191" spans="1:25" ht="13" x14ac:dyDescent="0.15">
      <c r="A191" s="66"/>
      <c r="B191" s="67"/>
      <c r="C191" s="69"/>
      <c r="D191" s="67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</row>
    <row r="192" spans="1:25" ht="13" x14ac:dyDescent="0.15">
      <c r="A192" s="66"/>
      <c r="B192" s="67"/>
      <c r="C192" s="69"/>
      <c r="D192" s="67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</row>
    <row r="193" spans="1:25" ht="13" x14ac:dyDescent="0.15">
      <c r="A193" s="66"/>
      <c r="B193" s="67"/>
      <c r="C193" s="69"/>
      <c r="D193" s="67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</row>
    <row r="194" spans="1:25" ht="13" x14ac:dyDescent="0.15">
      <c r="A194" s="66"/>
      <c r="B194" s="67"/>
      <c r="C194" s="69"/>
      <c r="D194" s="67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</row>
    <row r="195" spans="1:25" ht="13" x14ac:dyDescent="0.15">
      <c r="A195" s="66"/>
      <c r="B195" s="67"/>
      <c r="C195" s="69"/>
      <c r="D195" s="67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</row>
    <row r="196" spans="1:25" ht="13" x14ac:dyDescent="0.15">
      <c r="A196" s="66"/>
      <c r="B196" s="67"/>
      <c r="C196" s="69"/>
      <c r="D196" s="67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</row>
    <row r="197" spans="1:25" ht="13" x14ac:dyDescent="0.15">
      <c r="A197" s="66"/>
      <c r="B197" s="67"/>
      <c r="C197" s="69"/>
      <c r="D197" s="67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</row>
    <row r="198" spans="1:25" ht="13" x14ac:dyDescent="0.15">
      <c r="A198" s="66"/>
      <c r="B198" s="67"/>
      <c r="C198" s="69"/>
      <c r="D198" s="67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</row>
    <row r="199" spans="1:25" ht="13" x14ac:dyDescent="0.15">
      <c r="A199" s="66"/>
      <c r="B199" s="67"/>
      <c r="C199" s="69"/>
      <c r="D199" s="67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</row>
    <row r="200" spans="1:25" ht="13" x14ac:dyDescent="0.15">
      <c r="A200" s="66"/>
      <c r="B200" s="67"/>
      <c r="C200" s="69"/>
      <c r="D200" s="67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</row>
    <row r="201" spans="1:25" ht="13" x14ac:dyDescent="0.15">
      <c r="A201" s="66"/>
      <c r="B201" s="67"/>
      <c r="C201" s="69"/>
      <c r="D201" s="67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</row>
    <row r="202" spans="1:25" ht="13" x14ac:dyDescent="0.15">
      <c r="A202" s="66"/>
      <c r="B202" s="67"/>
      <c r="C202" s="69"/>
      <c r="D202" s="67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</row>
    <row r="203" spans="1:25" ht="13" x14ac:dyDescent="0.15">
      <c r="A203" s="66"/>
      <c r="B203" s="67"/>
      <c r="C203" s="69"/>
      <c r="D203" s="67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</row>
    <row r="204" spans="1:25" ht="13" x14ac:dyDescent="0.15">
      <c r="A204" s="66"/>
      <c r="B204" s="67"/>
      <c r="C204" s="69"/>
      <c r="D204" s="67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</row>
    <row r="205" spans="1:25" ht="13" x14ac:dyDescent="0.15">
      <c r="A205" s="66"/>
      <c r="B205" s="67"/>
      <c r="C205" s="69"/>
      <c r="D205" s="67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</row>
    <row r="206" spans="1:25" ht="13" x14ac:dyDescent="0.15">
      <c r="A206" s="66"/>
      <c r="B206" s="67"/>
      <c r="C206" s="69"/>
      <c r="D206" s="67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</row>
    <row r="207" spans="1:25" ht="13" x14ac:dyDescent="0.15">
      <c r="A207" s="66"/>
      <c r="B207" s="67"/>
      <c r="C207" s="69"/>
      <c r="D207" s="67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</row>
    <row r="208" spans="1:25" ht="13" x14ac:dyDescent="0.15">
      <c r="A208" s="66"/>
      <c r="B208" s="67"/>
      <c r="C208" s="69"/>
      <c r="D208" s="67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</row>
    <row r="209" spans="1:25" ht="13" x14ac:dyDescent="0.15">
      <c r="A209" s="66"/>
      <c r="B209" s="67"/>
      <c r="C209" s="69"/>
      <c r="D209" s="67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</row>
    <row r="210" spans="1:25" ht="13" x14ac:dyDescent="0.15">
      <c r="A210" s="66"/>
      <c r="B210" s="67"/>
      <c r="C210" s="69"/>
      <c r="D210" s="67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</row>
    <row r="211" spans="1:25" ht="13" x14ac:dyDescent="0.15">
      <c r="A211" s="66"/>
      <c r="B211" s="67"/>
      <c r="C211" s="69"/>
      <c r="D211" s="67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</row>
    <row r="212" spans="1:25" ht="13" x14ac:dyDescent="0.15">
      <c r="A212" s="66"/>
      <c r="B212" s="67"/>
      <c r="C212" s="69"/>
      <c r="D212" s="67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</row>
    <row r="213" spans="1:25" ht="13" x14ac:dyDescent="0.15">
      <c r="A213" s="66"/>
      <c r="B213" s="67"/>
      <c r="C213" s="69"/>
      <c r="D213" s="67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</row>
    <row r="214" spans="1:25" ht="13" x14ac:dyDescent="0.15">
      <c r="A214" s="66"/>
      <c r="B214" s="67"/>
      <c r="C214" s="69"/>
      <c r="D214" s="67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</row>
    <row r="215" spans="1:25" ht="13" x14ac:dyDescent="0.15">
      <c r="A215" s="66"/>
      <c r="B215" s="67"/>
      <c r="C215" s="69"/>
      <c r="D215" s="67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</row>
    <row r="216" spans="1:25" ht="13" x14ac:dyDescent="0.15">
      <c r="A216" s="66"/>
      <c r="B216" s="67"/>
      <c r="C216" s="69"/>
      <c r="D216" s="67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</row>
    <row r="217" spans="1:25" ht="13" x14ac:dyDescent="0.15">
      <c r="A217" s="66"/>
      <c r="B217" s="67"/>
      <c r="C217" s="69"/>
      <c r="D217" s="67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</row>
    <row r="218" spans="1:25" ht="13" x14ac:dyDescent="0.15">
      <c r="A218" s="66"/>
      <c r="B218" s="67"/>
      <c r="C218" s="69"/>
      <c r="D218" s="67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</row>
    <row r="219" spans="1:25" ht="13" x14ac:dyDescent="0.15">
      <c r="A219" s="66"/>
      <c r="B219" s="67"/>
      <c r="C219" s="69"/>
      <c r="D219" s="67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</row>
    <row r="220" spans="1:25" ht="13" x14ac:dyDescent="0.15">
      <c r="A220" s="66"/>
      <c r="B220" s="67"/>
      <c r="C220" s="69"/>
      <c r="D220" s="67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</row>
    <row r="221" spans="1:25" ht="13" x14ac:dyDescent="0.15">
      <c r="A221" s="66"/>
      <c r="B221" s="67"/>
      <c r="C221" s="69"/>
      <c r="D221" s="67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</row>
    <row r="222" spans="1:25" ht="13" x14ac:dyDescent="0.15">
      <c r="A222" s="66"/>
      <c r="B222" s="67"/>
      <c r="C222" s="69"/>
      <c r="D222" s="67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</row>
    <row r="223" spans="1:25" ht="13" x14ac:dyDescent="0.15">
      <c r="A223" s="66"/>
      <c r="B223" s="67"/>
      <c r="C223" s="69"/>
      <c r="D223" s="67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</row>
    <row r="224" spans="1:25" ht="13" x14ac:dyDescent="0.15">
      <c r="A224" s="66"/>
      <c r="B224" s="67"/>
      <c r="C224" s="69"/>
      <c r="D224" s="67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</row>
    <row r="225" spans="1:25" ht="13" x14ac:dyDescent="0.15">
      <c r="A225" s="66"/>
      <c r="B225" s="67"/>
      <c r="C225" s="69"/>
      <c r="D225" s="67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</row>
    <row r="226" spans="1:25" ht="13" x14ac:dyDescent="0.15">
      <c r="A226" s="66"/>
      <c r="B226" s="67"/>
      <c r="C226" s="69"/>
      <c r="D226" s="67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</row>
    <row r="227" spans="1:25" ht="13" x14ac:dyDescent="0.15">
      <c r="A227" s="66"/>
      <c r="B227" s="67"/>
      <c r="C227" s="69"/>
      <c r="D227" s="67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</row>
    <row r="228" spans="1:25" ht="13" x14ac:dyDescent="0.15">
      <c r="A228" s="66"/>
      <c r="B228" s="67"/>
      <c r="C228" s="69"/>
      <c r="D228" s="67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</row>
    <row r="229" spans="1:25" ht="13" x14ac:dyDescent="0.15">
      <c r="A229" s="66"/>
      <c r="B229" s="67"/>
      <c r="C229" s="69"/>
      <c r="D229" s="67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</row>
    <row r="230" spans="1:25" ht="13" x14ac:dyDescent="0.15">
      <c r="A230" s="66"/>
      <c r="B230" s="67"/>
      <c r="C230" s="69"/>
      <c r="D230" s="67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</row>
    <row r="231" spans="1:25" ht="13" x14ac:dyDescent="0.15">
      <c r="A231" s="66"/>
      <c r="B231" s="67"/>
      <c r="C231" s="69"/>
      <c r="D231" s="67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</row>
    <row r="232" spans="1:25" ht="13" x14ac:dyDescent="0.15">
      <c r="A232" s="66"/>
      <c r="B232" s="67"/>
      <c r="C232" s="69"/>
      <c r="D232" s="67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</row>
    <row r="233" spans="1:25" ht="13" x14ac:dyDescent="0.15">
      <c r="A233" s="66"/>
      <c r="B233" s="67"/>
      <c r="C233" s="69"/>
      <c r="D233" s="67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</row>
    <row r="234" spans="1:25" ht="13" x14ac:dyDescent="0.15">
      <c r="A234" s="66"/>
      <c r="B234" s="67"/>
      <c r="C234" s="69"/>
      <c r="D234" s="67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</row>
    <row r="235" spans="1:25" ht="13" x14ac:dyDescent="0.15">
      <c r="A235" s="66"/>
      <c r="B235" s="67"/>
      <c r="C235" s="69"/>
      <c r="D235" s="67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</row>
    <row r="236" spans="1:25" ht="13" x14ac:dyDescent="0.15">
      <c r="A236" s="66"/>
      <c r="B236" s="67"/>
      <c r="C236" s="69"/>
      <c r="D236" s="67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</row>
    <row r="237" spans="1:25" ht="13" x14ac:dyDescent="0.15">
      <c r="A237" s="66"/>
      <c r="B237" s="67"/>
      <c r="C237" s="69"/>
      <c r="D237" s="67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</row>
    <row r="238" spans="1:25" ht="13" x14ac:dyDescent="0.15">
      <c r="A238" s="66"/>
      <c r="B238" s="67"/>
      <c r="C238" s="69"/>
      <c r="D238" s="67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</row>
    <row r="239" spans="1:25" ht="13" x14ac:dyDescent="0.15">
      <c r="A239" s="66"/>
      <c r="B239" s="67"/>
      <c r="C239" s="69"/>
      <c r="D239" s="67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</row>
    <row r="240" spans="1:25" ht="13" x14ac:dyDescent="0.15">
      <c r="A240" s="66"/>
      <c r="B240" s="67"/>
      <c r="C240" s="69"/>
      <c r="D240" s="67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</row>
    <row r="241" spans="1:25" ht="13" x14ac:dyDescent="0.15">
      <c r="A241" s="66"/>
      <c r="B241" s="67"/>
      <c r="C241" s="69"/>
      <c r="D241" s="67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</row>
    <row r="242" spans="1:25" ht="13" x14ac:dyDescent="0.15">
      <c r="A242" s="66"/>
      <c r="B242" s="67"/>
      <c r="C242" s="69"/>
      <c r="D242" s="67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</row>
    <row r="243" spans="1:25" ht="13" x14ac:dyDescent="0.15">
      <c r="A243" s="66"/>
      <c r="B243" s="67"/>
      <c r="C243" s="69"/>
      <c r="D243" s="67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</row>
    <row r="244" spans="1:25" ht="13" x14ac:dyDescent="0.15">
      <c r="A244" s="66"/>
      <c r="B244" s="67"/>
      <c r="C244" s="69"/>
      <c r="D244" s="67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</row>
    <row r="245" spans="1:25" ht="13" x14ac:dyDescent="0.15">
      <c r="A245" s="66"/>
      <c r="B245" s="67"/>
      <c r="C245" s="69"/>
      <c r="D245" s="67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</row>
    <row r="246" spans="1:25" ht="13" x14ac:dyDescent="0.15">
      <c r="A246" s="66"/>
      <c r="B246" s="67"/>
      <c r="C246" s="69"/>
      <c r="D246" s="67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</row>
    <row r="247" spans="1:25" ht="13" x14ac:dyDescent="0.15">
      <c r="A247" s="66"/>
      <c r="B247" s="67"/>
      <c r="C247" s="69"/>
      <c r="D247" s="67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</row>
    <row r="248" spans="1:25" ht="13" x14ac:dyDescent="0.15">
      <c r="A248" s="66"/>
      <c r="B248" s="67"/>
      <c r="C248" s="69"/>
      <c r="D248" s="67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</row>
    <row r="249" spans="1:25" ht="13" x14ac:dyDescent="0.15">
      <c r="A249" s="66"/>
      <c r="B249" s="67"/>
      <c r="C249" s="69"/>
      <c r="D249" s="67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</row>
    <row r="250" spans="1:25" ht="13" x14ac:dyDescent="0.15">
      <c r="A250" s="66"/>
      <c r="B250" s="67"/>
      <c r="C250" s="69"/>
      <c r="D250" s="67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</row>
    <row r="251" spans="1:25" ht="13" x14ac:dyDescent="0.15">
      <c r="A251" s="66"/>
      <c r="B251" s="67"/>
      <c r="C251" s="69"/>
      <c r="D251" s="67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</row>
    <row r="252" spans="1:25" ht="13" x14ac:dyDescent="0.15">
      <c r="A252" s="66"/>
      <c r="B252" s="67"/>
      <c r="C252" s="69"/>
      <c r="D252" s="67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</row>
    <row r="253" spans="1:25" ht="13" x14ac:dyDescent="0.15">
      <c r="A253" s="66"/>
      <c r="B253" s="67"/>
      <c r="C253" s="69"/>
      <c r="D253" s="67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</row>
    <row r="254" spans="1:25" ht="13" x14ac:dyDescent="0.15">
      <c r="A254" s="66"/>
      <c r="B254" s="67"/>
      <c r="C254" s="69"/>
      <c r="D254" s="67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</row>
    <row r="255" spans="1:25" ht="13" x14ac:dyDescent="0.15">
      <c r="A255" s="66"/>
      <c r="B255" s="67"/>
      <c r="C255" s="69"/>
      <c r="D255" s="67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</row>
    <row r="256" spans="1:25" ht="13" x14ac:dyDescent="0.15">
      <c r="A256" s="66"/>
      <c r="B256" s="67"/>
      <c r="C256" s="69"/>
      <c r="D256" s="67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</row>
    <row r="257" spans="1:25" ht="13" x14ac:dyDescent="0.15">
      <c r="A257" s="66"/>
      <c r="B257" s="67"/>
      <c r="C257" s="69"/>
      <c r="D257" s="67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</row>
    <row r="258" spans="1:25" ht="13" x14ac:dyDescent="0.15">
      <c r="A258" s="66"/>
      <c r="B258" s="67"/>
      <c r="C258" s="69"/>
      <c r="D258" s="67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</row>
    <row r="259" spans="1:25" ht="13" x14ac:dyDescent="0.15">
      <c r="A259" s="66"/>
      <c r="B259" s="67"/>
      <c r="C259" s="69"/>
      <c r="D259" s="67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</row>
    <row r="260" spans="1:25" ht="13" x14ac:dyDescent="0.15">
      <c r="A260" s="66"/>
      <c r="B260" s="67"/>
      <c r="C260" s="69"/>
      <c r="D260" s="67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</row>
    <row r="261" spans="1:25" ht="13" x14ac:dyDescent="0.15">
      <c r="A261" s="66"/>
      <c r="B261" s="67"/>
      <c r="C261" s="69"/>
      <c r="D261" s="67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</row>
    <row r="262" spans="1:25" ht="13" x14ac:dyDescent="0.15">
      <c r="A262" s="66"/>
      <c r="B262" s="67"/>
      <c r="C262" s="69"/>
      <c r="D262" s="67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</row>
    <row r="263" spans="1:25" ht="13" x14ac:dyDescent="0.15">
      <c r="A263" s="66"/>
      <c r="B263" s="67"/>
      <c r="C263" s="69"/>
      <c r="D263" s="67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</row>
    <row r="264" spans="1:25" ht="13" x14ac:dyDescent="0.15">
      <c r="A264" s="66"/>
      <c r="B264" s="67"/>
      <c r="C264" s="69"/>
      <c r="D264" s="67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</row>
    <row r="265" spans="1:25" ht="13" x14ac:dyDescent="0.15">
      <c r="A265" s="66"/>
      <c r="B265" s="67"/>
      <c r="C265" s="69"/>
      <c r="D265" s="67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</row>
    <row r="266" spans="1:25" ht="13" x14ac:dyDescent="0.15">
      <c r="A266" s="66"/>
      <c r="B266" s="67"/>
      <c r="C266" s="69"/>
      <c r="D266" s="67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</row>
    <row r="267" spans="1:25" ht="13" x14ac:dyDescent="0.15">
      <c r="A267" s="66"/>
      <c r="B267" s="67"/>
      <c r="C267" s="69"/>
      <c r="D267" s="67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</row>
    <row r="268" spans="1:25" ht="13" x14ac:dyDescent="0.15">
      <c r="A268" s="66"/>
      <c r="B268" s="67"/>
      <c r="C268" s="69"/>
      <c r="D268" s="67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</row>
    <row r="269" spans="1:25" ht="13" x14ac:dyDescent="0.15">
      <c r="A269" s="66"/>
      <c r="B269" s="67"/>
      <c r="C269" s="69"/>
      <c r="D269" s="67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</row>
    <row r="270" spans="1:25" ht="13" x14ac:dyDescent="0.15">
      <c r="A270" s="66"/>
      <c r="B270" s="67"/>
      <c r="C270" s="69"/>
      <c r="D270" s="67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</row>
    <row r="271" spans="1:25" ht="13" x14ac:dyDescent="0.15">
      <c r="A271" s="66"/>
      <c r="B271" s="67"/>
      <c r="C271" s="69"/>
      <c r="D271" s="67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</row>
    <row r="272" spans="1:25" ht="13" x14ac:dyDescent="0.15">
      <c r="A272" s="66"/>
      <c r="B272" s="67"/>
      <c r="C272" s="69"/>
      <c r="D272" s="67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</row>
    <row r="273" spans="1:25" ht="13" x14ac:dyDescent="0.15">
      <c r="A273" s="66"/>
      <c r="B273" s="67"/>
      <c r="C273" s="69"/>
      <c r="D273" s="67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</row>
    <row r="274" spans="1:25" ht="13" x14ac:dyDescent="0.15">
      <c r="A274" s="66"/>
      <c r="B274" s="67"/>
      <c r="C274" s="69"/>
      <c r="D274" s="67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</row>
    <row r="275" spans="1:25" ht="13" x14ac:dyDescent="0.15">
      <c r="A275" s="66"/>
      <c r="B275" s="67"/>
      <c r="C275" s="69"/>
      <c r="D275" s="67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</row>
    <row r="276" spans="1:25" ht="13" x14ac:dyDescent="0.15">
      <c r="A276" s="66"/>
      <c r="B276" s="67"/>
      <c r="C276" s="69"/>
      <c r="D276" s="67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</row>
    <row r="277" spans="1:25" ht="13" x14ac:dyDescent="0.15">
      <c r="A277" s="66"/>
      <c r="B277" s="67"/>
      <c r="C277" s="69"/>
      <c r="D277" s="67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</row>
    <row r="278" spans="1:25" ht="13" x14ac:dyDescent="0.15">
      <c r="A278" s="66"/>
      <c r="B278" s="67"/>
      <c r="C278" s="69"/>
      <c r="D278" s="67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</row>
    <row r="279" spans="1:25" ht="13" x14ac:dyDescent="0.15">
      <c r="A279" s="66"/>
      <c r="B279" s="67"/>
      <c r="C279" s="69"/>
      <c r="D279" s="67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</row>
    <row r="280" spans="1:25" ht="13" x14ac:dyDescent="0.15">
      <c r="A280" s="66"/>
      <c r="B280" s="67"/>
      <c r="C280" s="69"/>
      <c r="D280" s="67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</row>
    <row r="281" spans="1:25" ht="13" x14ac:dyDescent="0.15">
      <c r="A281" s="66"/>
      <c r="B281" s="67"/>
      <c r="C281" s="69"/>
      <c r="D281" s="67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</row>
    <row r="282" spans="1:25" ht="13" x14ac:dyDescent="0.15">
      <c r="A282" s="66"/>
      <c r="B282" s="67"/>
      <c r="C282" s="69"/>
      <c r="D282" s="67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</row>
    <row r="283" spans="1:25" ht="13" x14ac:dyDescent="0.15">
      <c r="A283" s="66"/>
      <c r="B283" s="67"/>
      <c r="C283" s="69"/>
      <c r="D283" s="67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</row>
    <row r="284" spans="1:25" ht="13" x14ac:dyDescent="0.15">
      <c r="A284" s="66"/>
      <c r="B284" s="67"/>
      <c r="C284" s="69"/>
      <c r="D284" s="67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</row>
    <row r="285" spans="1:25" ht="13" x14ac:dyDescent="0.15">
      <c r="A285" s="66"/>
      <c r="B285" s="67"/>
      <c r="C285" s="69"/>
      <c r="D285" s="67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</row>
    <row r="286" spans="1:25" ht="13" x14ac:dyDescent="0.15">
      <c r="A286" s="66"/>
      <c r="B286" s="67"/>
      <c r="C286" s="69"/>
      <c r="D286" s="67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</row>
    <row r="287" spans="1:25" ht="13" x14ac:dyDescent="0.15">
      <c r="A287" s="66"/>
      <c r="B287" s="67"/>
      <c r="C287" s="69"/>
      <c r="D287" s="67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</row>
    <row r="288" spans="1:25" ht="13" x14ac:dyDescent="0.15">
      <c r="A288" s="66"/>
      <c r="B288" s="67"/>
      <c r="C288" s="69"/>
      <c r="D288" s="67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</row>
    <row r="289" spans="1:25" ht="13" x14ac:dyDescent="0.15">
      <c r="A289" s="66"/>
      <c r="B289" s="67"/>
      <c r="C289" s="69"/>
      <c r="D289" s="67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</row>
    <row r="290" spans="1:25" ht="13" x14ac:dyDescent="0.15">
      <c r="A290" s="66"/>
      <c r="B290" s="67"/>
      <c r="C290" s="69"/>
      <c r="D290" s="67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</row>
    <row r="291" spans="1:25" ht="13" x14ac:dyDescent="0.15">
      <c r="A291" s="66"/>
      <c r="B291" s="67"/>
      <c r="C291" s="69"/>
      <c r="D291" s="67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</row>
    <row r="292" spans="1:25" ht="13" x14ac:dyDescent="0.15">
      <c r="A292" s="66"/>
      <c r="B292" s="67"/>
      <c r="C292" s="69"/>
      <c r="D292" s="67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</row>
    <row r="293" spans="1:25" ht="13" x14ac:dyDescent="0.15">
      <c r="A293" s="66"/>
      <c r="B293" s="67"/>
      <c r="C293" s="69"/>
      <c r="D293" s="67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</row>
    <row r="294" spans="1:25" ht="13" x14ac:dyDescent="0.15">
      <c r="A294" s="66"/>
      <c r="B294" s="67"/>
      <c r="C294" s="69"/>
      <c r="D294" s="67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</row>
    <row r="295" spans="1:25" ht="13" x14ac:dyDescent="0.15">
      <c r="A295" s="66"/>
      <c r="B295" s="67"/>
      <c r="C295" s="69"/>
      <c r="D295" s="67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</row>
    <row r="296" spans="1:25" ht="13" x14ac:dyDescent="0.15">
      <c r="A296" s="66"/>
      <c r="B296" s="67"/>
      <c r="C296" s="69"/>
      <c r="D296" s="67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</row>
    <row r="297" spans="1:25" ht="13" x14ac:dyDescent="0.15">
      <c r="A297" s="66"/>
      <c r="B297" s="67"/>
      <c r="C297" s="69"/>
      <c r="D297" s="67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</row>
    <row r="298" spans="1:25" ht="13" x14ac:dyDescent="0.15">
      <c r="A298" s="66"/>
      <c r="B298" s="67"/>
      <c r="C298" s="69"/>
      <c r="D298" s="67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</row>
    <row r="299" spans="1:25" ht="13" x14ac:dyDescent="0.15">
      <c r="A299" s="66"/>
      <c r="B299" s="67"/>
      <c r="C299" s="69"/>
      <c r="D299" s="67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</row>
    <row r="300" spans="1:25" ht="13" x14ac:dyDescent="0.15">
      <c r="A300" s="66"/>
      <c r="B300" s="67"/>
      <c r="C300" s="69"/>
      <c r="D300" s="67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</row>
    <row r="301" spans="1:25" ht="13" x14ac:dyDescent="0.15">
      <c r="A301" s="66"/>
      <c r="B301" s="67"/>
      <c r="C301" s="69"/>
      <c r="D301" s="67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</row>
    <row r="302" spans="1:25" ht="13" x14ac:dyDescent="0.15">
      <c r="A302" s="66"/>
      <c r="B302" s="67"/>
      <c r="C302" s="69"/>
      <c r="D302" s="67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</row>
    <row r="303" spans="1:25" ht="13" x14ac:dyDescent="0.15">
      <c r="A303" s="66"/>
      <c r="B303" s="67"/>
      <c r="C303" s="69"/>
      <c r="D303" s="67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</row>
    <row r="304" spans="1:25" ht="13" x14ac:dyDescent="0.15">
      <c r="A304" s="66"/>
      <c r="B304" s="67"/>
      <c r="C304" s="69"/>
      <c r="D304" s="67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</row>
    <row r="305" spans="1:25" ht="13" x14ac:dyDescent="0.15">
      <c r="A305" s="66"/>
      <c r="B305" s="67"/>
      <c r="C305" s="69"/>
      <c r="D305" s="67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</row>
    <row r="306" spans="1:25" ht="13" x14ac:dyDescent="0.15">
      <c r="A306" s="66"/>
      <c r="B306" s="67"/>
      <c r="C306" s="69"/>
      <c r="D306" s="67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</row>
    <row r="307" spans="1:25" ht="13" x14ac:dyDescent="0.15">
      <c r="A307" s="66"/>
      <c r="B307" s="67"/>
      <c r="C307" s="69"/>
      <c r="D307" s="67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</row>
    <row r="308" spans="1:25" ht="13" x14ac:dyDescent="0.15">
      <c r="A308" s="66"/>
      <c r="B308" s="67"/>
      <c r="C308" s="69"/>
      <c r="D308" s="67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</row>
    <row r="309" spans="1:25" ht="13" x14ac:dyDescent="0.15">
      <c r="A309" s="66"/>
      <c r="B309" s="67"/>
      <c r="C309" s="69"/>
      <c r="D309" s="67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</row>
    <row r="310" spans="1:25" ht="13" x14ac:dyDescent="0.15">
      <c r="A310" s="66"/>
      <c r="B310" s="67"/>
      <c r="C310" s="69"/>
      <c r="D310" s="67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</row>
    <row r="311" spans="1:25" ht="13" x14ac:dyDescent="0.15">
      <c r="A311" s="66"/>
      <c r="B311" s="67"/>
      <c r="C311" s="69"/>
      <c r="D311" s="67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</row>
    <row r="312" spans="1:25" ht="13" x14ac:dyDescent="0.15">
      <c r="A312" s="66"/>
      <c r="B312" s="67"/>
      <c r="C312" s="69"/>
      <c r="D312" s="67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</row>
    <row r="313" spans="1:25" ht="13" x14ac:dyDescent="0.15">
      <c r="A313" s="66"/>
      <c r="B313" s="67"/>
      <c r="C313" s="69"/>
      <c r="D313" s="67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</row>
    <row r="314" spans="1:25" ht="13" x14ac:dyDescent="0.15">
      <c r="A314" s="66"/>
      <c r="B314" s="67"/>
      <c r="C314" s="69"/>
      <c r="D314" s="67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</row>
    <row r="315" spans="1:25" ht="13" x14ac:dyDescent="0.15">
      <c r="A315" s="66"/>
      <c r="B315" s="67"/>
      <c r="C315" s="69"/>
      <c r="D315" s="67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</row>
    <row r="316" spans="1:25" ht="13" x14ac:dyDescent="0.15">
      <c r="A316" s="66"/>
      <c r="B316" s="67"/>
      <c r="C316" s="69"/>
      <c r="D316" s="67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</row>
    <row r="317" spans="1:25" ht="13" x14ac:dyDescent="0.15">
      <c r="A317" s="66"/>
      <c r="B317" s="67"/>
      <c r="C317" s="69"/>
      <c r="D317" s="67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</row>
    <row r="318" spans="1:25" ht="13" x14ac:dyDescent="0.15">
      <c r="A318" s="66"/>
      <c r="B318" s="67"/>
      <c r="C318" s="69"/>
      <c r="D318" s="67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</row>
    <row r="319" spans="1:25" ht="13" x14ac:dyDescent="0.15">
      <c r="A319" s="66"/>
      <c r="B319" s="67"/>
      <c r="C319" s="69"/>
      <c r="D319" s="67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</row>
    <row r="320" spans="1:25" ht="13" x14ac:dyDescent="0.15">
      <c r="A320" s="66"/>
      <c r="B320" s="67"/>
      <c r="C320" s="69"/>
      <c r="D320" s="67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</row>
    <row r="321" spans="1:25" ht="13" x14ac:dyDescent="0.15">
      <c r="A321" s="66"/>
      <c r="B321" s="67"/>
      <c r="C321" s="69"/>
      <c r="D321" s="67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</row>
    <row r="322" spans="1:25" ht="13" x14ac:dyDescent="0.15">
      <c r="A322" s="66"/>
      <c r="B322" s="67"/>
      <c r="C322" s="69"/>
      <c r="D322" s="67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</row>
    <row r="323" spans="1:25" ht="13" x14ac:dyDescent="0.15">
      <c r="A323" s="66"/>
      <c r="B323" s="67"/>
      <c r="C323" s="69"/>
      <c r="D323" s="67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</row>
    <row r="324" spans="1:25" ht="13" x14ac:dyDescent="0.15">
      <c r="A324" s="66"/>
      <c r="B324" s="67"/>
      <c r="C324" s="69"/>
      <c r="D324" s="67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</row>
    <row r="325" spans="1:25" ht="13" x14ac:dyDescent="0.15">
      <c r="A325" s="66"/>
      <c r="B325" s="67"/>
      <c r="C325" s="69"/>
      <c r="D325" s="67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</row>
    <row r="326" spans="1:25" ht="13" x14ac:dyDescent="0.15">
      <c r="A326" s="66"/>
      <c r="B326" s="67"/>
      <c r="C326" s="69"/>
      <c r="D326" s="67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</row>
    <row r="327" spans="1:25" ht="13" x14ac:dyDescent="0.15">
      <c r="A327" s="66"/>
      <c r="B327" s="67"/>
      <c r="C327" s="69"/>
      <c r="D327" s="67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</row>
    <row r="328" spans="1:25" ht="13" x14ac:dyDescent="0.15">
      <c r="A328" s="66"/>
      <c r="B328" s="67"/>
      <c r="C328" s="69"/>
      <c r="D328" s="67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</row>
    <row r="329" spans="1:25" ht="13" x14ac:dyDescent="0.15">
      <c r="A329" s="66"/>
      <c r="B329" s="67"/>
      <c r="C329" s="69"/>
      <c r="D329" s="67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</row>
    <row r="330" spans="1:25" ht="13" x14ac:dyDescent="0.15">
      <c r="A330" s="66"/>
      <c r="B330" s="67"/>
      <c r="C330" s="69"/>
      <c r="D330" s="67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</row>
    <row r="331" spans="1:25" ht="13" x14ac:dyDescent="0.15">
      <c r="A331" s="66"/>
      <c r="B331" s="67"/>
      <c r="C331" s="69"/>
      <c r="D331" s="67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</row>
    <row r="332" spans="1:25" ht="13" x14ac:dyDescent="0.15">
      <c r="A332" s="66"/>
      <c r="B332" s="67"/>
      <c r="C332" s="69"/>
      <c r="D332" s="67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</row>
    <row r="333" spans="1:25" ht="13" x14ac:dyDescent="0.15">
      <c r="A333" s="66"/>
      <c r="B333" s="67"/>
      <c r="C333" s="69"/>
      <c r="D333" s="67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</row>
    <row r="334" spans="1:25" ht="13" x14ac:dyDescent="0.15">
      <c r="A334" s="66"/>
      <c r="B334" s="67"/>
      <c r="C334" s="69"/>
      <c r="D334" s="67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</row>
    <row r="335" spans="1:25" ht="13" x14ac:dyDescent="0.15">
      <c r="A335" s="66"/>
      <c r="B335" s="67"/>
      <c r="C335" s="69"/>
      <c r="D335" s="67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</row>
    <row r="336" spans="1:25" ht="13" x14ac:dyDescent="0.15">
      <c r="A336" s="66"/>
      <c r="B336" s="67"/>
      <c r="C336" s="69"/>
      <c r="D336" s="67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</row>
    <row r="337" spans="1:25" ht="13" x14ac:dyDescent="0.15">
      <c r="A337" s="66"/>
      <c r="B337" s="67"/>
      <c r="C337" s="69"/>
      <c r="D337" s="67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</row>
    <row r="338" spans="1:25" ht="13" x14ac:dyDescent="0.15">
      <c r="A338" s="66"/>
      <c r="B338" s="67"/>
      <c r="C338" s="69"/>
      <c r="D338" s="67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</row>
    <row r="339" spans="1:25" ht="13" x14ac:dyDescent="0.15">
      <c r="A339" s="66"/>
      <c r="B339" s="67"/>
      <c r="C339" s="69"/>
      <c r="D339" s="67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</row>
    <row r="340" spans="1:25" ht="13" x14ac:dyDescent="0.15">
      <c r="A340" s="66"/>
      <c r="B340" s="67"/>
      <c r="C340" s="69"/>
      <c r="D340" s="67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</row>
    <row r="341" spans="1:25" ht="13" x14ac:dyDescent="0.15">
      <c r="A341" s="66"/>
      <c r="B341" s="67"/>
      <c r="C341" s="69"/>
      <c r="D341" s="67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</row>
    <row r="342" spans="1:25" ht="13" x14ac:dyDescent="0.15">
      <c r="A342" s="66"/>
      <c r="B342" s="67"/>
      <c r="C342" s="69"/>
      <c r="D342" s="67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</row>
    <row r="343" spans="1:25" ht="13" x14ac:dyDescent="0.15">
      <c r="A343" s="66"/>
      <c r="B343" s="67"/>
      <c r="C343" s="69"/>
      <c r="D343" s="67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</row>
    <row r="344" spans="1:25" ht="13" x14ac:dyDescent="0.15">
      <c r="A344" s="66"/>
      <c r="B344" s="67"/>
      <c r="C344" s="69"/>
      <c r="D344" s="67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</row>
    <row r="345" spans="1:25" ht="13" x14ac:dyDescent="0.15">
      <c r="A345" s="66"/>
      <c r="B345" s="67"/>
      <c r="C345" s="69"/>
      <c r="D345" s="67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</row>
    <row r="346" spans="1:25" ht="13" x14ac:dyDescent="0.15">
      <c r="A346" s="66"/>
      <c r="B346" s="67"/>
      <c r="C346" s="69"/>
      <c r="D346" s="67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</row>
    <row r="347" spans="1:25" ht="13" x14ac:dyDescent="0.15">
      <c r="A347" s="66"/>
      <c r="B347" s="67"/>
      <c r="C347" s="69"/>
      <c r="D347" s="67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</row>
    <row r="348" spans="1:25" ht="13" x14ac:dyDescent="0.15">
      <c r="A348" s="66"/>
      <c r="B348" s="67"/>
      <c r="C348" s="69"/>
      <c r="D348" s="67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</row>
    <row r="349" spans="1:25" ht="13" x14ac:dyDescent="0.15">
      <c r="A349" s="66"/>
      <c r="B349" s="67"/>
      <c r="C349" s="69"/>
      <c r="D349" s="67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</row>
    <row r="350" spans="1:25" ht="13" x14ac:dyDescent="0.15">
      <c r="A350" s="66"/>
      <c r="B350" s="67"/>
      <c r="C350" s="69"/>
      <c r="D350" s="67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</row>
    <row r="351" spans="1:25" ht="13" x14ac:dyDescent="0.15">
      <c r="A351" s="66"/>
      <c r="B351" s="67"/>
      <c r="C351" s="69"/>
      <c r="D351" s="67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</row>
    <row r="352" spans="1:25" ht="13" x14ac:dyDescent="0.15">
      <c r="A352" s="66"/>
      <c r="B352" s="67"/>
      <c r="C352" s="69"/>
      <c r="D352" s="67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</row>
    <row r="353" spans="1:25" ht="13" x14ac:dyDescent="0.15">
      <c r="A353" s="66"/>
      <c r="B353" s="67"/>
      <c r="C353" s="69"/>
      <c r="D353" s="67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</row>
    <row r="354" spans="1:25" ht="13" x14ac:dyDescent="0.15">
      <c r="A354" s="66"/>
      <c r="B354" s="67"/>
      <c r="C354" s="69"/>
      <c r="D354" s="67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</row>
    <row r="355" spans="1:25" ht="13" x14ac:dyDescent="0.15">
      <c r="A355" s="66"/>
      <c r="B355" s="67"/>
      <c r="C355" s="69"/>
      <c r="D355" s="67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</row>
    <row r="356" spans="1:25" ht="13" x14ac:dyDescent="0.15">
      <c r="A356" s="66"/>
      <c r="B356" s="67"/>
      <c r="C356" s="69"/>
      <c r="D356" s="67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</row>
    <row r="357" spans="1:25" ht="13" x14ac:dyDescent="0.15">
      <c r="A357" s="66"/>
      <c r="B357" s="67"/>
      <c r="C357" s="69"/>
      <c r="D357" s="67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</row>
    <row r="358" spans="1:25" ht="13" x14ac:dyDescent="0.15">
      <c r="A358" s="66"/>
      <c r="B358" s="67"/>
      <c r="C358" s="69"/>
      <c r="D358" s="67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</row>
    <row r="359" spans="1:25" ht="13" x14ac:dyDescent="0.15">
      <c r="A359" s="66"/>
      <c r="B359" s="67"/>
      <c r="C359" s="69"/>
      <c r="D359" s="67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</row>
    <row r="360" spans="1:25" ht="13" x14ac:dyDescent="0.15">
      <c r="A360" s="66"/>
      <c r="B360" s="67"/>
      <c r="C360" s="69"/>
      <c r="D360" s="67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</row>
    <row r="361" spans="1:25" ht="13" x14ac:dyDescent="0.15">
      <c r="A361" s="66"/>
      <c r="B361" s="67"/>
      <c r="C361" s="69"/>
      <c r="D361" s="67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</row>
    <row r="362" spans="1:25" ht="13" x14ac:dyDescent="0.15">
      <c r="A362" s="66"/>
      <c r="B362" s="67"/>
      <c r="C362" s="69"/>
      <c r="D362" s="67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</row>
    <row r="363" spans="1:25" ht="13" x14ac:dyDescent="0.15">
      <c r="A363" s="66"/>
      <c r="B363" s="67"/>
      <c r="C363" s="69"/>
      <c r="D363" s="67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</row>
    <row r="364" spans="1:25" ht="13" x14ac:dyDescent="0.15">
      <c r="A364" s="66"/>
      <c r="B364" s="67"/>
      <c r="C364" s="69"/>
      <c r="D364" s="67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</row>
    <row r="365" spans="1:25" ht="13" x14ac:dyDescent="0.15">
      <c r="A365" s="66"/>
      <c r="B365" s="67"/>
      <c r="C365" s="69"/>
      <c r="D365" s="67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</row>
    <row r="366" spans="1:25" ht="13" x14ac:dyDescent="0.15">
      <c r="A366" s="66"/>
      <c r="B366" s="67"/>
      <c r="C366" s="69"/>
      <c r="D366" s="67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</row>
    <row r="367" spans="1:25" ht="13" x14ac:dyDescent="0.15">
      <c r="A367" s="66"/>
      <c r="B367" s="67"/>
      <c r="C367" s="69"/>
      <c r="D367" s="67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</row>
    <row r="368" spans="1:25" ht="13" x14ac:dyDescent="0.15">
      <c r="A368" s="66"/>
      <c r="B368" s="67"/>
      <c r="C368" s="69"/>
      <c r="D368" s="67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</row>
    <row r="369" spans="1:25" ht="13" x14ac:dyDescent="0.15">
      <c r="A369" s="66"/>
      <c r="B369" s="67"/>
      <c r="C369" s="69"/>
      <c r="D369" s="67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</row>
    <row r="370" spans="1:25" ht="13" x14ac:dyDescent="0.15">
      <c r="A370" s="66"/>
      <c r="B370" s="67"/>
      <c r="C370" s="69"/>
      <c r="D370" s="67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</row>
    <row r="371" spans="1:25" ht="13" x14ac:dyDescent="0.15">
      <c r="A371" s="66"/>
      <c r="B371" s="67"/>
      <c r="C371" s="69"/>
      <c r="D371" s="67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</row>
    <row r="372" spans="1:25" ht="13" x14ac:dyDescent="0.15">
      <c r="A372" s="66"/>
      <c r="B372" s="67"/>
      <c r="C372" s="69"/>
      <c r="D372" s="67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</row>
    <row r="373" spans="1:25" ht="13" x14ac:dyDescent="0.15">
      <c r="A373" s="66"/>
      <c r="B373" s="67"/>
      <c r="C373" s="69"/>
      <c r="D373" s="67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</row>
    <row r="374" spans="1:25" ht="13" x14ac:dyDescent="0.15">
      <c r="A374" s="66"/>
      <c r="B374" s="67"/>
      <c r="C374" s="69"/>
      <c r="D374" s="67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</row>
    <row r="375" spans="1:25" ht="13" x14ac:dyDescent="0.15">
      <c r="A375" s="66"/>
      <c r="B375" s="67"/>
      <c r="C375" s="69"/>
      <c r="D375" s="67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</row>
    <row r="376" spans="1:25" ht="13" x14ac:dyDescent="0.15">
      <c r="A376" s="66"/>
      <c r="B376" s="67"/>
      <c r="C376" s="69"/>
      <c r="D376" s="67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</row>
    <row r="377" spans="1:25" ht="13" x14ac:dyDescent="0.15">
      <c r="A377" s="66"/>
      <c r="B377" s="67"/>
      <c r="C377" s="69"/>
      <c r="D377" s="67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</row>
    <row r="378" spans="1:25" ht="13" x14ac:dyDescent="0.15">
      <c r="A378" s="66"/>
      <c r="B378" s="67"/>
      <c r="C378" s="69"/>
      <c r="D378" s="67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</row>
    <row r="379" spans="1:25" ht="13" x14ac:dyDescent="0.15">
      <c r="A379" s="66"/>
      <c r="B379" s="67"/>
      <c r="C379" s="69"/>
      <c r="D379" s="67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</row>
    <row r="380" spans="1:25" ht="13" x14ac:dyDescent="0.15">
      <c r="A380" s="66"/>
      <c r="B380" s="67"/>
      <c r="C380" s="69"/>
      <c r="D380" s="67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</row>
    <row r="381" spans="1:25" ht="13" x14ac:dyDescent="0.15">
      <c r="A381" s="66"/>
      <c r="B381" s="67"/>
      <c r="C381" s="69"/>
      <c r="D381" s="67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</row>
    <row r="382" spans="1:25" ht="13" x14ac:dyDescent="0.15">
      <c r="A382" s="66"/>
      <c r="B382" s="67"/>
      <c r="C382" s="69"/>
      <c r="D382" s="67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</row>
    <row r="383" spans="1:25" ht="13" x14ac:dyDescent="0.15">
      <c r="A383" s="66"/>
      <c r="B383" s="67"/>
      <c r="C383" s="69"/>
      <c r="D383" s="67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</row>
    <row r="384" spans="1:25" ht="13" x14ac:dyDescent="0.15">
      <c r="A384" s="66"/>
      <c r="B384" s="67"/>
      <c r="C384" s="69"/>
      <c r="D384" s="67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</row>
    <row r="385" spans="1:25" ht="13" x14ac:dyDescent="0.15">
      <c r="A385" s="66"/>
      <c r="B385" s="67"/>
      <c r="C385" s="69"/>
      <c r="D385" s="67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</row>
    <row r="386" spans="1:25" ht="13" x14ac:dyDescent="0.15">
      <c r="A386" s="66"/>
      <c r="B386" s="67"/>
      <c r="C386" s="69"/>
      <c r="D386" s="67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</row>
    <row r="387" spans="1:25" ht="13" x14ac:dyDescent="0.15">
      <c r="A387" s="66"/>
      <c r="B387" s="67"/>
      <c r="C387" s="69"/>
      <c r="D387" s="67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</row>
    <row r="388" spans="1:25" ht="13" x14ac:dyDescent="0.15">
      <c r="A388" s="66"/>
      <c r="B388" s="67"/>
      <c r="C388" s="69"/>
      <c r="D388" s="67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</row>
    <row r="389" spans="1:25" ht="13" x14ac:dyDescent="0.15">
      <c r="A389" s="66"/>
      <c r="B389" s="67"/>
      <c r="C389" s="69"/>
      <c r="D389" s="67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</row>
    <row r="390" spans="1:25" ht="13" x14ac:dyDescent="0.15">
      <c r="A390" s="66"/>
      <c r="B390" s="67"/>
      <c r="C390" s="69"/>
      <c r="D390" s="67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</row>
    <row r="391" spans="1:25" ht="13" x14ac:dyDescent="0.15">
      <c r="A391" s="66"/>
      <c r="B391" s="67"/>
      <c r="C391" s="69"/>
      <c r="D391" s="67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</row>
    <row r="392" spans="1:25" ht="13" x14ac:dyDescent="0.15">
      <c r="A392" s="66"/>
      <c r="B392" s="67"/>
      <c r="C392" s="69"/>
      <c r="D392" s="67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</row>
    <row r="393" spans="1:25" ht="13" x14ac:dyDescent="0.15">
      <c r="A393" s="66"/>
      <c r="B393" s="67"/>
      <c r="C393" s="69"/>
      <c r="D393" s="67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</row>
    <row r="394" spans="1:25" ht="13" x14ac:dyDescent="0.15">
      <c r="A394" s="66"/>
      <c r="B394" s="67"/>
      <c r="C394" s="69"/>
      <c r="D394" s="67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</row>
    <row r="395" spans="1:25" ht="13" x14ac:dyDescent="0.15">
      <c r="A395" s="66"/>
      <c r="B395" s="67"/>
      <c r="C395" s="69"/>
      <c r="D395" s="67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</row>
    <row r="396" spans="1:25" ht="13" x14ac:dyDescent="0.15">
      <c r="A396" s="66"/>
      <c r="B396" s="67"/>
      <c r="C396" s="69"/>
      <c r="D396" s="67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</row>
    <row r="397" spans="1:25" ht="13" x14ac:dyDescent="0.15">
      <c r="A397" s="66"/>
      <c r="B397" s="67"/>
      <c r="C397" s="69"/>
      <c r="D397" s="67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</row>
    <row r="398" spans="1:25" ht="13" x14ac:dyDescent="0.15">
      <c r="A398" s="66"/>
      <c r="B398" s="67"/>
      <c r="C398" s="69"/>
      <c r="D398" s="67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</row>
    <row r="399" spans="1:25" ht="13" x14ac:dyDescent="0.15">
      <c r="A399" s="66"/>
      <c r="B399" s="67"/>
      <c r="C399" s="69"/>
      <c r="D399" s="67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</row>
    <row r="400" spans="1:25" ht="13" x14ac:dyDescent="0.15">
      <c r="A400" s="66"/>
      <c r="B400" s="67"/>
      <c r="C400" s="69"/>
      <c r="D400" s="67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</row>
    <row r="401" spans="1:25" ht="13" x14ac:dyDescent="0.15">
      <c r="A401" s="66"/>
      <c r="B401" s="67"/>
      <c r="C401" s="69"/>
      <c r="D401" s="67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</row>
    <row r="402" spans="1:25" ht="13" x14ac:dyDescent="0.15">
      <c r="A402" s="66"/>
      <c r="B402" s="67"/>
      <c r="C402" s="69"/>
      <c r="D402" s="67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</row>
    <row r="403" spans="1:25" ht="13" x14ac:dyDescent="0.15">
      <c r="A403" s="66"/>
      <c r="B403" s="67"/>
      <c r="C403" s="69"/>
      <c r="D403" s="67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</row>
    <row r="404" spans="1:25" ht="13" x14ac:dyDescent="0.15">
      <c r="A404" s="66"/>
      <c r="B404" s="67"/>
      <c r="C404" s="69"/>
      <c r="D404" s="67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</row>
    <row r="405" spans="1:25" ht="13" x14ac:dyDescent="0.15">
      <c r="A405" s="66"/>
      <c r="B405" s="67"/>
      <c r="C405" s="69"/>
      <c r="D405" s="67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</row>
    <row r="406" spans="1:25" ht="13" x14ac:dyDescent="0.15">
      <c r="A406" s="66"/>
      <c r="B406" s="67"/>
      <c r="C406" s="69"/>
      <c r="D406" s="67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</row>
    <row r="407" spans="1:25" ht="13" x14ac:dyDescent="0.15">
      <c r="A407" s="66"/>
      <c r="B407" s="67"/>
      <c r="C407" s="69"/>
      <c r="D407" s="67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</row>
    <row r="408" spans="1:25" ht="13" x14ac:dyDescent="0.15">
      <c r="A408" s="66"/>
      <c r="B408" s="67"/>
      <c r="C408" s="69"/>
      <c r="D408" s="67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</row>
    <row r="409" spans="1:25" ht="13" x14ac:dyDescent="0.15">
      <c r="A409" s="66"/>
      <c r="B409" s="67"/>
      <c r="C409" s="69"/>
      <c r="D409" s="67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</row>
    <row r="410" spans="1:25" ht="13" x14ac:dyDescent="0.15">
      <c r="A410" s="66"/>
      <c r="B410" s="67"/>
      <c r="C410" s="69"/>
      <c r="D410" s="67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</row>
    <row r="411" spans="1:25" ht="13" x14ac:dyDescent="0.15">
      <c r="A411" s="66"/>
      <c r="B411" s="67"/>
      <c r="C411" s="69"/>
      <c r="D411" s="67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</row>
    <row r="412" spans="1:25" ht="13" x14ac:dyDescent="0.15">
      <c r="A412" s="66"/>
      <c r="B412" s="67"/>
      <c r="C412" s="69"/>
      <c r="D412" s="67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</row>
    <row r="413" spans="1:25" ht="13" x14ac:dyDescent="0.15">
      <c r="A413" s="66"/>
      <c r="B413" s="67"/>
      <c r="C413" s="69"/>
      <c r="D413" s="67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</row>
    <row r="414" spans="1:25" ht="13" x14ac:dyDescent="0.15">
      <c r="A414" s="66"/>
      <c r="B414" s="67"/>
      <c r="C414" s="69"/>
      <c r="D414" s="67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</row>
    <row r="415" spans="1:25" ht="13" x14ac:dyDescent="0.15">
      <c r="A415" s="66"/>
      <c r="B415" s="67"/>
      <c r="C415" s="69"/>
      <c r="D415" s="67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</row>
    <row r="416" spans="1:25" ht="13" x14ac:dyDescent="0.15">
      <c r="A416" s="66"/>
      <c r="B416" s="67"/>
      <c r="C416" s="69"/>
      <c r="D416" s="67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</row>
    <row r="417" spans="1:25" ht="13" x14ac:dyDescent="0.15">
      <c r="A417" s="66"/>
      <c r="B417" s="67"/>
      <c r="C417" s="69"/>
      <c r="D417" s="67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</row>
    <row r="418" spans="1:25" ht="13" x14ac:dyDescent="0.15">
      <c r="A418" s="66"/>
      <c r="B418" s="67"/>
      <c r="C418" s="69"/>
      <c r="D418" s="67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</row>
    <row r="419" spans="1:25" ht="13" x14ac:dyDescent="0.15">
      <c r="A419" s="66"/>
      <c r="B419" s="67"/>
      <c r="C419" s="69"/>
      <c r="D419" s="67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</row>
    <row r="420" spans="1:25" ht="13" x14ac:dyDescent="0.15">
      <c r="A420" s="66"/>
      <c r="B420" s="67"/>
      <c r="C420" s="69"/>
      <c r="D420" s="67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</row>
    <row r="421" spans="1:25" ht="13" x14ac:dyDescent="0.15">
      <c r="A421" s="66"/>
      <c r="B421" s="67"/>
      <c r="C421" s="69"/>
      <c r="D421" s="67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</row>
    <row r="422" spans="1:25" ht="13" x14ac:dyDescent="0.15">
      <c r="A422" s="66"/>
      <c r="B422" s="67"/>
      <c r="C422" s="69"/>
      <c r="D422" s="67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</row>
    <row r="423" spans="1:25" ht="13" x14ac:dyDescent="0.15">
      <c r="A423" s="66"/>
      <c r="B423" s="67"/>
      <c r="C423" s="69"/>
      <c r="D423" s="67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</row>
    <row r="424" spans="1:25" ht="13" x14ac:dyDescent="0.15">
      <c r="A424" s="66"/>
      <c r="B424" s="67"/>
      <c r="C424" s="69"/>
      <c r="D424" s="67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</row>
    <row r="425" spans="1:25" ht="13" x14ac:dyDescent="0.15">
      <c r="A425" s="66"/>
      <c r="B425" s="67"/>
      <c r="C425" s="69"/>
      <c r="D425" s="67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</row>
    <row r="426" spans="1:25" ht="13" x14ac:dyDescent="0.15">
      <c r="A426" s="66"/>
      <c r="B426" s="67"/>
      <c r="C426" s="69"/>
      <c r="D426" s="67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</row>
    <row r="427" spans="1:25" ht="13" x14ac:dyDescent="0.15">
      <c r="A427" s="66"/>
      <c r="B427" s="67"/>
      <c r="C427" s="69"/>
      <c r="D427" s="67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</row>
    <row r="428" spans="1:25" ht="13" x14ac:dyDescent="0.15">
      <c r="A428" s="66"/>
      <c r="B428" s="67"/>
      <c r="C428" s="69"/>
      <c r="D428" s="67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</row>
    <row r="429" spans="1:25" ht="13" x14ac:dyDescent="0.15">
      <c r="A429" s="66"/>
      <c r="B429" s="67"/>
      <c r="C429" s="69"/>
      <c r="D429" s="67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</row>
    <row r="430" spans="1:25" ht="13" x14ac:dyDescent="0.15">
      <c r="A430" s="66"/>
      <c r="B430" s="67"/>
      <c r="C430" s="69"/>
      <c r="D430" s="67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</row>
    <row r="431" spans="1:25" ht="13" x14ac:dyDescent="0.15">
      <c r="A431" s="66"/>
      <c r="B431" s="67"/>
      <c r="C431" s="69"/>
      <c r="D431" s="67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</row>
    <row r="432" spans="1:25" ht="13" x14ac:dyDescent="0.15">
      <c r="A432" s="66"/>
      <c r="B432" s="67"/>
      <c r="C432" s="69"/>
      <c r="D432" s="67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</row>
    <row r="433" spans="1:25" ht="13" x14ac:dyDescent="0.15">
      <c r="A433" s="66"/>
      <c r="B433" s="67"/>
      <c r="C433" s="69"/>
      <c r="D433" s="67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</row>
    <row r="434" spans="1:25" ht="13" x14ac:dyDescent="0.15">
      <c r="A434" s="66"/>
      <c r="B434" s="67"/>
      <c r="C434" s="69"/>
      <c r="D434" s="67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</row>
    <row r="435" spans="1:25" ht="13" x14ac:dyDescent="0.15">
      <c r="A435" s="66"/>
      <c r="B435" s="67"/>
      <c r="C435" s="69"/>
      <c r="D435" s="67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</row>
    <row r="436" spans="1:25" ht="13" x14ac:dyDescent="0.15">
      <c r="A436" s="66"/>
      <c r="B436" s="67"/>
      <c r="C436" s="69"/>
      <c r="D436" s="67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</row>
    <row r="437" spans="1:25" ht="13" x14ac:dyDescent="0.15">
      <c r="A437" s="66"/>
      <c r="B437" s="67"/>
      <c r="C437" s="69"/>
      <c r="D437" s="67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</row>
    <row r="438" spans="1:25" ht="13" x14ac:dyDescent="0.15">
      <c r="A438" s="66"/>
      <c r="B438" s="67"/>
      <c r="C438" s="69"/>
      <c r="D438" s="67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</row>
    <row r="439" spans="1:25" ht="13" x14ac:dyDescent="0.15">
      <c r="A439" s="66"/>
      <c r="B439" s="67"/>
      <c r="C439" s="69"/>
      <c r="D439" s="67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</row>
    <row r="440" spans="1:25" ht="13" x14ac:dyDescent="0.15">
      <c r="A440" s="66"/>
      <c r="B440" s="67"/>
      <c r="C440" s="69"/>
      <c r="D440" s="67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</row>
    <row r="441" spans="1:25" ht="13" x14ac:dyDescent="0.15">
      <c r="A441" s="66"/>
      <c r="B441" s="67"/>
      <c r="C441" s="69"/>
      <c r="D441" s="67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</row>
    <row r="442" spans="1:25" ht="13" x14ac:dyDescent="0.15">
      <c r="A442" s="66"/>
      <c r="B442" s="67"/>
      <c r="C442" s="69"/>
      <c r="D442" s="67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</row>
    <row r="443" spans="1:25" ht="13" x14ac:dyDescent="0.15">
      <c r="A443" s="66"/>
      <c r="B443" s="67"/>
      <c r="C443" s="69"/>
      <c r="D443" s="67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</row>
    <row r="444" spans="1:25" ht="13" x14ac:dyDescent="0.15">
      <c r="A444" s="66"/>
      <c r="B444" s="67"/>
      <c r="C444" s="69"/>
      <c r="D444" s="67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</row>
    <row r="445" spans="1:25" ht="13" x14ac:dyDescent="0.15">
      <c r="A445" s="66"/>
      <c r="B445" s="67"/>
      <c r="C445" s="69"/>
      <c r="D445" s="67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</row>
    <row r="446" spans="1:25" ht="13" x14ac:dyDescent="0.15">
      <c r="A446" s="66"/>
      <c r="B446" s="67"/>
      <c r="C446" s="69"/>
      <c r="D446" s="67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</row>
    <row r="447" spans="1:25" ht="13" x14ac:dyDescent="0.15">
      <c r="A447" s="66"/>
      <c r="B447" s="67"/>
      <c r="C447" s="69"/>
      <c r="D447" s="67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</row>
    <row r="448" spans="1:25" ht="13" x14ac:dyDescent="0.15">
      <c r="A448" s="66"/>
      <c r="B448" s="67"/>
      <c r="C448" s="69"/>
      <c r="D448" s="67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</row>
    <row r="449" spans="1:25" ht="13" x14ac:dyDescent="0.15">
      <c r="A449" s="66"/>
      <c r="B449" s="67"/>
      <c r="C449" s="69"/>
      <c r="D449" s="67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</row>
    <row r="450" spans="1:25" ht="13" x14ac:dyDescent="0.15">
      <c r="A450" s="66"/>
      <c r="B450" s="67"/>
      <c r="C450" s="69"/>
      <c r="D450" s="67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</row>
    <row r="451" spans="1:25" ht="13" x14ac:dyDescent="0.15">
      <c r="A451" s="66"/>
      <c r="B451" s="67"/>
      <c r="C451" s="69"/>
      <c r="D451" s="67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</row>
    <row r="452" spans="1:25" ht="13" x14ac:dyDescent="0.15">
      <c r="A452" s="66"/>
      <c r="B452" s="67"/>
      <c r="C452" s="69"/>
      <c r="D452" s="67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</row>
    <row r="453" spans="1:25" ht="13" x14ac:dyDescent="0.15">
      <c r="A453" s="66"/>
      <c r="B453" s="67"/>
      <c r="C453" s="69"/>
      <c r="D453" s="67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</row>
    <row r="454" spans="1:25" ht="13" x14ac:dyDescent="0.15">
      <c r="A454" s="66"/>
      <c r="B454" s="67"/>
      <c r="C454" s="69"/>
      <c r="D454" s="67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</row>
    <row r="455" spans="1:25" ht="13" x14ac:dyDescent="0.15">
      <c r="A455" s="66"/>
      <c r="B455" s="67"/>
      <c r="C455" s="69"/>
      <c r="D455" s="67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</row>
    <row r="456" spans="1:25" ht="13" x14ac:dyDescent="0.15">
      <c r="A456" s="66"/>
      <c r="B456" s="67"/>
      <c r="C456" s="69"/>
      <c r="D456" s="67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</row>
    <row r="457" spans="1:25" ht="13" x14ac:dyDescent="0.15">
      <c r="A457" s="66"/>
      <c r="B457" s="67"/>
      <c r="C457" s="69"/>
      <c r="D457" s="67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</row>
    <row r="458" spans="1:25" ht="13" x14ac:dyDescent="0.15">
      <c r="A458" s="66"/>
      <c r="B458" s="67"/>
      <c r="C458" s="69"/>
      <c r="D458" s="67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</row>
    <row r="459" spans="1:25" ht="13" x14ac:dyDescent="0.15">
      <c r="A459" s="66"/>
      <c r="B459" s="67"/>
      <c r="C459" s="69"/>
      <c r="D459" s="67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</row>
    <row r="460" spans="1:25" ht="13" x14ac:dyDescent="0.15">
      <c r="A460" s="66"/>
      <c r="B460" s="67"/>
      <c r="C460" s="69"/>
      <c r="D460" s="67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</row>
    <row r="461" spans="1:25" ht="13" x14ac:dyDescent="0.15">
      <c r="A461" s="66"/>
      <c r="B461" s="67"/>
      <c r="C461" s="69"/>
      <c r="D461" s="67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</row>
    <row r="462" spans="1:25" ht="13" x14ac:dyDescent="0.15">
      <c r="A462" s="66"/>
      <c r="B462" s="67"/>
      <c r="C462" s="69"/>
      <c r="D462" s="67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</row>
    <row r="463" spans="1:25" ht="13" x14ac:dyDescent="0.15">
      <c r="A463" s="66"/>
      <c r="B463" s="67"/>
      <c r="C463" s="69"/>
      <c r="D463" s="67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</row>
    <row r="464" spans="1:25" ht="13" x14ac:dyDescent="0.15">
      <c r="A464" s="66"/>
      <c r="B464" s="67"/>
      <c r="C464" s="69"/>
      <c r="D464" s="67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</row>
    <row r="465" spans="1:25" ht="13" x14ac:dyDescent="0.15">
      <c r="A465" s="66"/>
      <c r="B465" s="67"/>
      <c r="C465" s="69"/>
      <c r="D465" s="67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</row>
    <row r="466" spans="1:25" ht="13" x14ac:dyDescent="0.15">
      <c r="A466" s="66"/>
      <c r="B466" s="67"/>
      <c r="C466" s="69"/>
      <c r="D466" s="67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</row>
    <row r="467" spans="1:25" ht="13" x14ac:dyDescent="0.15">
      <c r="A467" s="66"/>
      <c r="B467" s="67"/>
      <c r="C467" s="69"/>
      <c r="D467" s="67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</row>
    <row r="468" spans="1:25" ht="13" x14ac:dyDescent="0.15">
      <c r="A468" s="66"/>
      <c r="B468" s="67"/>
      <c r="C468" s="69"/>
      <c r="D468" s="67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</row>
    <row r="469" spans="1:25" ht="13" x14ac:dyDescent="0.15">
      <c r="A469" s="66"/>
      <c r="B469" s="67"/>
      <c r="C469" s="69"/>
      <c r="D469" s="67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</row>
    <row r="470" spans="1:25" ht="13" x14ac:dyDescent="0.15">
      <c r="A470" s="66"/>
      <c r="B470" s="67"/>
      <c r="C470" s="69"/>
      <c r="D470" s="67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</row>
    <row r="471" spans="1:25" ht="13" x14ac:dyDescent="0.15">
      <c r="A471" s="66"/>
      <c r="B471" s="67"/>
      <c r="C471" s="69"/>
      <c r="D471" s="67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</row>
    <row r="472" spans="1:25" ht="13" x14ac:dyDescent="0.15">
      <c r="A472" s="66"/>
      <c r="B472" s="67"/>
      <c r="C472" s="69"/>
      <c r="D472" s="67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</row>
    <row r="473" spans="1:25" ht="13" x14ac:dyDescent="0.15">
      <c r="A473" s="66"/>
      <c r="B473" s="67"/>
      <c r="C473" s="69"/>
      <c r="D473" s="67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</row>
    <row r="474" spans="1:25" ht="13" x14ac:dyDescent="0.15">
      <c r="A474" s="66"/>
      <c r="B474" s="67"/>
      <c r="C474" s="69"/>
      <c r="D474" s="67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</row>
    <row r="475" spans="1:25" ht="13" x14ac:dyDescent="0.15">
      <c r="A475" s="66"/>
      <c r="B475" s="67"/>
      <c r="C475" s="69"/>
      <c r="D475" s="67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</row>
    <row r="476" spans="1:25" ht="13" x14ac:dyDescent="0.15">
      <c r="A476" s="66"/>
      <c r="B476" s="67"/>
      <c r="C476" s="69"/>
      <c r="D476" s="67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</row>
    <row r="477" spans="1:25" ht="13" x14ac:dyDescent="0.15">
      <c r="A477" s="66"/>
      <c r="B477" s="67"/>
      <c r="C477" s="69"/>
      <c r="D477" s="67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</row>
    <row r="478" spans="1:25" ht="13" x14ac:dyDescent="0.15">
      <c r="A478" s="66"/>
      <c r="B478" s="67"/>
      <c r="C478" s="69"/>
      <c r="D478" s="67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</row>
    <row r="479" spans="1:25" ht="13" x14ac:dyDescent="0.15">
      <c r="A479" s="66"/>
      <c r="B479" s="67"/>
      <c r="C479" s="69"/>
      <c r="D479" s="67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</row>
    <row r="480" spans="1:25" ht="13" x14ac:dyDescent="0.15">
      <c r="A480" s="66"/>
      <c r="B480" s="67"/>
      <c r="C480" s="69"/>
      <c r="D480" s="67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</row>
    <row r="481" spans="1:25" ht="13" x14ac:dyDescent="0.15">
      <c r="A481" s="66"/>
      <c r="B481" s="67"/>
      <c r="C481" s="69"/>
      <c r="D481" s="67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</row>
    <row r="482" spans="1:25" ht="13" x14ac:dyDescent="0.15">
      <c r="A482" s="66"/>
      <c r="B482" s="67"/>
      <c r="C482" s="69"/>
      <c r="D482" s="67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</row>
    <row r="483" spans="1:25" ht="13" x14ac:dyDescent="0.15">
      <c r="A483" s="66"/>
      <c r="B483" s="67"/>
      <c r="C483" s="69"/>
      <c r="D483" s="67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</row>
    <row r="484" spans="1:25" ht="13" x14ac:dyDescent="0.15">
      <c r="A484" s="66"/>
      <c r="B484" s="67"/>
      <c r="C484" s="69"/>
      <c r="D484" s="67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</row>
    <row r="485" spans="1:25" ht="13" x14ac:dyDescent="0.15">
      <c r="A485" s="66"/>
      <c r="B485" s="67"/>
      <c r="C485" s="69"/>
      <c r="D485" s="67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</row>
    <row r="486" spans="1:25" ht="13" x14ac:dyDescent="0.15">
      <c r="A486" s="66"/>
      <c r="B486" s="67"/>
      <c r="C486" s="69"/>
      <c r="D486" s="67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</row>
    <row r="487" spans="1:25" ht="13" x14ac:dyDescent="0.15">
      <c r="A487" s="66"/>
      <c r="B487" s="67"/>
      <c r="C487" s="69"/>
      <c r="D487" s="67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</row>
    <row r="488" spans="1:25" ht="13" x14ac:dyDescent="0.15">
      <c r="A488" s="66"/>
      <c r="B488" s="67"/>
      <c r="C488" s="69"/>
      <c r="D488" s="67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</row>
    <row r="489" spans="1:25" ht="13" x14ac:dyDescent="0.15">
      <c r="A489" s="66"/>
      <c r="B489" s="67"/>
      <c r="C489" s="69"/>
      <c r="D489" s="67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</row>
    <row r="490" spans="1:25" ht="13" x14ac:dyDescent="0.15">
      <c r="A490" s="66"/>
      <c r="B490" s="67"/>
      <c r="C490" s="69"/>
      <c r="D490" s="67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</row>
    <row r="491" spans="1:25" ht="13" x14ac:dyDescent="0.15">
      <c r="A491" s="66"/>
      <c r="B491" s="67"/>
      <c r="C491" s="69"/>
      <c r="D491" s="67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</row>
    <row r="492" spans="1:25" ht="13" x14ac:dyDescent="0.15">
      <c r="A492" s="66"/>
      <c r="B492" s="67"/>
      <c r="C492" s="69"/>
      <c r="D492" s="67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</row>
    <row r="493" spans="1:25" ht="13" x14ac:dyDescent="0.15">
      <c r="A493" s="66"/>
      <c r="B493" s="67"/>
      <c r="C493" s="69"/>
      <c r="D493" s="67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</row>
    <row r="494" spans="1:25" ht="13" x14ac:dyDescent="0.15">
      <c r="A494" s="66"/>
      <c r="B494" s="67"/>
      <c r="C494" s="69"/>
      <c r="D494" s="67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</row>
    <row r="495" spans="1:25" ht="13" x14ac:dyDescent="0.15">
      <c r="A495" s="66"/>
      <c r="B495" s="67"/>
      <c r="C495" s="69"/>
      <c r="D495" s="67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</row>
    <row r="496" spans="1:25" ht="13" x14ac:dyDescent="0.15">
      <c r="A496" s="66"/>
      <c r="B496" s="67"/>
      <c r="C496" s="69"/>
      <c r="D496" s="67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</row>
    <row r="497" spans="1:25" ht="13" x14ac:dyDescent="0.15">
      <c r="A497" s="66"/>
      <c r="B497" s="67"/>
      <c r="C497" s="69"/>
      <c r="D497" s="67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</row>
    <row r="498" spans="1:25" ht="13" x14ac:dyDescent="0.15">
      <c r="A498" s="66"/>
      <c r="B498" s="67"/>
      <c r="C498" s="69"/>
      <c r="D498" s="67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</row>
    <row r="499" spans="1:25" ht="13" x14ac:dyDescent="0.15">
      <c r="A499" s="66"/>
      <c r="B499" s="67"/>
      <c r="C499" s="69"/>
      <c r="D499" s="67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</row>
    <row r="500" spans="1:25" ht="13" x14ac:dyDescent="0.15">
      <c r="A500" s="66"/>
      <c r="B500" s="67"/>
      <c r="C500" s="69"/>
      <c r="D500" s="67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</row>
    <row r="501" spans="1:25" ht="13" x14ac:dyDescent="0.15">
      <c r="A501" s="66"/>
      <c r="B501" s="67"/>
      <c r="C501" s="69"/>
      <c r="D501" s="67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</row>
    <row r="502" spans="1:25" ht="13" x14ac:dyDescent="0.15">
      <c r="A502" s="66"/>
      <c r="B502" s="67"/>
      <c r="C502" s="69"/>
      <c r="D502" s="67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</row>
    <row r="503" spans="1:25" ht="13" x14ac:dyDescent="0.15">
      <c r="A503" s="66"/>
      <c r="B503" s="67"/>
      <c r="C503" s="69"/>
      <c r="D503" s="67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</row>
    <row r="504" spans="1:25" ht="13" x14ac:dyDescent="0.15">
      <c r="A504" s="66"/>
      <c r="B504" s="67"/>
      <c r="C504" s="69"/>
      <c r="D504" s="67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</row>
    <row r="505" spans="1:25" ht="13" x14ac:dyDescent="0.15">
      <c r="A505" s="66"/>
      <c r="B505" s="67"/>
      <c r="C505" s="69"/>
      <c r="D505" s="67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</row>
    <row r="506" spans="1:25" ht="13" x14ac:dyDescent="0.15">
      <c r="A506" s="66"/>
      <c r="B506" s="67"/>
      <c r="C506" s="69"/>
      <c r="D506" s="67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</row>
    <row r="507" spans="1:25" ht="13" x14ac:dyDescent="0.15">
      <c r="A507" s="66"/>
      <c r="B507" s="67"/>
      <c r="C507" s="69"/>
      <c r="D507" s="67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</row>
    <row r="508" spans="1:25" ht="13" x14ac:dyDescent="0.15">
      <c r="A508" s="66"/>
      <c r="B508" s="67"/>
      <c r="C508" s="69"/>
      <c r="D508" s="67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</row>
    <row r="509" spans="1:25" ht="13" x14ac:dyDescent="0.15">
      <c r="A509" s="66"/>
      <c r="B509" s="67"/>
      <c r="C509" s="69"/>
      <c r="D509" s="67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</row>
    <row r="510" spans="1:25" ht="13" x14ac:dyDescent="0.15">
      <c r="A510" s="66"/>
      <c r="B510" s="67"/>
      <c r="C510" s="69"/>
      <c r="D510" s="67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</row>
    <row r="511" spans="1:25" ht="13" x14ac:dyDescent="0.15">
      <c r="A511" s="66"/>
      <c r="B511" s="67"/>
      <c r="C511" s="69"/>
      <c r="D511" s="67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</row>
    <row r="512" spans="1:25" ht="13" x14ac:dyDescent="0.15">
      <c r="A512" s="66"/>
      <c r="B512" s="67"/>
      <c r="C512" s="69"/>
      <c r="D512" s="67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</row>
    <row r="513" spans="1:25" ht="13" x14ac:dyDescent="0.15">
      <c r="A513" s="66"/>
      <c r="B513" s="67"/>
      <c r="C513" s="69"/>
      <c r="D513" s="67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</row>
    <row r="514" spans="1:25" ht="13" x14ac:dyDescent="0.15">
      <c r="A514" s="66"/>
      <c r="B514" s="67"/>
      <c r="C514" s="69"/>
      <c r="D514" s="67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</row>
    <row r="515" spans="1:25" ht="13" x14ac:dyDescent="0.15">
      <c r="A515" s="66"/>
      <c r="B515" s="67"/>
      <c r="C515" s="69"/>
      <c r="D515" s="67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</row>
    <row r="516" spans="1:25" ht="13" x14ac:dyDescent="0.15">
      <c r="A516" s="66"/>
      <c r="B516" s="67"/>
      <c r="C516" s="69"/>
      <c r="D516" s="67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</row>
    <row r="517" spans="1:25" ht="13" x14ac:dyDescent="0.15">
      <c r="A517" s="66"/>
      <c r="B517" s="67"/>
      <c r="C517" s="69"/>
      <c r="D517" s="67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</row>
    <row r="518" spans="1:25" ht="13" x14ac:dyDescent="0.15">
      <c r="A518" s="66"/>
      <c r="B518" s="67"/>
      <c r="C518" s="69"/>
      <c r="D518" s="67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</row>
    <row r="519" spans="1:25" ht="13" x14ac:dyDescent="0.15">
      <c r="A519" s="66"/>
      <c r="B519" s="67"/>
      <c r="C519" s="69"/>
      <c r="D519" s="67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</row>
    <row r="520" spans="1:25" ht="13" x14ac:dyDescent="0.15">
      <c r="A520" s="66"/>
      <c r="B520" s="67"/>
      <c r="C520" s="69"/>
      <c r="D520" s="67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</row>
    <row r="521" spans="1:25" ht="13" x14ac:dyDescent="0.15">
      <c r="A521" s="66"/>
      <c r="B521" s="67"/>
      <c r="C521" s="69"/>
      <c r="D521" s="67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</row>
    <row r="522" spans="1:25" ht="13" x14ac:dyDescent="0.15">
      <c r="A522" s="66"/>
      <c r="B522" s="67"/>
      <c r="C522" s="69"/>
      <c r="D522" s="67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</row>
    <row r="523" spans="1:25" ht="13" x14ac:dyDescent="0.15">
      <c r="A523" s="66"/>
      <c r="B523" s="67"/>
      <c r="C523" s="69"/>
      <c r="D523" s="67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</row>
    <row r="524" spans="1:25" ht="13" x14ac:dyDescent="0.15">
      <c r="A524" s="66"/>
      <c r="B524" s="67"/>
      <c r="C524" s="69"/>
      <c r="D524" s="67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</row>
    <row r="525" spans="1:25" ht="13" x14ac:dyDescent="0.15">
      <c r="A525" s="66"/>
      <c r="B525" s="67"/>
      <c r="C525" s="69"/>
      <c r="D525" s="67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</row>
    <row r="526" spans="1:25" ht="13" x14ac:dyDescent="0.15">
      <c r="A526" s="66"/>
      <c r="B526" s="67"/>
      <c r="C526" s="69"/>
      <c r="D526" s="67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</row>
    <row r="527" spans="1:25" ht="13" x14ac:dyDescent="0.15">
      <c r="A527" s="66"/>
      <c r="B527" s="67"/>
      <c r="C527" s="69"/>
      <c r="D527" s="67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</row>
    <row r="528" spans="1:25" ht="13" x14ac:dyDescent="0.15">
      <c r="A528" s="66"/>
      <c r="B528" s="67"/>
      <c r="C528" s="69"/>
      <c r="D528" s="67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</row>
    <row r="529" spans="1:25" ht="13" x14ac:dyDescent="0.15">
      <c r="A529" s="66"/>
      <c r="B529" s="67"/>
      <c r="C529" s="69"/>
      <c r="D529" s="67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</row>
    <row r="530" spans="1:25" ht="13" x14ac:dyDescent="0.15">
      <c r="A530" s="66"/>
      <c r="B530" s="67"/>
      <c r="C530" s="69"/>
      <c r="D530" s="67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</row>
    <row r="531" spans="1:25" ht="13" x14ac:dyDescent="0.15">
      <c r="A531" s="66"/>
      <c r="B531" s="67"/>
      <c r="C531" s="69"/>
      <c r="D531" s="67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</row>
    <row r="532" spans="1:25" ht="13" x14ac:dyDescent="0.15">
      <c r="A532" s="66"/>
      <c r="B532" s="67"/>
      <c r="C532" s="69"/>
      <c r="D532" s="67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</row>
    <row r="533" spans="1:25" ht="13" x14ac:dyDescent="0.15">
      <c r="A533" s="66"/>
      <c r="B533" s="67"/>
      <c r="C533" s="69"/>
      <c r="D533" s="67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</row>
    <row r="534" spans="1:25" ht="13" x14ac:dyDescent="0.15">
      <c r="A534" s="66"/>
      <c r="B534" s="67"/>
      <c r="C534" s="69"/>
      <c r="D534" s="67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</row>
    <row r="535" spans="1:25" ht="13" x14ac:dyDescent="0.15">
      <c r="A535" s="66"/>
      <c r="B535" s="67"/>
      <c r="C535" s="69"/>
      <c r="D535" s="67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</row>
    <row r="536" spans="1:25" ht="13" x14ac:dyDescent="0.15">
      <c r="A536" s="66"/>
      <c r="B536" s="67"/>
      <c r="C536" s="69"/>
      <c r="D536" s="67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</row>
    <row r="537" spans="1:25" ht="13" x14ac:dyDescent="0.15">
      <c r="A537" s="66"/>
      <c r="B537" s="67"/>
      <c r="C537" s="69"/>
      <c r="D537" s="67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</row>
    <row r="538" spans="1:25" ht="13" x14ac:dyDescent="0.15">
      <c r="A538" s="66"/>
      <c r="B538" s="67"/>
      <c r="C538" s="69"/>
      <c r="D538" s="67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</row>
    <row r="539" spans="1:25" ht="13" x14ac:dyDescent="0.15">
      <c r="A539" s="66"/>
      <c r="B539" s="67"/>
      <c r="C539" s="69"/>
      <c r="D539" s="67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</row>
    <row r="540" spans="1:25" ht="13" x14ac:dyDescent="0.15">
      <c r="A540" s="66"/>
      <c r="B540" s="67"/>
      <c r="C540" s="69"/>
      <c r="D540" s="67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</row>
    <row r="541" spans="1:25" ht="13" x14ac:dyDescent="0.15">
      <c r="A541" s="66"/>
      <c r="B541" s="67"/>
      <c r="C541" s="69"/>
      <c r="D541" s="67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</row>
    <row r="542" spans="1:25" ht="13" x14ac:dyDescent="0.15">
      <c r="A542" s="66"/>
      <c r="B542" s="67"/>
      <c r="C542" s="69"/>
      <c r="D542" s="67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</row>
    <row r="543" spans="1:25" ht="13" x14ac:dyDescent="0.15">
      <c r="A543" s="66"/>
      <c r="B543" s="67"/>
      <c r="C543" s="69"/>
      <c r="D543" s="67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</row>
    <row r="544" spans="1:25" ht="13" x14ac:dyDescent="0.15">
      <c r="A544" s="66"/>
      <c r="B544" s="67"/>
      <c r="C544" s="69"/>
      <c r="D544" s="67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</row>
    <row r="545" spans="1:25" ht="13" x14ac:dyDescent="0.15">
      <c r="A545" s="66"/>
      <c r="B545" s="67"/>
      <c r="C545" s="69"/>
      <c r="D545" s="67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</row>
    <row r="546" spans="1:25" ht="13" x14ac:dyDescent="0.15">
      <c r="A546" s="66"/>
      <c r="B546" s="67"/>
      <c r="C546" s="69"/>
      <c r="D546" s="67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</row>
    <row r="547" spans="1:25" ht="13" x14ac:dyDescent="0.15">
      <c r="A547" s="66"/>
      <c r="B547" s="67"/>
      <c r="C547" s="69"/>
      <c r="D547" s="67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</row>
    <row r="548" spans="1:25" ht="13" x14ac:dyDescent="0.15">
      <c r="A548" s="66"/>
      <c r="B548" s="67"/>
      <c r="C548" s="69"/>
      <c r="D548" s="67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</row>
    <row r="549" spans="1:25" ht="13" x14ac:dyDescent="0.15">
      <c r="A549" s="66"/>
      <c r="B549" s="67"/>
      <c r="C549" s="69"/>
      <c r="D549" s="67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</row>
    <row r="550" spans="1:25" ht="13" x14ac:dyDescent="0.15">
      <c r="A550" s="66"/>
      <c r="B550" s="67"/>
      <c r="C550" s="69"/>
      <c r="D550" s="67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</row>
    <row r="551" spans="1:25" ht="13" x14ac:dyDescent="0.15">
      <c r="A551" s="66"/>
      <c r="B551" s="67"/>
      <c r="C551" s="69"/>
      <c r="D551" s="67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</row>
    <row r="552" spans="1:25" ht="13" x14ac:dyDescent="0.15">
      <c r="A552" s="66"/>
      <c r="B552" s="67"/>
      <c r="C552" s="69"/>
      <c r="D552" s="67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</row>
    <row r="553" spans="1:25" ht="13" x14ac:dyDescent="0.15">
      <c r="A553" s="66"/>
      <c r="B553" s="67"/>
      <c r="C553" s="69"/>
      <c r="D553" s="67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</row>
    <row r="554" spans="1:25" ht="13" x14ac:dyDescent="0.15">
      <c r="A554" s="66"/>
      <c r="B554" s="67"/>
      <c r="C554" s="69"/>
      <c r="D554" s="67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</row>
    <row r="555" spans="1:25" ht="13" x14ac:dyDescent="0.15">
      <c r="A555" s="66"/>
      <c r="B555" s="67"/>
      <c r="C555" s="69"/>
      <c r="D555" s="67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</row>
    <row r="556" spans="1:25" ht="13" x14ac:dyDescent="0.15">
      <c r="A556" s="66"/>
      <c r="B556" s="67"/>
      <c r="C556" s="69"/>
      <c r="D556" s="67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</row>
    <row r="557" spans="1:25" ht="13" x14ac:dyDescent="0.15">
      <c r="A557" s="66"/>
      <c r="B557" s="67"/>
      <c r="C557" s="69"/>
      <c r="D557" s="67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</row>
    <row r="558" spans="1:25" ht="13" x14ac:dyDescent="0.15">
      <c r="A558" s="66"/>
      <c r="B558" s="67"/>
      <c r="C558" s="69"/>
      <c r="D558" s="67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</row>
    <row r="559" spans="1:25" ht="13" x14ac:dyDescent="0.15">
      <c r="A559" s="66"/>
      <c r="B559" s="67"/>
      <c r="C559" s="69"/>
      <c r="D559" s="67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</row>
    <row r="560" spans="1:25" ht="13" x14ac:dyDescent="0.15">
      <c r="A560" s="66"/>
      <c r="B560" s="67"/>
      <c r="C560" s="69"/>
      <c r="D560" s="67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</row>
    <row r="561" spans="1:25" ht="13" x14ac:dyDescent="0.15">
      <c r="A561" s="66"/>
      <c r="B561" s="67"/>
      <c r="C561" s="69"/>
      <c r="D561" s="67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</row>
    <row r="562" spans="1:25" ht="13" x14ac:dyDescent="0.15">
      <c r="A562" s="66"/>
      <c r="B562" s="67"/>
      <c r="C562" s="69"/>
      <c r="D562" s="67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</row>
    <row r="563" spans="1:25" ht="13" x14ac:dyDescent="0.15">
      <c r="A563" s="66"/>
      <c r="B563" s="67"/>
      <c r="C563" s="69"/>
      <c r="D563" s="67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</row>
    <row r="564" spans="1:25" ht="13" x14ac:dyDescent="0.15">
      <c r="A564" s="66"/>
      <c r="B564" s="67"/>
      <c r="C564" s="69"/>
      <c r="D564" s="67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</row>
    <row r="565" spans="1:25" ht="13" x14ac:dyDescent="0.15">
      <c r="A565" s="66"/>
      <c r="B565" s="67"/>
      <c r="C565" s="69"/>
      <c r="D565" s="67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</row>
    <row r="566" spans="1:25" ht="13" x14ac:dyDescent="0.15">
      <c r="A566" s="66"/>
      <c r="B566" s="67"/>
      <c r="C566" s="69"/>
      <c r="D566" s="67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</row>
    <row r="567" spans="1:25" ht="13" x14ac:dyDescent="0.15">
      <c r="A567" s="66"/>
      <c r="B567" s="67"/>
      <c r="C567" s="69"/>
      <c r="D567" s="67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</row>
    <row r="568" spans="1:25" ht="13" x14ac:dyDescent="0.15">
      <c r="A568" s="66"/>
      <c r="B568" s="67"/>
      <c r="C568" s="69"/>
      <c r="D568" s="67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</row>
    <row r="569" spans="1:25" ht="13" x14ac:dyDescent="0.15">
      <c r="A569" s="66"/>
      <c r="B569" s="67"/>
      <c r="C569" s="69"/>
      <c r="D569" s="67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</row>
    <row r="570" spans="1:25" ht="13" x14ac:dyDescent="0.15">
      <c r="A570" s="66"/>
      <c r="B570" s="67"/>
      <c r="C570" s="69"/>
      <c r="D570" s="67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</row>
    <row r="571" spans="1:25" ht="13" x14ac:dyDescent="0.15">
      <c r="A571" s="66"/>
      <c r="B571" s="67"/>
      <c r="C571" s="69"/>
      <c r="D571" s="67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</row>
    <row r="572" spans="1:25" ht="13" x14ac:dyDescent="0.15">
      <c r="A572" s="66"/>
      <c r="B572" s="67"/>
      <c r="C572" s="69"/>
      <c r="D572" s="67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</row>
    <row r="573" spans="1:25" ht="13" x14ac:dyDescent="0.15">
      <c r="A573" s="66"/>
      <c r="B573" s="67"/>
      <c r="C573" s="69"/>
      <c r="D573" s="67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</row>
    <row r="574" spans="1:25" ht="13" x14ac:dyDescent="0.15">
      <c r="A574" s="66"/>
      <c r="B574" s="67"/>
      <c r="C574" s="69"/>
      <c r="D574" s="67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</row>
    <row r="575" spans="1:25" ht="13" x14ac:dyDescent="0.15">
      <c r="A575" s="66"/>
      <c r="B575" s="67"/>
      <c r="C575" s="69"/>
      <c r="D575" s="67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</row>
    <row r="576" spans="1:25" ht="13" x14ac:dyDescent="0.15">
      <c r="A576" s="66"/>
      <c r="B576" s="67"/>
      <c r="C576" s="69"/>
      <c r="D576" s="67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</row>
    <row r="577" spans="1:25" ht="13" x14ac:dyDescent="0.15">
      <c r="A577" s="66"/>
      <c r="B577" s="67"/>
      <c r="C577" s="69"/>
      <c r="D577" s="67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</row>
    <row r="578" spans="1:25" ht="13" x14ac:dyDescent="0.15">
      <c r="A578" s="66"/>
      <c r="B578" s="67"/>
      <c r="C578" s="69"/>
      <c r="D578" s="67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</row>
    <row r="579" spans="1:25" ht="13" x14ac:dyDescent="0.15">
      <c r="A579" s="66"/>
      <c r="B579" s="67"/>
      <c r="C579" s="69"/>
      <c r="D579" s="67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</row>
    <row r="580" spans="1:25" ht="13" x14ac:dyDescent="0.15">
      <c r="A580" s="66"/>
      <c r="B580" s="67"/>
      <c r="C580" s="69"/>
      <c r="D580" s="67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</row>
    <row r="581" spans="1:25" ht="13" x14ac:dyDescent="0.15">
      <c r="A581" s="66"/>
      <c r="B581" s="67"/>
      <c r="C581" s="69"/>
      <c r="D581" s="67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</row>
    <row r="582" spans="1:25" ht="13" x14ac:dyDescent="0.15">
      <c r="A582" s="66"/>
      <c r="B582" s="67"/>
      <c r="C582" s="69"/>
      <c r="D582" s="67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</row>
    <row r="583" spans="1:25" ht="13" x14ac:dyDescent="0.15">
      <c r="A583" s="66"/>
      <c r="B583" s="67"/>
      <c r="C583" s="69"/>
      <c r="D583" s="67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</row>
    <row r="584" spans="1:25" ht="13" x14ac:dyDescent="0.15">
      <c r="A584" s="66"/>
      <c r="B584" s="67"/>
      <c r="C584" s="69"/>
      <c r="D584" s="67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</row>
    <row r="585" spans="1:25" ht="13" x14ac:dyDescent="0.15">
      <c r="A585" s="66"/>
      <c r="B585" s="67"/>
      <c r="C585" s="69"/>
      <c r="D585" s="67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</row>
    <row r="586" spans="1:25" ht="13" x14ac:dyDescent="0.15">
      <c r="A586" s="66"/>
      <c r="B586" s="67"/>
      <c r="C586" s="69"/>
      <c r="D586" s="67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</row>
    <row r="587" spans="1:25" ht="13" x14ac:dyDescent="0.15">
      <c r="A587" s="66"/>
      <c r="B587" s="67"/>
      <c r="C587" s="69"/>
      <c r="D587" s="67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</row>
    <row r="588" spans="1:25" ht="13" x14ac:dyDescent="0.15">
      <c r="A588" s="66"/>
      <c r="B588" s="67"/>
      <c r="C588" s="69"/>
      <c r="D588" s="67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</row>
    <row r="589" spans="1:25" ht="13" x14ac:dyDescent="0.15">
      <c r="A589" s="66"/>
      <c r="B589" s="67"/>
      <c r="C589" s="69"/>
      <c r="D589" s="67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</row>
    <row r="590" spans="1:25" ht="13" x14ac:dyDescent="0.15">
      <c r="A590" s="66"/>
      <c r="B590" s="67"/>
      <c r="C590" s="69"/>
      <c r="D590" s="67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</row>
    <row r="591" spans="1:25" ht="13" x14ac:dyDescent="0.15">
      <c r="A591" s="66"/>
      <c r="B591" s="67"/>
      <c r="C591" s="69"/>
      <c r="D591" s="67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</row>
    <row r="592" spans="1:25" ht="13" x14ac:dyDescent="0.15">
      <c r="A592" s="66"/>
      <c r="B592" s="67"/>
      <c r="C592" s="69"/>
      <c r="D592" s="67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</row>
    <row r="593" spans="1:25" ht="13" x14ac:dyDescent="0.15">
      <c r="A593" s="66"/>
      <c r="B593" s="67"/>
      <c r="C593" s="69"/>
      <c r="D593" s="67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</row>
    <row r="594" spans="1:25" ht="13" x14ac:dyDescent="0.15">
      <c r="A594" s="66"/>
      <c r="B594" s="67"/>
      <c r="C594" s="69"/>
      <c r="D594" s="67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</row>
    <row r="595" spans="1:25" ht="13" x14ac:dyDescent="0.15">
      <c r="A595" s="66"/>
      <c r="B595" s="67"/>
      <c r="C595" s="69"/>
      <c r="D595" s="67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</row>
    <row r="596" spans="1:25" ht="13" x14ac:dyDescent="0.15">
      <c r="A596" s="66"/>
      <c r="B596" s="67"/>
      <c r="C596" s="69"/>
      <c r="D596" s="67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</row>
    <row r="597" spans="1:25" ht="13" x14ac:dyDescent="0.15">
      <c r="A597" s="66"/>
      <c r="B597" s="67"/>
      <c r="C597" s="69"/>
      <c r="D597" s="67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</row>
    <row r="598" spans="1:25" ht="13" x14ac:dyDescent="0.15">
      <c r="A598" s="66"/>
      <c r="B598" s="67"/>
      <c r="C598" s="69"/>
      <c r="D598" s="67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</row>
    <row r="599" spans="1:25" ht="13" x14ac:dyDescent="0.15">
      <c r="A599" s="66"/>
      <c r="B599" s="67"/>
      <c r="C599" s="69"/>
      <c r="D599" s="67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</row>
    <row r="600" spans="1:25" ht="13" x14ac:dyDescent="0.15">
      <c r="A600" s="66"/>
      <c r="B600" s="67"/>
      <c r="C600" s="69"/>
      <c r="D600" s="67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</row>
    <row r="601" spans="1:25" ht="13" x14ac:dyDescent="0.15">
      <c r="A601" s="66"/>
      <c r="B601" s="67"/>
      <c r="C601" s="69"/>
      <c r="D601" s="67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</row>
    <row r="602" spans="1:25" ht="13" x14ac:dyDescent="0.15">
      <c r="A602" s="66"/>
      <c r="B602" s="67"/>
      <c r="C602" s="69"/>
      <c r="D602" s="67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</row>
    <row r="603" spans="1:25" ht="13" x14ac:dyDescent="0.15">
      <c r="A603" s="66"/>
      <c r="B603" s="67"/>
      <c r="C603" s="69"/>
      <c r="D603" s="67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</row>
    <row r="604" spans="1:25" ht="13" x14ac:dyDescent="0.15">
      <c r="A604" s="66"/>
      <c r="B604" s="67"/>
      <c r="C604" s="69"/>
      <c r="D604" s="67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</row>
    <row r="605" spans="1:25" ht="13" x14ac:dyDescent="0.15">
      <c r="A605" s="66"/>
      <c r="B605" s="67"/>
      <c r="C605" s="69"/>
      <c r="D605" s="67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</row>
    <row r="606" spans="1:25" ht="13" x14ac:dyDescent="0.15">
      <c r="A606" s="66"/>
      <c r="B606" s="67"/>
      <c r="C606" s="69"/>
      <c r="D606" s="67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</row>
    <row r="607" spans="1:25" ht="13" x14ac:dyDescent="0.15">
      <c r="A607" s="66"/>
      <c r="B607" s="67"/>
      <c r="C607" s="69"/>
      <c r="D607" s="67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</row>
    <row r="608" spans="1:25" ht="13" x14ac:dyDescent="0.15">
      <c r="A608" s="66"/>
      <c r="B608" s="67"/>
      <c r="C608" s="69"/>
      <c r="D608" s="67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</row>
    <row r="609" spans="1:25" ht="13" x14ac:dyDescent="0.15">
      <c r="A609" s="66"/>
      <c r="B609" s="67"/>
      <c r="C609" s="69"/>
      <c r="D609" s="67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</row>
    <row r="610" spans="1:25" ht="13" x14ac:dyDescent="0.15">
      <c r="A610" s="66"/>
      <c r="B610" s="67"/>
      <c r="C610" s="69"/>
      <c r="D610" s="67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</row>
    <row r="611" spans="1:25" ht="13" x14ac:dyDescent="0.15">
      <c r="A611" s="66"/>
      <c r="B611" s="67"/>
      <c r="C611" s="69"/>
      <c r="D611" s="67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</row>
    <row r="612" spans="1:25" ht="13" x14ac:dyDescent="0.15">
      <c r="A612" s="66"/>
      <c r="B612" s="67"/>
      <c r="C612" s="69"/>
      <c r="D612" s="67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</row>
    <row r="613" spans="1:25" ht="13" x14ac:dyDescent="0.15">
      <c r="A613" s="66"/>
      <c r="B613" s="67"/>
      <c r="C613" s="69"/>
      <c r="D613" s="67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</row>
    <row r="614" spans="1:25" ht="13" x14ac:dyDescent="0.15">
      <c r="A614" s="66"/>
      <c r="B614" s="67"/>
      <c r="C614" s="69"/>
      <c r="D614" s="67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</row>
    <row r="615" spans="1:25" ht="13" x14ac:dyDescent="0.15">
      <c r="A615" s="66"/>
      <c r="B615" s="67"/>
      <c r="C615" s="69"/>
      <c r="D615" s="67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</row>
    <row r="616" spans="1:25" ht="13" x14ac:dyDescent="0.15">
      <c r="A616" s="66"/>
      <c r="B616" s="67"/>
      <c r="C616" s="69"/>
      <c r="D616" s="67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</row>
    <row r="617" spans="1:25" ht="13" x14ac:dyDescent="0.15">
      <c r="A617" s="66"/>
      <c r="B617" s="67"/>
      <c r="C617" s="69"/>
      <c r="D617" s="67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</row>
    <row r="618" spans="1:25" ht="13" x14ac:dyDescent="0.15">
      <c r="A618" s="66"/>
      <c r="B618" s="67"/>
      <c r="C618" s="69"/>
      <c r="D618" s="67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</row>
    <row r="619" spans="1:25" ht="13" x14ac:dyDescent="0.15">
      <c r="A619" s="66"/>
      <c r="B619" s="67"/>
      <c r="C619" s="69"/>
      <c r="D619" s="67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</row>
    <row r="620" spans="1:25" ht="13" x14ac:dyDescent="0.15">
      <c r="A620" s="66"/>
      <c r="B620" s="67"/>
      <c r="C620" s="69"/>
      <c r="D620" s="67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</row>
    <row r="621" spans="1:25" ht="13" x14ac:dyDescent="0.15">
      <c r="A621" s="66"/>
      <c r="B621" s="67"/>
      <c r="C621" s="69"/>
      <c r="D621" s="67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</row>
    <row r="622" spans="1:25" ht="13" x14ac:dyDescent="0.15">
      <c r="A622" s="66"/>
      <c r="B622" s="67"/>
      <c r="C622" s="69"/>
      <c r="D622" s="67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</row>
    <row r="623" spans="1:25" ht="13" x14ac:dyDescent="0.15">
      <c r="A623" s="66"/>
      <c r="B623" s="67"/>
      <c r="C623" s="69"/>
      <c r="D623" s="67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</row>
    <row r="624" spans="1:25" ht="13" x14ac:dyDescent="0.15">
      <c r="A624" s="66"/>
      <c r="B624" s="67"/>
      <c r="C624" s="69"/>
      <c r="D624" s="67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</row>
    <row r="625" spans="1:25" ht="13" x14ac:dyDescent="0.15">
      <c r="A625" s="66"/>
      <c r="B625" s="67"/>
      <c r="C625" s="69"/>
      <c r="D625" s="67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</row>
    <row r="626" spans="1:25" ht="13" x14ac:dyDescent="0.15">
      <c r="A626" s="66"/>
      <c r="B626" s="67"/>
      <c r="C626" s="69"/>
      <c r="D626" s="67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</row>
    <row r="627" spans="1:25" ht="13" x14ac:dyDescent="0.15">
      <c r="A627" s="66"/>
      <c r="B627" s="67"/>
      <c r="C627" s="69"/>
      <c r="D627" s="67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</row>
    <row r="628" spans="1:25" ht="13" x14ac:dyDescent="0.15">
      <c r="A628" s="66"/>
      <c r="B628" s="67"/>
      <c r="C628" s="69"/>
      <c r="D628" s="67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</row>
    <row r="629" spans="1:25" ht="13" x14ac:dyDescent="0.15">
      <c r="A629" s="66"/>
      <c r="B629" s="67"/>
      <c r="C629" s="69"/>
      <c r="D629" s="67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</row>
    <row r="630" spans="1:25" ht="13" x14ac:dyDescent="0.15">
      <c r="A630" s="66"/>
      <c r="B630" s="67"/>
      <c r="C630" s="69"/>
      <c r="D630" s="67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</row>
    <row r="631" spans="1:25" ht="13" x14ac:dyDescent="0.15">
      <c r="A631" s="66"/>
      <c r="B631" s="67"/>
      <c r="C631" s="69"/>
      <c r="D631" s="67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</row>
    <row r="632" spans="1:25" ht="13" x14ac:dyDescent="0.15">
      <c r="A632" s="66"/>
      <c r="B632" s="67"/>
      <c r="C632" s="69"/>
      <c r="D632" s="67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</row>
    <row r="633" spans="1:25" ht="13" x14ac:dyDescent="0.15">
      <c r="A633" s="66"/>
      <c r="B633" s="67"/>
      <c r="C633" s="69"/>
      <c r="D633" s="67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</row>
    <row r="634" spans="1:25" ht="13" x14ac:dyDescent="0.15">
      <c r="A634" s="66"/>
      <c r="B634" s="67"/>
      <c r="C634" s="69"/>
      <c r="D634" s="67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</row>
    <row r="635" spans="1:25" ht="13" x14ac:dyDescent="0.15">
      <c r="A635" s="66"/>
      <c r="B635" s="67"/>
      <c r="C635" s="69"/>
      <c r="D635" s="67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</row>
    <row r="636" spans="1:25" ht="13" x14ac:dyDescent="0.15">
      <c r="A636" s="66"/>
      <c r="B636" s="67"/>
      <c r="C636" s="69"/>
      <c r="D636" s="67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</row>
    <row r="637" spans="1:25" ht="13" x14ac:dyDescent="0.15">
      <c r="A637" s="66"/>
      <c r="B637" s="67"/>
      <c r="C637" s="69"/>
      <c r="D637" s="67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</row>
    <row r="638" spans="1:25" ht="13" x14ac:dyDescent="0.15">
      <c r="A638" s="66"/>
      <c r="B638" s="67"/>
      <c r="C638" s="69"/>
      <c r="D638" s="67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</row>
    <row r="639" spans="1:25" ht="13" x14ac:dyDescent="0.15">
      <c r="A639" s="66"/>
      <c r="B639" s="67"/>
      <c r="C639" s="69"/>
      <c r="D639" s="67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</row>
    <row r="640" spans="1:25" ht="13" x14ac:dyDescent="0.15">
      <c r="A640" s="66"/>
      <c r="B640" s="67"/>
      <c r="C640" s="69"/>
      <c r="D640" s="67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</row>
    <row r="641" spans="1:25" ht="13" x14ac:dyDescent="0.15">
      <c r="A641" s="66"/>
      <c r="B641" s="67"/>
      <c r="C641" s="69"/>
      <c r="D641" s="67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</row>
    <row r="642" spans="1:25" ht="13" x14ac:dyDescent="0.15">
      <c r="A642" s="66"/>
      <c r="B642" s="67"/>
      <c r="C642" s="69"/>
      <c r="D642" s="67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</row>
    <row r="643" spans="1:25" ht="13" x14ac:dyDescent="0.15">
      <c r="A643" s="66"/>
      <c r="B643" s="67"/>
      <c r="C643" s="69"/>
      <c r="D643" s="67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</row>
    <row r="644" spans="1:25" ht="13" x14ac:dyDescent="0.15">
      <c r="A644" s="66"/>
      <c r="B644" s="67"/>
      <c r="C644" s="69"/>
      <c r="D644" s="67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</row>
    <row r="645" spans="1:25" ht="13" x14ac:dyDescent="0.15">
      <c r="A645" s="66"/>
      <c r="B645" s="67"/>
      <c r="C645" s="69"/>
      <c r="D645" s="67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</row>
    <row r="646" spans="1:25" ht="13" x14ac:dyDescent="0.15">
      <c r="A646" s="66"/>
      <c r="B646" s="67"/>
      <c r="C646" s="69"/>
      <c r="D646" s="67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</row>
    <row r="647" spans="1:25" ht="13" x14ac:dyDescent="0.15">
      <c r="A647" s="66"/>
      <c r="B647" s="67"/>
      <c r="C647" s="69"/>
      <c r="D647" s="67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</row>
    <row r="648" spans="1:25" ht="13" x14ac:dyDescent="0.15">
      <c r="A648" s="66"/>
      <c r="B648" s="67"/>
      <c r="C648" s="69"/>
      <c r="D648" s="67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</row>
    <row r="649" spans="1:25" ht="13" x14ac:dyDescent="0.15">
      <c r="A649" s="66"/>
      <c r="B649" s="67"/>
      <c r="C649" s="69"/>
      <c r="D649" s="67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</row>
    <row r="650" spans="1:25" ht="13" x14ac:dyDescent="0.15">
      <c r="A650" s="66"/>
      <c r="B650" s="67"/>
      <c r="C650" s="69"/>
      <c r="D650" s="67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</row>
    <row r="651" spans="1:25" ht="13" x14ac:dyDescent="0.15">
      <c r="A651" s="66"/>
      <c r="B651" s="67"/>
      <c r="C651" s="69"/>
      <c r="D651" s="67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</row>
    <row r="652" spans="1:25" ht="13" x14ac:dyDescent="0.15">
      <c r="A652" s="66"/>
      <c r="B652" s="67"/>
      <c r="C652" s="69"/>
      <c r="D652" s="67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</row>
    <row r="653" spans="1:25" ht="13" x14ac:dyDescent="0.15">
      <c r="A653" s="66"/>
      <c r="B653" s="67"/>
      <c r="C653" s="69"/>
      <c r="D653" s="67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</row>
    <row r="654" spans="1:25" ht="13" x14ac:dyDescent="0.15">
      <c r="A654" s="66"/>
      <c r="B654" s="67"/>
      <c r="C654" s="69"/>
      <c r="D654" s="67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</row>
    <row r="655" spans="1:25" ht="13" x14ac:dyDescent="0.15">
      <c r="A655" s="66"/>
      <c r="B655" s="67"/>
      <c r="C655" s="69"/>
      <c r="D655" s="67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</row>
    <row r="656" spans="1:25" ht="13" x14ac:dyDescent="0.15">
      <c r="A656" s="66"/>
      <c r="B656" s="67"/>
      <c r="C656" s="69"/>
      <c r="D656" s="67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</row>
    <row r="657" spans="1:25" ht="13" x14ac:dyDescent="0.15">
      <c r="A657" s="66"/>
      <c r="B657" s="67"/>
      <c r="C657" s="69"/>
      <c r="D657" s="67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</row>
    <row r="658" spans="1:25" ht="13" x14ac:dyDescent="0.15">
      <c r="A658" s="66"/>
      <c r="B658" s="67"/>
      <c r="C658" s="69"/>
      <c r="D658" s="67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</row>
    <row r="659" spans="1:25" ht="13" x14ac:dyDescent="0.15">
      <c r="A659" s="66"/>
      <c r="B659" s="67"/>
      <c r="C659" s="69"/>
      <c r="D659" s="67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</row>
    <row r="660" spans="1:25" ht="13" x14ac:dyDescent="0.15">
      <c r="A660" s="66"/>
      <c r="B660" s="67"/>
      <c r="C660" s="69"/>
      <c r="D660" s="67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</row>
    <row r="661" spans="1:25" ht="13" x14ac:dyDescent="0.15">
      <c r="A661" s="66"/>
      <c r="B661" s="67"/>
      <c r="C661" s="69"/>
      <c r="D661" s="67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</row>
    <row r="662" spans="1:25" ht="13" x14ac:dyDescent="0.15">
      <c r="A662" s="66"/>
      <c r="B662" s="67"/>
      <c r="C662" s="69"/>
      <c r="D662" s="67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</row>
    <row r="663" spans="1:25" ht="13" x14ac:dyDescent="0.15">
      <c r="A663" s="66"/>
      <c r="B663" s="67"/>
      <c r="C663" s="69"/>
      <c r="D663" s="67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</row>
    <row r="664" spans="1:25" ht="13" x14ac:dyDescent="0.15">
      <c r="A664" s="66"/>
      <c r="B664" s="67"/>
      <c r="C664" s="69"/>
      <c r="D664" s="67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</row>
    <row r="665" spans="1:25" ht="13" x14ac:dyDescent="0.15">
      <c r="A665" s="66"/>
      <c r="B665" s="67"/>
      <c r="C665" s="69"/>
      <c r="D665" s="67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</row>
    <row r="666" spans="1:25" ht="13" x14ac:dyDescent="0.15">
      <c r="A666" s="66"/>
      <c r="B666" s="67"/>
      <c r="C666" s="69"/>
      <c r="D666" s="67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</row>
    <row r="667" spans="1:25" ht="13" x14ac:dyDescent="0.15">
      <c r="A667" s="66"/>
      <c r="B667" s="67"/>
      <c r="C667" s="69"/>
      <c r="D667" s="67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</row>
    <row r="668" spans="1:25" ht="13" x14ac:dyDescent="0.15">
      <c r="A668" s="66"/>
      <c r="B668" s="67"/>
      <c r="C668" s="69"/>
      <c r="D668" s="67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</row>
    <row r="669" spans="1:25" ht="13" x14ac:dyDescent="0.15">
      <c r="A669" s="66"/>
      <c r="B669" s="67"/>
      <c r="C669" s="69"/>
      <c r="D669" s="67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</row>
    <row r="670" spans="1:25" ht="13" x14ac:dyDescent="0.15">
      <c r="A670" s="66"/>
      <c r="B670" s="67"/>
      <c r="C670" s="69"/>
      <c r="D670" s="67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</row>
    <row r="671" spans="1:25" ht="13" x14ac:dyDescent="0.15">
      <c r="A671" s="66"/>
      <c r="B671" s="67"/>
      <c r="C671" s="69"/>
      <c r="D671" s="67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</row>
    <row r="672" spans="1:25" ht="13" x14ac:dyDescent="0.15">
      <c r="A672" s="66"/>
      <c r="B672" s="67"/>
      <c r="C672" s="69"/>
      <c r="D672" s="67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</row>
    <row r="673" spans="1:25" ht="13" x14ac:dyDescent="0.15">
      <c r="A673" s="66"/>
      <c r="B673" s="67"/>
      <c r="C673" s="69"/>
      <c r="D673" s="67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</row>
    <row r="674" spans="1:25" ht="13" x14ac:dyDescent="0.15">
      <c r="A674" s="66"/>
      <c r="B674" s="67"/>
      <c r="C674" s="69"/>
      <c r="D674" s="67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</row>
    <row r="675" spans="1:25" ht="13" x14ac:dyDescent="0.15">
      <c r="A675" s="66"/>
      <c r="B675" s="67"/>
      <c r="C675" s="69"/>
      <c r="D675" s="67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</row>
    <row r="676" spans="1:25" ht="13" x14ac:dyDescent="0.15">
      <c r="A676" s="66"/>
      <c r="B676" s="67"/>
      <c r="C676" s="69"/>
      <c r="D676" s="67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</row>
    <row r="677" spans="1:25" ht="13" x14ac:dyDescent="0.15">
      <c r="A677" s="66"/>
      <c r="B677" s="67"/>
      <c r="C677" s="69"/>
      <c r="D677" s="67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</row>
    <row r="678" spans="1:25" ht="13" x14ac:dyDescent="0.15">
      <c r="A678" s="66"/>
      <c r="B678" s="67"/>
      <c r="C678" s="69"/>
      <c r="D678" s="67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</row>
    <row r="679" spans="1:25" ht="13" x14ac:dyDescent="0.15">
      <c r="A679" s="66"/>
      <c r="B679" s="67"/>
      <c r="C679" s="69"/>
      <c r="D679" s="67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</row>
    <row r="680" spans="1:25" ht="13" x14ac:dyDescent="0.15">
      <c r="A680" s="66"/>
      <c r="B680" s="67"/>
      <c r="C680" s="69"/>
      <c r="D680" s="67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</row>
    <row r="681" spans="1:25" ht="13" x14ac:dyDescent="0.15">
      <c r="A681" s="66"/>
      <c r="B681" s="67"/>
      <c r="C681" s="69"/>
      <c r="D681" s="67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</row>
    <row r="682" spans="1:25" ht="13" x14ac:dyDescent="0.15">
      <c r="A682" s="66"/>
      <c r="B682" s="67"/>
      <c r="C682" s="69"/>
      <c r="D682" s="67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</row>
    <row r="683" spans="1:25" ht="13" x14ac:dyDescent="0.15">
      <c r="A683" s="66"/>
      <c r="B683" s="67"/>
      <c r="C683" s="69"/>
      <c r="D683" s="67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</row>
    <row r="684" spans="1:25" ht="13" x14ac:dyDescent="0.15">
      <c r="A684" s="66"/>
      <c r="B684" s="67"/>
      <c r="C684" s="69"/>
      <c r="D684" s="67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</row>
    <row r="685" spans="1:25" ht="13" x14ac:dyDescent="0.15">
      <c r="A685" s="66"/>
      <c r="B685" s="67"/>
      <c r="C685" s="69"/>
      <c r="D685" s="67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</row>
    <row r="686" spans="1:25" ht="13" x14ac:dyDescent="0.15">
      <c r="A686" s="66"/>
      <c r="B686" s="67"/>
      <c r="C686" s="69"/>
      <c r="D686" s="67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</row>
    <row r="687" spans="1:25" ht="13" x14ac:dyDescent="0.15">
      <c r="A687" s="66"/>
      <c r="B687" s="67"/>
      <c r="C687" s="69"/>
      <c r="D687" s="67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</row>
    <row r="688" spans="1:25" ht="13" x14ac:dyDescent="0.15">
      <c r="A688" s="66"/>
      <c r="B688" s="67"/>
      <c r="C688" s="69"/>
      <c r="D688" s="67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</row>
    <row r="689" spans="1:25" ht="13" x14ac:dyDescent="0.15">
      <c r="A689" s="66"/>
      <c r="B689" s="67"/>
      <c r="C689" s="69"/>
      <c r="D689" s="67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</row>
    <row r="690" spans="1:25" ht="13" x14ac:dyDescent="0.15">
      <c r="A690" s="66"/>
      <c r="B690" s="67"/>
      <c r="C690" s="69"/>
      <c r="D690" s="67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</row>
    <row r="691" spans="1:25" ht="13" x14ac:dyDescent="0.15">
      <c r="A691" s="66"/>
      <c r="B691" s="67"/>
      <c r="C691" s="69"/>
      <c r="D691" s="67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</row>
    <row r="692" spans="1:25" ht="13" x14ac:dyDescent="0.15">
      <c r="A692" s="66"/>
      <c r="B692" s="67"/>
      <c r="C692" s="69"/>
      <c r="D692" s="67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</row>
    <row r="693" spans="1:25" ht="13" x14ac:dyDescent="0.15">
      <c r="A693" s="66"/>
      <c r="B693" s="67"/>
      <c r="C693" s="69"/>
      <c r="D693" s="67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</row>
    <row r="694" spans="1:25" ht="13" x14ac:dyDescent="0.15">
      <c r="A694" s="66"/>
      <c r="B694" s="67"/>
      <c r="C694" s="69"/>
      <c r="D694" s="67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</row>
    <row r="695" spans="1:25" ht="13" x14ac:dyDescent="0.15">
      <c r="A695" s="66"/>
      <c r="B695" s="67"/>
      <c r="C695" s="69"/>
      <c r="D695" s="67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</row>
    <row r="696" spans="1:25" ht="13" x14ac:dyDescent="0.15">
      <c r="A696" s="66"/>
      <c r="B696" s="67"/>
      <c r="C696" s="69"/>
      <c r="D696" s="67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</row>
    <row r="697" spans="1:25" ht="13" x14ac:dyDescent="0.15">
      <c r="A697" s="66"/>
      <c r="B697" s="67"/>
      <c r="C697" s="69"/>
      <c r="D697" s="67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</row>
    <row r="698" spans="1:25" ht="13" x14ac:dyDescent="0.15">
      <c r="A698" s="66"/>
      <c r="B698" s="67"/>
      <c r="C698" s="69"/>
      <c r="D698" s="67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</row>
    <row r="699" spans="1:25" ht="13" x14ac:dyDescent="0.15">
      <c r="A699" s="66"/>
      <c r="B699" s="67"/>
      <c r="C699" s="69"/>
      <c r="D699" s="67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</row>
    <row r="700" spans="1:25" ht="13" x14ac:dyDescent="0.15">
      <c r="A700" s="66"/>
      <c r="B700" s="67"/>
      <c r="C700" s="69"/>
      <c r="D700" s="67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</row>
    <row r="701" spans="1:25" ht="13" x14ac:dyDescent="0.15">
      <c r="A701" s="66"/>
      <c r="B701" s="67"/>
      <c r="C701" s="69"/>
      <c r="D701" s="67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</row>
    <row r="702" spans="1:25" ht="13" x14ac:dyDescent="0.15">
      <c r="A702" s="66"/>
      <c r="B702" s="67"/>
      <c r="C702" s="69"/>
      <c r="D702" s="67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</row>
    <row r="703" spans="1:25" ht="13" x14ac:dyDescent="0.15">
      <c r="A703" s="66"/>
      <c r="B703" s="67"/>
      <c r="C703" s="69"/>
      <c r="D703" s="67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</row>
    <row r="704" spans="1:25" ht="13" x14ac:dyDescent="0.15">
      <c r="A704" s="66"/>
      <c r="B704" s="67"/>
      <c r="C704" s="69"/>
      <c r="D704" s="67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</row>
    <row r="705" spans="1:25" ht="13" x14ac:dyDescent="0.15">
      <c r="A705" s="66"/>
      <c r="B705" s="67"/>
      <c r="C705" s="69"/>
      <c r="D705" s="67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</row>
    <row r="706" spans="1:25" ht="13" x14ac:dyDescent="0.15">
      <c r="A706" s="66"/>
      <c r="B706" s="67"/>
      <c r="C706" s="69"/>
      <c r="D706" s="67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</row>
    <row r="707" spans="1:25" ht="13" x14ac:dyDescent="0.15">
      <c r="A707" s="66"/>
      <c r="B707" s="67"/>
      <c r="C707" s="69"/>
      <c r="D707" s="67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</row>
    <row r="708" spans="1:25" ht="13" x14ac:dyDescent="0.15">
      <c r="A708" s="66"/>
      <c r="B708" s="67"/>
      <c r="C708" s="69"/>
      <c r="D708" s="67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</row>
    <row r="709" spans="1:25" ht="13" x14ac:dyDescent="0.15">
      <c r="A709" s="66"/>
      <c r="B709" s="67"/>
      <c r="C709" s="69"/>
      <c r="D709" s="67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</row>
    <row r="710" spans="1:25" ht="13" x14ac:dyDescent="0.15">
      <c r="A710" s="66"/>
      <c r="B710" s="67"/>
      <c r="C710" s="69"/>
      <c r="D710" s="67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</row>
    <row r="711" spans="1:25" ht="13" x14ac:dyDescent="0.15">
      <c r="A711" s="66"/>
      <c r="B711" s="67"/>
      <c r="C711" s="69"/>
      <c r="D711" s="67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</row>
    <row r="712" spans="1:25" ht="13" x14ac:dyDescent="0.15">
      <c r="A712" s="66"/>
      <c r="B712" s="67"/>
      <c r="C712" s="69"/>
      <c r="D712" s="67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</row>
    <row r="713" spans="1:25" ht="13" x14ac:dyDescent="0.15">
      <c r="A713" s="66"/>
      <c r="B713" s="67"/>
      <c r="C713" s="69"/>
      <c r="D713" s="67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</row>
    <row r="714" spans="1:25" ht="13" x14ac:dyDescent="0.15">
      <c r="A714" s="66"/>
      <c r="B714" s="67"/>
      <c r="C714" s="69"/>
      <c r="D714" s="67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</row>
    <row r="715" spans="1:25" ht="13" x14ac:dyDescent="0.15">
      <c r="A715" s="66"/>
      <c r="B715" s="67"/>
      <c r="C715" s="69"/>
      <c r="D715" s="67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</row>
    <row r="716" spans="1:25" ht="13" x14ac:dyDescent="0.15">
      <c r="A716" s="66"/>
      <c r="B716" s="67"/>
      <c r="C716" s="69"/>
      <c r="D716" s="67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</row>
    <row r="717" spans="1:25" ht="13" x14ac:dyDescent="0.15">
      <c r="A717" s="66"/>
      <c r="B717" s="67"/>
      <c r="C717" s="69"/>
      <c r="D717" s="67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</row>
    <row r="718" spans="1:25" ht="13" x14ac:dyDescent="0.15">
      <c r="A718" s="66"/>
      <c r="B718" s="67"/>
      <c r="C718" s="69"/>
      <c r="D718" s="67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</row>
    <row r="719" spans="1:25" ht="13" x14ac:dyDescent="0.15">
      <c r="A719" s="66"/>
      <c r="B719" s="67"/>
      <c r="C719" s="69"/>
      <c r="D719" s="67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</row>
    <row r="720" spans="1:25" ht="13" x14ac:dyDescent="0.15">
      <c r="A720" s="66"/>
      <c r="B720" s="67"/>
      <c r="C720" s="69"/>
      <c r="D720" s="67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</row>
    <row r="721" spans="1:25" ht="13" x14ac:dyDescent="0.15">
      <c r="A721" s="66"/>
      <c r="B721" s="67"/>
      <c r="C721" s="69"/>
      <c r="D721" s="67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</row>
    <row r="722" spans="1:25" ht="13" x14ac:dyDescent="0.15">
      <c r="A722" s="66"/>
      <c r="B722" s="67"/>
      <c r="C722" s="69"/>
      <c r="D722" s="67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</row>
    <row r="723" spans="1:25" ht="13" x14ac:dyDescent="0.15">
      <c r="A723" s="66"/>
      <c r="B723" s="67"/>
      <c r="C723" s="69"/>
      <c r="D723" s="67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</row>
    <row r="724" spans="1:25" ht="13" x14ac:dyDescent="0.15">
      <c r="A724" s="66"/>
      <c r="B724" s="67"/>
      <c r="C724" s="69"/>
      <c r="D724" s="67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</row>
    <row r="725" spans="1:25" ht="13" x14ac:dyDescent="0.15">
      <c r="A725" s="66"/>
      <c r="B725" s="67"/>
      <c r="C725" s="69"/>
      <c r="D725" s="67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</row>
    <row r="726" spans="1:25" ht="13" x14ac:dyDescent="0.15">
      <c r="A726" s="66"/>
      <c r="B726" s="67"/>
      <c r="C726" s="69"/>
      <c r="D726" s="67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</row>
    <row r="727" spans="1:25" ht="13" x14ac:dyDescent="0.15">
      <c r="A727" s="66"/>
      <c r="B727" s="67"/>
      <c r="C727" s="69"/>
      <c r="D727" s="67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</row>
    <row r="728" spans="1:25" ht="13" x14ac:dyDescent="0.15">
      <c r="A728" s="66"/>
      <c r="B728" s="67"/>
      <c r="C728" s="69"/>
      <c r="D728" s="67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</row>
    <row r="729" spans="1:25" ht="13" x14ac:dyDescent="0.15">
      <c r="A729" s="66"/>
      <c r="B729" s="67"/>
      <c r="C729" s="69"/>
      <c r="D729" s="67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</row>
    <row r="730" spans="1:25" ht="13" x14ac:dyDescent="0.15">
      <c r="A730" s="66"/>
      <c r="B730" s="67"/>
      <c r="C730" s="69"/>
      <c r="D730" s="67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</row>
    <row r="731" spans="1:25" ht="13" x14ac:dyDescent="0.15">
      <c r="A731" s="66"/>
      <c r="B731" s="67"/>
      <c r="C731" s="69"/>
      <c r="D731" s="67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</row>
    <row r="732" spans="1:25" ht="13" x14ac:dyDescent="0.15">
      <c r="A732" s="66"/>
      <c r="B732" s="67"/>
      <c r="C732" s="69"/>
      <c r="D732" s="67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</row>
    <row r="733" spans="1:25" ht="13" x14ac:dyDescent="0.15">
      <c r="A733" s="66"/>
      <c r="B733" s="67"/>
      <c r="C733" s="69"/>
      <c r="D733" s="67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</row>
    <row r="734" spans="1:25" ht="13" x14ac:dyDescent="0.15">
      <c r="A734" s="66"/>
      <c r="B734" s="67"/>
      <c r="C734" s="69"/>
      <c r="D734" s="67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</row>
    <row r="735" spans="1:25" ht="13" x14ac:dyDescent="0.15">
      <c r="A735" s="66"/>
      <c r="B735" s="67"/>
      <c r="C735" s="69"/>
      <c r="D735" s="67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</row>
    <row r="736" spans="1:25" ht="13" x14ac:dyDescent="0.15">
      <c r="A736" s="66"/>
      <c r="B736" s="67"/>
      <c r="C736" s="69"/>
      <c r="D736" s="67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</row>
    <row r="737" spans="1:25" ht="13" x14ac:dyDescent="0.15">
      <c r="A737" s="66"/>
      <c r="B737" s="67"/>
      <c r="C737" s="69"/>
      <c r="D737" s="67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</row>
    <row r="738" spans="1:25" ht="13" x14ac:dyDescent="0.15">
      <c r="A738" s="66"/>
      <c r="B738" s="67"/>
      <c r="C738" s="69"/>
      <c r="D738" s="67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</row>
    <row r="739" spans="1:25" ht="13" x14ac:dyDescent="0.15">
      <c r="A739" s="66"/>
      <c r="B739" s="67"/>
      <c r="C739" s="69"/>
      <c r="D739" s="67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</row>
    <row r="740" spans="1:25" ht="13" x14ac:dyDescent="0.15">
      <c r="A740" s="66"/>
      <c r="B740" s="67"/>
      <c r="C740" s="69"/>
      <c r="D740" s="67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</row>
    <row r="741" spans="1:25" ht="13" x14ac:dyDescent="0.15">
      <c r="A741" s="66"/>
      <c r="B741" s="67"/>
      <c r="C741" s="69"/>
      <c r="D741" s="67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</row>
    <row r="742" spans="1:25" ht="13" x14ac:dyDescent="0.15">
      <c r="A742" s="66"/>
      <c r="B742" s="67"/>
      <c r="C742" s="69"/>
      <c r="D742" s="67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</row>
    <row r="743" spans="1:25" ht="13" x14ac:dyDescent="0.15">
      <c r="A743" s="66"/>
      <c r="B743" s="67"/>
      <c r="C743" s="69"/>
      <c r="D743" s="67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</row>
    <row r="744" spans="1:25" ht="13" x14ac:dyDescent="0.15">
      <c r="A744" s="66"/>
      <c r="B744" s="67"/>
      <c r="C744" s="69"/>
      <c r="D744" s="67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</row>
    <row r="745" spans="1:25" ht="13" x14ac:dyDescent="0.15">
      <c r="A745" s="66"/>
      <c r="B745" s="67"/>
      <c r="C745" s="69"/>
      <c r="D745" s="67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</row>
    <row r="746" spans="1:25" ht="13" x14ac:dyDescent="0.15">
      <c r="A746" s="66"/>
      <c r="B746" s="67"/>
      <c r="C746" s="69"/>
      <c r="D746" s="67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</row>
    <row r="747" spans="1:25" ht="13" x14ac:dyDescent="0.15">
      <c r="A747" s="66"/>
      <c r="B747" s="67"/>
      <c r="C747" s="69"/>
      <c r="D747" s="67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</row>
    <row r="748" spans="1:25" ht="13" x14ac:dyDescent="0.15">
      <c r="A748" s="66"/>
      <c r="B748" s="67"/>
      <c r="C748" s="69"/>
      <c r="D748" s="67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</row>
    <row r="749" spans="1:25" ht="13" x14ac:dyDescent="0.15">
      <c r="A749" s="66"/>
      <c r="B749" s="67"/>
      <c r="C749" s="69"/>
      <c r="D749" s="67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</row>
    <row r="750" spans="1:25" ht="13" x14ac:dyDescent="0.15">
      <c r="A750" s="66"/>
      <c r="B750" s="67"/>
      <c r="C750" s="69"/>
      <c r="D750" s="67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</row>
    <row r="751" spans="1:25" ht="13" x14ac:dyDescent="0.15">
      <c r="A751" s="66"/>
      <c r="B751" s="67"/>
      <c r="C751" s="69"/>
      <c r="D751" s="67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</row>
    <row r="752" spans="1:25" ht="13" x14ac:dyDescent="0.15">
      <c r="A752" s="66"/>
      <c r="B752" s="67"/>
      <c r="C752" s="69"/>
      <c r="D752" s="67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</row>
    <row r="753" spans="1:25" ht="13" x14ac:dyDescent="0.15">
      <c r="A753" s="66"/>
      <c r="B753" s="67"/>
      <c r="C753" s="69"/>
      <c r="D753" s="67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</row>
    <row r="754" spans="1:25" ht="13" x14ac:dyDescent="0.15">
      <c r="A754" s="66"/>
      <c r="B754" s="67"/>
      <c r="C754" s="69"/>
      <c r="D754" s="67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</row>
    <row r="755" spans="1:25" ht="13" x14ac:dyDescent="0.15">
      <c r="A755" s="66"/>
      <c r="B755" s="67"/>
      <c r="C755" s="69"/>
      <c r="D755" s="67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</row>
    <row r="756" spans="1:25" ht="13" x14ac:dyDescent="0.15">
      <c r="A756" s="66"/>
      <c r="B756" s="67"/>
      <c r="C756" s="69"/>
      <c r="D756" s="67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</row>
    <row r="757" spans="1:25" ht="13" x14ac:dyDescent="0.15">
      <c r="A757" s="66"/>
      <c r="B757" s="67"/>
      <c r="C757" s="69"/>
      <c r="D757" s="67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</row>
    <row r="758" spans="1:25" ht="13" x14ac:dyDescent="0.15">
      <c r="A758" s="66"/>
      <c r="B758" s="67"/>
      <c r="C758" s="69"/>
      <c r="D758" s="67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</row>
    <row r="759" spans="1:25" ht="13" x14ac:dyDescent="0.15">
      <c r="A759" s="66"/>
      <c r="B759" s="67"/>
      <c r="C759" s="69"/>
      <c r="D759" s="67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</row>
    <row r="760" spans="1:25" ht="13" x14ac:dyDescent="0.15">
      <c r="A760" s="66"/>
      <c r="B760" s="67"/>
      <c r="C760" s="69"/>
      <c r="D760" s="67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</row>
    <row r="761" spans="1:25" ht="13" x14ac:dyDescent="0.15">
      <c r="A761" s="66"/>
      <c r="B761" s="67"/>
      <c r="C761" s="69"/>
      <c r="D761" s="67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</row>
    <row r="762" spans="1:25" ht="13" x14ac:dyDescent="0.15">
      <c r="A762" s="66"/>
      <c r="B762" s="67"/>
      <c r="C762" s="69"/>
      <c r="D762" s="67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</row>
    <row r="763" spans="1:25" ht="13" x14ac:dyDescent="0.15">
      <c r="A763" s="66"/>
      <c r="B763" s="67"/>
      <c r="C763" s="69"/>
      <c r="D763" s="67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</row>
    <row r="764" spans="1:25" ht="13" x14ac:dyDescent="0.15">
      <c r="A764" s="66"/>
      <c r="B764" s="67"/>
      <c r="C764" s="69"/>
      <c r="D764" s="67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</row>
    <row r="765" spans="1:25" ht="13" x14ac:dyDescent="0.15">
      <c r="A765" s="66"/>
      <c r="B765" s="67"/>
      <c r="C765" s="69"/>
      <c r="D765" s="67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</row>
    <row r="766" spans="1:25" ht="13" x14ac:dyDescent="0.15">
      <c r="A766" s="66"/>
      <c r="B766" s="67"/>
      <c r="C766" s="69"/>
      <c r="D766" s="67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</row>
    <row r="767" spans="1:25" ht="13" x14ac:dyDescent="0.15">
      <c r="A767" s="66"/>
      <c r="B767" s="67"/>
      <c r="C767" s="69"/>
      <c r="D767" s="67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</row>
    <row r="768" spans="1:25" ht="13" x14ac:dyDescent="0.15">
      <c r="A768" s="66"/>
      <c r="B768" s="67"/>
      <c r="C768" s="69"/>
      <c r="D768" s="67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</row>
    <row r="769" spans="1:25" ht="13" x14ac:dyDescent="0.15">
      <c r="A769" s="66"/>
      <c r="B769" s="67"/>
      <c r="C769" s="69"/>
      <c r="D769" s="67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</row>
    <row r="770" spans="1:25" ht="13" x14ac:dyDescent="0.15">
      <c r="A770" s="66"/>
      <c r="B770" s="67"/>
      <c r="C770" s="69"/>
      <c r="D770" s="67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</row>
    <row r="771" spans="1:25" ht="13" x14ac:dyDescent="0.15">
      <c r="A771" s="66"/>
      <c r="B771" s="67"/>
      <c r="C771" s="69"/>
      <c r="D771" s="67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</row>
    <row r="772" spans="1:25" ht="13" x14ac:dyDescent="0.15">
      <c r="A772" s="66"/>
      <c r="B772" s="67"/>
      <c r="C772" s="69"/>
      <c r="D772" s="67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</row>
    <row r="773" spans="1:25" ht="13" x14ac:dyDescent="0.15">
      <c r="A773" s="66"/>
      <c r="B773" s="67"/>
      <c r="C773" s="69"/>
      <c r="D773" s="67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</row>
    <row r="774" spans="1:25" ht="13" x14ac:dyDescent="0.15">
      <c r="A774" s="66"/>
      <c r="B774" s="67"/>
      <c r="C774" s="69"/>
      <c r="D774" s="67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</row>
    <row r="775" spans="1:25" ht="13" x14ac:dyDescent="0.15">
      <c r="A775" s="66"/>
      <c r="B775" s="67"/>
      <c r="C775" s="69"/>
      <c r="D775" s="67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</row>
    <row r="776" spans="1:25" ht="13" x14ac:dyDescent="0.15">
      <c r="A776" s="66"/>
      <c r="B776" s="67"/>
      <c r="C776" s="69"/>
      <c r="D776" s="67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</row>
    <row r="777" spans="1:25" ht="13" x14ac:dyDescent="0.15">
      <c r="A777" s="66"/>
      <c r="B777" s="67"/>
      <c r="C777" s="69"/>
      <c r="D777" s="67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</row>
    <row r="778" spans="1:25" ht="13" x14ac:dyDescent="0.15">
      <c r="A778" s="66"/>
      <c r="B778" s="67"/>
      <c r="C778" s="69"/>
      <c r="D778" s="67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</row>
    <row r="779" spans="1:25" ht="13" x14ac:dyDescent="0.15">
      <c r="A779" s="66"/>
      <c r="B779" s="67"/>
      <c r="C779" s="69"/>
      <c r="D779" s="67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</row>
    <row r="780" spans="1:25" ht="13" x14ac:dyDescent="0.15">
      <c r="A780" s="66"/>
      <c r="B780" s="67"/>
      <c r="C780" s="69"/>
      <c r="D780" s="67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</row>
    <row r="781" spans="1:25" ht="13" x14ac:dyDescent="0.15">
      <c r="A781" s="66"/>
      <c r="B781" s="67"/>
      <c r="C781" s="69"/>
      <c r="D781" s="67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</row>
    <row r="782" spans="1:25" ht="13" x14ac:dyDescent="0.15">
      <c r="A782" s="66"/>
      <c r="B782" s="67"/>
      <c r="C782" s="69"/>
      <c r="D782" s="67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</row>
    <row r="783" spans="1:25" ht="13" x14ac:dyDescent="0.15">
      <c r="A783" s="66"/>
      <c r="B783" s="67"/>
      <c r="C783" s="69"/>
      <c r="D783" s="67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</row>
    <row r="784" spans="1:25" ht="13" x14ac:dyDescent="0.15">
      <c r="A784" s="66"/>
      <c r="B784" s="67"/>
      <c r="C784" s="69"/>
      <c r="D784" s="67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</row>
    <row r="785" spans="1:25" ht="13" x14ac:dyDescent="0.15">
      <c r="A785" s="66"/>
      <c r="B785" s="67"/>
      <c r="C785" s="69"/>
      <c r="D785" s="67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</row>
    <row r="786" spans="1:25" ht="13" x14ac:dyDescent="0.15">
      <c r="A786" s="66"/>
      <c r="B786" s="67"/>
      <c r="C786" s="69"/>
      <c r="D786" s="67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</row>
    <row r="787" spans="1:25" ht="13" x14ac:dyDescent="0.15">
      <c r="A787" s="66"/>
      <c r="B787" s="67"/>
      <c r="C787" s="69"/>
      <c r="D787" s="67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</row>
    <row r="788" spans="1:25" ht="13" x14ac:dyDescent="0.15">
      <c r="A788" s="66"/>
      <c r="B788" s="67"/>
      <c r="C788" s="69"/>
      <c r="D788" s="67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</row>
    <row r="789" spans="1:25" ht="13" x14ac:dyDescent="0.15">
      <c r="A789" s="66"/>
      <c r="B789" s="67"/>
      <c r="C789" s="69"/>
      <c r="D789" s="67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</row>
    <row r="790" spans="1:25" ht="13" x14ac:dyDescent="0.15">
      <c r="A790" s="66"/>
      <c r="B790" s="67"/>
      <c r="C790" s="69"/>
      <c r="D790" s="67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</row>
    <row r="791" spans="1:25" ht="13" x14ac:dyDescent="0.15">
      <c r="A791" s="66"/>
      <c r="B791" s="67"/>
      <c r="C791" s="69"/>
      <c r="D791" s="67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</row>
    <row r="792" spans="1:25" ht="13" x14ac:dyDescent="0.15">
      <c r="A792" s="66"/>
      <c r="B792" s="67"/>
      <c r="C792" s="69"/>
      <c r="D792" s="67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</row>
    <row r="793" spans="1:25" ht="13" x14ac:dyDescent="0.15">
      <c r="A793" s="66"/>
      <c r="B793" s="67"/>
      <c r="C793" s="69"/>
      <c r="D793" s="67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</row>
    <row r="794" spans="1:25" ht="13" x14ac:dyDescent="0.15">
      <c r="A794" s="66"/>
      <c r="B794" s="67"/>
      <c r="C794" s="69"/>
      <c r="D794" s="67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</row>
    <row r="795" spans="1:25" ht="13" x14ac:dyDescent="0.15">
      <c r="A795" s="66"/>
      <c r="B795" s="67"/>
      <c r="C795" s="69"/>
      <c r="D795" s="67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</row>
    <row r="796" spans="1:25" ht="13" x14ac:dyDescent="0.15">
      <c r="A796" s="66"/>
      <c r="B796" s="67"/>
      <c r="C796" s="69"/>
      <c r="D796" s="67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</row>
    <row r="797" spans="1:25" ht="13" x14ac:dyDescent="0.15">
      <c r="A797" s="66"/>
      <c r="B797" s="67"/>
      <c r="C797" s="69"/>
      <c r="D797" s="67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</row>
    <row r="798" spans="1:25" ht="13" x14ac:dyDescent="0.15">
      <c r="A798" s="66"/>
      <c r="B798" s="67"/>
      <c r="C798" s="69"/>
      <c r="D798" s="67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</row>
    <row r="799" spans="1:25" ht="13" x14ac:dyDescent="0.15">
      <c r="A799" s="66"/>
      <c r="B799" s="67"/>
      <c r="C799" s="69"/>
      <c r="D799" s="67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</row>
    <row r="800" spans="1:25" ht="13" x14ac:dyDescent="0.15">
      <c r="A800" s="66"/>
      <c r="B800" s="67"/>
      <c r="C800" s="69"/>
      <c r="D800" s="67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</row>
    <row r="801" spans="1:25" ht="13" x14ac:dyDescent="0.15">
      <c r="A801" s="66"/>
      <c r="B801" s="67"/>
      <c r="C801" s="69"/>
      <c r="D801" s="67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</row>
    <row r="802" spans="1:25" ht="13" x14ac:dyDescent="0.15">
      <c r="A802" s="66"/>
      <c r="B802" s="67"/>
      <c r="C802" s="69"/>
      <c r="D802" s="67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</row>
    <row r="803" spans="1:25" ht="13" x14ac:dyDescent="0.15">
      <c r="A803" s="66"/>
      <c r="B803" s="67"/>
      <c r="C803" s="69"/>
      <c r="D803" s="67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</row>
    <row r="804" spans="1:25" ht="13" x14ac:dyDescent="0.15">
      <c r="A804" s="66"/>
      <c r="B804" s="67"/>
      <c r="C804" s="69"/>
      <c r="D804" s="67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</row>
    <row r="805" spans="1:25" ht="13" x14ac:dyDescent="0.15">
      <c r="A805" s="66"/>
      <c r="B805" s="67"/>
      <c r="C805" s="69"/>
      <c r="D805" s="67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</row>
    <row r="806" spans="1:25" ht="13" x14ac:dyDescent="0.15">
      <c r="A806" s="66"/>
      <c r="B806" s="67"/>
      <c r="C806" s="69"/>
      <c r="D806" s="67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</row>
    <row r="807" spans="1:25" ht="13" x14ac:dyDescent="0.15">
      <c r="A807" s="66"/>
      <c r="B807" s="67"/>
      <c r="C807" s="69"/>
      <c r="D807" s="67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</row>
    <row r="808" spans="1:25" ht="13" x14ac:dyDescent="0.15">
      <c r="A808" s="66"/>
      <c r="B808" s="67"/>
      <c r="C808" s="69"/>
      <c r="D808" s="67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</row>
    <row r="809" spans="1:25" ht="13" x14ac:dyDescent="0.15">
      <c r="A809" s="66"/>
      <c r="B809" s="67"/>
      <c r="C809" s="69"/>
      <c r="D809" s="67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</row>
    <row r="810" spans="1:25" ht="13" x14ac:dyDescent="0.15">
      <c r="A810" s="66"/>
      <c r="B810" s="67"/>
      <c r="C810" s="69"/>
      <c r="D810" s="67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</row>
    <row r="811" spans="1:25" ht="13" x14ac:dyDescent="0.15">
      <c r="A811" s="66"/>
      <c r="B811" s="67"/>
      <c r="C811" s="69"/>
      <c r="D811" s="67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</row>
    <row r="812" spans="1:25" ht="13" x14ac:dyDescent="0.15">
      <c r="A812" s="66"/>
      <c r="B812" s="67"/>
      <c r="C812" s="69"/>
      <c r="D812" s="67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</row>
    <row r="813" spans="1:25" ht="13" x14ac:dyDescent="0.15">
      <c r="A813" s="66"/>
      <c r="B813" s="67"/>
      <c r="C813" s="69"/>
      <c r="D813" s="67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</row>
    <row r="814" spans="1:25" ht="13" x14ac:dyDescent="0.15">
      <c r="A814" s="66"/>
      <c r="B814" s="67"/>
      <c r="C814" s="69"/>
      <c r="D814" s="67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</row>
    <row r="815" spans="1:25" ht="13" x14ac:dyDescent="0.15">
      <c r="A815" s="66"/>
      <c r="B815" s="67"/>
      <c r="C815" s="69"/>
      <c r="D815" s="67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</row>
    <row r="816" spans="1:25" ht="13" x14ac:dyDescent="0.15">
      <c r="A816" s="66"/>
      <c r="B816" s="67"/>
      <c r="C816" s="69"/>
      <c r="D816" s="67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</row>
    <row r="817" spans="1:25" ht="13" x14ac:dyDescent="0.15">
      <c r="A817" s="66"/>
      <c r="B817" s="67"/>
      <c r="C817" s="69"/>
      <c r="D817" s="67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</row>
    <row r="818" spans="1:25" ht="13" x14ac:dyDescent="0.15">
      <c r="A818" s="66"/>
      <c r="B818" s="67"/>
      <c r="C818" s="69"/>
      <c r="D818" s="67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</row>
    <row r="819" spans="1:25" ht="13" x14ac:dyDescent="0.15">
      <c r="A819" s="66"/>
      <c r="B819" s="67"/>
      <c r="C819" s="69"/>
      <c r="D819" s="67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</row>
    <row r="820" spans="1:25" ht="13" x14ac:dyDescent="0.15">
      <c r="A820" s="66"/>
      <c r="B820" s="67"/>
      <c r="C820" s="69"/>
      <c r="D820" s="67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</row>
    <row r="821" spans="1:25" ht="13" x14ac:dyDescent="0.15">
      <c r="A821" s="66"/>
      <c r="B821" s="67"/>
      <c r="C821" s="69"/>
      <c r="D821" s="67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</row>
    <row r="822" spans="1:25" ht="13" x14ac:dyDescent="0.15">
      <c r="A822" s="66"/>
      <c r="B822" s="67"/>
      <c r="C822" s="69"/>
      <c r="D822" s="67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</row>
    <row r="823" spans="1:25" ht="13" x14ac:dyDescent="0.15">
      <c r="A823" s="66"/>
      <c r="B823" s="67"/>
      <c r="C823" s="69"/>
      <c r="D823" s="67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</row>
    <row r="824" spans="1:25" ht="13" x14ac:dyDescent="0.15">
      <c r="A824" s="66"/>
      <c r="B824" s="67"/>
      <c r="C824" s="69"/>
      <c r="D824" s="67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</row>
    <row r="825" spans="1:25" ht="13" x14ac:dyDescent="0.15">
      <c r="A825" s="66"/>
      <c r="B825" s="67"/>
      <c r="C825" s="69"/>
      <c r="D825" s="67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</row>
    <row r="826" spans="1:25" ht="13" x14ac:dyDescent="0.15">
      <c r="A826" s="66"/>
      <c r="B826" s="67"/>
      <c r="C826" s="69"/>
      <c r="D826" s="67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</row>
    <row r="827" spans="1:25" ht="13" x14ac:dyDescent="0.15">
      <c r="A827" s="66"/>
      <c r="B827" s="67"/>
      <c r="C827" s="69"/>
      <c r="D827" s="67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</row>
    <row r="828" spans="1:25" ht="13" x14ac:dyDescent="0.15">
      <c r="A828" s="66"/>
      <c r="B828" s="67"/>
      <c r="C828" s="69"/>
      <c r="D828" s="67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</row>
    <row r="829" spans="1:25" ht="13" x14ac:dyDescent="0.15">
      <c r="A829" s="66"/>
      <c r="B829" s="67"/>
      <c r="C829" s="69"/>
      <c r="D829" s="67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</row>
    <row r="830" spans="1:25" ht="13" x14ac:dyDescent="0.15">
      <c r="A830" s="66"/>
      <c r="B830" s="67"/>
      <c r="C830" s="69"/>
      <c r="D830" s="67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</row>
    <row r="831" spans="1:25" ht="13" x14ac:dyDescent="0.15">
      <c r="A831" s="66"/>
      <c r="B831" s="67"/>
      <c r="C831" s="69"/>
      <c r="D831" s="67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</row>
    <row r="832" spans="1:25" ht="13" x14ac:dyDescent="0.15">
      <c r="A832" s="66"/>
      <c r="B832" s="67"/>
      <c r="C832" s="69"/>
      <c r="D832" s="67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</row>
    <row r="833" spans="1:25" ht="13" x14ac:dyDescent="0.15">
      <c r="A833" s="66"/>
      <c r="B833" s="67"/>
      <c r="C833" s="69"/>
      <c r="D833" s="67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</row>
    <row r="834" spans="1:25" ht="13" x14ac:dyDescent="0.15">
      <c r="A834" s="66"/>
      <c r="B834" s="67"/>
      <c r="C834" s="69"/>
      <c r="D834" s="67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</row>
    <row r="835" spans="1:25" ht="13" x14ac:dyDescent="0.15">
      <c r="A835" s="66"/>
      <c r="B835" s="67"/>
      <c r="C835" s="69"/>
      <c r="D835" s="67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</row>
    <row r="836" spans="1:25" ht="13" x14ac:dyDescent="0.15">
      <c r="A836" s="66"/>
      <c r="B836" s="67"/>
      <c r="C836" s="69"/>
      <c r="D836" s="67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</row>
    <row r="837" spans="1:25" ht="13" x14ac:dyDescent="0.15">
      <c r="A837" s="66"/>
      <c r="B837" s="67"/>
      <c r="C837" s="69"/>
      <c r="D837" s="67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</row>
    <row r="838" spans="1:25" ht="13" x14ac:dyDescent="0.15">
      <c r="A838" s="66"/>
      <c r="B838" s="67"/>
      <c r="C838" s="69"/>
      <c r="D838" s="67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</row>
    <row r="839" spans="1:25" ht="13" x14ac:dyDescent="0.15">
      <c r="A839" s="66"/>
      <c r="B839" s="67"/>
      <c r="C839" s="69"/>
      <c r="D839" s="67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</row>
    <row r="840" spans="1:25" ht="13" x14ac:dyDescent="0.15">
      <c r="A840" s="66"/>
      <c r="B840" s="67"/>
      <c r="C840" s="69"/>
      <c r="D840" s="67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</row>
    <row r="841" spans="1:25" ht="13" x14ac:dyDescent="0.15">
      <c r="A841" s="66"/>
      <c r="B841" s="67"/>
      <c r="C841" s="69"/>
      <c r="D841" s="67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</row>
    <row r="842" spans="1:25" ht="13" x14ac:dyDescent="0.15">
      <c r="A842" s="66"/>
      <c r="B842" s="67"/>
      <c r="C842" s="69"/>
      <c r="D842" s="67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</row>
    <row r="843" spans="1:25" ht="13" x14ac:dyDescent="0.15">
      <c r="A843" s="66"/>
      <c r="B843" s="67"/>
      <c r="C843" s="69"/>
      <c r="D843" s="67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</row>
    <row r="844" spans="1:25" ht="13" x14ac:dyDescent="0.15">
      <c r="A844" s="66"/>
      <c r="B844" s="67"/>
      <c r="C844" s="69"/>
      <c r="D844" s="67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</row>
    <row r="845" spans="1:25" ht="13" x14ac:dyDescent="0.15">
      <c r="A845" s="66"/>
      <c r="B845" s="67"/>
      <c r="C845" s="69"/>
      <c r="D845" s="67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</row>
    <row r="846" spans="1:25" ht="13" x14ac:dyDescent="0.15">
      <c r="A846" s="66"/>
      <c r="B846" s="67"/>
      <c r="C846" s="69"/>
      <c r="D846" s="67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</row>
    <row r="847" spans="1:25" ht="13" x14ac:dyDescent="0.15">
      <c r="A847" s="66"/>
      <c r="B847" s="67"/>
      <c r="C847" s="69"/>
      <c r="D847" s="67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</row>
    <row r="848" spans="1:25" ht="13" x14ac:dyDescent="0.15">
      <c r="A848" s="66"/>
      <c r="B848" s="67"/>
      <c r="C848" s="69"/>
      <c r="D848" s="67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</row>
    <row r="849" spans="1:25" ht="13" x14ac:dyDescent="0.15">
      <c r="A849" s="66"/>
      <c r="B849" s="67"/>
      <c r="C849" s="69"/>
      <c r="D849" s="67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</row>
    <row r="850" spans="1:25" ht="13" x14ac:dyDescent="0.15">
      <c r="A850" s="66"/>
      <c r="B850" s="67"/>
      <c r="C850" s="69"/>
      <c r="D850" s="67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</row>
    <row r="851" spans="1:25" ht="13" x14ac:dyDescent="0.15">
      <c r="A851" s="66"/>
      <c r="B851" s="67"/>
      <c r="C851" s="69"/>
      <c r="D851" s="67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</row>
    <row r="852" spans="1:25" ht="13" x14ac:dyDescent="0.15">
      <c r="A852" s="66"/>
      <c r="B852" s="67"/>
      <c r="C852" s="69"/>
      <c r="D852" s="67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</row>
    <row r="853" spans="1:25" ht="13" x14ac:dyDescent="0.15">
      <c r="A853" s="66"/>
      <c r="B853" s="67"/>
      <c r="C853" s="69"/>
      <c r="D853" s="67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</row>
    <row r="854" spans="1:25" ht="13" x14ac:dyDescent="0.15">
      <c r="A854" s="66"/>
      <c r="B854" s="67"/>
      <c r="C854" s="69"/>
      <c r="D854" s="67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</row>
    <row r="855" spans="1:25" ht="13" x14ac:dyDescent="0.15">
      <c r="A855" s="66"/>
      <c r="B855" s="67"/>
      <c r="C855" s="69"/>
      <c r="D855" s="67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</row>
    <row r="856" spans="1:25" ht="13" x14ac:dyDescent="0.15">
      <c r="A856" s="66"/>
      <c r="B856" s="67"/>
      <c r="C856" s="69"/>
      <c r="D856" s="67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</row>
    <row r="857" spans="1:25" ht="13" x14ac:dyDescent="0.15">
      <c r="A857" s="66"/>
      <c r="B857" s="67"/>
      <c r="C857" s="69"/>
      <c r="D857" s="67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</row>
    <row r="858" spans="1:25" ht="13" x14ac:dyDescent="0.15">
      <c r="A858" s="66"/>
      <c r="B858" s="67"/>
      <c r="C858" s="69"/>
      <c r="D858" s="67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</row>
    <row r="859" spans="1:25" ht="13" x14ac:dyDescent="0.15">
      <c r="A859" s="66"/>
      <c r="B859" s="67"/>
      <c r="C859" s="69"/>
      <c r="D859" s="67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</row>
    <row r="860" spans="1:25" ht="13" x14ac:dyDescent="0.15">
      <c r="A860" s="66"/>
      <c r="B860" s="67"/>
      <c r="C860" s="69"/>
      <c r="D860" s="67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</row>
    <row r="861" spans="1:25" ht="13" x14ac:dyDescent="0.15">
      <c r="A861" s="66"/>
      <c r="B861" s="67"/>
      <c r="C861" s="69"/>
      <c r="D861" s="67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</row>
    <row r="862" spans="1:25" ht="13" x14ac:dyDescent="0.15">
      <c r="A862" s="66"/>
      <c r="B862" s="67"/>
      <c r="C862" s="69"/>
      <c r="D862" s="67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</row>
    <row r="863" spans="1:25" ht="13" x14ac:dyDescent="0.15">
      <c r="A863" s="66"/>
      <c r="B863" s="67"/>
      <c r="C863" s="69"/>
      <c r="D863" s="67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</row>
    <row r="864" spans="1:25" ht="13" x14ac:dyDescent="0.15">
      <c r="A864" s="66"/>
      <c r="B864" s="67"/>
      <c r="C864" s="69"/>
      <c r="D864" s="67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</row>
    <row r="865" spans="1:25" ht="13" x14ac:dyDescent="0.15">
      <c r="A865" s="66"/>
      <c r="B865" s="67"/>
      <c r="C865" s="69"/>
      <c r="D865" s="67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</row>
    <row r="866" spans="1:25" ht="13" x14ac:dyDescent="0.15">
      <c r="A866" s="66"/>
      <c r="B866" s="67"/>
      <c r="C866" s="69"/>
      <c r="D866" s="67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</row>
    <row r="867" spans="1:25" ht="13" x14ac:dyDescent="0.15">
      <c r="A867" s="66"/>
      <c r="B867" s="67"/>
      <c r="C867" s="69"/>
      <c r="D867" s="67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</row>
    <row r="868" spans="1:25" ht="13" x14ac:dyDescent="0.15">
      <c r="A868" s="66"/>
      <c r="B868" s="67"/>
      <c r="C868" s="69"/>
      <c r="D868" s="67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</row>
    <row r="869" spans="1:25" ht="13" x14ac:dyDescent="0.15">
      <c r="A869" s="66"/>
      <c r="B869" s="67"/>
      <c r="C869" s="69"/>
      <c r="D869" s="67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</row>
    <row r="870" spans="1:25" ht="13" x14ac:dyDescent="0.15">
      <c r="A870" s="66"/>
      <c r="B870" s="67"/>
      <c r="C870" s="69"/>
      <c r="D870" s="67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</row>
    <row r="871" spans="1:25" ht="13" x14ac:dyDescent="0.15">
      <c r="A871" s="66"/>
      <c r="B871" s="67"/>
      <c r="C871" s="69"/>
      <c r="D871" s="67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</row>
    <row r="872" spans="1:25" ht="13" x14ac:dyDescent="0.15">
      <c r="A872" s="66"/>
      <c r="B872" s="67"/>
      <c r="C872" s="69"/>
      <c r="D872" s="67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</row>
    <row r="873" spans="1:25" ht="13" x14ac:dyDescent="0.15">
      <c r="A873" s="66"/>
      <c r="B873" s="67"/>
      <c r="C873" s="69"/>
      <c r="D873" s="67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</row>
    <row r="874" spans="1:25" ht="13" x14ac:dyDescent="0.15">
      <c r="A874" s="66"/>
      <c r="B874" s="67"/>
      <c r="C874" s="69"/>
      <c r="D874" s="67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</row>
    <row r="875" spans="1:25" ht="13" x14ac:dyDescent="0.15">
      <c r="A875" s="66"/>
      <c r="B875" s="67"/>
      <c r="C875" s="69"/>
      <c r="D875" s="67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</row>
    <row r="876" spans="1:25" ht="13" x14ac:dyDescent="0.15">
      <c r="A876" s="66"/>
      <c r="B876" s="67"/>
      <c r="C876" s="69"/>
      <c r="D876" s="67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</row>
    <row r="877" spans="1:25" ht="13" x14ac:dyDescent="0.15">
      <c r="A877" s="66"/>
      <c r="B877" s="67"/>
      <c r="C877" s="69"/>
      <c r="D877" s="67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</row>
    <row r="878" spans="1:25" ht="13" x14ac:dyDescent="0.15">
      <c r="A878" s="66"/>
      <c r="B878" s="67"/>
      <c r="C878" s="69"/>
      <c r="D878" s="67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</row>
    <row r="879" spans="1:25" ht="13" x14ac:dyDescent="0.15">
      <c r="A879" s="66"/>
      <c r="B879" s="67"/>
      <c r="C879" s="69"/>
      <c r="D879" s="67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</row>
    <row r="880" spans="1:25" ht="13" x14ac:dyDescent="0.15">
      <c r="A880" s="66"/>
      <c r="B880" s="67"/>
      <c r="C880" s="69"/>
      <c r="D880" s="67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</row>
    <row r="881" spans="1:25" ht="13" x14ac:dyDescent="0.15">
      <c r="A881" s="66"/>
      <c r="B881" s="67"/>
      <c r="C881" s="69"/>
      <c r="D881" s="67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</row>
    <row r="882" spans="1:25" ht="13" x14ac:dyDescent="0.15">
      <c r="A882" s="66"/>
      <c r="B882" s="67"/>
      <c r="C882" s="69"/>
      <c r="D882" s="67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</row>
    <row r="883" spans="1:25" ht="13" x14ac:dyDescent="0.15">
      <c r="A883" s="66"/>
      <c r="B883" s="67"/>
      <c r="C883" s="69"/>
      <c r="D883" s="67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</row>
    <row r="884" spans="1:25" ht="13" x14ac:dyDescent="0.15">
      <c r="A884" s="66"/>
      <c r="B884" s="67"/>
      <c r="C884" s="69"/>
      <c r="D884" s="67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</row>
    <row r="885" spans="1:25" ht="13" x14ac:dyDescent="0.15">
      <c r="A885" s="66"/>
      <c r="B885" s="67"/>
      <c r="C885" s="69"/>
      <c r="D885" s="67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</row>
    <row r="886" spans="1:25" ht="13" x14ac:dyDescent="0.15">
      <c r="A886" s="66"/>
      <c r="B886" s="67"/>
      <c r="C886" s="69"/>
      <c r="D886" s="67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</row>
    <row r="887" spans="1:25" ht="13" x14ac:dyDescent="0.15">
      <c r="A887" s="66"/>
      <c r="B887" s="67"/>
      <c r="C887" s="69"/>
      <c r="D887" s="67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</row>
    <row r="888" spans="1:25" ht="13" x14ac:dyDescent="0.15">
      <c r="A888" s="66"/>
      <c r="B888" s="67"/>
      <c r="C888" s="69"/>
      <c r="D888" s="67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</row>
    <row r="889" spans="1:25" ht="13" x14ac:dyDescent="0.15">
      <c r="A889" s="66"/>
      <c r="B889" s="67"/>
      <c r="C889" s="69"/>
      <c r="D889" s="67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</row>
    <row r="890" spans="1:25" ht="13" x14ac:dyDescent="0.15">
      <c r="A890" s="66"/>
      <c r="B890" s="67"/>
      <c r="C890" s="69"/>
      <c r="D890" s="67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</row>
    <row r="891" spans="1:25" ht="13" x14ac:dyDescent="0.15">
      <c r="A891" s="66"/>
      <c r="B891" s="67"/>
      <c r="C891" s="69"/>
      <c r="D891" s="67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</row>
    <row r="892" spans="1:25" ht="13" x14ac:dyDescent="0.15">
      <c r="A892" s="66"/>
      <c r="B892" s="67"/>
      <c r="C892" s="69"/>
      <c r="D892" s="67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</row>
    <row r="893" spans="1:25" ht="13" x14ac:dyDescent="0.15">
      <c r="A893" s="66"/>
      <c r="B893" s="67"/>
      <c r="C893" s="69"/>
      <c r="D893" s="67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</row>
    <row r="894" spans="1:25" ht="13" x14ac:dyDescent="0.15">
      <c r="A894" s="66"/>
      <c r="B894" s="67"/>
      <c r="C894" s="69"/>
      <c r="D894" s="67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</row>
    <row r="895" spans="1:25" ht="13" x14ac:dyDescent="0.15">
      <c r="A895" s="66"/>
      <c r="B895" s="67"/>
      <c r="C895" s="69"/>
      <c r="D895" s="67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</row>
    <row r="896" spans="1:25" ht="13" x14ac:dyDescent="0.15">
      <c r="A896" s="66"/>
      <c r="B896" s="67"/>
      <c r="C896" s="69"/>
      <c r="D896" s="67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</row>
    <row r="897" spans="1:25" ht="13" x14ac:dyDescent="0.15">
      <c r="A897" s="66"/>
      <c r="B897" s="67"/>
      <c r="C897" s="69"/>
      <c r="D897" s="67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</row>
    <row r="898" spans="1:25" ht="13" x14ac:dyDescent="0.15">
      <c r="A898" s="66"/>
      <c r="B898" s="67"/>
      <c r="C898" s="69"/>
      <c r="D898" s="67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</row>
    <row r="899" spans="1:25" ht="13" x14ac:dyDescent="0.15">
      <c r="A899" s="66"/>
      <c r="B899" s="67"/>
      <c r="C899" s="69"/>
      <c r="D899" s="67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</row>
    <row r="900" spans="1:25" ht="13" x14ac:dyDescent="0.15">
      <c r="A900" s="66"/>
      <c r="B900" s="67"/>
      <c r="C900" s="69"/>
      <c r="D900" s="67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</row>
    <row r="901" spans="1:25" ht="13" x14ac:dyDescent="0.15">
      <c r="A901" s="66"/>
      <c r="B901" s="67"/>
      <c r="C901" s="69"/>
      <c r="D901" s="67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</row>
    <row r="902" spans="1:25" ht="13" x14ac:dyDescent="0.15">
      <c r="A902" s="66"/>
      <c r="B902" s="67"/>
      <c r="C902" s="69"/>
      <c r="D902" s="67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</row>
    <row r="903" spans="1:25" ht="13" x14ac:dyDescent="0.15">
      <c r="A903" s="66"/>
      <c r="B903" s="67"/>
      <c r="C903" s="69"/>
      <c r="D903" s="67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</row>
    <row r="904" spans="1:25" ht="13" x14ac:dyDescent="0.15">
      <c r="A904" s="66"/>
      <c r="B904" s="67"/>
      <c r="C904" s="69"/>
      <c r="D904" s="67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</row>
    <row r="905" spans="1:25" ht="13" x14ac:dyDescent="0.15">
      <c r="A905" s="66"/>
      <c r="B905" s="67"/>
      <c r="C905" s="69"/>
      <c r="D905" s="67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</row>
    <row r="906" spans="1:25" ht="13" x14ac:dyDescent="0.15">
      <c r="A906" s="66"/>
      <c r="B906" s="67"/>
      <c r="C906" s="69"/>
      <c r="D906" s="67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</row>
    <row r="907" spans="1:25" ht="13" x14ac:dyDescent="0.15">
      <c r="A907" s="66"/>
      <c r="B907" s="67"/>
      <c r="C907" s="69"/>
      <c r="D907" s="67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</row>
    <row r="908" spans="1:25" ht="13" x14ac:dyDescent="0.15">
      <c r="A908" s="66"/>
      <c r="B908" s="67"/>
      <c r="C908" s="69"/>
      <c r="D908" s="67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</row>
    <row r="909" spans="1:25" ht="13" x14ac:dyDescent="0.15">
      <c r="A909" s="66"/>
      <c r="B909" s="67"/>
      <c r="C909" s="69"/>
      <c r="D909" s="67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</row>
    <row r="910" spans="1:25" ht="13" x14ac:dyDescent="0.15">
      <c r="A910" s="66"/>
      <c r="B910" s="67"/>
      <c r="C910" s="69"/>
      <c r="D910" s="67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</row>
    <row r="911" spans="1:25" ht="13" x14ac:dyDescent="0.15">
      <c r="A911" s="66"/>
      <c r="B911" s="67"/>
      <c r="C911" s="69"/>
      <c r="D911" s="67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</row>
    <row r="912" spans="1:25" ht="13" x14ac:dyDescent="0.15">
      <c r="A912" s="66"/>
      <c r="B912" s="67"/>
      <c r="C912" s="69"/>
      <c r="D912" s="67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</row>
    <row r="913" spans="1:25" ht="13" x14ac:dyDescent="0.15">
      <c r="A913" s="66"/>
      <c r="B913" s="67"/>
      <c r="C913" s="69"/>
      <c r="D913" s="67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</row>
    <row r="914" spans="1:25" ht="13" x14ac:dyDescent="0.15">
      <c r="A914" s="66"/>
      <c r="B914" s="67"/>
      <c r="C914" s="69"/>
      <c r="D914" s="67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</row>
    <row r="915" spans="1:25" ht="13" x14ac:dyDescent="0.15">
      <c r="A915" s="66"/>
      <c r="B915" s="67"/>
      <c r="C915" s="69"/>
      <c r="D915" s="67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</row>
    <row r="916" spans="1:25" ht="13" x14ac:dyDescent="0.15">
      <c r="A916" s="66"/>
      <c r="B916" s="67"/>
      <c r="C916" s="69"/>
      <c r="D916" s="67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</row>
    <row r="917" spans="1:25" ht="13" x14ac:dyDescent="0.15">
      <c r="A917" s="66"/>
      <c r="B917" s="67"/>
      <c r="C917" s="69"/>
      <c r="D917" s="67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</row>
    <row r="918" spans="1:25" ht="13" x14ac:dyDescent="0.15">
      <c r="A918" s="66"/>
      <c r="B918" s="67"/>
      <c r="C918" s="69"/>
      <c r="D918" s="67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</row>
    <row r="919" spans="1:25" ht="13" x14ac:dyDescent="0.15">
      <c r="A919" s="66"/>
      <c r="B919" s="67"/>
      <c r="C919" s="69"/>
      <c r="D919" s="67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</row>
    <row r="920" spans="1:25" ht="13" x14ac:dyDescent="0.15">
      <c r="A920" s="66"/>
      <c r="B920" s="67"/>
      <c r="C920" s="69"/>
      <c r="D920" s="67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</row>
    <row r="921" spans="1:25" ht="13" x14ac:dyDescent="0.15">
      <c r="A921" s="66"/>
      <c r="B921" s="67"/>
      <c r="C921" s="69"/>
      <c r="D921" s="67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</row>
    <row r="922" spans="1:25" ht="13" x14ac:dyDescent="0.15">
      <c r="A922" s="66"/>
      <c r="B922" s="67"/>
      <c r="C922" s="69"/>
      <c r="D922" s="67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</row>
    <row r="923" spans="1:25" ht="13" x14ac:dyDescent="0.15">
      <c r="A923" s="66"/>
      <c r="B923" s="67"/>
      <c r="C923" s="69"/>
      <c r="D923" s="67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</row>
    <row r="924" spans="1:25" ht="13" x14ac:dyDescent="0.15">
      <c r="A924" s="66"/>
      <c r="B924" s="67"/>
      <c r="C924" s="69"/>
      <c r="D924" s="67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</row>
    <row r="925" spans="1:25" ht="13" x14ac:dyDescent="0.15">
      <c r="A925" s="66"/>
      <c r="B925" s="67"/>
      <c r="C925" s="69"/>
      <c r="D925" s="67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</row>
    <row r="926" spans="1:25" ht="13" x14ac:dyDescent="0.15">
      <c r="A926" s="66"/>
      <c r="B926" s="67"/>
      <c r="C926" s="69"/>
      <c r="D926" s="67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</row>
    <row r="927" spans="1:25" ht="13" x14ac:dyDescent="0.15">
      <c r="A927" s="66"/>
      <c r="B927" s="67"/>
      <c r="C927" s="69"/>
      <c r="D927" s="67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</row>
    <row r="928" spans="1:25" ht="13" x14ac:dyDescent="0.15">
      <c r="A928" s="66"/>
      <c r="B928" s="67"/>
      <c r="C928" s="69"/>
      <c r="D928" s="67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</row>
    <row r="929" spans="1:25" ht="13" x14ac:dyDescent="0.15">
      <c r="A929" s="66"/>
      <c r="B929" s="67"/>
      <c r="C929" s="69"/>
      <c r="D929" s="67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</row>
    <row r="930" spans="1:25" ht="13" x14ac:dyDescent="0.15">
      <c r="A930" s="66"/>
      <c r="B930" s="67"/>
      <c r="C930" s="69"/>
      <c r="D930" s="67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</row>
    <row r="931" spans="1:25" ht="13" x14ac:dyDescent="0.15">
      <c r="A931" s="66"/>
      <c r="B931" s="67"/>
      <c r="C931" s="69"/>
      <c r="D931" s="67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</row>
    <row r="932" spans="1:25" ht="13" x14ac:dyDescent="0.15">
      <c r="A932" s="66"/>
      <c r="B932" s="67"/>
      <c r="C932" s="69"/>
      <c r="D932" s="67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</row>
    <row r="933" spans="1:25" ht="13" x14ac:dyDescent="0.15">
      <c r="A933" s="66"/>
      <c r="B933" s="67"/>
      <c r="C933" s="69"/>
      <c r="D933" s="67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</row>
    <row r="934" spans="1:25" ht="13" x14ac:dyDescent="0.15">
      <c r="A934" s="66"/>
      <c r="B934" s="67"/>
      <c r="C934" s="69"/>
      <c r="D934" s="67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</row>
    <row r="935" spans="1:25" ht="13" x14ac:dyDescent="0.15">
      <c r="A935" s="66"/>
      <c r="B935" s="67"/>
      <c r="C935" s="69"/>
      <c r="D935" s="67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</row>
    <row r="936" spans="1:25" ht="13" x14ac:dyDescent="0.15">
      <c r="A936" s="66"/>
      <c r="B936" s="67"/>
      <c r="C936" s="69"/>
      <c r="D936" s="67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</row>
    <row r="937" spans="1:25" ht="13" x14ac:dyDescent="0.15">
      <c r="A937" s="66"/>
      <c r="B937" s="67"/>
      <c r="C937" s="69"/>
      <c r="D937" s="67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</row>
    <row r="938" spans="1:25" ht="13" x14ac:dyDescent="0.15">
      <c r="A938" s="66"/>
      <c r="B938" s="67"/>
      <c r="C938" s="69"/>
      <c r="D938" s="67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</row>
    <row r="939" spans="1:25" ht="13" x14ac:dyDescent="0.15">
      <c r="A939" s="66"/>
      <c r="B939" s="67"/>
      <c r="C939" s="69"/>
      <c r="D939" s="67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</row>
    <row r="940" spans="1:25" ht="13" x14ac:dyDescent="0.15">
      <c r="A940" s="66"/>
      <c r="B940" s="67"/>
      <c r="C940" s="69"/>
      <c r="D940" s="67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</row>
    <row r="941" spans="1:25" ht="13" x14ac:dyDescent="0.15">
      <c r="A941" s="66"/>
      <c r="B941" s="67"/>
      <c r="C941" s="69"/>
      <c r="D941" s="67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</row>
    <row r="942" spans="1:25" ht="13" x14ac:dyDescent="0.15">
      <c r="A942" s="66"/>
      <c r="B942" s="67"/>
      <c r="C942" s="69"/>
      <c r="D942" s="67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</row>
    <row r="943" spans="1:25" ht="13" x14ac:dyDescent="0.15">
      <c r="A943" s="66"/>
      <c r="B943" s="67"/>
      <c r="C943" s="69"/>
      <c r="D943" s="67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</row>
    <row r="944" spans="1:25" ht="13" x14ac:dyDescent="0.15">
      <c r="A944" s="66"/>
      <c r="B944" s="67"/>
      <c r="C944" s="69"/>
      <c r="D944" s="67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</row>
    <row r="945" spans="1:25" ht="13" x14ac:dyDescent="0.15">
      <c r="A945" s="66"/>
      <c r="B945" s="67"/>
      <c r="C945" s="69"/>
      <c r="D945" s="67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</row>
    <row r="946" spans="1:25" ht="13" x14ac:dyDescent="0.15">
      <c r="A946" s="66"/>
      <c r="B946" s="67"/>
      <c r="C946" s="69"/>
      <c r="D946" s="67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</row>
    <row r="947" spans="1:25" ht="13" x14ac:dyDescent="0.15">
      <c r="A947" s="66"/>
      <c r="B947" s="67"/>
      <c r="C947" s="69"/>
      <c r="D947" s="67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</row>
    <row r="948" spans="1:25" ht="13" x14ac:dyDescent="0.15">
      <c r="A948" s="66"/>
      <c r="B948" s="67"/>
      <c r="C948" s="69"/>
      <c r="D948" s="67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</row>
    <row r="949" spans="1:25" ht="13" x14ac:dyDescent="0.15">
      <c r="A949" s="66"/>
      <c r="B949" s="67"/>
      <c r="C949" s="69"/>
      <c r="D949" s="67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</row>
    <row r="950" spans="1:25" ht="13" x14ac:dyDescent="0.15">
      <c r="A950" s="66"/>
      <c r="B950" s="67"/>
      <c r="C950" s="69"/>
      <c r="D950" s="67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</row>
    <row r="951" spans="1:25" ht="13" x14ac:dyDescent="0.15">
      <c r="A951" s="66"/>
      <c r="B951" s="67"/>
      <c r="C951" s="69"/>
      <c r="D951" s="67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</row>
    <row r="952" spans="1:25" ht="13" x14ac:dyDescent="0.15">
      <c r="A952" s="66"/>
      <c r="B952" s="67"/>
      <c r="C952" s="69"/>
      <c r="D952" s="67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</row>
    <row r="953" spans="1:25" ht="13" x14ac:dyDescent="0.15">
      <c r="A953" s="66"/>
      <c r="B953" s="67"/>
      <c r="C953" s="69"/>
      <c r="D953" s="67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</row>
    <row r="954" spans="1:25" ht="13" x14ac:dyDescent="0.15">
      <c r="A954" s="66"/>
      <c r="B954" s="67"/>
      <c r="C954" s="69"/>
      <c r="D954" s="67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</row>
    <row r="955" spans="1:25" ht="13" x14ac:dyDescent="0.15">
      <c r="A955" s="66"/>
      <c r="B955" s="67"/>
      <c r="C955" s="69"/>
      <c r="D955" s="67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</row>
    <row r="956" spans="1:25" ht="13" x14ac:dyDescent="0.15">
      <c r="A956" s="66"/>
      <c r="B956" s="67"/>
      <c r="C956" s="69"/>
      <c r="D956" s="67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</row>
    <row r="957" spans="1:25" ht="13" x14ac:dyDescent="0.15">
      <c r="A957" s="66"/>
      <c r="B957" s="67"/>
      <c r="C957" s="69"/>
      <c r="D957" s="67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</row>
    <row r="958" spans="1:25" ht="13" x14ac:dyDescent="0.15">
      <c r="A958" s="66"/>
      <c r="B958" s="67"/>
      <c r="C958" s="69"/>
      <c r="D958" s="67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</row>
    <row r="959" spans="1:25" ht="13" x14ac:dyDescent="0.15">
      <c r="A959" s="66"/>
      <c r="B959" s="67"/>
      <c r="C959" s="69"/>
      <c r="D959" s="67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</row>
    <row r="960" spans="1:25" ht="13" x14ac:dyDescent="0.15">
      <c r="A960" s="66"/>
      <c r="B960" s="67"/>
      <c r="C960" s="69"/>
      <c r="D960" s="67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</row>
    <row r="961" spans="1:25" ht="13" x14ac:dyDescent="0.15">
      <c r="A961" s="66"/>
      <c r="B961" s="67"/>
      <c r="C961" s="69"/>
      <c r="D961" s="67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</row>
    <row r="962" spans="1:25" ht="13" x14ac:dyDescent="0.15">
      <c r="A962" s="66"/>
      <c r="B962" s="67"/>
      <c r="C962" s="69"/>
      <c r="D962" s="67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</row>
    <row r="963" spans="1:25" ht="13" x14ac:dyDescent="0.15">
      <c r="A963" s="66"/>
      <c r="B963" s="67"/>
      <c r="C963" s="69"/>
      <c r="D963" s="67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</row>
    <row r="964" spans="1:25" ht="13" x14ac:dyDescent="0.15">
      <c r="A964" s="66"/>
      <c r="B964" s="67"/>
      <c r="C964" s="69"/>
      <c r="D964" s="67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</row>
    <row r="965" spans="1:25" ht="13" x14ac:dyDescent="0.15">
      <c r="A965" s="66"/>
      <c r="B965" s="67"/>
      <c r="C965" s="69"/>
      <c r="D965" s="67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</row>
    <row r="966" spans="1:25" ht="13" x14ac:dyDescent="0.15">
      <c r="A966" s="66"/>
      <c r="B966" s="67"/>
      <c r="C966" s="69"/>
      <c r="D966" s="67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</row>
    <row r="967" spans="1:25" ht="13" x14ac:dyDescent="0.15">
      <c r="A967" s="66"/>
      <c r="B967" s="67"/>
      <c r="C967" s="69"/>
      <c r="D967" s="67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</row>
    <row r="968" spans="1:25" ht="13" x14ac:dyDescent="0.15">
      <c r="A968" s="66"/>
      <c r="B968" s="67"/>
      <c r="C968" s="69"/>
      <c r="D968" s="67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</row>
    <row r="969" spans="1:25" ht="13" x14ac:dyDescent="0.15">
      <c r="A969" s="66"/>
      <c r="B969" s="67"/>
      <c r="C969" s="69"/>
      <c r="D969" s="67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</row>
    <row r="970" spans="1:25" ht="13" x14ac:dyDescent="0.15">
      <c r="A970" s="66"/>
      <c r="B970" s="67"/>
      <c r="C970" s="69"/>
      <c r="D970" s="67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</row>
    <row r="971" spans="1:25" ht="13" x14ac:dyDescent="0.15">
      <c r="A971" s="66"/>
      <c r="B971" s="67"/>
      <c r="C971" s="69"/>
      <c r="D971" s="67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</row>
    <row r="972" spans="1:25" ht="13" x14ac:dyDescent="0.15">
      <c r="A972" s="66"/>
      <c r="B972" s="67"/>
      <c r="C972" s="69"/>
      <c r="D972" s="67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</row>
    <row r="973" spans="1:25" ht="13" x14ac:dyDescent="0.15">
      <c r="A973" s="66"/>
      <c r="B973" s="67"/>
      <c r="C973" s="69"/>
      <c r="D973" s="67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</row>
    <row r="974" spans="1:25" ht="13" x14ac:dyDescent="0.15">
      <c r="A974" s="66"/>
      <c r="B974" s="67"/>
      <c r="C974" s="69"/>
      <c r="D974" s="67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</row>
    <row r="975" spans="1:25" ht="13" x14ac:dyDescent="0.15">
      <c r="A975" s="66"/>
      <c r="B975" s="67"/>
      <c r="C975" s="69"/>
      <c r="D975" s="67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</row>
    <row r="976" spans="1:25" ht="13" x14ac:dyDescent="0.15">
      <c r="A976" s="66"/>
      <c r="B976" s="67"/>
      <c r="C976" s="69"/>
      <c r="D976" s="67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</row>
    <row r="977" spans="1:25" ht="13" x14ac:dyDescent="0.15">
      <c r="A977" s="66"/>
      <c r="B977" s="67"/>
      <c r="C977" s="69"/>
      <c r="D977" s="67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</row>
    <row r="978" spans="1:25" ht="13" x14ac:dyDescent="0.15">
      <c r="A978" s="66"/>
      <c r="B978" s="67"/>
      <c r="C978" s="69"/>
      <c r="D978" s="67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</row>
    <row r="979" spans="1:25" ht="13" x14ac:dyDescent="0.15">
      <c r="A979" s="66"/>
      <c r="B979" s="67"/>
      <c r="C979" s="69"/>
      <c r="D979" s="67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</row>
    <row r="980" spans="1:25" ht="13" x14ac:dyDescent="0.15">
      <c r="A980" s="66"/>
      <c r="B980" s="67"/>
      <c r="C980" s="69"/>
      <c r="D980" s="67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</row>
    <row r="981" spans="1:25" ht="13" x14ac:dyDescent="0.15">
      <c r="A981" s="66"/>
      <c r="B981" s="67"/>
      <c r="C981" s="69"/>
      <c r="D981" s="67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</row>
    <row r="982" spans="1:25" ht="13" x14ac:dyDescent="0.15">
      <c r="A982" s="66"/>
      <c r="B982" s="67"/>
      <c r="C982" s="69"/>
      <c r="D982" s="67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</row>
    <row r="983" spans="1:25" ht="13" x14ac:dyDescent="0.15">
      <c r="A983" s="66"/>
      <c r="B983" s="67"/>
      <c r="C983" s="69"/>
      <c r="D983" s="67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</row>
    <row r="984" spans="1:25" ht="13" x14ac:dyDescent="0.15">
      <c r="A984" s="66"/>
      <c r="B984" s="67"/>
      <c r="C984" s="69"/>
      <c r="D984" s="67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</row>
    <row r="985" spans="1:25" ht="13" x14ac:dyDescent="0.15">
      <c r="A985" s="66"/>
      <c r="B985" s="67"/>
      <c r="C985" s="69"/>
      <c r="D985" s="67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</row>
    <row r="986" spans="1:25" ht="13" x14ac:dyDescent="0.15">
      <c r="A986" s="66"/>
      <c r="B986" s="67"/>
      <c r="C986" s="69"/>
      <c r="D986" s="67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</row>
    <row r="987" spans="1:25" ht="13" x14ac:dyDescent="0.15">
      <c r="A987" s="66"/>
      <c r="B987" s="67"/>
      <c r="C987" s="69"/>
      <c r="D987" s="67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</row>
    <row r="988" spans="1:25" ht="13" x14ac:dyDescent="0.15">
      <c r="A988" s="66"/>
      <c r="B988" s="67"/>
      <c r="C988" s="69"/>
      <c r="D988" s="67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</row>
    <row r="989" spans="1:25" ht="13" x14ac:dyDescent="0.15">
      <c r="A989" s="66"/>
      <c r="B989" s="67"/>
      <c r="C989" s="69"/>
      <c r="D989" s="67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</row>
    <row r="990" spans="1:25" ht="13" x14ac:dyDescent="0.15">
      <c r="A990" s="66"/>
      <c r="B990" s="67"/>
      <c r="C990" s="69"/>
      <c r="D990" s="67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</row>
    <row r="991" spans="1:25" ht="13" x14ac:dyDescent="0.15">
      <c r="A991" s="66"/>
      <c r="B991" s="67"/>
      <c r="C991" s="69"/>
      <c r="D991" s="67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</row>
    <row r="992" spans="1:25" ht="13" x14ac:dyDescent="0.15">
      <c r="A992" s="66"/>
      <c r="B992" s="67"/>
      <c r="C992" s="69"/>
      <c r="D992" s="67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</row>
    <row r="993" spans="1:25" ht="13" x14ac:dyDescent="0.15">
      <c r="A993" s="66"/>
      <c r="B993" s="67"/>
      <c r="C993" s="69"/>
      <c r="D993" s="67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</row>
    <row r="994" spans="1:25" ht="13" x14ac:dyDescent="0.15">
      <c r="A994" s="66"/>
      <c r="B994" s="67"/>
      <c r="C994" s="69"/>
      <c r="D994" s="67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</row>
    <row r="995" spans="1:25" ht="13" x14ac:dyDescent="0.15">
      <c r="A995" s="66"/>
      <c r="B995" s="67"/>
      <c r="C995" s="69"/>
      <c r="D995" s="67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</row>
    <row r="996" spans="1:25" ht="13" x14ac:dyDescent="0.15">
      <c r="A996" s="66"/>
      <c r="B996" s="67"/>
      <c r="C996" s="69"/>
      <c r="D996" s="67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</row>
    <row r="997" spans="1:25" ht="13" x14ac:dyDescent="0.15">
      <c r="A997" s="66"/>
      <c r="B997" s="67"/>
      <c r="C997" s="69"/>
      <c r="D997" s="67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900FF"/>
    <outlinePr summaryBelow="0" summaryRight="0"/>
  </sheetPr>
  <dimension ref="A1:AG934"/>
  <sheetViews>
    <sheetView workbookViewId="0">
      <pane ySplit="5" topLeftCell="A123" activePane="bottomLeft" state="frozen"/>
      <selection pane="bottomLeft" activeCell="L4" sqref="L4"/>
    </sheetView>
  </sheetViews>
  <sheetFormatPr baseColWidth="10" defaultColWidth="14.5" defaultRowHeight="15.75" customHeight="1" x14ac:dyDescent="0.15"/>
  <cols>
    <col min="1" max="1" width="9.5" customWidth="1"/>
    <col min="2" max="2" width="17.5" customWidth="1"/>
    <col min="3" max="3" width="11" customWidth="1"/>
    <col min="4" max="10" width="9.83203125" customWidth="1"/>
    <col min="11" max="12" width="11.5" customWidth="1"/>
    <col min="13" max="13" width="43.1640625" customWidth="1"/>
  </cols>
  <sheetData>
    <row r="1" spans="1:33" ht="15.75" customHeight="1" x14ac:dyDescent="0.15">
      <c r="A1" s="61" t="s">
        <v>522</v>
      </c>
      <c r="B1" s="62"/>
      <c r="C1" s="63"/>
      <c r="D1" s="64"/>
      <c r="E1" s="64"/>
      <c r="F1" s="64"/>
      <c r="G1" s="64"/>
      <c r="H1" s="64"/>
      <c r="I1" s="64"/>
      <c r="J1" s="64"/>
      <c r="K1" s="65"/>
      <c r="L1" s="65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33" ht="15.75" customHeight="1" x14ac:dyDescent="0.15">
      <c r="A2" s="68" t="s">
        <v>523</v>
      </c>
      <c r="B2" s="62"/>
      <c r="C2" s="63"/>
      <c r="D2" s="64"/>
      <c r="E2" s="64"/>
      <c r="F2" s="64"/>
      <c r="G2" s="64"/>
      <c r="H2" s="70"/>
      <c r="I2" s="72" t="s">
        <v>524</v>
      </c>
      <c r="J2" s="64"/>
      <c r="K2" s="65"/>
      <c r="L2" s="65"/>
      <c r="M2" s="62" t="s">
        <v>525</v>
      </c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</row>
    <row r="3" spans="1:33" ht="15.75" customHeight="1" x14ac:dyDescent="0.15">
      <c r="A3" s="73"/>
      <c r="B3" s="62"/>
      <c r="C3" s="63"/>
      <c r="D3" s="64"/>
      <c r="E3" s="64"/>
      <c r="F3" s="64"/>
      <c r="G3" s="64"/>
      <c r="H3" s="74" t="s">
        <v>526</v>
      </c>
      <c r="I3" s="64"/>
      <c r="J3" s="64"/>
      <c r="K3" s="65"/>
      <c r="L3" s="65"/>
      <c r="M3" s="75" t="s">
        <v>527</v>
      </c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</row>
    <row r="4" spans="1:33" ht="15.75" customHeight="1" x14ac:dyDescent="0.15">
      <c r="A4" s="76" t="s">
        <v>528</v>
      </c>
      <c r="B4" s="64"/>
      <c r="C4" s="73"/>
      <c r="D4" s="77" t="s">
        <v>529</v>
      </c>
      <c r="E4" s="64"/>
      <c r="F4" s="64"/>
      <c r="G4" s="64"/>
      <c r="H4" s="77" t="s">
        <v>530</v>
      </c>
      <c r="I4" s="64"/>
      <c r="J4" s="64"/>
      <c r="K4" s="78" t="s">
        <v>531</v>
      </c>
      <c r="L4" s="78" t="s">
        <v>532</v>
      </c>
      <c r="M4" s="79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</row>
    <row r="5" spans="1:33" ht="15.75" customHeight="1" x14ac:dyDescent="0.15">
      <c r="A5" s="80"/>
      <c r="B5" s="81" t="s">
        <v>10</v>
      </c>
      <c r="C5" s="80" t="s">
        <v>8</v>
      </c>
      <c r="D5" s="80">
        <v>0</v>
      </c>
      <c r="E5" s="80">
        <v>1</v>
      </c>
      <c r="F5" s="80">
        <v>2</v>
      </c>
      <c r="G5" s="80">
        <v>3</v>
      </c>
      <c r="H5" s="80">
        <v>2</v>
      </c>
      <c r="I5" s="80">
        <v>1</v>
      </c>
      <c r="J5" s="80">
        <v>0</v>
      </c>
      <c r="K5" s="82" t="s">
        <v>533</v>
      </c>
      <c r="L5" s="82" t="s">
        <v>534</v>
      </c>
      <c r="M5" s="83" t="s">
        <v>535</v>
      </c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</row>
    <row r="6" spans="1:33" ht="15.75" customHeight="1" x14ac:dyDescent="0.15">
      <c r="A6" s="63" t="s">
        <v>536</v>
      </c>
      <c r="B6" s="62" t="s">
        <v>13</v>
      </c>
      <c r="C6" s="85" t="s">
        <v>12</v>
      </c>
      <c r="D6" s="86">
        <v>43831</v>
      </c>
      <c r="E6" s="86"/>
      <c r="F6" s="86">
        <v>43912</v>
      </c>
      <c r="G6" s="86"/>
      <c r="H6" s="87">
        <v>43941</v>
      </c>
      <c r="I6" s="88"/>
      <c r="J6" s="86">
        <v>44196</v>
      </c>
      <c r="K6" s="89">
        <f t="shared" ref="K6:K7" si="0">H6+6*7</f>
        <v>43983</v>
      </c>
      <c r="L6" s="89">
        <f t="shared" ref="L6:L7" si="1">H6+12*7</f>
        <v>44025</v>
      </c>
      <c r="M6" s="90" t="s">
        <v>537</v>
      </c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</row>
    <row r="7" spans="1:33" ht="15.75" customHeight="1" x14ac:dyDescent="0.15">
      <c r="A7" s="63" t="s">
        <v>536</v>
      </c>
      <c r="B7" s="62" t="s">
        <v>19</v>
      </c>
      <c r="C7" s="85" t="s">
        <v>18</v>
      </c>
      <c r="D7" s="86">
        <v>43831</v>
      </c>
      <c r="E7" s="91"/>
      <c r="F7" s="92">
        <v>43907</v>
      </c>
      <c r="G7" s="86">
        <v>43925</v>
      </c>
      <c r="H7" s="88">
        <v>43940</v>
      </c>
      <c r="I7" s="88"/>
      <c r="J7" s="86">
        <v>44196</v>
      </c>
      <c r="K7" s="89">
        <f t="shared" si="0"/>
        <v>43982</v>
      </c>
      <c r="L7" s="89">
        <f t="shared" si="1"/>
        <v>44024</v>
      </c>
      <c r="M7" s="6" t="s">
        <v>538</v>
      </c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</row>
    <row r="8" spans="1:33" ht="15.75" customHeight="1" x14ac:dyDescent="0.15">
      <c r="A8" s="93" t="s">
        <v>536</v>
      </c>
      <c r="B8" s="94" t="s">
        <v>22</v>
      </c>
      <c r="C8" s="95" t="s">
        <v>21</v>
      </c>
      <c r="D8" s="96">
        <v>43831</v>
      </c>
      <c r="E8" s="96"/>
      <c r="F8" s="96"/>
      <c r="G8" s="96"/>
      <c r="H8" s="97"/>
      <c r="I8" s="97"/>
      <c r="J8" s="96">
        <v>44196</v>
      </c>
      <c r="K8" s="98"/>
      <c r="L8" s="98"/>
      <c r="M8" s="99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</row>
    <row r="9" spans="1:33" ht="15.75" customHeight="1" x14ac:dyDescent="0.15">
      <c r="A9" s="63" t="s">
        <v>536</v>
      </c>
      <c r="B9" s="62" t="s">
        <v>24</v>
      </c>
      <c r="C9" s="85" t="s">
        <v>23</v>
      </c>
      <c r="D9" s="86">
        <v>43831</v>
      </c>
      <c r="E9" s="101"/>
      <c r="F9" s="86">
        <v>43906</v>
      </c>
      <c r="G9" s="86">
        <v>43910</v>
      </c>
      <c r="H9" s="88">
        <v>43948</v>
      </c>
      <c r="I9" s="88"/>
      <c r="J9" s="86">
        <v>44196</v>
      </c>
      <c r="K9" s="89">
        <f>H9+6*7</f>
        <v>43990</v>
      </c>
      <c r="L9" s="89">
        <f>H9+12*7</f>
        <v>44032</v>
      </c>
      <c r="M9" s="102" t="s">
        <v>539</v>
      </c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</row>
    <row r="10" spans="1:33" ht="15.75" customHeight="1" x14ac:dyDescent="0.15">
      <c r="A10" s="93" t="s">
        <v>536</v>
      </c>
      <c r="B10" s="94" t="s">
        <v>27</v>
      </c>
      <c r="C10" s="95" t="s">
        <v>26</v>
      </c>
      <c r="D10" s="96">
        <v>43831</v>
      </c>
      <c r="E10" s="96"/>
      <c r="F10" s="96"/>
      <c r="G10" s="96"/>
      <c r="H10" s="97"/>
      <c r="I10" s="97"/>
      <c r="J10" s="96">
        <v>44196</v>
      </c>
      <c r="K10" s="98"/>
      <c r="L10" s="98"/>
      <c r="M10" s="99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</row>
    <row r="11" spans="1:33" ht="15.75" customHeight="1" x14ac:dyDescent="0.15">
      <c r="A11" s="63" t="s">
        <v>536</v>
      </c>
      <c r="B11" s="62" t="s">
        <v>30</v>
      </c>
      <c r="C11" s="85" t="s">
        <v>29</v>
      </c>
      <c r="D11" s="86">
        <v>43831</v>
      </c>
      <c r="E11" s="86">
        <v>43862</v>
      </c>
      <c r="F11" s="86">
        <v>43903</v>
      </c>
      <c r="G11" s="86">
        <v>43913</v>
      </c>
      <c r="H11" s="88">
        <v>43945</v>
      </c>
      <c r="I11" s="88"/>
      <c r="J11" s="86">
        <v>44196</v>
      </c>
      <c r="K11" s="89">
        <f>H11+6*7</f>
        <v>43987</v>
      </c>
      <c r="L11" s="89">
        <f>H11+12*7</f>
        <v>44029</v>
      </c>
      <c r="M11" s="102" t="s">
        <v>540</v>
      </c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</row>
    <row r="12" spans="1:33" ht="15.75" customHeight="1" x14ac:dyDescent="0.15">
      <c r="A12" s="63" t="s">
        <v>536</v>
      </c>
      <c r="B12" s="62" t="s">
        <v>33</v>
      </c>
      <c r="C12" s="85" t="s">
        <v>32</v>
      </c>
      <c r="D12" s="86">
        <v>43831</v>
      </c>
      <c r="E12" s="86"/>
      <c r="F12" s="86">
        <v>43905</v>
      </c>
      <c r="G12" s="86">
        <v>43906</v>
      </c>
      <c r="H12" s="92">
        <v>43935</v>
      </c>
      <c r="I12" s="88">
        <v>43952</v>
      </c>
      <c r="J12" s="86">
        <v>44196</v>
      </c>
      <c r="K12" s="89">
        <f>I12+6*7</f>
        <v>43994</v>
      </c>
      <c r="L12" s="89">
        <f>I12+12*7</f>
        <v>44036</v>
      </c>
      <c r="M12" s="102" t="s">
        <v>541</v>
      </c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</row>
    <row r="13" spans="1:33" ht="15.75" customHeight="1" x14ac:dyDescent="0.15">
      <c r="A13" s="93" t="s">
        <v>536</v>
      </c>
      <c r="B13" s="94" t="s">
        <v>37</v>
      </c>
      <c r="C13" s="95" t="s">
        <v>35</v>
      </c>
      <c r="D13" s="96">
        <v>43831</v>
      </c>
      <c r="E13" s="96"/>
      <c r="F13" s="96"/>
      <c r="G13" s="96"/>
      <c r="H13" s="97"/>
      <c r="I13" s="97"/>
      <c r="J13" s="96">
        <v>44196</v>
      </c>
      <c r="K13" s="98"/>
      <c r="L13" s="98"/>
      <c r="M13" s="99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</row>
    <row r="14" spans="1:33" ht="15.75" customHeight="1" x14ac:dyDescent="0.15">
      <c r="A14" s="93" t="s">
        <v>536</v>
      </c>
      <c r="B14" s="94" t="s">
        <v>39</v>
      </c>
      <c r="C14" s="95" t="s">
        <v>38</v>
      </c>
      <c r="D14" s="96">
        <v>43831</v>
      </c>
      <c r="E14" s="103"/>
      <c r="F14" s="104"/>
      <c r="G14" s="96"/>
      <c r="H14" s="97"/>
      <c r="I14" s="97"/>
      <c r="J14" s="96">
        <v>44196</v>
      </c>
      <c r="K14" s="105"/>
      <c r="L14" s="105"/>
      <c r="M14" s="106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</row>
    <row r="15" spans="1:33" ht="15.75" customHeight="1" x14ac:dyDescent="0.15">
      <c r="A15" s="63" t="s">
        <v>536</v>
      </c>
      <c r="B15" s="62" t="s">
        <v>42</v>
      </c>
      <c r="C15" s="85" t="s">
        <v>40</v>
      </c>
      <c r="D15" s="86">
        <v>43831</v>
      </c>
      <c r="E15" s="86">
        <v>43862</v>
      </c>
      <c r="F15" s="86">
        <v>43907</v>
      </c>
      <c r="G15" s="86">
        <v>43916</v>
      </c>
      <c r="H15" s="88">
        <v>43946</v>
      </c>
      <c r="I15" s="88"/>
      <c r="J15" s="86">
        <v>44196</v>
      </c>
      <c r="K15" s="89">
        <f>H15+6*7</f>
        <v>43988</v>
      </c>
      <c r="L15" s="89">
        <f>H15+12*7</f>
        <v>44030</v>
      </c>
      <c r="M15" s="6" t="s">
        <v>542</v>
      </c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</row>
    <row r="16" spans="1:33" ht="15.75" customHeight="1" x14ac:dyDescent="0.15">
      <c r="A16" s="93" t="s">
        <v>536</v>
      </c>
      <c r="B16" s="94" t="s">
        <v>45</v>
      </c>
      <c r="C16" s="95" t="s">
        <v>44</v>
      </c>
      <c r="D16" s="96">
        <v>43831</v>
      </c>
      <c r="E16" s="96"/>
      <c r="F16" s="96"/>
      <c r="G16" s="96"/>
      <c r="H16" s="97"/>
      <c r="I16" s="97"/>
      <c r="J16" s="96">
        <v>44196</v>
      </c>
      <c r="K16" s="98"/>
      <c r="L16" s="98"/>
      <c r="M16" s="99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</row>
    <row r="17" spans="1:33" ht="15.75" customHeight="1" x14ac:dyDescent="0.15">
      <c r="A17" s="63" t="s">
        <v>536</v>
      </c>
      <c r="B17" s="62" t="s">
        <v>52</v>
      </c>
      <c r="C17" s="85" t="s">
        <v>51</v>
      </c>
      <c r="D17" s="86">
        <v>43831</v>
      </c>
      <c r="E17" s="86"/>
      <c r="F17" s="86">
        <v>43902</v>
      </c>
      <c r="G17" s="86">
        <v>43908</v>
      </c>
      <c r="H17" s="88">
        <v>43940</v>
      </c>
      <c r="I17" s="88"/>
      <c r="J17" s="86">
        <v>44196</v>
      </c>
      <c r="K17" s="89">
        <f>H17+6*7</f>
        <v>43982</v>
      </c>
      <c r="L17" s="89">
        <f>H17+12*7</f>
        <v>44024</v>
      </c>
      <c r="M17" s="102" t="s">
        <v>543</v>
      </c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</row>
    <row r="18" spans="1:33" ht="15.75" customHeight="1" x14ac:dyDescent="0.15">
      <c r="A18" s="93" t="s">
        <v>536</v>
      </c>
      <c r="B18" s="94" t="s">
        <v>58</v>
      </c>
      <c r="C18" s="95" t="s">
        <v>57</v>
      </c>
      <c r="D18" s="96">
        <v>43831</v>
      </c>
      <c r="E18" s="96"/>
      <c r="F18" s="96"/>
      <c r="G18" s="96"/>
      <c r="H18" s="97"/>
      <c r="I18" s="97"/>
      <c r="J18" s="96">
        <v>44196</v>
      </c>
      <c r="K18" s="98"/>
      <c r="L18" s="98"/>
      <c r="M18" s="99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</row>
    <row r="19" spans="1:33" ht="15.75" customHeight="1" x14ac:dyDescent="0.15">
      <c r="A19" s="107" t="s">
        <v>536</v>
      </c>
      <c r="B19" s="108" t="s">
        <v>62</v>
      </c>
      <c r="C19" s="85" t="s">
        <v>61</v>
      </c>
      <c r="D19" s="109">
        <v>43831</v>
      </c>
      <c r="E19" s="91"/>
      <c r="F19" s="91"/>
      <c r="G19" s="86">
        <v>43912</v>
      </c>
      <c r="H19" s="110">
        <v>43935</v>
      </c>
      <c r="I19" s="111"/>
      <c r="J19" s="86">
        <v>44196</v>
      </c>
      <c r="K19" s="89">
        <f>H19+6*7</f>
        <v>43977</v>
      </c>
      <c r="L19" s="89">
        <f>H19+12*7</f>
        <v>44019</v>
      </c>
      <c r="M19" s="90" t="s">
        <v>544</v>
      </c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5.75" customHeight="1" x14ac:dyDescent="0.15">
      <c r="A20" s="93" t="s">
        <v>536</v>
      </c>
      <c r="B20" s="94" t="s">
        <v>65</v>
      </c>
      <c r="C20" s="95" t="s">
        <v>64</v>
      </c>
      <c r="D20" s="96">
        <v>43831</v>
      </c>
      <c r="E20" s="96"/>
      <c r="F20" s="96"/>
      <c r="G20" s="96"/>
      <c r="H20" s="97"/>
      <c r="I20" s="97"/>
      <c r="J20" s="96">
        <v>44196</v>
      </c>
      <c r="K20" s="98"/>
      <c r="L20" s="98"/>
      <c r="M20" s="99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</row>
    <row r="21" spans="1:33" ht="15.75" customHeight="1" x14ac:dyDescent="0.15">
      <c r="A21" s="93" t="s">
        <v>536</v>
      </c>
      <c r="B21" s="94" t="s">
        <v>69</v>
      </c>
      <c r="C21" s="95" t="s">
        <v>68</v>
      </c>
      <c r="D21" s="96">
        <v>43831</v>
      </c>
      <c r="E21" s="96"/>
      <c r="F21" s="96"/>
      <c r="G21" s="96"/>
      <c r="H21" s="97"/>
      <c r="I21" s="97"/>
      <c r="J21" s="96">
        <v>44196</v>
      </c>
      <c r="K21" s="98"/>
      <c r="L21" s="98"/>
      <c r="M21" s="99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</row>
    <row r="22" spans="1:33" ht="15.75" customHeight="1" x14ac:dyDescent="0.15">
      <c r="A22" s="63" t="s">
        <v>536</v>
      </c>
      <c r="B22" s="62" t="s">
        <v>73</v>
      </c>
      <c r="C22" s="85" t="s">
        <v>72</v>
      </c>
      <c r="D22" s="86">
        <v>43831</v>
      </c>
      <c r="E22" s="86">
        <v>43904</v>
      </c>
      <c r="F22" s="86">
        <v>43907</v>
      </c>
      <c r="G22" s="86"/>
      <c r="H22" s="92">
        <v>43928</v>
      </c>
      <c r="I22" s="88"/>
      <c r="J22" s="86">
        <v>44196</v>
      </c>
      <c r="K22" s="89">
        <f>H22+6*7</f>
        <v>43970</v>
      </c>
      <c r="L22" s="89">
        <f>H22+12*7</f>
        <v>44012</v>
      </c>
      <c r="M22" s="102" t="s">
        <v>545</v>
      </c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</row>
    <row r="23" spans="1:33" ht="15.75" customHeight="1" x14ac:dyDescent="0.15">
      <c r="A23" s="93" t="s">
        <v>536</v>
      </c>
      <c r="B23" s="94" t="s">
        <v>75</v>
      </c>
      <c r="C23" s="95" t="s">
        <v>74</v>
      </c>
      <c r="D23" s="96">
        <v>43831</v>
      </c>
      <c r="E23" s="96"/>
      <c r="F23" s="96"/>
      <c r="G23" s="96"/>
      <c r="H23" s="97"/>
      <c r="I23" s="97"/>
      <c r="J23" s="96">
        <v>44196</v>
      </c>
      <c r="K23" s="98"/>
      <c r="L23" s="98"/>
      <c r="M23" s="99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</row>
    <row r="24" spans="1:33" ht="15.75" customHeight="1" x14ac:dyDescent="0.15">
      <c r="A24" s="63" t="s">
        <v>536</v>
      </c>
      <c r="B24" s="62" t="s">
        <v>77</v>
      </c>
      <c r="C24" s="85" t="s">
        <v>76</v>
      </c>
      <c r="D24" s="86">
        <v>43831</v>
      </c>
      <c r="E24" s="86">
        <v>43898</v>
      </c>
      <c r="F24" s="86">
        <v>43903</v>
      </c>
      <c r="G24" s="101"/>
      <c r="H24" s="112"/>
      <c r="I24" s="113">
        <v>43934</v>
      </c>
      <c r="J24" s="86">
        <v>44196</v>
      </c>
      <c r="K24" s="89">
        <f>I24+6*7</f>
        <v>43976</v>
      </c>
      <c r="L24" s="89">
        <f>I24+12*7</f>
        <v>44018</v>
      </c>
      <c r="M24" s="6" t="s">
        <v>546</v>
      </c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</row>
    <row r="25" spans="1:33" ht="15.75" customHeight="1" x14ac:dyDescent="0.15">
      <c r="A25" s="93" t="s">
        <v>536</v>
      </c>
      <c r="B25" s="94" t="s">
        <v>79</v>
      </c>
      <c r="C25" s="95" t="s">
        <v>78</v>
      </c>
      <c r="D25" s="96">
        <v>43831</v>
      </c>
      <c r="E25" s="104">
        <v>43920</v>
      </c>
      <c r="F25" s="96"/>
      <c r="G25" s="96"/>
      <c r="H25" s="97"/>
      <c r="I25" s="97"/>
      <c r="J25" s="96">
        <v>44196</v>
      </c>
      <c r="K25" s="114"/>
      <c r="L25" s="114"/>
      <c r="M25" s="115" t="s">
        <v>537</v>
      </c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</row>
    <row r="26" spans="1:33" ht="15.75" customHeight="1" x14ac:dyDescent="0.15">
      <c r="A26" s="93" t="s">
        <v>536</v>
      </c>
      <c r="B26" s="94" t="s">
        <v>81</v>
      </c>
      <c r="C26" s="95" t="s">
        <v>80</v>
      </c>
      <c r="D26" s="96">
        <v>43831</v>
      </c>
      <c r="E26" s="96">
        <v>43908</v>
      </c>
      <c r="F26" s="96"/>
      <c r="G26" s="96"/>
      <c r="H26" s="97"/>
      <c r="I26" s="97"/>
      <c r="J26" s="96">
        <v>44196</v>
      </c>
      <c r="K26" s="98"/>
      <c r="L26" s="98"/>
      <c r="M26" s="99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</row>
    <row r="27" spans="1:33" ht="15.75" customHeight="1" x14ac:dyDescent="0.15">
      <c r="A27" s="63" t="s">
        <v>536</v>
      </c>
      <c r="B27" s="62" t="s">
        <v>83</v>
      </c>
      <c r="C27" s="85" t="s">
        <v>82</v>
      </c>
      <c r="D27" s="86">
        <v>43831</v>
      </c>
      <c r="E27" s="92">
        <v>43906</v>
      </c>
      <c r="F27" s="86">
        <v>43914</v>
      </c>
      <c r="G27" s="101"/>
      <c r="H27" s="87">
        <v>43951</v>
      </c>
      <c r="I27" s="88"/>
      <c r="J27" s="86">
        <v>44196</v>
      </c>
      <c r="K27" s="89">
        <f t="shared" ref="K27:K28" si="2">H27+6*7</f>
        <v>43993</v>
      </c>
      <c r="L27" s="89">
        <f t="shared" ref="L27:L28" si="3">H27+12*7</f>
        <v>44035</v>
      </c>
      <c r="M27" s="102" t="s">
        <v>547</v>
      </c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</row>
    <row r="28" spans="1:33" ht="15.75" customHeight="1" x14ac:dyDescent="0.15">
      <c r="A28" s="63" t="s">
        <v>536</v>
      </c>
      <c r="B28" s="62" t="s">
        <v>85</v>
      </c>
      <c r="C28" s="85" t="s">
        <v>84</v>
      </c>
      <c r="D28" s="86">
        <v>43831</v>
      </c>
      <c r="E28" s="86"/>
      <c r="F28" s="86">
        <v>43912</v>
      </c>
      <c r="G28" s="86">
        <v>43909</v>
      </c>
      <c r="H28" s="88">
        <v>43944</v>
      </c>
      <c r="I28" s="88"/>
      <c r="J28" s="86">
        <v>44196</v>
      </c>
      <c r="K28" s="89">
        <f t="shared" si="2"/>
        <v>43986</v>
      </c>
      <c r="L28" s="89">
        <f t="shared" si="3"/>
        <v>44028</v>
      </c>
      <c r="M28" s="102" t="s">
        <v>548</v>
      </c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</row>
    <row r="29" spans="1:33" ht="15.75" customHeight="1" x14ac:dyDescent="0.15">
      <c r="A29" s="63" t="s">
        <v>536</v>
      </c>
      <c r="B29" s="62" t="s">
        <v>87</v>
      </c>
      <c r="C29" s="85" t="s">
        <v>86</v>
      </c>
      <c r="D29" s="86">
        <v>43831</v>
      </c>
      <c r="E29" s="116"/>
      <c r="F29" s="117"/>
      <c r="G29" s="117"/>
      <c r="H29" s="118"/>
      <c r="I29" s="118"/>
      <c r="J29" s="86">
        <v>44196</v>
      </c>
      <c r="K29" s="119"/>
      <c r="L29" s="119"/>
      <c r="M29" s="120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</row>
    <row r="30" spans="1:33" ht="15.75" customHeight="1" x14ac:dyDescent="0.15">
      <c r="A30" s="63" t="s">
        <v>536</v>
      </c>
      <c r="B30" s="62" t="s">
        <v>89</v>
      </c>
      <c r="C30" s="85" t="s">
        <v>88</v>
      </c>
      <c r="D30" s="86">
        <v>43831</v>
      </c>
      <c r="E30" s="86">
        <v>43902</v>
      </c>
      <c r="F30" s="92">
        <v>43906</v>
      </c>
      <c r="G30" s="86">
        <v>43915</v>
      </c>
      <c r="H30" s="88">
        <v>43948</v>
      </c>
      <c r="I30" s="88"/>
      <c r="J30" s="86">
        <v>44196</v>
      </c>
      <c r="K30" s="89">
        <f>H30+6*7</f>
        <v>43990</v>
      </c>
      <c r="L30" s="89">
        <f>H30+12*7</f>
        <v>44032</v>
      </c>
      <c r="M30" s="102" t="s">
        <v>549</v>
      </c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</row>
    <row r="31" spans="1:33" ht="15.75" customHeight="1" x14ac:dyDescent="0.15">
      <c r="A31" s="93" t="s">
        <v>536</v>
      </c>
      <c r="B31" s="94" t="s">
        <v>91</v>
      </c>
      <c r="C31" s="95" t="s">
        <v>90</v>
      </c>
      <c r="D31" s="96">
        <v>43831</v>
      </c>
      <c r="E31" s="96"/>
      <c r="F31" s="96"/>
      <c r="G31" s="96"/>
      <c r="H31" s="97"/>
      <c r="I31" s="97"/>
      <c r="J31" s="96">
        <v>44196</v>
      </c>
      <c r="K31" s="98"/>
      <c r="L31" s="98"/>
      <c r="M31" s="99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</row>
    <row r="32" spans="1:33" ht="15.75" customHeight="1" x14ac:dyDescent="0.15">
      <c r="A32" s="63" t="s">
        <v>536</v>
      </c>
      <c r="B32" s="62" t="s">
        <v>93</v>
      </c>
      <c r="C32" s="85" t="s">
        <v>92</v>
      </c>
      <c r="D32" s="86">
        <v>43831</v>
      </c>
      <c r="E32" s="86"/>
      <c r="F32" s="86">
        <v>43906</v>
      </c>
      <c r="G32" s="86">
        <v>43913</v>
      </c>
      <c r="H32" s="113">
        <v>43934</v>
      </c>
      <c r="I32" s="88"/>
      <c r="J32" s="86">
        <v>44196</v>
      </c>
      <c r="K32" s="89">
        <f>H32+6*7</f>
        <v>43976</v>
      </c>
      <c r="L32" s="89">
        <f>H32+12*7</f>
        <v>44018</v>
      </c>
      <c r="M32" s="121" t="s">
        <v>550</v>
      </c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</row>
    <row r="33" spans="1:33" ht="15.75" customHeight="1" x14ac:dyDescent="0.15">
      <c r="A33" s="63" t="s">
        <v>536</v>
      </c>
      <c r="B33" s="62" t="s">
        <v>95</v>
      </c>
      <c r="C33" s="85" t="s">
        <v>94</v>
      </c>
      <c r="D33" s="86">
        <v>43831</v>
      </c>
      <c r="E33" s="91"/>
      <c r="F33" s="122">
        <v>43915</v>
      </c>
      <c r="G33" s="86"/>
      <c r="H33" s="88"/>
      <c r="I33" s="88"/>
      <c r="J33" s="86">
        <v>44196</v>
      </c>
      <c r="K33" s="123"/>
      <c r="L33" s="123"/>
      <c r="M33" s="90" t="s">
        <v>537</v>
      </c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</row>
    <row r="34" spans="1:33" ht="15.75" customHeight="1" x14ac:dyDescent="0.15">
      <c r="A34" s="63" t="s">
        <v>536</v>
      </c>
      <c r="B34" s="62" t="s">
        <v>97</v>
      </c>
      <c r="C34" s="85" t="s">
        <v>96</v>
      </c>
      <c r="D34" s="86">
        <v>43831</v>
      </c>
      <c r="E34" s="86">
        <v>43885</v>
      </c>
      <c r="F34" s="86">
        <v>43906</v>
      </c>
      <c r="G34" s="101"/>
      <c r="H34" s="88"/>
      <c r="I34" s="88"/>
      <c r="J34" s="86">
        <v>44196</v>
      </c>
      <c r="K34" s="123"/>
      <c r="L34" s="123"/>
      <c r="M34" s="90" t="s">
        <v>551</v>
      </c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</row>
    <row r="35" spans="1:33" ht="15.75" customHeight="1" x14ac:dyDescent="0.15">
      <c r="A35" s="63" t="s">
        <v>536</v>
      </c>
      <c r="B35" s="62" t="s">
        <v>99</v>
      </c>
      <c r="C35" s="85" t="s">
        <v>98</v>
      </c>
      <c r="D35" s="86">
        <v>43831</v>
      </c>
      <c r="E35" s="86"/>
      <c r="F35" s="86"/>
      <c r="G35" s="86">
        <v>43913</v>
      </c>
      <c r="H35" s="113">
        <v>43934</v>
      </c>
      <c r="I35" s="88"/>
      <c r="J35" s="86">
        <v>44196</v>
      </c>
      <c r="K35" s="89">
        <f>H35+6*7</f>
        <v>43976</v>
      </c>
      <c r="L35" s="89">
        <f>H35+12*7</f>
        <v>44018</v>
      </c>
      <c r="M35" s="79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</row>
    <row r="36" spans="1:33" ht="15.75" customHeight="1" x14ac:dyDescent="0.15">
      <c r="A36" s="93" t="s">
        <v>536</v>
      </c>
      <c r="B36" s="94" t="s">
        <v>101</v>
      </c>
      <c r="C36" s="95" t="s">
        <v>100</v>
      </c>
      <c r="D36" s="96">
        <v>43831</v>
      </c>
      <c r="E36" s="96"/>
      <c r="F36" s="96"/>
      <c r="G36" s="96"/>
      <c r="H36" s="97"/>
      <c r="I36" s="97"/>
      <c r="J36" s="96">
        <v>44196</v>
      </c>
      <c r="K36" s="98"/>
      <c r="L36" s="98"/>
      <c r="M36" s="99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</row>
    <row r="37" spans="1:33" ht="15.75" customHeight="1" x14ac:dyDescent="0.15">
      <c r="A37" s="63" t="s">
        <v>536</v>
      </c>
      <c r="B37" s="62" t="s">
        <v>103</v>
      </c>
      <c r="C37" s="85" t="s">
        <v>102</v>
      </c>
      <c r="D37" s="86">
        <v>43831</v>
      </c>
      <c r="E37" s="86"/>
      <c r="F37" s="86">
        <v>43903</v>
      </c>
      <c r="G37" s="86">
        <v>43914</v>
      </c>
      <c r="H37" s="88">
        <v>43951</v>
      </c>
      <c r="I37" s="88"/>
      <c r="J37" s="86">
        <v>44196</v>
      </c>
      <c r="K37" s="89">
        <f t="shared" ref="K37:K38" si="4">H37+6*7</f>
        <v>43993</v>
      </c>
      <c r="L37" s="89">
        <f t="shared" ref="L37:L38" si="5">H37+12*7</f>
        <v>44035</v>
      </c>
      <c r="M37" s="6" t="s">
        <v>552</v>
      </c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</row>
    <row r="38" spans="1:33" ht="15.75" customHeight="1" x14ac:dyDescent="0.15">
      <c r="A38" s="63" t="s">
        <v>536</v>
      </c>
      <c r="B38" s="62" t="s">
        <v>105</v>
      </c>
      <c r="C38" s="85" t="s">
        <v>104</v>
      </c>
      <c r="D38" s="86">
        <v>43831</v>
      </c>
      <c r="E38" s="86">
        <v>43893</v>
      </c>
      <c r="F38" s="86">
        <v>43900</v>
      </c>
      <c r="G38" s="86">
        <v>43906</v>
      </c>
      <c r="H38" s="92">
        <v>43941</v>
      </c>
      <c r="I38" s="88">
        <v>43951</v>
      </c>
      <c r="J38" s="86">
        <v>44196</v>
      </c>
      <c r="K38" s="89">
        <f t="shared" si="4"/>
        <v>43983</v>
      </c>
      <c r="L38" s="89">
        <f t="shared" si="5"/>
        <v>44025</v>
      </c>
      <c r="M38" s="102" t="s">
        <v>553</v>
      </c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</row>
    <row r="39" spans="1:33" ht="15.75" customHeight="1" x14ac:dyDescent="0.15">
      <c r="A39" s="93" t="s">
        <v>536</v>
      </c>
      <c r="B39" s="94" t="s">
        <v>107</v>
      </c>
      <c r="C39" s="95" t="s">
        <v>106</v>
      </c>
      <c r="D39" s="96">
        <v>43831</v>
      </c>
      <c r="E39" s="96"/>
      <c r="F39" s="96"/>
      <c r="G39" s="96"/>
      <c r="H39" s="97"/>
      <c r="I39" s="97"/>
      <c r="J39" s="96">
        <v>44196</v>
      </c>
      <c r="K39" s="98"/>
      <c r="L39" s="98"/>
      <c r="M39" s="99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</row>
    <row r="40" spans="1:33" ht="15.75" customHeight="1" x14ac:dyDescent="0.15">
      <c r="A40" s="93" t="s">
        <v>536</v>
      </c>
      <c r="B40" s="94" t="s">
        <v>109</v>
      </c>
      <c r="C40" s="95" t="s">
        <v>108</v>
      </c>
      <c r="D40" s="96">
        <v>43831</v>
      </c>
      <c r="E40" s="96"/>
      <c r="F40" s="96"/>
      <c r="G40" s="96"/>
      <c r="H40" s="97"/>
      <c r="I40" s="97"/>
      <c r="J40" s="96">
        <v>44196</v>
      </c>
      <c r="K40" s="98"/>
      <c r="L40" s="98"/>
      <c r="M40" s="99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</row>
    <row r="41" spans="1:33" ht="15.75" customHeight="1" x14ac:dyDescent="0.15">
      <c r="A41" s="63" t="s">
        <v>536</v>
      </c>
      <c r="B41" s="62" t="s">
        <v>111</v>
      </c>
      <c r="C41" s="85" t="s">
        <v>110</v>
      </c>
      <c r="D41" s="86">
        <v>43831</v>
      </c>
      <c r="E41" s="86"/>
      <c r="F41" s="86">
        <v>43901</v>
      </c>
      <c r="G41" s="86">
        <v>43906</v>
      </c>
      <c r="H41" s="92">
        <v>43936</v>
      </c>
      <c r="I41" s="88">
        <v>43961</v>
      </c>
      <c r="J41" s="86">
        <v>44196</v>
      </c>
      <c r="K41" s="89">
        <f>I41+6*7</f>
        <v>44003</v>
      </c>
      <c r="L41" s="89">
        <f>I41+12*7</f>
        <v>44045</v>
      </c>
      <c r="M41" s="102" t="s">
        <v>554</v>
      </c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</row>
    <row r="42" spans="1:33" ht="15.75" customHeight="1" x14ac:dyDescent="0.15">
      <c r="A42" s="63" t="s">
        <v>536</v>
      </c>
      <c r="B42" s="62" t="s">
        <v>113</v>
      </c>
      <c r="C42" s="85" t="s">
        <v>112</v>
      </c>
      <c r="D42" s="86">
        <v>43831</v>
      </c>
      <c r="E42" s="86"/>
      <c r="F42" s="86"/>
      <c r="G42" s="86">
        <v>43909</v>
      </c>
      <c r="H42" s="88">
        <v>43939</v>
      </c>
      <c r="I42" s="88"/>
      <c r="J42" s="86">
        <v>44196</v>
      </c>
      <c r="K42" s="89">
        <f t="shared" ref="K42:K43" si="6">H42+6*7</f>
        <v>43981</v>
      </c>
      <c r="L42" s="89">
        <f t="shared" ref="L42:L43" si="7">H42+12*7</f>
        <v>44023</v>
      </c>
      <c r="M42" s="102" t="s">
        <v>555</v>
      </c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</row>
    <row r="43" spans="1:33" ht="15.75" customHeight="1" x14ac:dyDescent="0.15">
      <c r="A43" s="63" t="s">
        <v>536</v>
      </c>
      <c r="B43" s="62" t="s">
        <v>115</v>
      </c>
      <c r="C43" s="85" t="s">
        <v>114</v>
      </c>
      <c r="D43" s="86">
        <v>43831</v>
      </c>
      <c r="E43" s="91"/>
      <c r="F43" s="122">
        <v>43906</v>
      </c>
      <c r="G43" s="86">
        <v>43906</v>
      </c>
      <c r="H43" s="124">
        <v>43951</v>
      </c>
      <c r="I43" s="88"/>
      <c r="J43" s="86">
        <v>44196</v>
      </c>
      <c r="K43" s="89">
        <f t="shared" si="6"/>
        <v>43993</v>
      </c>
      <c r="L43" s="89">
        <f t="shared" si="7"/>
        <v>44035</v>
      </c>
      <c r="M43" s="90" t="s">
        <v>537</v>
      </c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</row>
    <row r="44" spans="1:33" ht="15.75" customHeight="1" x14ac:dyDescent="0.15">
      <c r="A44" s="63" t="s">
        <v>536</v>
      </c>
      <c r="B44" s="62" t="s">
        <v>117</v>
      </c>
      <c r="C44" s="85" t="s">
        <v>116</v>
      </c>
      <c r="D44" s="86">
        <v>43831</v>
      </c>
      <c r="E44" s="86">
        <v>43875</v>
      </c>
      <c r="F44" s="86">
        <v>43909</v>
      </c>
      <c r="G44" s="101"/>
      <c r="H44" s="112"/>
      <c r="I44" s="88">
        <v>43944</v>
      </c>
      <c r="J44" s="86">
        <v>44196</v>
      </c>
      <c r="K44" s="89">
        <f>I44+6*7</f>
        <v>43986</v>
      </c>
      <c r="L44" s="89">
        <f>I44+12*7</f>
        <v>44028</v>
      </c>
      <c r="M44" s="125" t="s">
        <v>556</v>
      </c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</row>
    <row r="45" spans="1:33" ht="15.75" customHeight="1" x14ac:dyDescent="0.15">
      <c r="A45" s="63" t="s">
        <v>536</v>
      </c>
      <c r="B45" s="62" t="s">
        <v>119</v>
      </c>
      <c r="C45" s="85" t="s">
        <v>118</v>
      </c>
      <c r="D45" s="86">
        <v>43831</v>
      </c>
      <c r="E45" s="91"/>
      <c r="F45" s="122">
        <v>43901</v>
      </c>
      <c r="G45" s="86">
        <v>43902</v>
      </c>
      <c r="H45" s="88">
        <v>43958</v>
      </c>
      <c r="I45" s="88"/>
      <c r="J45" s="86">
        <v>44196</v>
      </c>
      <c r="K45" s="89">
        <f>H45+6*7</f>
        <v>44000</v>
      </c>
      <c r="L45" s="89">
        <f>H45+12*7</f>
        <v>44042</v>
      </c>
      <c r="M45" s="102" t="s">
        <v>557</v>
      </c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</row>
    <row r="46" spans="1:33" ht="15.75" customHeight="1" x14ac:dyDescent="0.15">
      <c r="A46" s="93" t="s">
        <v>536</v>
      </c>
      <c r="B46" s="94" t="s">
        <v>122</v>
      </c>
      <c r="C46" s="95" t="s">
        <v>121</v>
      </c>
      <c r="D46" s="96">
        <v>43831</v>
      </c>
      <c r="E46" s="96"/>
      <c r="F46" s="96"/>
      <c r="G46" s="96"/>
      <c r="H46" s="97"/>
      <c r="I46" s="97"/>
      <c r="J46" s="96">
        <v>44196</v>
      </c>
      <c r="K46" s="98"/>
      <c r="L46" s="98"/>
      <c r="M46" s="99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</row>
    <row r="47" spans="1:33" ht="15.75" customHeight="1" x14ac:dyDescent="0.15">
      <c r="A47" s="63" t="s">
        <v>536</v>
      </c>
      <c r="B47" s="62" t="s">
        <v>124</v>
      </c>
      <c r="C47" s="85" t="s">
        <v>123</v>
      </c>
      <c r="D47" s="86">
        <v>43831</v>
      </c>
      <c r="E47" s="86"/>
      <c r="F47" s="86">
        <v>43902</v>
      </c>
      <c r="G47" s="86">
        <v>43917</v>
      </c>
      <c r="H47" s="88">
        <v>43952</v>
      </c>
      <c r="J47" s="86">
        <v>44196</v>
      </c>
      <c r="K47" s="89">
        <f>H47+6*7</f>
        <v>43994</v>
      </c>
      <c r="L47" s="89">
        <f>H47+12*7</f>
        <v>44036</v>
      </c>
      <c r="M47" s="121" t="s">
        <v>550</v>
      </c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</row>
    <row r="48" spans="1:33" ht="15.75" customHeight="1" x14ac:dyDescent="0.15">
      <c r="A48" s="93" t="s">
        <v>536</v>
      </c>
      <c r="B48" s="94" t="s">
        <v>126</v>
      </c>
      <c r="C48" s="95" t="s">
        <v>125</v>
      </c>
      <c r="D48" s="96">
        <v>43831</v>
      </c>
      <c r="E48" s="96"/>
      <c r="F48" s="96"/>
      <c r="G48" s="96"/>
      <c r="H48" s="97"/>
      <c r="I48" s="97"/>
      <c r="J48" s="96">
        <v>44196</v>
      </c>
      <c r="K48" s="98"/>
      <c r="L48" s="98"/>
      <c r="M48" s="99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</row>
    <row r="49" spans="1:33" ht="15.75" customHeight="1" x14ac:dyDescent="0.15">
      <c r="A49" s="63" t="s">
        <v>536</v>
      </c>
      <c r="B49" s="62" t="s">
        <v>128</v>
      </c>
      <c r="C49" s="85" t="s">
        <v>127</v>
      </c>
      <c r="D49" s="86">
        <v>43831</v>
      </c>
      <c r="E49" s="86"/>
      <c r="F49" s="86">
        <v>43906</v>
      </c>
      <c r="G49" s="101"/>
      <c r="H49" s="88">
        <v>43940</v>
      </c>
      <c r="I49" s="88">
        <v>43982</v>
      </c>
      <c r="J49" s="86">
        <v>44196</v>
      </c>
      <c r="K49" s="89">
        <f>I49+6*7</f>
        <v>44024</v>
      </c>
      <c r="L49" s="89">
        <f>I49+12*7</f>
        <v>44066</v>
      </c>
      <c r="M49" s="102" t="s">
        <v>558</v>
      </c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</row>
    <row r="50" spans="1:33" ht="15.75" customHeight="1" x14ac:dyDescent="0.15">
      <c r="A50" s="63" t="s">
        <v>536</v>
      </c>
      <c r="B50" s="62" t="s">
        <v>130</v>
      </c>
      <c r="C50" s="85" t="s">
        <v>129</v>
      </c>
      <c r="D50" s="86">
        <v>43831</v>
      </c>
      <c r="E50" s="86">
        <v>43890</v>
      </c>
      <c r="F50" s="86">
        <v>43902</v>
      </c>
      <c r="G50" s="86">
        <v>43907</v>
      </c>
      <c r="H50" s="88">
        <v>43962</v>
      </c>
      <c r="I50" s="88"/>
      <c r="J50" s="86">
        <v>44196</v>
      </c>
      <c r="K50" s="89">
        <f>H50+6*7</f>
        <v>44004</v>
      </c>
      <c r="L50" s="89">
        <f>H50+12*7</f>
        <v>44046</v>
      </c>
      <c r="M50" s="125" t="s">
        <v>559</v>
      </c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</row>
    <row r="51" spans="1:33" ht="15.75" customHeight="1" x14ac:dyDescent="0.15">
      <c r="A51" s="93" t="s">
        <v>536</v>
      </c>
      <c r="B51" s="94" t="s">
        <v>132</v>
      </c>
      <c r="C51" s="95" t="s">
        <v>131</v>
      </c>
      <c r="D51" s="96">
        <v>43831</v>
      </c>
      <c r="E51" s="96"/>
      <c r="F51" s="96"/>
      <c r="G51" s="96"/>
      <c r="H51" s="97"/>
      <c r="I51" s="97"/>
      <c r="J51" s="96">
        <v>44196</v>
      </c>
      <c r="K51" s="98"/>
      <c r="L51" s="98"/>
      <c r="M51" s="99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</row>
    <row r="52" spans="1:33" ht="15.75" customHeight="1" x14ac:dyDescent="0.15">
      <c r="A52" s="63" t="s">
        <v>536</v>
      </c>
      <c r="B52" s="62" t="s">
        <v>134</v>
      </c>
      <c r="C52" s="85" t="s">
        <v>133</v>
      </c>
      <c r="D52" s="86">
        <v>43831</v>
      </c>
      <c r="E52" s="91"/>
      <c r="F52" s="122">
        <v>43910</v>
      </c>
      <c r="G52" s="86"/>
      <c r="H52" s="88"/>
      <c r="I52" s="88"/>
      <c r="J52" s="86">
        <v>44196</v>
      </c>
      <c r="K52" s="123"/>
      <c r="L52" s="123"/>
      <c r="M52" s="90" t="s">
        <v>537</v>
      </c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</row>
    <row r="53" spans="1:33" ht="15.75" customHeight="1" x14ac:dyDescent="0.15">
      <c r="A53" s="63" t="s">
        <v>536</v>
      </c>
      <c r="B53" s="62" t="s">
        <v>136</v>
      </c>
      <c r="C53" s="85" t="s">
        <v>135</v>
      </c>
      <c r="D53" s="86">
        <v>43831</v>
      </c>
      <c r="E53" s="86"/>
      <c r="F53" s="86">
        <v>43906</v>
      </c>
      <c r="G53" s="86">
        <v>43913</v>
      </c>
      <c r="H53" s="92">
        <v>43941</v>
      </c>
      <c r="I53" s="88">
        <v>43955</v>
      </c>
      <c r="J53" s="86">
        <v>44196</v>
      </c>
      <c r="K53" s="89">
        <f>H53+6*7</f>
        <v>43983</v>
      </c>
      <c r="L53" s="89">
        <f>H53+12*7</f>
        <v>44025</v>
      </c>
      <c r="M53" s="102" t="s">
        <v>560</v>
      </c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</row>
    <row r="54" spans="1:33" ht="15.75" customHeight="1" x14ac:dyDescent="0.15">
      <c r="A54" s="63" t="s">
        <v>536</v>
      </c>
      <c r="B54" s="62" t="s">
        <v>138</v>
      </c>
      <c r="C54" s="85" t="s">
        <v>137</v>
      </c>
      <c r="D54" s="86">
        <v>43831</v>
      </c>
      <c r="E54" s="91"/>
      <c r="F54" s="86">
        <v>43913</v>
      </c>
      <c r="G54" s="101"/>
      <c r="H54" s="112"/>
      <c r="I54" s="88"/>
      <c r="J54" s="86">
        <v>44196</v>
      </c>
      <c r="K54" s="123"/>
      <c r="L54" s="123"/>
      <c r="M54" s="90" t="s">
        <v>537</v>
      </c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</row>
    <row r="55" spans="1:33" ht="15.75" customHeight="1" x14ac:dyDescent="0.15">
      <c r="A55" s="93" t="s">
        <v>536</v>
      </c>
      <c r="B55" s="94" t="s">
        <v>140</v>
      </c>
      <c r="C55" s="95" t="s">
        <v>139</v>
      </c>
      <c r="D55" s="96">
        <v>43831</v>
      </c>
      <c r="E55" s="96"/>
      <c r="F55" s="96"/>
      <c r="G55" s="96"/>
      <c r="H55" s="97"/>
      <c r="I55" s="97"/>
      <c r="J55" s="96">
        <v>44196</v>
      </c>
      <c r="K55" s="98"/>
      <c r="L55" s="98"/>
      <c r="M55" s="99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</row>
    <row r="56" spans="1:33" ht="15.75" customHeight="1" x14ac:dyDescent="0.15">
      <c r="A56" s="63" t="s">
        <v>536</v>
      </c>
      <c r="B56" s="62" t="s">
        <v>142</v>
      </c>
      <c r="C56" s="85" t="s">
        <v>141</v>
      </c>
      <c r="D56" s="86">
        <v>43831</v>
      </c>
      <c r="E56" s="86">
        <v>43899</v>
      </c>
      <c r="F56" s="86">
        <v>43903</v>
      </c>
      <c r="G56" s="86">
        <v>43913</v>
      </c>
      <c r="H56" s="88">
        <v>43948</v>
      </c>
      <c r="I56" s="88"/>
      <c r="J56" s="86">
        <v>44196</v>
      </c>
      <c r="K56" s="89">
        <f>H56+6*7</f>
        <v>43990</v>
      </c>
      <c r="L56" s="89">
        <f>H56+12*7</f>
        <v>44032</v>
      </c>
      <c r="M56" s="102" t="s">
        <v>561</v>
      </c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</row>
    <row r="57" spans="1:33" ht="15.75" customHeight="1" x14ac:dyDescent="0.15">
      <c r="A57" s="63" t="s">
        <v>536</v>
      </c>
      <c r="B57" s="62" t="s">
        <v>144</v>
      </c>
      <c r="C57" s="85" t="s">
        <v>143</v>
      </c>
      <c r="D57" s="86">
        <v>43831</v>
      </c>
      <c r="E57" s="91"/>
      <c r="F57" s="122">
        <v>43906</v>
      </c>
      <c r="G57" s="86"/>
      <c r="H57" s="88"/>
      <c r="I57" s="88"/>
      <c r="J57" s="86">
        <v>44196</v>
      </c>
      <c r="K57" s="123"/>
      <c r="L57" s="123"/>
      <c r="M57" s="90" t="s">
        <v>537</v>
      </c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</row>
    <row r="58" spans="1:33" ht="13" x14ac:dyDescent="0.15">
      <c r="A58" s="63" t="s">
        <v>536</v>
      </c>
      <c r="B58" s="62" t="s">
        <v>146</v>
      </c>
      <c r="C58" s="85" t="s">
        <v>145</v>
      </c>
      <c r="D58" s="86">
        <v>43831</v>
      </c>
      <c r="E58" s="86"/>
      <c r="F58" s="86">
        <v>43909</v>
      </c>
      <c r="G58" s="86"/>
      <c r="H58" s="88"/>
      <c r="I58" s="88"/>
      <c r="J58" s="86">
        <v>44196</v>
      </c>
      <c r="K58" s="123"/>
      <c r="L58" s="123"/>
      <c r="M58" s="90" t="s">
        <v>537</v>
      </c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</row>
    <row r="59" spans="1:33" ht="13" x14ac:dyDescent="0.15">
      <c r="A59" s="63" t="s">
        <v>536</v>
      </c>
      <c r="B59" s="62" t="s">
        <v>150</v>
      </c>
      <c r="C59" s="85" t="s">
        <v>148</v>
      </c>
      <c r="D59" s="86">
        <v>43831</v>
      </c>
      <c r="E59" s="86"/>
      <c r="F59" s="86"/>
      <c r="G59" s="86">
        <v>43907</v>
      </c>
      <c r="H59" s="88">
        <v>43940</v>
      </c>
      <c r="I59" s="88"/>
      <c r="J59" s="86">
        <v>44196</v>
      </c>
      <c r="K59" s="89">
        <f>H59+6*7</f>
        <v>43982</v>
      </c>
      <c r="L59" s="89">
        <f>H59+12*7</f>
        <v>44024</v>
      </c>
      <c r="M59" s="121" t="s">
        <v>562</v>
      </c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</row>
    <row r="60" spans="1:33" ht="13" x14ac:dyDescent="0.15">
      <c r="A60" s="63" t="s">
        <v>536</v>
      </c>
      <c r="B60" s="62" t="s">
        <v>152</v>
      </c>
      <c r="C60" s="85" t="s">
        <v>151</v>
      </c>
      <c r="D60" s="86">
        <v>43831</v>
      </c>
      <c r="E60" s="86">
        <v>43855</v>
      </c>
      <c r="F60" s="86">
        <v>43922</v>
      </c>
      <c r="G60" s="101"/>
      <c r="H60" s="112"/>
      <c r="I60" s="88">
        <v>43944</v>
      </c>
      <c r="J60" s="86">
        <v>44196</v>
      </c>
      <c r="K60" s="89">
        <f>I60+6*7</f>
        <v>43986</v>
      </c>
      <c r="L60" s="89">
        <f>I60+12*7</f>
        <v>44028</v>
      </c>
      <c r="M60" s="126" t="s">
        <v>563</v>
      </c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</row>
    <row r="61" spans="1:33" ht="13" x14ac:dyDescent="0.15">
      <c r="A61" s="63" t="s">
        <v>536</v>
      </c>
      <c r="B61" s="62" t="s">
        <v>154</v>
      </c>
      <c r="C61" s="85" t="s">
        <v>153</v>
      </c>
      <c r="D61" s="86">
        <v>43831</v>
      </c>
      <c r="E61" s="91"/>
      <c r="F61" s="92">
        <v>43901</v>
      </c>
      <c r="G61" s="86">
        <v>43918</v>
      </c>
      <c r="H61" s="124">
        <v>43951</v>
      </c>
      <c r="I61" s="88"/>
      <c r="J61" s="86">
        <v>44196</v>
      </c>
      <c r="K61" s="89">
        <f>H61+6*7</f>
        <v>43993</v>
      </c>
      <c r="L61" s="89">
        <f>H61+12*7</f>
        <v>44035</v>
      </c>
      <c r="M61" s="102" t="s">
        <v>564</v>
      </c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</row>
    <row r="62" spans="1:33" ht="13" x14ac:dyDescent="0.15">
      <c r="A62" s="63" t="s">
        <v>536</v>
      </c>
      <c r="B62" s="62" t="s">
        <v>156</v>
      </c>
      <c r="C62" s="85" t="s">
        <v>155</v>
      </c>
      <c r="D62" s="86">
        <v>43831</v>
      </c>
      <c r="E62" s="86"/>
      <c r="F62" s="86">
        <v>43906</v>
      </c>
      <c r="G62" s="101"/>
      <c r="H62" s="112"/>
      <c r="I62" s="88"/>
      <c r="J62" s="86">
        <v>44196</v>
      </c>
      <c r="K62" s="127"/>
      <c r="L62" s="127"/>
      <c r="M62" s="90" t="s">
        <v>565</v>
      </c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</row>
    <row r="63" spans="1:33" ht="13" x14ac:dyDescent="0.15">
      <c r="A63" s="63" t="s">
        <v>536</v>
      </c>
      <c r="B63" s="62" t="s">
        <v>158</v>
      </c>
      <c r="C63" s="85" t="s">
        <v>157</v>
      </c>
      <c r="D63" s="86">
        <v>43831</v>
      </c>
      <c r="E63" s="92">
        <v>43848</v>
      </c>
      <c r="F63" s="86">
        <v>43912</v>
      </c>
      <c r="G63" s="86">
        <v>43915</v>
      </c>
      <c r="H63" s="88">
        <v>43954</v>
      </c>
      <c r="I63" s="88"/>
      <c r="J63" s="86">
        <v>44196</v>
      </c>
      <c r="K63" s="89">
        <f>H63+6*7</f>
        <v>43996</v>
      </c>
      <c r="L63" s="89">
        <f>H63+12*7</f>
        <v>44038</v>
      </c>
      <c r="M63" s="102" t="s">
        <v>566</v>
      </c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</row>
    <row r="64" spans="1:33" ht="13" x14ac:dyDescent="0.15">
      <c r="A64" s="63" t="s">
        <v>536</v>
      </c>
      <c r="B64" s="62" t="s">
        <v>160</v>
      </c>
      <c r="C64" s="85" t="s">
        <v>159</v>
      </c>
      <c r="D64" s="86">
        <v>43831</v>
      </c>
      <c r="E64" s="86">
        <v>43866</v>
      </c>
      <c r="F64" s="86">
        <v>43906</v>
      </c>
      <c r="G64" s="101"/>
      <c r="H64" s="112"/>
      <c r="I64" s="88">
        <v>44037</v>
      </c>
      <c r="J64" s="86">
        <v>44196</v>
      </c>
      <c r="K64" s="89">
        <f t="shared" ref="K64:K65" si="8">I64+6*7</f>
        <v>44079</v>
      </c>
      <c r="L64" s="89">
        <f t="shared" ref="L64:L65" si="9">I64+12*7</f>
        <v>44121</v>
      </c>
      <c r="M64" s="102" t="s">
        <v>567</v>
      </c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</row>
    <row r="65" spans="1:33" ht="13" x14ac:dyDescent="0.15">
      <c r="A65" s="63" t="s">
        <v>536</v>
      </c>
      <c r="B65" s="62" t="s">
        <v>162</v>
      </c>
      <c r="C65" s="85" t="s">
        <v>161</v>
      </c>
      <c r="D65" s="86">
        <v>43831</v>
      </c>
      <c r="E65" s="86"/>
      <c r="F65" s="86">
        <v>43884</v>
      </c>
      <c r="G65" s="101"/>
      <c r="H65" s="112"/>
      <c r="I65" s="88">
        <v>43939</v>
      </c>
      <c r="J65" s="86">
        <v>44196</v>
      </c>
      <c r="K65" s="89">
        <f t="shared" si="8"/>
        <v>43981</v>
      </c>
      <c r="L65" s="89">
        <f t="shared" si="9"/>
        <v>44023</v>
      </c>
      <c r="M65" s="125" t="s">
        <v>568</v>
      </c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</row>
    <row r="66" spans="1:33" ht="13" x14ac:dyDescent="0.15">
      <c r="A66" s="63" t="s">
        <v>536</v>
      </c>
      <c r="B66" s="62" t="s">
        <v>164</v>
      </c>
      <c r="C66" s="85" t="s">
        <v>163</v>
      </c>
      <c r="D66" s="86">
        <v>43831</v>
      </c>
      <c r="E66" s="86"/>
      <c r="F66" s="86">
        <v>43888</v>
      </c>
      <c r="G66" s="86">
        <v>43912</v>
      </c>
      <c r="H66" s="88">
        <v>43939</v>
      </c>
      <c r="I66" s="88"/>
      <c r="J66" s="86">
        <v>44196</v>
      </c>
      <c r="K66" s="89">
        <f t="shared" ref="K66:K69" si="10">H66+6*7</f>
        <v>43981</v>
      </c>
      <c r="L66" s="89">
        <f t="shared" ref="L66:L69" si="11">H66+12*7</f>
        <v>44023</v>
      </c>
      <c r="M66" s="102" t="s">
        <v>569</v>
      </c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</row>
    <row r="67" spans="1:33" ht="13" x14ac:dyDescent="0.15">
      <c r="A67" s="63" t="s">
        <v>570</v>
      </c>
      <c r="B67" s="62" t="s">
        <v>166</v>
      </c>
      <c r="C67" s="85" t="s">
        <v>165</v>
      </c>
      <c r="D67" s="86">
        <v>43831</v>
      </c>
      <c r="E67" s="86">
        <v>43890</v>
      </c>
      <c r="F67" s="86">
        <v>43902</v>
      </c>
      <c r="G67" s="87">
        <v>43918</v>
      </c>
      <c r="H67" s="88">
        <v>43956</v>
      </c>
      <c r="I67" s="88"/>
      <c r="J67" s="86">
        <v>44196</v>
      </c>
      <c r="K67" s="89">
        <f t="shared" si="10"/>
        <v>43998</v>
      </c>
      <c r="L67" s="89">
        <f t="shared" si="11"/>
        <v>44040</v>
      </c>
      <c r="M67" s="125" t="s">
        <v>571</v>
      </c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</row>
    <row r="68" spans="1:33" ht="13" x14ac:dyDescent="0.15">
      <c r="A68" s="63" t="s">
        <v>536</v>
      </c>
      <c r="B68" s="62" t="s">
        <v>168</v>
      </c>
      <c r="C68" s="85" t="s">
        <v>167</v>
      </c>
      <c r="D68" s="86">
        <v>43831</v>
      </c>
      <c r="E68" s="86"/>
      <c r="F68" s="86">
        <v>43900</v>
      </c>
      <c r="G68" s="86">
        <v>43909</v>
      </c>
      <c r="H68" s="124">
        <v>43951</v>
      </c>
      <c r="I68" s="88"/>
      <c r="J68" s="86">
        <v>44196</v>
      </c>
      <c r="K68" s="89">
        <f t="shared" si="10"/>
        <v>43993</v>
      </c>
      <c r="L68" s="89">
        <f t="shared" si="11"/>
        <v>44035</v>
      </c>
      <c r="M68" s="121" t="s">
        <v>550</v>
      </c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</row>
    <row r="69" spans="1:33" ht="13" x14ac:dyDescent="0.15">
      <c r="A69" s="63" t="s">
        <v>536</v>
      </c>
      <c r="B69" s="62" t="s">
        <v>170</v>
      </c>
      <c r="C69" s="85" t="s">
        <v>169</v>
      </c>
      <c r="D69" s="86">
        <v>43831</v>
      </c>
      <c r="E69" s="86">
        <v>43860</v>
      </c>
      <c r="F69" s="86">
        <v>43884</v>
      </c>
      <c r="G69" s="86">
        <v>43899</v>
      </c>
      <c r="H69" s="92">
        <v>43935</v>
      </c>
      <c r="I69" s="88">
        <v>43954</v>
      </c>
      <c r="J69" s="86">
        <v>44196</v>
      </c>
      <c r="K69" s="89">
        <f t="shared" si="10"/>
        <v>43977</v>
      </c>
      <c r="L69" s="89">
        <f t="shared" si="11"/>
        <v>44019</v>
      </c>
      <c r="M69" s="125" t="s">
        <v>572</v>
      </c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</row>
    <row r="70" spans="1:33" ht="13" x14ac:dyDescent="0.15">
      <c r="A70" s="93" t="s">
        <v>536</v>
      </c>
      <c r="B70" s="94" t="s">
        <v>172</v>
      </c>
      <c r="C70" s="95" t="s">
        <v>171</v>
      </c>
      <c r="D70" s="96">
        <v>43831</v>
      </c>
      <c r="E70" s="96"/>
      <c r="F70" s="96"/>
      <c r="G70" s="96"/>
      <c r="H70" s="97"/>
      <c r="I70" s="97"/>
      <c r="J70" s="96">
        <v>44196</v>
      </c>
      <c r="K70" s="98"/>
      <c r="L70" s="98"/>
      <c r="M70" s="99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</row>
    <row r="71" spans="1:33" ht="13" x14ac:dyDescent="0.15">
      <c r="A71" s="63" t="s">
        <v>536</v>
      </c>
      <c r="B71" s="62" t="s">
        <v>174</v>
      </c>
      <c r="C71" s="85" t="s">
        <v>173</v>
      </c>
      <c r="D71" s="86">
        <v>43831</v>
      </c>
      <c r="E71" s="86">
        <v>43858</v>
      </c>
      <c r="F71" s="86">
        <v>43888</v>
      </c>
      <c r="G71" s="86">
        <v>43928</v>
      </c>
      <c r="H71" s="88">
        <v>43957</v>
      </c>
      <c r="I71" s="88"/>
      <c r="J71" s="86">
        <v>44196</v>
      </c>
      <c r="K71" s="89">
        <f t="shared" ref="K71:K72" si="12">H71+6*7</f>
        <v>43999</v>
      </c>
      <c r="L71" s="89">
        <f t="shared" ref="L71:L72" si="13">H71+12*7</f>
        <v>44041</v>
      </c>
      <c r="M71" s="121" t="s">
        <v>573</v>
      </c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</row>
    <row r="72" spans="1:33" ht="13" x14ac:dyDescent="0.15">
      <c r="A72" s="63" t="s">
        <v>536</v>
      </c>
      <c r="B72" s="62" t="s">
        <v>176</v>
      </c>
      <c r="C72" s="85" t="s">
        <v>175</v>
      </c>
      <c r="D72" s="86">
        <v>43831</v>
      </c>
      <c r="E72" s="122"/>
      <c r="F72" s="122">
        <v>43907</v>
      </c>
      <c r="G72" s="86">
        <v>43911</v>
      </c>
      <c r="H72" s="113">
        <v>43933</v>
      </c>
      <c r="I72" s="88"/>
      <c r="J72" s="86">
        <v>44196</v>
      </c>
      <c r="K72" s="89">
        <f t="shared" si="12"/>
        <v>43975</v>
      </c>
      <c r="L72" s="89">
        <f t="shared" si="13"/>
        <v>44017</v>
      </c>
      <c r="M72" s="102" t="s">
        <v>574</v>
      </c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</row>
    <row r="73" spans="1:33" ht="13" x14ac:dyDescent="0.15">
      <c r="A73" s="63" t="s">
        <v>536</v>
      </c>
      <c r="B73" s="62" t="s">
        <v>178</v>
      </c>
      <c r="C73" s="85" t="s">
        <v>177</v>
      </c>
      <c r="D73" s="86">
        <v>43831</v>
      </c>
      <c r="E73" s="92">
        <v>43856</v>
      </c>
      <c r="F73" s="92">
        <v>43906</v>
      </c>
      <c r="G73" s="101"/>
      <c r="H73" s="112"/>
      <c r="I73" s="88">
        <v>43951</v>
      </c>
      <c r="J73" s="86">
        <v>44196</v>
      </c>
      <c r="K73" s="89">
        <f>I73+6*7</f>
        <v>43993</v>
      </c>
      <c r="L73" s="89">
        <f>I73+12*7</f>
        <v>44035</v>
      </c>
      <c r="M73" s="6" t="s">
        <v>575</v>
      </c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</row>
    <row r="74" spans="1:33" ht="13" x14ac:dyDescent="0.15">
      <c r="A74" s="63" t="s">
        <v>536</v>
      </c>
      <c r="B74" s="62" t="s">
        <v>180</v>
      </c>
      <c r="C74" s="85" t="s">
        <v>179</v>
      </c>
      <c r="D74" s="86">
        <v>43831</v>
      </c>
      <c r="E74" s="122"/>
      <c r="F74" s="122">
        <v>43903</v>
      </c>
      <c r="G74" s="86"/>
      <c r="H74" s="88"/>
      <c r="I74" s="88"/>
      <c r="J74" s="86">
        <v>44196</v>
      </c>
      <c r="K74" s="123"/>
      <c r="L74" s="123"/>
      <c r="M74" s="90" t="s">
        <v>537</v>
      </c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</row>
    <row r="75" spans="1:33" ht="13" x14ac:dyDescent="0.15">
      <c r="A75" s="63" t="s">
        <v>536</v>
      </c>
      <c r="B75" s="62" t="s">
        <v>183</v>
      </c>
      <c r="C75" s="85" t="s">
        <v>182</v>
      </c>
      <c r="D75" s="86">
        <v>43831</v>
      </c>
      <c r="E75" s="86">
        <v>43865</v>
      </c>
      <c r="F75" s="86">
        <v>43882</v>
      </c>
      <c r="G75" s="86"/>
      <c r="H75" s="88"/>
      <c r="I75" s="88"/>
      <c r="J75" s="86">
        <v>44196</v>
      </c>
      <c r="K75" s="128"/>
      <c r="L75" s="128"/>
      <c r="M75" s="125" t="s">
        <v>576</v>
      </c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</row>
    <row r="76" spans="1:33" ht="13" x14ac:dyDescent="0.15">
      <c r="A76" s="93" t="s">
        <v>536</v>
      </c>
      <c r="B76" s="94" t="s">
        <v>185</v>
      </c>
      <c r="C76" s="95" t="s">
        <v>184</v>
      </c>
      <c r="D76" s="96">
        <v>43831</v>
      </c>
      <c r="E76" s="96"/>
      <c r="F76" s="96"/>
      <c r="G76" s="96"/>
      <c r="H76" s="97"/>
      <c r="I76" s="97"/>
      <c r="J76" s="96">
        <v>44196</v>
      </c>
      <c r="K76" s="98"/>
      <c r="L76" s="98"/>
      <c r="M76" s="99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</row>
    <row r="77" spans="1:33" ht="13" x14ac:dyDescent="0.15">
      <c r="A77" s="63" t="s">
        <v>536</v>
      </c>
      <c r="B77" s="62" t="s">
        <v>187</v>
      </c>
      <c r="C77" s="85" t="s">
        <v>186</v>
      </c>
      <c r="D77" s="86">
        <v>43831</v>
      </c>
      <c r="E77" s="86"/>
      <c r="F77" s="86">
        <v>43904</v>
      </c>
      <c r="G77" s="129"/>
      <c r="H77" s="112"/>
      <c r="I77" s="88">
        <v>43946</v>
      </c>
      <c r="J77" s="86">
        <v>44196</v>
      </c>
      <c r="K77" s="89">
        <f>I77+6*7</f>
        <v>43988</v>
      </c>
      <c r="L77" s="89">
        <f>I77+12*7</f>
        <v>44030</v>
      </c>
      <c r="M77" s="6" t="s">
        <v>577</v>
      </c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</row>
    <row r="78" spans="1:33" ht="13" x14ac:dyDescent="0.15">
      <c r="A78" s="93" t="s">
        <v>536</v>
      </c>
      <c r="B78" s="94" t="s">
        <v>189</v>
      </c>
      <c r="C78" s="95" t="s">
        <v>188</v>
      </c>
      <c r="D78" s="96">
        <v>43831</v>
      </c>
      <c r="E78" s="96"/>
      <c r="F78" s="96"/>
      <c r="G78" s="96"/>
      <c r="H78" s="97"/>
      <c r="I78" s="97"/>
      <c r="J78" s="96">
        <v>44196</v>
      </c>
      <c r="K78" s="98"/>
      <c r="L78" s="98"/>
      <c r="M78" s="99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</row>
    <row r="79" spans="1:33" ht="13" x14ac:dyDescent="0.15">
      <c r="A79" s="63" t="s">
        <v>536</v>
      </c>
      <c r="B79" s="62" t="s">
        <v>191</v>
      </c>
      <c r="C79" s="85" t="s">
        <v>190</v>
      </c>
      <c r="D79" s="86">
        <v>43831</v>
      </c>
      <c r="E79" s="122"/>
      <c r="F79" s="92">
        <v>43903</v>
      </c>
      <c r="G79" s="101"/>
      <c r="H79" s="130"/>
      <c r="I79" s="88">
        <v>43963</v>
      </c>
      <c r="J79" s="86">
        <v>44196</v>
      </c>
      <c r="K79" s="89">
        <f>I79+6*7</f>
        <v>44005</v>
      </c>
      <c r="L79" s="89">
        <f>I79+12*7</f>
        <v>44047</v>
      </c>
      <c r="M79" s="6" t="s">
        <v>578</v>
      </c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</row>
    <row r="80" spans="1:33" ht="13" x14ac:dyDescent="0.15">
      <c r="A80" s="63" t="s">
        <v>536</v>
      </c>
      <c r="B80" s="62" t="s">
        <v>193</v>
      </c>
      <c r="C80" s="85" t="s">
        <v>192</v>
      </c>
      <c r="D80" s="86">
        <v>43831</v>
      </c>
      <c r="E80" s="122"/>
      <c r="F80" s="92">
        <v>43896</v>
      </c>
      <c r="G80" s="86">
        <v>43905</v>
      </c>
      <c r="H80" s="88">
        <v>43947</v>
      </c>
      <c r="I80" s="88"/>
      <c r="J80" s="86">
        <v>44196</v>
      </c>
      <c r="K80" s="89">
        <f t="shared" ref="K80:K85" si="14">H80+6*7</f>
        <v>43989</v>
      </c>
      <c r="L80" s="89">
        <f t="shared" ref="L80:L85" si="15">H80+12*7</f>
        <v>44031</v>
      </c>
      <c r="M80" s="102" t="s">
        <v>579</v>
      </c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</row>
    <row r="81" spans="1:33" ht="13" x14ac:dyDescent="0.15">
      <c r="A81" s="63" t="s">
        <v>536</v>
      </c>
      <c r="B81" s="62" t="s">
        <v>195</v>
      </c>
      <c r="C81" s="85" t="s">
        <v>194</v>
      </c>
      <c r="D81" s="86">
        <v>43831</v>
      </c>
      <c r="E81" s="122"/>
      <c r="F81" s="122">
        <v>43906</v>
      </c>
      <c r="G81" s="86">
        <v>43912</v>
      </c>
      <c r="H81" s="88">
        <v>43941</v>
      </c>
      <c r="I81" s="88"/>
      <c r="J81" s="86">
        <v>44196</v>
      </c>
      <c r="K81" s="89">
        <f t="shared" si="14"/>
        <v>43983</v>
      </c>
      <c r="L81" s="89">
        <f t="shared" si="15"/>
        <v>44025</v>
      </c>
      <c r="M81" s="6" t="s">
        <v>574</v>
      </c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</row>
    <row r="82" spans="1:33" ht="13" x14ac:dyDescent="0.15">
      <c r="A82" s="63" t="s">
        <v>536</v>
      </c>
      <c r="B82" s="62" t="s">
        <v>197</v>
      </c>
      <c r="C82" s="85" t="s">
        <v>196</v>
      </c>
      <c r="D82" s="86">
        <v>43831</v>
      </c>
      <c r="E82" s="122"/>
      <c r="F82" s="86">
        <v>43902</v>
      </c>
      <c r="G82" s="86">
        <v>43906</v>
      </c>
      <c r="H82" s="88">
        <v>43948</v>
      </c>
      <c r="I82" s="88"/>
      <c r="J82" s="86">
        <v>44196</v>
      </c>
      <c r="K82" s="89">
        <f t="shared" si="14"/>
        <v>43990</v>
      </c>
      <c r="L82" s="89">
        <f t="shared" si="15"/>
        <v>44032</v>
      </c>
      <c r="M82" s="102" t="s">
        <v>580</v>
      </c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</row>
    <row r="83" spans="1:33" ht="13" x14ac:dyDescent="0.15">
      <c r="A83" s="63" t="s">
        <v>536</v>
      </c>
      <c r="B83" s="62" t="s">
        <v>199</v>
      </c>
      <c r="C83" s="85" t="s">
        <v>198</v>
      </c>
      <c r="D83" s="86">
        <v>43831</v>
      </c>
      <c r="E83" s="86"/>
      <c r="F83" s="86">
        <v>43903</v>
      </c>
      <c r="G83" s="86">
        <v>43905</v>
      </c>
      <c r="H83" s="124">
        <v>43951</v>
      </c>
      <c r="I83" s="88"/>
      <c r="J83" s="86">
        <v>44196</v>
      </c>
      <c r="K83" s="89">
        <f t="shared" si="14"/>
        <v>43993</v>
      </c>
      <c r="L83" s="89">
        <f t="shared" si="15"/>
        <v>44035</v>
      </c>
      <c r="M83" s="90" t="s">
        <v>581</v>
      </c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</row>
    <row r="84" spans="1:33" ht="13" x14ac:dyDescent="0.15">
      <c r="A84" s="63" t="s">
        <v>536</v>
      </c>
      <c r="B84" s="62" t="s">
        <v>201</v>
      </c>
      <c r="C84" s="85" t="s">
        <v>200</v>
      </c>
      <c r="D84" s="86">
        <v>43831</v>
      </c>
      <c r="E84" s="86">
        <v>43889</v>
      </c>
      <c r="F84" s="86">
        <v>43904</v>
      </c>
      <c r="G84" s="86">
        <v>43908</v>
      </c>
      <c r="H84" s="88">
        <v>43949</v>
      </c>
      <c r="I84" s="88"/>
      <c r="J84" s="86">
        <v>44196</v>
      </c>
      <c r="K84" s="89">
        <f t="shared" si="14"/>
        <v>43991</v>
      </c>
      <c r="L84" s="89">
        <f t="shared" si="15"/>
        <v>44033</v>
      </c>
      <c r="M84" s="102" t="s">
        <v>582</v>
      </c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</row>
    <row r="85" spans="1:33" ht="13" x14ac:dyDescent="0.15">
      <c r="A85" s="63" t="s">
        <v>536</v>
      </c>
      <c r="B85" s="62" t="s">
        <v>203</v>
      </c>
      <c r="C85" s="85" t="s">
        <v>202</v>
      </c>
      <c r="D85" s="86">
        <v>43831</v>
      </c>
      <c r="E85" s="86">
        <v>43885</v>
      </c>
      <c r="F85" s="86">
        <v>43902</v>
      </c>
      <c r="G85" s="86">
        <v>43912</v>
      </c>
      <c r="H85" s="124">
        <v>43951</v>
      </c>
      <c r="I85" s="88"/>
      <c r="J85" s="86">
        <v>44196</v>
      </c>
      <c r="K85" s="89">
        <f t="shared" si="14"/>
        <v>43993</v>
      </c>
      <c r="L85" s="89">
        <f t="shared" si="15"/>
        <v>44035</v>
      </c>
      <c r="M85" s="90" t="s">
        <v>583</v>
      </c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</row>
    <row r="86" spans="1:33" ht="13" x14ac:dyDescent="0.15">
      <c r="A86" s="93" t="s">
        <v>536</v>
      </c>
      <c r="B86" s="94" t="s">
        <v>205</v>
      </c>
      <c r="C86" s="95" t="s">
        <v>204</v>
      </c>
      <c r="D86" s="96">
        <v>43831</v>
      </c>
      <c r="E86" s="96"/>
      <c r="F86" s="96"/>
      <c r="G86" s="96"/>
      <c r="H86" s="97"/>
      <c r="I86" s="97"/>
      <c r="J86" s="96">
        <v>44196</v>
      </c>
      <c r="K86" s="98"/>
      <c r="L86" s="98"/>
      <c r="M86" s="99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</row>
    <row r="87" spans="1:33" ht="13" x14ac:dyDescent="0.15">
      <c r="A87" s="63" t="s">
        <v>536</v>
      </c>
      <c r="B87" s="62" t="s">
        <v>207</v>
      </c>
      <c r="C87" s="85" t="s">
        <v>206</v>
      </c>
      <c r="D87" s="86">
        <v>43831</v>
      </c>
      <c r="E87" s="101"/>
      <c r="F87" s="86">
        <v>43914</v>
      </c>
      <c r="G87" s="101"/>
      <c r="H87" s="112"/>
      <c r="I87" s="88">
        <v>43951</v>
      </c>
      <c r="J87" s="86">
        <v>44196</v>
      </c>
      <c r="K87" s="89">
        <f>I87+6*7</f>
        <v>43993</v>
      </c>
      <c r="L87" s="89">
        <f>I87+12*7</f>
        <v>44035</v>
      </c>
      <c r="M87" s="90" t="s">
        <v>584</v>
      </c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</row>
    <row r="88" spans="1:33" ht="13" x14ac:dyDescent="0.15">
      <c r="A88" s="63" t="s">
        <v>536</v>
      </c>
      <c r="B88" s="62" t="s">
        <v>209</v>
      </c>
      <c r="C88" s="85" t="s">
        <v>208</v>
      </c>
      <c r="D88" s="86">
        <v>43831</v>
      </c>
      <c r="E88" s="86"/>
      <c r="F88" s="122">
        <v>43907</v>
      </c>
      <c r="G88" s="86"/>
      <c r="H88" s="88"/>
      <c r="I88" s="88"/>
      <c r="J88" s="86">
        <v>44196</v>
      </c>
      <c r="K88" s="123"/>
      <c r="L88" s="123"/>
      <c r="M88" s="90" t="s">
        <v>537</v>
      </c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</row>
    <row r="89" spans="1:33" ht="13" x14ac:dyDescent="0.15">
      <c r="A89" s="63" t="s">
        <v>536</v>
      </c>
      <c r="B89" s="62" t="s">
        <v>211</v>
      </c>
      <c r="C89" s="85" t="s">
        <v>210</v>
      </c>
      <c r="D89" s="86">
        <v>43831</v>
      </c>
      <c r="E89" s="86"/>
      <c r="F89" s="86">
        <v>43900</v>
      </c>
      <c r="G89" s="86"/>
      <c r="H89" s="88"/>
      <c r="I89" s="88"/>
      <c r="J89" s="86">
        <v>44196</v>
      </c>
      <c r="K89" s="131"/>
      <c r="L89" s="131"/>
      <c r="M89" s="121" t="s">
        <v>550</v>
      </c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</row>
    <row r="90" spans="1:33" ht="13" x14ac:dyDescent="0.15">
      <c r="A90" s="63" t="s">
        <v>536</v>
      </c>
      <c r="B90" s="62" t="s">
        <v>213</v>
      </c>
      <c r="C90" s="85" t="s">
        <v>212</v>
      </c>
      <c r="D90" s="86">
        <v>43831</v>
      </c>
      <c r="E90" s="86"/>
      <c r="F90" s="86">
        <v>43914</v>
      </c>
      <c r="G90" s="101"/>
      <c r="H90" s="112"/>
      <c r="I90" s="113">
        <v>43935</v>
      </c>
      <c r="J90" s="86">
        <v>44196</v>
      </c>
      <c r="K90" s="89">
        <f>I90+6*7</f>
        <v>43977</v>
      </c>
      <c r="L90" s="89">
        <f>I90+12*7</f>
        <v>44019</v>
      </c>
      <c r="M90" s="121" t="s">
        <v>544</v>
      </c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</row>
    <row r="91" spans="1:33" ht="13" x14ac:dyDescent="0.15">
      <c r="A91" s="63" t="s">
        <v>536</v>
      </c>
      <c r="B91" s="62" t="s">
        <v>215</v>
      </c>
      <c r="C91" s="85" t="s">
        <v>214</v>
      </c>
      <c r="D91" s="86">
        <v>43831</v>
      </c>
      <c r="E91" s="86"/>
      <c r="F91" s="86">
        <v>43904</v>
      </c>
      <c r="G91" s="86">
        <v>43909</v>
      </c>
      <c r="H91" s="88">
        <v>43941</v>
      </c>
      <c r="I91" s="88"/>
      <c r="J91" s="86">
        <v>44196</v>
      </c>
      <c r="K91" s="89">
        <f>H91+6*7</f>
        <v>43983</v>
      </c>
      <c r="L91" s="89">
        <f>H91+12*7</f>
        <v>44025</v>
      </c>
      <c r="M91" s="102" t="s">
        <v>574</v>
      </c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</row>
    <row r="92" spans="1:33" ht="13" x14ac:dyDescent="0.15">
      <c r="A92" s="93" t="s">
        <v>536</v>
      </c>
      <c r="B92" s="94" t="s">
        <v>217</v>
      </c>
      <c r="C92" s="95" t="s">
        <v>216</v>
      </c>
      <c r="D92" s="96">
        <v>43831</v>
      </c>
      <c r="E92" s="96"/>
      <c r="F92" s="96"/>
      <c r="G92" s="96"/>
      <c r="H92" s="97"/>
      <c r="I92" s="97"/>
      <c r="J92" s="96">
        <v>44196</v>
      </c>
      <c r="K92" s="98"/>
      <c r="L92" s="98"/>
      <c r="M92" s="99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</row>
    <row r="93" spans="1:33" ht="13" x14ac:dyDescent="0.15">
      <c r="A93" s="93" t="s">
        <v>536</v>
      </c>
      <c r="B93" s="94" t="s">
        <v>219</v>
      </c>
      <c r="C93" s="95" t="s">
        <v>218</v>
      </c>
      <c r="D93" s="96">
        <v>43831</v>
      </c>
      <c r="E93" s="96"/>
      <c r="F93" s="96"/>
      <c r="G93" s="96"/>
      <c r="H93" s="97"/>
      <c r="I93" s="97"/>
      <c r="J93" s="96">
        <v>44196</v>
      </c>
      <c r="K93" s="98"/>
      <c r="L93" s="98"/>
      <c r="M93" s="99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</row>
    <row r="94" spans="1:33" ht="13" x14ac:dyDescent="0.15">
      <c r="A94" s="93" t="s">
        <v>536</v>
      </c>
      <c r="B94" s="94" t="s">
        <v>221</v>
      </c>
      <c r="C94" s="95" t="s">
        <v>220</v>
      </c>
      <c r="D94" s="96">
        <v>43831</v>
      </c>
      <c r="E94" s="96"/>
      <c r="F94" s="96"/>
      <c r="G94" s="96"/>
      <c r="H94" s="97"/>
      <c r="I94" s="97"/>
      <c r="J94" s="96">
        <v>44196</v>
      </c>
      <c r="K94" s="98"/>
      <c r="L94" s="98"/>
      <c r="M94" s="99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</row>
    <row r="95" spans="1:33" ht="13" x14ac:dyDescent="0.15">
      <c r="A95" s="63" t="s">
        <v>536</v>
      </c>
      <c r="B95" s="62" t="s">
        <v>223</v>
      </c>
      <c r="C95" s="85" t="s">
        <v>222</v>
      </c>
      <c r="D95" s="86">
        <v>43831</v>
      </c>
      <c r="E95" s="122">
        <v>43904</v>
      </c>
      <c r="F95" s="86"/>
      <c r="G95" s="86">
        <v>43914</v>
      </c>
      <c r="H95" s="88">
        <v>43948</v>
      </c>
      <c r="I95" s="88"/>
      <c r="J95" s="86">
        <v>44196</v>
      </c>
      <c r="K95" s="89">
        <f>H95+6*7</f>
        <v>43990</v>
      </c>
      <c r="L95" s="89">
        <f>H95+12*7</f>
        <v>44032</v>
      </c>
      <c r="M95" s="102" t="s">
        <v>585</v>
      </c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</row>
    <row r="96" spans="1:33" ht="13" x14ac:dyDescent="0.15">
      <c r="A96" s="63" t="s">
        <v>536</v>
      </c>
      <c r="B96" s="62" t="s">
        <v>225</v>
      </c>
      <c r="C96" s="85" t="s">
        <v>224</v>
      </c>
      <c r="D96" s="86">
        <v>43831</v>
      </c>
      <c r="E96" s="86"/>
      <c r="F96" s="86">
        <v>43906</v>
      </c>
      <c r="G96" s="101"/>
      <c r="H96" s="112"/>
      <c r="I96" s="88">
        <v>43949</v>
      </c>
      <c r="J96" s="88">
        <v>43983</v>
      </c>
      <c r="K96" s="89">
        <f>I96+6*7</f>
        <v>43991</v>
      </c>
      <c r="L96" s="89">
        <f>I96+12*7</f>
        <v>44033</v>
      </c>
      <c r="M96" s="6" t="s">
        <v>586</v>
      </c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</row>
    <row r="97" spans="1:33" ht="13" x14ac:dyDescent="0.15">
      <c r="A97" s="63" t="s">
        <v>536</v>
      </c>
      <c r="B97" s="62" t="s">
        <v>227</v>
      </c>
      <c r="C97" s="85" t="s">
        <v>226</v>
      </c>
      <c r="D97" s="86">
        <v>43831</v>
      </c>
      <c r="E97" s="86">
        <v>43863</v>
      </c>
      <c r="F97" s="86">
        <v>43910</v>
      </c>
      <c r="G97" s="86">
        <v>43916</v>
      </c>
      <c r="H97" s="88">
        <v>43943</v>
      </c>
      <c r="I97" s="88"/>
      <c r="J97" s="86">
        <v>44196</v>
      </c>
      <c r="K97" s="89">
        <f>H97+6*7</f>
        <v>43985</v>
      </c>
      <c r="L97" s="89">
        <f>H97+12*7</f>
        <v>44027</v>
      </c>
      <c r="M97" s="102" t="s">
        <v>587</v>
      </c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</row>
    <row r="98" spans="1:33" ht="13" x14ac:dyDescent="0.15">
      <c r="A98" s="93" t="s">
        <v>536</v>
      </c>
      <c r="B98" s="94" t="s">
        <v>229</v>
      </c>
      <c r="C98" s="95" t="s">
        <v>228</v>
      </c>
      <c r="D98" s="96">
        <v>43831</v>
      </c>
      <c r="E98" s="96"/>
      <c r="F98" s="96"/>
      <c r="G98" s="96"/>
      <c r="H98" s="97"/>
      <c r="I98" s="97"/>
      <c r="J98" s="96">
        <v>44196</v>
      </c>
      <c r="K98" s="98"/>
      <c r="L98" s="98"/>
      <c r="M98" s="99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</row>
    <row r="99" spans="1:33" ht="13" x14ac:dyDescent="0.15">
      <c r="A99" s="93" t="s">
        <v>536</v>
      </c>
      <c r="B99" s="94" t="s">
        <v>231</v>
      </c>
      <c r="C99" s="95" t="s">
        <v>230</v>
      </c>
      <c r="D99" s="96">
        <v>43831</v>
      </c>
      <c r="E99" s="96"/>
      <c r="F99" s="96"/>
      <c r="G99" s="96"/>
      <c r="H99" s="97"/>
      <c r="I99" s="97"/>
      <c r="J99" s="96">
        <v>44196</v>
      </c>
      <c r="K99" s="98"/>
      <c r="L99" s="98"/>
      <c r="M99" s="99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</row>
    <row r="100" spans="1:33" ht="13" x14ac:dyDescent="0.15">
      <c r="A100" s="63" t="s">
        <v>536</v>
      </c>
      <c r="B100" s="62" t="s">
        <v>234</v>
      </c>
      <c r="C100" s="85" t="s">
        <v>233</v>
      </c>
      <c r="D100" s="86">
        <v>43831</v>
      </c>
      <c r="E100" s="86"/>
      <c r="F100" s="92">
        <v>43920</v>
      </c>
      <c r="G100" s="101"/>
      <c r="H100" s="112"/>
      <c r="I100" s="88">
        <v>43949</v>
      </c>
      <c r="J100" s="86">
        <v>44196</v>
      </c>
      <c r="K100" s="89">
        <f>I100+6*7</f>
        <v>43991</v>
      </c>
      <c r="L100" s="89">
        <f>I100+12*7</f>
        <v>44033</v>
      </c>
      <c r="M100" s="90" t="s">
        <v>588</v>
      </c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</row>
    <row r="101" spans="1:33" ht="13" x14ac:dyDescent="0.15">
      <c r="A101" s="93" t="s">
        <v>536</v>
      </c>
      <c r="B101" s="132" t="s">
        <v>236</v>
      </c>
      <c r="C101" s="95" t="s">
        <v>235</v>
      </c>
      <c r="D101" s="96">
        <v>43831</v>
      </c>
      <c r="E101" s="96"/>
      <c r="F101" s="96"/>
      <c r="G101" s="96"/>
      <c r="H101" s="97"/>
      <c r="I101" s="97"/>
      <c r="J101" s="96">
        <v>44196</v>
      </c>
      <c r="K101" s="98"/>
      <c r="L101" s="98"/>
      <c r="M101" s="99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</row>
    <row r="102" spans="1:33" ht="13" x14ac:dyDescent="0.15">
      <c r="A102" s="63" t="s">
        <v>536</v>
      </c>
      <c r="B102" s="62" t="s">
        <v>238</v>
      </c>
      <c r="C102" s="85" t="s">
        <v>237</v>
      </c>
      <c r="D102" s="86">
        <v>43831</v>
      </c>
      <c r="E102" s="86"/>
      <c r="F102" s="122">
        <v>43906</v>
      </c>
      <c r="G102" s="86">
        <v>43902</v>
      </c>
      <c r="H102" s="88">
        <v>43941</v>
      </c>
      <c r="I102" s="88">
        <v>43997</v>
      </c>
      <c r="J102" s="86">
        <v>44196</v>
      </c>
      <c r="K102" s="89">
        <f>I102+6*7</f>
        <v>44039</v>
      </c>
      <c r="L102" s="89">
        <f>I102+12*7</f>
        <v>44081</v>
      </c>
      <c r="M102" s="102" t="s">
        <v>589</v>
      </c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</row>
    <row r="103" spans="1:33" ht="13" x14ac:dyDescent="0.15">
      <c r="A103" s="63" t="s">
        <v>536</v>
      </c>
      <c r="B103" s="62" t="s">
        <v>240</v>
      </c>
      <c r="C103" s="85" t="s">
        <v>239</v>
      </c>
      <c r="D103" s="86">
        <v>43831</v>
      </c>
      <c r="E103" s="86"/>
      <c r="F103" s="92">
        <v>43907</v>
      </c>
      <c r="G103" s="101"/>
      <c r="H103" s="112"/>
      <c r="I103" s="88"/>
      <c r="J103" s="86">
        <v>44196</v>
      </c>
      <c r="K103" s="133"/>
      <c r="L103" s="133"/>
      <c r="M103" s="6" t="s">
        <v>590</v>
      </c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</row>
    <row r="104" spans="1:33" ht="13" x14ac:dyDescent="0.15">
      <c r="A104" s="63" t="s">
        <v>536</v>
      </c>
      <c r="B104" s="62" t="s">
        <v>242</v>
      </c>
      <c r="C104" s="85" t="s">
        <v>241</v>
      </c>
      <c r="D104" s="86">
        <v>43831</v>
      </c>
      <c r="E104" s="92">
        <v>43903</v>
      </c>
      <c r="F104" s="86">
        <v>43914</v>
      </c>
      <c r="G104" s="101"/>
      <c r="H104" s="112"/>
      <c r="I104" s="88">
        <v>43949</v>
      </c>
      <c r="J104" s="86">
        <v>44196</v>
      </c>
      <c r="K104" s="89">
        <f>I104+6*7</f>
        <v>43991</v>
      </c>
      <c r="L104" s="89">
        <f>I104+12*7</f>
        <v>44033</v>
      </c>
      <c r="M104" s="102" t="s">
        <v>591</v>
      </c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</row>
    <row r="105" spans="1:33" ht="13" x14ac:dyDescent="0.15">
      <c r="A105" s="63" t="s">
        <v>536</v>
      </c>
      <c r="B105" s="62" t="s">
        <v>244</v>
      </c>
      <c r="C105" s="85" t="s">
        <v>243</v>
      </c>
      <c r="D105" s="86">
        <v>43831</v>
      </c>
      <c r="E105" s="86"/>
      <c r="F105" s="86">
        <v>43910</v>
      </c>
      <c r="G105" s="86">
        <v>43915</v>
      </c>
      <c r="H105" s="113">
        <v>43934</v>
      </c>
      <c r="I105" s="88"/>
      <c r="J105" s="86">
        <v>44196</v>
      </c>
      <c r="K105" s="89">
        <f t="shared" ref="K105:K107" si="16">H105+6*7</f>
        <v>43976</v>
      </c>
      <c r="L105" s="89">
        <f t="shared" ref="L105:L107" si="17">H105+12*7</f>
        <v>44018</v>
      </c>
      <c r="M105" s="121" t="s">
        <v>550</v>
      </c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</row>
    <row r="106" spans="1:33" ht="13" x14ac:dyDescent="0.15">
      <c r="A106" s="63" t="s">
        <v>536</v>
      </c>
      <c r="B106" s="62" t="s">
        <v>246</v>
      </c>
      <c r="C106" s="85" t="s">
        <v>245</v>
      </c>
      <c r="D106" s="86">
        <v>43831</v>
      </c>
      <c r="E106" s="122">
        <v>43904</v>
      </c>
      <c r="F106" s="86"/>
      <c r="G106" s="86">
        <v>43910</v>
      </c>
      <c r="H106" s="88">
        <v>43940</v>
      </c>
      <c r="I106" s="88"/>
      <c r="J106" s="86">
        <v>44196</v>
      </c>
      <c r="K106" s="89">
        <f t="shared" si="16"/>
        <v>43982</v>
      </c>
      <c r="L106" s="89">
        <f t="shared" si="17"/>
        <v>44024</v>
      </c>
      <c r="M106" s="90" t="s">
        <v>592</v>
      </c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</row>
    <row r="107" spans="1:33" ht="13" x14ac:dyDescent="0.15">
      <c r="A107" s="63" t="s">
        <v>536</v>
      </c>
      <c r="B107" s="62" t="s">
        <v>248</v>
      </c>
      <c r="C107" s="85" t="s">
        <v>247</v>
      </c>
      <c r="D107" s="86">
        <v>43831</v>
      </c>
      <c r="E107" s="86"/>
      <c r="F107" s="122">
        <v>43906</v>
      </c>
      <c r="G107" s="86">
        <v>43906</v>
      </c>
      <c r="H107" s="88">
        <v>43947</v>
      </c>
      <c r="I107" s="88"/>
      <c r="J107" s="86">
        <v>44196</v>
      </c>
      <c r="K107" s="89">
        <f t="shared" si="16"/>
        <v>43989</v>
      </c>
      <c r="L107" s="89">
        <f t="shared" si="17"/>
        <v>44031</v>
      </c>
      <c r="M107" s="102" t="s">
        <v>593</v>
      </c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</row>
    <row r="108" spans="1:33" ht="13" x14ac:dyDescent="0.15">
      <c r="A108" s="63" t="s">
        <v>536</v>
      </c>
      <c r="B108" s="62" t="s">
        <v>250</v>
      </c>
      <c r="C108" s="85" t="s">
        <v>249</v>
      </c>
      <c r="D108" s="86">
        <v>43831</v>
      </c>
      <c r="E108" s="86">
        <v>43863</v>
      </c>
      <c r="F108" s="86">
        <v>43905</v>
      </c>
      <c r="G108" s="101"/>
      <c r="H108" s="112"/>
      <c r="I108" s="88">
        <v>43951</v>
      </c>
      <c r="J108" s="86">
        <v>44196</v>
      </c>
      <c r="K108" s="89">
        <f>I108+6*7</f>
        <v>43993</v>
      </c>
      <c r="L108" s="89">
        <f>I108+12*7</f>
        <v>44035</v>
      </c>
      <c r="M108" s="102" t="s">
        <v>594</v>
      </c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</row>
    <row r="109" spans="1:33" ht="13" x14ac:dyDescent="0.15">
      <c r="A109" s="63" t="s">
        <v>536</v>
      </c>
      <c r="B109" s="62" t="s">
        <v>252</v>
      </c>
      <c r="C109" s="85" t="s">
        <v>251</v>
      </c>
      <c r="D109" s="86">
        <v>43831</v>
      </c>
      <c r="E109" s="86">
        <v>43855</v>
      </c>
      <c r="F109" s="86">
        <v>43902</v>
      </c>
      <c r="G109" s="86">
        <v>43915</v>
      </c>
      <c r="H109" s="92">
        <v>43940</v>
      </c>
      <c r="I109" s="88">
        <v>43947</v>
      </c>
      <c r="J109" s="86">
        <v>44196</v>
      </c>
      <c r="K109" s="89">
        <f t="shared" ref="K109:K110" si="18">H109+6*7</f>
        <v>43982</v>
      </c>
      <c r="L109" s="89">
        <f t="shared" ref="L109:L110" si="19">H109+12*7</f>
        <v>44024</v>
      </c>
      <c r="M109" s="102" t="s">
        <v>595</v>
      </c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</row>
    <row r="110" spans="1:33" ht="13" x14ac:dyDescent="0.15">
      <c r="A110" s="63" t="s">
        <v>536</v>
      </c>
      <c r="B110" s="62" t="s">
        <v>254</v>
      </c>
      <c r="C110" s="85" t="s">
        <v>253</v>
      </c>
      <c r="D110" s="86">
        <v>43831</v>
      </c>
      <c r="E110" s="86"/>
      <c r="F110" s="86">
        <v>43902</v>
      </c>
      <c r="G110" s="86">
        <v>43909</v>
      </c>
      <c r="H110" s="88">
        <v>43952</v>
      </c>
      <c r="I110" s="88"/>
      <c r="J110" s="86">
        <v>44196</v>
      </c>
      <c r="K110" s="89">
        <f t="shared" si="18"/>
        <v>43994</v>
      </c>
      <c r="L110" s="89">
        <f t="shared" si="19"/>
        <v>44036</v>
      </c>
      <c r="M110" s="102" t="s">
        <v>596</v>
      </c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</row>
    <row r="111" spans="1:33" ht="13" x14ac:dyDescent="0.15">
      <c r="A111" s="63" t="s">
        <v>536</v>
      </c>
      <c r="B111" s="62" t="s">
        <v>256</v>
      </c>
      <c r="C111" s="85" t="s">
        <v>255</v>
      </c>
      <c r="D111" s="86">
        <v>43831</v>
      </c>
      <c r="E111" s="86">
        <v>43899</v>
      </c>
      <c r="F111" s="86">
        <v>43912</v>
      </c>
      <c r="G111" s="86"/>
      <c r="H111" s="88"/>
      <c r="I111" s="88"/>
      <c r="J111" s="86">
        <v>44196</v>
      </c>
      <c r="K111" s="123"/>
      <c r="L111" s="123"/>
      <c r="M111" s="6" t="s">
        <v>597</v>
      </c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</row>
    <row r="112" spans="1:33" ht="13" x14ac:dyDescent="0.15">
      <c r="A112" s="63" t="s">
        <v>536</v>
      </c>
      <c r="B112" s="62" t="s">
        <v>258</v>
      </c>
      <c r="C112" s="85" t="s">
        <v>257</v>
      </c>
      <c r="D112" s="86">
        <v>43831</v>
      </c>
      <c r="E112" s="86">
        <v>43886</v>
      </c>
      <c r="F112" s="86">
        <v>43901</v>
      </c>
      <c r="G112" s="86">
        <v>43914</v>
      </c>
      <c r="H112" s="88">
        <v>43965</v>
      </c>
      <c r="I112" s="88"/>
      <c r="J112" s="86">
        <v>44196</v>
      </c>
      <c r="K112" s="89">
        <f t="shared" ref="K112:K113" si="20">H112+6*7</f>
        <v>44007</v>
      </c>
      <c r="L112" s="89">
        <f t="shared" ref="L112:L113" si="21">H112+12*7</f>
        <v>44049</v>
      </c>
      <c r="M112" s="102" t="s">
        <v>598</v>
      </c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</row>
    <row r="113" spans="1:33" ht="13" x14ac:dyDescent="0.15">
      <c r="A113" s="134" t="s">
        <v>536</v>
      </c>
      <c r="B113" s="62" t="s">
        <v>260</v>
      </c>
      <c r="C113" s="85" t="s">
        <v>259</v>
      </c>
      <c r="D113" s="86">
        <v>43831</v>
      </c>
      <c r="E113" s="86">
        <v>43864</v>
      </c>
      <c r="F113" s="86">
        <v>43909</v>
      </c>
      <c r="G113" s="92">
        <v>43918</v>
      </c>
      <c r="H113" s="88">
        <v>43951</v>
      </c>
      <c r="I113" s="88"/>
      <c r="J113" s="86">
        <v>44196</v>
      </c>
      <c r="K113" s="89">
        <f t="shared" si="20"/>
        <v>43993</v>
      </c>
      <c r="L113" s="89">
        <f t="shared" si="21"/>
        <v>44035</v>
      </c>
      <c r="M113" s="125" t="s">
        <v>599</v>
      </c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</row>
    <row r="114" spans="1:33" ht="13" x14ac:dyDescent="0.15">
      <c r="A114" s="63" t="s">
        <v>536</v>
      </c>
      <c r="B114" s="62" t="s">
        <v>262</v>
      </c>
      <c r="C114" s="85" t="s">
        <v>261</v>
      </c>
      <c r="D114" s="86">
        <v>43831</v>
      </c>
      <c r="E114" s="86">
        <v>43888</v>
      </c>
      <c r="F114" s="86">
        <v>43899</v>
      </c>
      <c r="G114" s="135"/>
      <c r="H114" s="112"/>
      <c r="I114" s="136"/>
      <c r="J114" s="86">
        <v>44196</v>
      </c>
      <c r="K114" s="131"/>
      <c r="L114" s="131"/>
      <c r="M114" s="102" t="s">
        <v>600</v>
      </c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</row>
    <row r="115" spans="1:33" ht="13" x14ac:dyDescent="0.15">
      <c r="A115" s="93" t="s">
        <v>536</v>
      </c>
      <c r="B115" s="94" t="s">
        <v>264</v>
      </c>
      <c r="C115" s="95" t="s">
        <v>263</v>
      </c>
      <c r="D115" s="96">
        <v>43831</v>
      </c>
      <c r="E115" s="96"/>
      <c r="F115" s="96"/>
      <c r="G115" s="96"/>
      <c r="H115" s="97"/>
      <c r="I115" s="97"/>
      <c r="J115" s="96">
        <v>44196</v>
      </c>
      <c r="K115" s="98"/>
      <c r="L115" s="98"/>
      <c r="M115" s="99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</row>
    <row r="116" spans="1:33" ht="13" x14ac:dyDescent="0.15">
      <c r="A116" s="63" t="s">
        <v>536</v>
      </c>
      <c r="B116" s="62" t="s">
        <v>266</v>
      </c>
      <c r="C116" s="85" t="s">
        <v>265</v>
      </c>
      <c r="D116" s="86">
        <v>43831</v>
      </c>
      <c r="E116" s="86"/>
      <c r="F116" s="122"/>
      <c r="G116" s="86">
        <v>43905</v>
      </c>
      <c r="H116" s="124">
        <v>43951</v>
      </c>
      <c r="I116" s="88"/>
      <c r="J116" s="86">
        <v>44196</v>
      </c>
      <c r="K116" s="89">
        <f t="shared" ref="K116:K120" si="22">H116+6*7</f>
        <v>43993</v>
      </c>
      <c r="L116" s="89">
        <f t="shared" ref="L116:L120" si="23">H116+12*7</f>
        <v>44035</v>
      </c>
      <c r="M116" s="90" t="s">
        <v>601</v>
      </c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</row>
    <row r="117" spans="1:33" ht="13" x14ac:dyDescent="0.15">
      <c r="A117" s="63" t="s">
        <v>536</v>
      </c>
      <c r="B117" s="62" t="s">
        <v>268</v>
      </c>
      <c r="C117" s="85" t="s">
        <v>267</v>
      </c>
      <c r="D117" s="86">
        <v>43831</v>
      </c>
      <c r="E117" s="86"/>
      <c r="F117" s="86">
        <v>43903</v>
      </c>
      <c r="G117" s="86">
        <v>43928</v>
      </c>
      <c r="H117" s="88">
        <v>43957</v>
      </c>
      <c r="I117" s="88"/>
      <c r="J117" s="86">
        <v>44196</v>
      </c>
      <c r="K117" s="89">
        <f t="shared" si="22"/>
        <v>43999</v>
      </c>
      <c r="L117" s="89">
        <f t="shared" si="23"/>
        <v>44041</v>
      </c>
      <c r="M117" s="102" t="s">
        <v>602</v>
      </c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</row>
    <row r="118" spans="1:33" ht="13" x14ac:dyDescent="0.15">
      <c r="A118" s="63" t="s">
        <v>536</v>
      </c>
      <c r="B118" s="62" t="s">
        <v>270</v>
      </c>
      <c r="C118" s="85" t="s">
        <v>269</v>
      </c>
      <c r="D118" s="86">
        <v>43831</v>
      </c>
      <c r="E118" s="101"/>
      <c r="F118" s="86">
        <v>43903</v>
      </c>
      <c r="G118" s="86"/>
      <c r="H118" s="87">
        <v>43951</v>
      </c>
      <c r="I118" s="88"/>
      <c r="J118" s="86">
        <v>44196</v>
      </c>
      <c r="K118" s="89">
        <f t="shared" si="22"/>
        <v>43993</v>
      </c>
      <c r="L118" s="89">
        <f t="shared" si="23"/>
        <v>44035</v>
      </c>
      <c r="M118" s="6" t="s">
        <v>603</v>
      </c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</row>
    <row r="119" spans="1:33" ht="13" x14ac:dyDescent="0.15">
      <c r="A119" s="63" t="s">
        <v>536</v>
      </c>
      <c r="B119" s="62" t="s">
        <v>272</v>
      </c>
      <c r="C119" s="85" t="s">
        <v>271</v>
      </c>
      <c r="D119" s="86">
        <v>43831</v>
      </c>
      <c r="E119" s="92">
        <v>43899</v>
      </c>
      <c r="F119" s="86">
        <v>43906</v>
      </c>
      <c r="G119" s="86"/>
      <c r="H119" s="88">
        <v>43941</v>
      </c>
      <c r="I119" s="87">
        <v>43951</v>
      </c>
      <c r="J119" s="86">
        <v>44196</v>
      </c>
      <c r="K119" s="89">
        <f t="shared" si="22"/>
        <v>43983</v>
      </c>
      <c r="L119" s="89">
        <f t="shared" si="23"/>
        <v>44025</v>
      </c>
      <c r="M119" s="6" t="s">
        <v>604</v>
      </c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</row>
    <row r="120" spans="1:33" ht="13" x14ac:dyDescent="0.15">
      <c r="A120" s="63" t="s">
        <v>536</v>
      </c>
      <c r="B120" s="62" t="s">
        <v>274</v>
      </c>
      <c r="C120" s="85" t="s">
        <v>273</v>
      </c>
      <c r="D120" s="86">
        <v>43831</v>
      </c>
      <c r="E120" s="86">
        <v>43904</v>
      </c>
      <c r="F120" s="86">
        <v>43905</v>
      </c>
      <c r="G120" s="86">
        <v>43916</v>
      </c>
      <c r="H120" s="88">
        <v>43951</v>
      </c>
      <c r="I120" s="88"/>
      <c r="J120" s="86">
        <v>44196</v>
      </c>
      <c r="K120" s="89">
        <f t="shared" si="22"/>
        <v>43993</v>
      </c>
      <c r="L120" s="89">
        <f t="shared" si="23"/>
        <v>44035</v>
      </c>
      <c r="M120" s="102" t="s">
        <v>605</v>
      </c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</row>
    <row r="121" spans="1:33" ht="13" x14ac:dyDescent="0.15">
      <c r="A121" s="93" t="s">
        <v>536</v>
      </c>
      <c r="B121" s="94" t="s">
        <v>276</v>
      </c>
      <c r="C121" s="95" t="s">
        <v>275</v>
      </c>
      <c r="D121" s="96">
        <v>43831</v>
      </c>
      <c r="E121" s="96"/>
      <c r="F121" s="96"/>
      <c r="G121" s="96"/>
      <c r="H121" s="97"/>
      <c r="I121" s="97"/>
      <c r="J121" s="96">
        <v>44196</v>
      </c>
      <c r="K121" s="137"/>
      <c r="L121" s="137"/>
      <c r="M121" s="138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</row>
    <row r="122" spans="1:33" ht="13" x14ac:dyDescent="0.15">
      <c r="A122" s="63" t="s">
        <v>536</v>
      </c>
      <c r="B122" s="62" t="s">
        <v>278</v>
      </c>
      <c r="C122" s="85" t="s">
        <v>277</v>
      </c>
      <c r="D122" s="86">
        <v>43831</v>
      </c>
      <c r="E122" s="86"/>
      <c r="F122" s="86">
        <v>43900</v>
      </c>
      <c r="G122" s="86">
        <v>43904</v>
      </c>
      <c r="H122" s="92">
        <v>43934</v>
      </c>
      <c r="I122" s="88">
        <v>43947</v>
      </c>
      <c r="J122" s="86">
        <v>44196</v>
      </c>
      <c r="K122" s="89">
        <f>H122+6*7</f>
        <v>43976</v>
      </c>
      <c r="L122" s="89">
        <f>H122+12*7</f>
        <v>44018</v>
      </c>
      <c r="M122" s="125" t="s">
        <v>606</v>
      </c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</row>
    <row r="123" spans="1:33" ht="13" x14ac:dyDescent="0.15">
      <c r="A123" s="63" t="s">
        <v>536</v>
      </c>
      <c r="B123" s="62" t="s">
        <v>280</v>
      </c>
      <c r="C123" s="85" t="s">
        <v>279</v>
      </c>
      <c r="D123" s="86">
        <v>43831</v>
      </c>
      <c r="E123" s="86"/>
      <c r="F123" s="86">
        <v>43903</v>
      </c>
      <c r="G123" s="86"/>
      <c r="H123" s="88"/>
      <c r="I123" s="88"/>
      <c r="J123" s="86">
        <v>44196</v>
      </c>
      <c r="K123" s="131"/>
      <c r="L123" s="131"/>
      <c r="M123" s="121" t="s">
        <v>550</v>
      </c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</row>
    <row r="124" spans="1:33" ht="13" x14ac:dyDescent="0.15">
      <c r="A124" s="63" t="s">
        <v>536</v>
      </c>
      <c r="B124" s="62" t="s">
        <v>282</v>
      </c>
      <c r="C124" s="85" t="s">
        <v>281</v>
      </c>
      <c r="D124" s="86">
        <v>43831</v>
      </c>
      <c r="E124" s="86"/>
      <c r="F124" s="122">
        <v>43906</v>
      </c>
      <c r="G124" s="86"/>
      <c r="H124" s="88"/>
      <c r="I124" s="88"/>
      <c r="J124" s="86">
        <v>44196</v>
      </c>
      <c r="K124" s="123"/>
      <c r="L124" s="123"/>
      <c r="M124" s="90" t="s">
        <v>537</v>
      </c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</row>
    <row r="125" spans="1:33" ht="13" x14ac:dyDescent="0.15">
      <c r="A125" s="63" t="s">
        <v>536</v>
      </c>
      <c r="B125" s="62" t="s">
        <v>284</v>
      </c>
      <c r="C125" s="85" t="s">
        <v>283</v>
      </c>
      <c r="D125" s="86">
        <v>43831</v>
      </c>
      <c r="E125" s="86"/>
      <c r="F125" s="122">
        <v>43904</v>
      </c>
      <c r="G125" s="86"/>
      <c r="H125" s="88"/>
      <c r="I125" s="88"/>
      <c r="J125" s="86">
        <v>44196</v>
      </c>
      <c r="K125" s="123"/>
      <c r="L125" s="123"/>
      <c r="M125" s="90" t="s">
        <v>537</v>
      </c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</row>
    <row r="126" spans="1:33" ht="13" x14ac:dyDescent="0.15">
      <c r="A126" s="63" t="s">
        <v>536</v>
      </c>
      <c r="B126" s="62" t="s">
        <v>286</v>
      </c>
      <c r="C126" s="85" t="s">
        <v>285</v>
      </c>
      <c r="D126" s="86">
        <v>43831</v>
      </c>
      <c r="E126" s="86">
        <v>43867</v>
      </c>
      <c r="F126" s="92">
        <v>43907</v>
      </c>
      <c r="G126" s="101"/>
      <c r="H126" s="112"/>
      <c r="I126" s="88"/>
      <c r="J126" s="86">
        <v>44196</v>
      </c>
      <c r="K126" s="123"/>
      <c r="L126" s="123"/>
      <c r="M126" s="6" t="s">
        <v>607</v>
      </c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</row>
    <row r="127" spans="1:33" ht="13" x14ac:dyDescent="0.15">
      <c r="A127" s="63" t="s">
        <v>536</v>
      </c>
      <c r="B127" s="62" t="s">
        <v>288</v>
      </c>
      <c r="C127" s="85" t="s">
        <v>287</v>
      </c>
      <c r="D127" s="86">
        <v>43831</v>
      </c>
      <c r="E127" s="86"/>
      <c r="F127" s="86">
        <v>43906</v>
      </c>
      <c r="G127" s="101"/>
      <c r="H127" s="130"/>
      <c r="I127" s="88">
        <v>43947</v>
      </c>
      <c r="J127" s="86">
        <v>44196</v>
      </c>
      <c r="K127" s="89">
        <f>I127+6*7</f>
        <v>43989</v>
      </c>
      <c r="L127" s="89">
        <f>I127+12*7</f>
        <v>44031</v>
      </c>
      <c r="M127" s="102" t="s">
        <v>608</v>
      </c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</row>
    <row r="128" spans="1:33" ht="13" x14ac:dyDescent="0.15">
      <c r="A128" s="93" t="s">
        <v>536</v>
      </c>
      <c r="B128" s="94" t="s">
        <v>290</v>
      </c>
      <c r="C128" s="95" t="s">
        <v>289</v>
      </c>
      <c r="D128" s="96">
        <v>43831</v>
      </c>
      <c r="E128" s="96"/>
      <c r="F128" s="96"/>
      <c r="G128" s="96"/>
      <c r="H128" s="97"/>
      <c r="I128" s="97"/>
      <c r="J128" s="96">
        <v>44196</v>
      </c>
      <c r="K128" s="98"/>
      <c r="L128" s="98"/>
      <c r="M128" s="99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</row>
    <row r="129" spans="1:33" ht="13" x14ac:dyDescent="0.15">
      <c r="A129" s="63" t="s">
        <v>536</v>
      </c>
      <c r="B129" s="62" t="s">
        <v>609</v>
      </c>
      <c r="C129" s="85" t="s">
        <v>291</v>
      </c>
      <c r="D129" s="86">
        <v>43831</v>
      </c>
      <c r="E129" s="86">
        <v>43835</v>
      </c>
      <c r="F129" s="101"/>
      <c r="G129" s="101"/>
      <c r="H129" s="112"/>
      <c r="I129" s="112"/>
      <c r="J129" s="86">
        <v>44196</v>
      </c>
      <c r="K129" s="128"/>
      <c r="L129" s="128"/>
      <c r="M129" s="126" t="s">
        <v>610</v>
      </c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</row>
    <row r="130" spans="1:33" ht="13" x14ac:dyDescent="0.15">
      <c r="A130" s="93" t="s">
        <v>536</v>
      </c>
      <c r="B130" s="94" t="s">
        <v>295</v>
      </c>
      <c r="C130" s="95" t="s">
        <v>294</v>
      </c>
      <c r="D130" s="96">
        <v>43831</v>
      </c>
      <c r="E130" s="104"/>
      <c r="F130" s="96"/>
      <c r="G130" s="96"/>
      <c r="H130" s="97"/>
      <c r="I130" s="97"/>
      <c r="J130" s="96">
        <v>44196</v>
      </c>
      <c r="K130" s="114"/>
      <c r="L130" s="114"/>
      <c r="M130" s="106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</row>
    <row r="131" spans="1:33" ht="13" x14ac:dyDescent="0.15">
      <c r="A131" s="93"/>
      <c r="B131" s="94" t="s">
        <v>297</v>
      </c>
      <c r="C131" s="95" t="s">
        <v>296</v>
      </c>
      <c r="D131" s="96">
        <v>43831</v>
      </c>
      <c r="E131" s="96"/>
      <c r="F131" s="96"/>
      <c r="G131" s="96"/>
      <c r="H131" s="97"/>
      <c r="I131" s="97"/>
      <c r="J131" s="96">
        <v>44196</v>
      </c>
      <c r="K131" s="98"/>
      <c r="L131" s="98"/>
      <c r="M131" s="99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</row>
    <row r="132" spans="1:33" ht="13" x14ac:dyDescent="0.15">
      <c r="A132" s="63" t="s">
        <v>536</v>
      </c>
      <c r="B132" s="62" t="s">
        <v>299</v>
      </c>
      <c r="C132" s="85" t="s">
        <v>298</v>
      </c>
      <c r="D132" s="86">
        <v>43831</v>
      </c>
      <c r="E132" s="86">
        <v>43833</v>
      </c>
      <c r="F132" s="86">
        <v>43907</v>
      </c>
      <c r="G132" s="101"/>
      <c r="H132" s="112"/>
      <c r="I132" s="88">
        <v>43951</v>
      </c>
      <c r="J132" s="86">
        <v>44196</v>
      </c>
      <c r="K132" s="89">
        <f>I132+6*7</f>
        <v>43993</v>
      </c>
      <c r="L132" s="89">
        <f>I132+12*7</f>
        <v>44035</v>
      </c>
      <c r="M132" s="6" t="s">
        <v>611</v>
      </c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</row>
    <row r="133" spans="1:33" ht="13" x14ac:dyDescent="0.15">
      <c r="A133" s="93" t="s">
        <v>536</v>
      </c>
      <c r="B133" s="94" t="s">
        <v>301</v>
      </c>
      <c r="C133" s="95" t="s">
        <v>300</v>
      </c>
      <c r="D133" s="96">
        <v>43831</v>
      </c>
      <c r="E133" s="96"/>
      <c r="F133" s="96"/>
      <c r="G133" s="96"/>
      <c r="H133" s="97"/>
      <c r="I133" s="97"/>
      <c r="J133" s="96">
        <v>44196</v>
      </c>
      <c r="K133" s="98"/>
      <c r="L133" s="98"/>
      <c r="M133" s="99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</row>
    <row r="134" spans="1:33" ht="13" x14ac:dyDescent="0.15">
      <c r="A134" s="63" t="s">
        <v>536</v>
      </c>
      <c r="B134" s="62" t="s">
        <v>304</v>
      </c>
      <c r="C134" s="85" t="s">
        <v>303</v>
      </c>
      <c r="D134" s="86">
        <v>43831</v>
      </c>
      <c r="E134" s="86">
        <v>43864</v>
      </c>
      <c r="F134" s="122">
        <v>43907</v>
      </c>
      <c r="G134" s="86"/>
      <c r="H134" s="88"/>
      <c r="I134" s="88"/>
      <c r="J134" s="86">
        <v>44196</v>
      </c>
      <c r="K134" s="131"/>
      <c r="L134" s="131"/>
      <c r="M134" s="121" t="s">
        <v>612</v>
      </c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</row>
    <row r="135" spans="1:33" ht="13" x14ac:dyDescent="0.15">
      <c r="A135" s="63" t="s">
        <v>536</v>
      </c>
      <c r="B135" s="62" t="s">
        <v>306</v>
      </c>
      <c r="C135" s="85" t="s">
        <v>305</v>
      </c>
      <c r="D135" s="86">
        <v>43831</v>
      </c>
      <c r="E135" s="86"/>
      <c r="F135" s="86"/>
      <c r="G135" s="86">
        <v>43912</v>
      </c>
      <c r="H135" s="88">
        <v>43940</v>
      </c>
      <c r="I135" s="88"/>
      <c r="J135" s="86">
        <v>44196</v>
      </c>
      <c r="K135" s="89">
        <f>H135+6*7</f>
        <v>43982</v>
      </c>
      <c r="L135" s="89">
        <f>H135+12*7</f>
        <v>44024</v>
      </c>
      <c r="M135" s="102" t="s">
        <v>613</v>
      </c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</row>
    <row r="136" spans="1:33" ht="13" x14ac:dyDescent="0.15">
      <c r="A136" s="63" t="s">
        <v>536</v>
      </c>
      <c r="B136" s="62" t="s">
        <v>309</v>
      </c>
      <c r="C136" s="85" t="s">
        <v>307</v>
      </c>
      <c r="D136" s="86">
        <v>43831</v>
      </c>
      <c r="E136" s="86">
        <v>43854</v>
      </c>
      <c r="F136" s="86">
        <v>43906</v>
      </c>
      <c r="G136" s="101"/>
      <c r="H136" s="112"/>
      <c r="I136" s="88">
        <v>43951</v>
      </c>
      <c r="J136" s="86">
        <v>44196</v>
      </c>
      <c r="K136" s="89">
        <f>I136+6*7</f>
        <v>43993</v>
      </c>
      <c r="L136" s="89">
        <f>I136+12*7</f>
        <v>44035</v>
      </c>
      <c r="M136" s="121" t="s">
        <v>550</v>
      </c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</row>
    <row r="137" spans="1:33" ht="13" x14ac:dyDescent="0.15">
      <c r="A137" s="63" t="s">
        <v>536</v>
      </c>
      <c r="B137" s="62" t="s">
        <v>311</v>
      </c>
      <c r="C137" s="85" t="s">
        <v>310</v>
      </c>
      <c r="D137" s="86">
        <v>43831</v>
      </c>
      <c r="E137" s="86">
        <v>43910</v>
      </c>
      <c r="F137" s="101"/>
      <c r="G137" s="101"/>
      <c r="H137" s="112"/>
      <c r="I137" s="112"/>
      <c r="J137" s="86">
        <v>44196</v>
      </c>
      <c r="K137" s="127"/>
      <c r="L137" s="127"/>
      <c r="M137" s="126" t="s">
        <v>614</v>
      </c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</row>
    <row r="138" spans="1:33" ht="13" x14ac:dyDescent="0.15">
      <c r="A138" s="63" t="s">
        <v>536</v>
      </c>
      <c r="B138" s="62" t="s">
        <v>314</v>
      </c>
      <c r="C138" s="85" t="s">
        <v>313</v>
      </c>
      <c r="D138" s="86">
        <v>43831</v>
      </c>
      <c r="E138" s="101"/>
      <c r="F138" s="130"/>
      <c r="G138" s="92">
        <v>43907</v>
      </c>
      <c r="H138" s="88">
        <v>43945</v>
      </c>
      <c r="I138" s="91"/>
      <c r="J138" s="86">
        <v>44196</v>
      </c>
      <c r="K138" s="89">
        <f>H138+6*7</f>
        <v>43987</v>
      </c>
      <c r="L138" s="89">
        <f>H138+12*7</f>
        <v>44029</v>
      </c>
      <c r="M138" s="6" t="s">
        <v>615</v>
      </c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</row>
    <row r="139" spans="1:33" ht="13" x14ac:dyDescent="0.15">
      <c r="A139" s="63" t="s">
        <v>536</v>
      </c>
      <c r="B139" s="62" t="s">
        <v>317</v>
      </c>
      <c r="C139" s="85" t="s">
        <v>315</v>
      </c>
      <c r="D139" s="86">
        <v>43831</v>
      </c>
      <c r="E139" s="122">
        <v>43907</v>
      </c>
      <c r="F139" s="86">
        <v>43916</v>
      </c>
      <c r="G139" s="101"/>
      <c r="H139" s="101"/>
      <c r="I139" s="88">
        <v>43926</v>
      </c>
      <c r="J139" s="86">
        <v>44196</v>
      </c>
      <c r="K139" s="89">
        <f>I139+6*7</f>
        <v>43968</v>
      </c>
      <c r="L139" s="89">
        <f>I139+12*7</f>
        <v>44010</v>
      </c>
      <c r="M139" s="102" t="s">
        <v>616</v>
      </c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</row>
    <row r="140" spans="1:33" ht="13" x14ac:dyDescent="0.15">
      <c r="A140" s="63" t="s">
        <v>536</v>
      </c>
      <c r="B140" s="62" t="s">
        <v>319</v>
      </c>
      <c r="C140" s="85" t="s">
        <v>318</v>
      </c>
      <c r="D140" s="86">
        <v>43831</v>
      </c>
      <c r="E140" s="86">
        <v>43871</v>
      </c>
      <c r="F140" s="86">
        <v>43906</v>
      </c>
      <c r="G140" s="86">
        <v>43913</v>
      </c>
      <c r="H140" s="88">
        <v>43959</v>
      </c>
      <c r="I140" s="88"/>
      <c r="J140" s="86">
        <v>44196</v>
      </c>
      <c r="K140" s="89">
        <f>H140+6*7</f>
        <v>44001</v>
      </c>
      <c r="L140" s="89">
        <f>H140+12*7</f>
        <v>44043</v>
      </c>
      <c r="M140" s="125" t="s">
        <v>617</v>
      </c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</row>
    <row r="141" spans="1:33" ht="13" x14ac:dyDescent="0.15">
      <c r="A141" s="63" t="s">
        <v>536</v>
      </c>
      <c r="B141" s="62" t="s">
        <v>320</v>
      </c>
      <c r="C141" s="85" t="s">
        <v>320</v>
      </c>
      <c r="D141" s="86">
        <v>43831</v>
      </c>
      <c r="E141" s="116"/>
      <c r="F141" s="117"/>
      <c r="G141" s="117"/>
      <c r="H141" s="118"/>
      <c r="I141" s="118"/>
      <c r="J141" s="86">
        <v>44196</v>
      </c>
      <c r="K141" s="119"/>
      <c r="L141" s="119"/>
      <c r="M141" s="120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</row>
    <row r="142" spans="1:33" ht="13" x14ac:dyDescent="0.15">
      <c r="A142" s="93" t="s">
        <v>536</v>
      </c>
      <c r="B142" s="94" t="s">
        <v>322</v>
      </c>
      <c r="C142" s="95" t="s">
        <v>321</v>
      </c>
      <c r="D142" s="96">
        <v>43831</v>
      </c>
      <c r="E142" s="104"/>
      <c r="F142" s="96"/>
      <c r="G142" s="96"/>
      <c r="H142" s="97"/>
      <c r="I142" s="97"/>
      <c r="J142" s="96">
        <v>44196</v>
      </c>
      <c r="K142" s="114"/>
      <c r="L142" s="114"/>
      <c r="M142" s="106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</row>
    <row r="143" spans="1:33" ht="13" x14ac:dyDescent="0.15">
      <c r="A143" s="63" t="s">
        <v>536</v>
      </c>
      <c r="B143" s="62" t="s">
        <v>326</v>
      </c>
      <c r="C143" s="85" t="s">
        <v>324</v>
      </c>
      <c r="D143" s="86">
        <v>43831</v>
      </c>
      <c r="E143" s="92">
        <v>43905</v>
      </c>
      <c r="F143" s="92">
        <v>43910</v>
      </c>
      <c r="G143" s="86">
        <v>43917</v>
      </c>
      <c r="H143" s="124">
        <v>43951</v>
      </c>
      <c r="I143" s="88"/>
      <c r="J143" s="86">
        <v>44196</v>
      </c>
      <c r="K143" s="89">
        <f t="shared" ref="K143:K144" si="24">H143+6*7</f>
        <v>43993</v>
      </c>
      <c r="L143" s="89">
        <f t="shared" ref="L143:L144" si="25">H143+12*7</f>
        <v>44035</v>
      </c>
      <c r="M143" s="6" t="s">
        <v>618</v>
      </c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</row>
    <row r="144" spans="1:33" ht="13" x14ac:dyDescent="0.15">
      <c r="A144" s="63" t="s">
        <v>536</v>
      </c>
      <c r="B144" s="62" t="s">
        <v>329</v>
      </c>
      <c r="C144" s="85" t="s">
        <v>328</v>
      </c>
      <c r="D144" s="86">
        <v>43831</v>
      </c>
      <c r="E144" s="86">
        <v>43863</v>
      </c>
      <c r="F144" s="86">
        <v>43902</v>
      </c>
      <c r="G144" s="86">
        <v>43907</v>
      </c>
      <c r="H144" s="88">
        <v>43963</v>
      </c>
      <c r="I144" s="88"/>
      <c r="J144" s="86">
        <v>44196</v>
      </c>
      <c r="K144" s="89">
        <f t="shared" si="24"/>
        <v>44005</v>
      </c>
      <c r="L144" s="89">
        <f t="shared" si="25"/>
        <v>44047</v>
      </c>
      <c r="M144" s="102" t="s">
        <v>619</v>
      </c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</row>
    <row r="145" spans="1:33" ht="13" x14ac:dyDescent="0.15">
      <c r="A145" s="63" t="s">
        <v>536</v>
      </c>
      <c r="B145" s="62" t="s">
        <v>333</v>
      </c>
      <c r="C145" s="85" t="s">
        <v>332</v>
      </c>
      <c r="D145" s="86">
        <v>43831</v>
      </c>
      <c r="E145" s="86">
        <v>43862</v>
      </c>
      <c r="F145" s="122">
        <v>43912</v>
      </c>
      <c r="G145" s="86">
        <v>43922</v>
      </c>
      <c r="H145" s="88">
        <v>43936</v>
      </c>
      <c r="I145" s="88">
        <v>43943</v>
      </c>
      <c r="J145" s="86">
        <v>44196</v>
      </c>
      <c r="K145" s="89">
        <f>I145+6*7</f>
        <v>43985</v>
      </c>
      <c r="L145" s="89">
        <f>I145+12*7</f>
        <v>44027</v>
      </c>
      <c r="M145" s="102" t="s">
        <v>620</v>
      </c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</row>
    <row r="146" spans="1:33" ht="13" x14ac:dyDescent="0.15">
      <c r="A146" s="93" t="s">
        <v>536</v>
      </c>
      <c r="B146" s="94" t="s">
        <v>335</v>
      </c>
      <c r="C146" s="95" t="s">
        <v>334</v>
      </c>
      <c r="D146" s="96">
        <v>43831</v>
      </c>
      <c r="E146" s="104"/>
      <c r="F146" s="96"/>
      <c r="G146" s="96"/>
      <c r="H146" s="97"/>
      <c r="I146" s="97"/>
      <c r="J146" s="96">
        <v>44196</v>
      </c>
      <c r="K146" s="114"/>
      <c r="L146" s="114"/>
      <c r="M146" s="106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</row>
    <row r="147" spans="1:33" ht="13" x14ac:dyDescent="0.15">
      <c r="A147" s="93" t="s">
        <v>536</v>
      </c>
      <c r="B147" s="94" t="s">
        <v>337</v>
      </c>
      <c r="C147" s="95" t="s">
        <v>336</v>
      </c>
      <c r="D147" s="96">
        <v>43831</v>
      </c>
      <c r="E147" s="96"/>
      <c r="F147" s="96"/>
      <c r="G147" s="96"/>
      <c r="H147" s="97"/>
      <c r="I147" s="97"/>
      <c r="J147" s="96">
        <v>44196</v>
      </c>
      <c r="K147" s="98"/>
      <c r="L147" s="98"/>
      <c r="M147" s="99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</row>
    <row r="148" spans="1:33" ht="13" x14ac:dyDescent="0.15">
      <c r="A148" s="63" t="s">
        <v>536</v>
      </c>
      <c r="B148" s="62" t="s">
        <v>341</v>
      </c>
      <c r="C148" s="85" t="s">
        <v>339</v>
      </c>
      <c r="D148" s="86">
        <v>43831</v>
      </c>
      <c r="E148" s="86"/>
      <c r="F148" s="122">
        <v>43914</v>
      </c>
      <c r="G148" s="86">
        <v>43920</v>
      </c>
      <c r="H148" s="88">
        <v>43940</v>
      </c>
      <c r="I148" s="88"/>
      <c r="J148" s="86">
        <v>44196</v>
      </c>
      <c r="K148" s="89">
        <f>H148+6*7</f>
        <v>43982</v>
      </c>
      <c r="L148" s="89">
        <f>H148+12*7</f>
        <v>44024</v>
      </c>
      <c r="M148" s="6" t="s">
        <v>621</v>
      </c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</row>
    <row r="149" spans="1:33" ht="13" x14ac:dyDescent="0.15">
      <c r="A149" s="63"/>
      <c r="B149" s="62"/>
      <c r="C149" s="63"/>
      <c r="D149" s="139"/>
      <c r="E149" s="139"/>
      <c r="F149" s="139"/>
      <c r="G149" s="139"/>
      <c r="H149" s="140"/>
      <c r="I149" s="140"/>
      <c r="J149" s="139"/>
      <c r="K149" s="127"/>
      <c r="L149" s="127"/>
      <c r="M149" s="79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</row>
    <row r="150" spans="1:33" ht="13" x14ac:dyDescent="0.15">
      <c r="A150" s="63"/>
      <c r="B150" s="62" t="s">
        <v>622</v>
      </c>
      <c r="C150" s="63" t="s">
        <v>623</v>
      </c>
      <c r="D150" s="139">
        <v>43831</v>
      </c>
      <c r="E150" s="139"/>
      <c r="F150" s="139"/>
      <c r="G150" s="139"/>
      <c r="H150" s="140"/>
      <c r="I150" s="140"/>
      <c r="J150" s="139">
        <v>44196</v>
      </c>
      <c r="K150" s="127"/>
      <c r="L150" s="127"/>
      <c r="M150" s="79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</row>
    <row r="151" spans="1:33" ht="13" x14ac:dyDescent="0.15">
      <c r="A151" s="63"/>
      <c r="B151" s="62" t="s">
        <v>624</v>
      </c>
      <c r="C151" s="63" t="s">
        <v>66</v>
      </c>
      <c r="D151" s="139">
        <v>43831</v>
      </c>
      <c r="E151" s="139"/>
      <c r="F151" s="139"/>
      <c r="G151" s="139"/>
      <c r="H151" s="140"/>
      <c r="I151" s="140"/>
      <c r="J151" s="139">
        <v>44196</v>
      </c>
      <c r="K151" s="127"/>
      <c r="L151" s="127"/>
      <c r="M151" s="79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</row>
    <row r="152" spans="1:33" ht="13" x14ac:dyDescent="0.15">
      <c r="A152" s="63"/>
      <c r="B152" s="62" t="s">
        <v>625</v>
      </c>
      <c r="C152" s="63" t="s">
        <v>626</v>
      </c>
      <c r="D152" s="139">
        <v>43831</v>
      </c>
      <c r="E152" s="139"/>
      <c r="F152" s="139"/>
      <c r="G152" s="139"/>
      <c r="H152" s="140"/>
      <c r="I152" s="140"/>
      <c r="J152" s="139">
        <v>44196</v>
      </c>
      <c r="K152" s="127"/>
      <c r="L152" s="127"/>
      <c r="M152" s="79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</row>
    <row r="153" spans="1:33" ht="13" x14ac:dyDescent="0.15">
      <c r="A153" s="63"/>
      <c r="B153" s="62"/>
      <c r="C153" s="63"/>
      <c r="D153" s="139"/>
      <c r="E153" s="139"/>
      <c r="F153" s="139"/>
      <c r="G153" s="139"/>
      <c r="H153" s="139"/>
      <c r="I153" s="139"/>
      <c r="J153" s="139"/>
      <c r="K153" s="141"/>
      <c r="L153" s="141"/>
      <c r="M153" s="142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</row>
    <row r="154" spans="1:33" ht="13" x14ac:dyDescent="0.15">
      <c r="A154" s="63"/>
      <c r="B154" s="62"/>
      <c r="C154" s="63"/>
      <c r="D154" s="139"/>
      <c r="E154" s="139"/>
      <c r="F154" s="139"/>
      <c r="G154" s="139"/>
      <c r="H154" s="139"/>
      <c r="I154" s="139"/>
      <c r="J154" s="139"/>
      <c r="K154" s="141"/>
      <c r="L154" s="141"/>
      <c r="M154" s="142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</row>
    <row r="155" spans="1:33" ht="13" x14ac:dyDescent="0.15">
      <c r="A155" s="63"/>
      <c r="B155" s="143"/>
      <c r="C155" s="144" t="s">
        <v>627</v>
      </c>
      <c r="D155" s="139"/>
      <c r="E155" s="139"/>
      <c r="F155" s="139"/>
      <c r="G155" s="139"/>
      <c r="H155" s="139"/>
      <c r="I155" s="139"/>
      <c r="J155" s="139"/>
      <c r="K155" s="141"/>
      <c r="L155" s="141"/>
      <c r="M155" s="142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</row>
    <row r="156" spans="1:33" ht="13" x14ac:dyDescent="0.15">
      <c r="A156" s="63"/>
      <c r="B156" s="62" t="s">
        <v>628</v>
      </c>
      <c r="C156" s="63"/>
      <c r="D156" s="145">
        <f t="shared" ref="D156:I156" si="26">AVERAGE(D6:D148)</f>
        <v>43831</v>
      </c>
      <c r="E156" s="145">
        <f t="shared" si="26"/>
        <v>43879.978260869568</v>
      </c>
      <c r="F156" s="145">
        <f t="shared" si="26"/>
        <v>43905.108695652176</v>
      </c>
      <c r="G156" s="145">
        <f t="shared" si="26"/>
        <v>43911.672413793101</v>
      </c>
      <c r="H156" s="145">
        <f t="shared" si="26"/>
        <v>43945.5</v>
      </c>
      <c r="I156" s="145">
        <f t="shared" si="26"/>
        <v>43953.689655172413</v>
      </c>
      <c r="J156" s="146"/>
      <c r="K156" s="145">
        <f t="shared" ref="K156:L156" si="27">AVERAGE(K6:K148)</f>
        <v>43990.487804878052</v>
      </c>
      <c r="L156" s="145">
        <f t="shared" si="27"/>
        <v>44032.487804878052</v>
      </c>
      <c r="M156" s="142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</row>
    <row r="157" spans="1:33" ht="13" x14ac:dyDescent="0.15">
      <c r="A157" s="63"/>
      <c r="B157" s="62"/>
      <c r="C157" s="63"/>
      <c r="D157" s="139"/>
      <c r="E157" s="139"/>
      <c r="F157" s="139"/>
      <c r="G157" s="139"/>
      <c r="H157" s="139"/>
      <c r="I157" s="139"/>
      <c r="J157" s="139"/>
      <c r="K157" s="141">
        <f>COUNT(K6:K148)</f>
        <v>82</v>
      </c>
      <c r="L157" s="141"/>
      <c r="M157" s="142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</row>
    <row r="158" spans="1:33" ht="13" x14ac:dyDescent="0.15">
      <c r="A158" s="63"/>
      <c r="B158" s="62"/>
      <c r="C158" s="63"/>
      <c r="D158" s="139"/>
      <c r="E158" s="139"/>
      <c r="F158" s="139"/>
      <c r="G158" s="139"/>
      <c r="H158" s="139"/>
      <c r="I158" s="139"/>
      <c r="J158" s="139"/>
      <c r="K158" s="141"/>
      <c r="L158" s="141"/>
      <c r="M158" s="142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</row>
    <row r="159" spans="1:33" ht="13" x14ac:dyDescent="0.15">
      <c r="A159" s="63"/>
      <c r="B159" s="62"/>
      <c r="C159" s="63"/>
      <c r="D159" s="139"/>
      <c r="E159" s="139"/>
      <c r="F159" s="139"/>
      <c r="G159" s="139"/>
      <c r="H159" s="139"/>
      <c r="I159" s="139"/>
      <c r="J159" s="139"/>
      <c r="K159" s="141"/>
      <c r="L159" s="141"/>
      <c r="M159" s="142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</row>
    <row r="160" spans="1:33" ht="13" x14ac:dyDescent="0.15">
      <c r="A160" s="63"/>
      <c r="B160" s="62"/>
      <c r="C160" s="63"/>
      <c r="D160" s="139"/>
      <c r="E160" s="139"/>
      <c r="F160" s="139"/>
      <c r="G160" s="139"/>
      <c r="H160" s="139"/>
      <c r="I160" s="139"/>
      <c r="J160" s="139"/>
      <c r="K160" s="141"/>
      <c r="L160" s="141"/>
      <c r="M160" s="142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</row>
    <row r="161" spans="1:33" ht="13" x14ac:dyDescent="0.15">
      <c r="A161" s="63"/>
      <c r="B161" s="62"/>
      <c r="C161" s="63"/>
      <c r="D161" s="139"/>
      <c r="E161" s="139"/>
      <c r="F161" s="139"/>
      <c r="G161" s="139"/>
      <c r="H161" s="139"/>
      <c r="I161" s="139"/>
      <c r="J161" s="139"/>
      <c r="K161" s="141"/>
      <c r="L161" s="141"/>
      <c r="M161" s="142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</row>
    <row r="162" spans="1:33" ht="13" x14ac:dyDescent="0.15">
      <c r="A162" s="63"/>
      <c r="B162" s="62"/>
      <c r="C162" s="63"/>
      <c r="D162" s="139"/>
      <c r="E162" s="139"/>
      <c r="F162" s="139"/>
      <c r="G162" s="139"/>
      <c r="H162" s="139"/>
      <c r="I162" s="139"/>
      <c r="J162" s="139"/>
      <c r="K162" s="141"/>
      <c r="L162" s="141"/>
      <c r="M162" s="142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</row>
    <row r="163" spans="1:33" ht="13" x14ac:dyDescent="0.15">
      <c r="A163" s="63"/>
      <c r="B163" s="62"/>
      <c r="C163" s="63"/>
      <c r="D163" s="139"/>
      <c r="E163" s="139"/>
      <c r="F163" s="139"/>
      <c r="G163" s="139"/>
      <c r="H163" s="139"/>
      <c r="I163" s="139"/>
      <c r="J163" s="139"/>
      <c r="K163" s="141"/>
      <c r="L163" s="141"/>
      <c r="M163" s="142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</row>
    <row r="164" spans="1:33" ht="13" x14ac:dyDescent="0.15">
      <c r="A164" s="63"/>
      <c r="B164" s="62"/>
      <c r="C164" s="63"/>
      <c r="D164" s="139"/>
      <c r="E164" s="139"/>
      <c r="F164" s="139"/>
      <c r="G164" s="139"/>
      <c r="H164" s="139"/>
      <c r="I164" s="139"/>
      <c r="J164" s="139"/>
      <c r="K164" s="141"/>
      <c r="L164" s="141"/>
      <c r="M164" s="142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</row>
    <row r="165" spans="1:33" ht="13" x14ac:dyDescent="0.15">
      <c r="A165" s="147"/>
      <c r="B165" s="64"/>
      <c r="C165" s="73"/>
      <c r="D165" s="139"/>
      <c r="E165" s="64"/>
      <c r="F165" s="64"/>
      <c r="G165" s="64"/>
      <c r="H165" s="64"/>
      <c r="I165" s="64"/>
      <c r="J165" s="64"/>
      <c r="K165" s="65"/>
      <c r="L165" s="65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</row>
    <row r="166" spans="1:33" ht="13" x14ac:dyDescent="0.15">
      <c r="A166" s="147"/>
      <c r="B166" s="64"/>
      <c r="C166" s="73"/>
      <c r="D166" s="139"/>
      <c r="E166" s="64"/>
      <c r="F166" s="64"/>
      <c r="G166" s="64"/>
      <c r="H166" s="64"/>
      <c r="I166" s="64"/>
      <c r="J166" s="64"/>
      <c r="K166" s="65"/>
      <c r="L166" s="65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</row>
    <row r="167" spans="1:33" ht="13" x14ac:dyDescent="0.15">
      <c r="A167" s="73"/>
      <c r="B167" s="64"/>
      <c r="C167" s="73"/>
      <c r="D167" s="64"/>
      <c r="E167" s="64"/>
      <c r="F167" s="64"/>
      <c r="G167" s="64"/>
      <c r="H167" s="64"/>
      <c r="I167" s="64"/>
      <c r="J167" s="64"/>
      <c r="K167" s="65"/>
      <c r="L167" s="65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</row>
    <row r="168" spans="1:33" ht="13" x14ac:dyDescent="0.15">
      <c r="A168" s="73"/>
      <c r="B168" s="64"/>
      <c r="C168" s="73"/>
      <c r="D168" s="64"/>
      <c r="E168" s="64"/>
      <c r="F168" s="64"/>
      <c r="G168" s="64"/>
      <c r="H168" s="64"/>
      <c r="I168" s="64"/>
      <c r="J168" s="64"/>
      <c r="K168" s="65"/>
      <c r="L168" s="65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</row>
    <row r="169" spans="1:33" ht="13" x14ac:dyDescent="0.15">
      <c r="A169" s="73"/>
      <c r="B169" s="64"/>
      <c r="C169" s="73"/>
      <c r="D169" s="64"/>
      <c r="E169" s="64"/>
      <c r="F169" s="64"/>
      <c r="G169" s="64"/>
      <c r="H169" s="64"/>
      <c r="I169" s="64"/>
      <c r="J169" s="64"/>
      <c r="K169" s="65"/>
      <c r="L169" s="65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</row>
    <row r="170" spans="1:33" ht="13" x14ac:dyDescent="0.15">
      <c r="A170" s="73"/>
      <c r="B170" s="64"/>
      <c r="C170" s="73"/>
      <c r="D170" s="64"/>
      <c r="E170" s="64"/>
      <c r="F170" s="64"/>
      <c r="G170" s="64"/>
      <c r="H170" s="64"/>
      <c r="I170" s="64"/>
      <c r="J170" s="64"/>
      <c r="K170" s="65"/>
      <c r="L170" s="65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</row>
    <row r="171" spans="1:33" ht="13" x14ac:dyDescent="0.15">
      <c r="A171" s="73"/>
      <c r="B171" s="64"/>
      <c r="C171" s="73"/>
      <c r="D171" s="64"/>
      <c r="E171" s="64"/>
      <c r="F171" s="64"/>
      <c r="G171" s="64"/>
      <c r="H171" s="64"/>
      <c r="I171" s="64"/>
      <c r="J171" s="64"/>
      <c r="K171" s="65"/>
      <c r="L171" s="65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</row>
    <row r="172" spans="1:33" ht="13" x14ac:dyDescent="0.15">
      <c r="A172" s="73"/>
      <c r="B172" s="64"/>
      <c r="C172" s="73"/>
      <c r="D172" s="64"/>
      <c r="E172" s="64"/>
      <c r="F172" s="64"/>
      <c r="G172" s="64"/>
      <c r="H172" s="64"/>
      <c r="I172" s="64"/>
      <c r="J172" s="64"/>
      <c r="K172" s="65"/>
      <c r="L172" s="65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</row>
    <row r="173" spans="1:33" ht="13" x14ac:dyDescent="0.15">
      <c r="A173" s="73"/>
      <c r="B173" s="64"/>
      <c r="C173" s="73"/>
      <c r="D173" s="64"/>
      <c r="E173" s="64"/>
      <c r="F173" s="64"/>
      <c r="G173" s="64"/>
      <c r="H173" s="64"/>
      <c r="I173" s="64"/>
      <c r="J173" s="64"/>
      <c r="K173" s="65"/>
      <c r="L173" s="65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</row>
    <row r="174" spans="1:33" ht="13" x14ac:dyDescent="0.15">
      <c r="A174" s="73"/>
      <c r="B174" s="64"/>
      <c r="C174" s="73"/>
      <c r="D174" s="64"/>
      <c r="E174" s="64"/>
      <c r="F174" s="64"/>
      <c r="G174" s="64"/>
      <c r="H174" s="64"/>
      <c r="I174" s="64"/>
      <c r="J174" s="64"/>
      <c r="K174" s="65"/>
      <c r="L174" s="65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</row>
    <row r="175" spans="1:33" ht="13" x14ac:dyDescent="0.15">
      <c r="A175" s="73"/>
      <c r="B175" s="64"/>
      <c r="C175" s="73"/>
      <c r="D175" s="64"/>
      <c r="E175" s="64"/>
      <c r="F175" s="64"/>
      <c r="G175" s="64"/>
      <c r="H175" s="64"/>
      <c r="I175" s="64"/>
      <c r="J175" s="64"/>
      <c r="K175" s="65"/>
      <c r="L175" s="65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</row>
    <row r="176" spans="1:33" ht="13" x14ac:dyDescent="0.15">
      <c r="A176" s="73"/>
      <c r="B176" s="64"/>
      <c r="C176" s="73"/>
      <c r="D176" s="64"/>
      <c r="E176" s="64"/>
      <c r="F176" s="64"/>
      <c r="G176" s="64"/>
      <c r="H176" s="64"/>
      <c r="I176" s="64"/>
      <c r="J176" s="64"/>
      <c r="K176" s="65"/>
      <c r="L176" s="65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</row>
    <row r="177" spans="1:33" ht="13" x14ac:dyDescent="0.15">
      <c r="A177" s="73"/>
      <c r="B177" s="64"/>
      <c r="C177" s="73"/>
      <c r="D177" s="64"/>
      <c r="E177" s="64"/>
      <c r="F177" s="64"/>
      <c r="G177" s="64"/>
      <c r="H177" s="64"/>
      <c r="I177" s="64"/>
      <c r="J177" s="64"/>
      <c r="K177" s="65"/>
      <c r="L177" s="65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</row>
    <row r="178" spans="1:33" ht="13" x14ac:dyDescent="0.15">
      <c r="A178" s="73"/>
      <c r="B178" s="64"/>
      <c r="C178" s="73"/>
      <c r="D178" s="64"/>
      <c r="E178" s="64"/>
      <c r="F178" s="64"/>
      <c r="G178" s="64"/>
      <c r="H178" s="64"/>
      <c r="I178" s="64"/>
      <c r="J178" s="64"/>
      <c r="K178" s="65"/>
      <c r="L178" s="65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</row>
    <row r="179" spans="1:33" ht="13" x14ac:dyDescent="0.15">
      <c r="A179" s="73"/>
      <c r="B179" s="64"/>
      <c r="C179" s="73"/>
      <c r="D179" s="64"/>
      <c r="E179" s="64"/>
      <c r="F179" s="64"/>
      <c r="G179" s="64"/>
      <c r="H179" s="64"/>
      <c r="I179" s="64"/>
      <c r="J179" s="64"/>
      <c r="K179" s="65"/>
      <c r="L179" s="65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</row>
    <row r="180" spans="1:33" ht="13" x14ac:dyDescent="0.15">
      <c r="A180" s="73"/>
      <c r="B180" s="64"/>
      <c r="C180" s="73"/>
      <c r="D180" s="64"/>
      <c r="E180" s="64"/>
      <c r="F180" s="64"/>
      <c r="G180" s="64"/>
      <c r="H180" s="64"/>
      <c r="I180" s="64"/>
      <c r="J180" s="64"/>
      <c r="K180" s="65"/>
      <c r="L180" s="65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</row>
    <row r="181" spans="1:33" ht="13" x14ac:dyDescent="0.15">
      <c r="A181" s="73"/>
      <c r="B181" s="64"/>
      <c r="C181" s="73"/>
      <c r="D181" s="64"/>
      <c r="E181" s="64"/>
      <c r="F181" s="64"/>
      <c r="G181" s="64"/>
      <c r="H181" s="64"/>
      <c r="I181" s="64"/>
      <c r="J181" s="64"/>
      <c r="K181" s="65"/>
      <c r="L181" s="65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</row>
    <row r="182" spans="1:33" ht="13" x14ac:dyDescent="0.15">
      <c r="A182" s="73"/>
      <c r="B182" s="64"/>
      <c r="C182" s="73"/>
      <c r="D182" s="64"/>
      <c r="E182" s="64"/>
      <c r="F182" s="64"/>
      <c r="G182" s="64"/>
      <c r="H182" s="64"/>
      <c r="I182" s="64"/>
      <c r="J182" s="64"/>
      <c r="K182" s="65"/>
      <c r="L182" s="65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</row>
    <row r="183" spans="1:33" ht="13" x14ac:dyDescent="0.15">
      <c r="A183" s="73"/>
      <c r="B183" s="64"/>
      <c r="C183" s="73"/>
      <c r="D183" s="64"/>
      <c r="E183" s="64"/>
      <c r="F183" s="64"/>
      <c r="G183" s="64"/>
      <c r="H183" s="64"/>
      <c r="I183" s="64"/>
      <c r="J183" s="64"/>
      <c r="K183" s="65"/>
      <c r="L183" s="65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</row>
    <row r="184" spans="1:33" ht="13" x14ac:dyDescent="0.15">
      <c r="A184" s="73"/>
      <c r="B184" s="64"/>
      <c r="C184" s="73"/>
      <c r="D184" s="64"/>
      <c r="E184" s="64"/>
      <c r="F184" s="64"/>
      <c r="G184" s="64"/>
      <c r="H184" s="64"/>
      <c r="I184" s="64"/>
      <c r="J184" s="64"/>
      <c r="K184" s="65"/>
      <c r="L184" s="65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</row>
    <row r="185" spans="1:33" ht="13" x14ac:dyDescent="0.15">
      <c r="A185" s="73"/>
      <c r="B185" s="64"/>
      <c r="C185" s="73"/>
      <c r="D185" s="64"/>
      <c r="E185" s="64"/>
      <c r="F185" s="64"/>
      <c r="G185" s="64"/>
      <c r="H185" s="64"/>
      <c r="I185" s="64"/>
      <c r="J185" s="64"/>
      <c r="K185" s="65"/>
      <c r="L185" s="65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</row>
    <row r="186" spans="1:33" ht="13" x14ac:dyDescent="0.15">
      <c r="A186" s="73"/>
      <c r="B186" s="64"/>
      <c r="C186" s="73"/>
      <c r="D186" s="64"/>
      <c r="E186" s="64"/>
      <c r="F186" s="64"/>
      <c r="G186" s="64"/>
      <c r="H186" s="64"/>
      <c r="I186" s="64"/>
      <c r="J186" s="64"/>
      <c r="K186" s="65"/>
      <c r="L186" s="65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</row>
    <row r="187" spans="1:33" ht="13" x14ac:dyDescent="0.15">
      <c r="A187" s="73"/>
      <c r="B187" s="64"/>
      <c r="C187" s="73"/>
      <c r="D187" s="64"/>
      <c r="E187" s="64"/>
      <c r="F187" s="64"/>
      <c r="G187" s="64"/>
      <c r="H187" s="64"/>
      <c r="I187" s="64"/>
      <c r="J187" s="64"/>
      <c r="K187" s="65"/>
      <c r="L187" s="65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</row>
    <row r="188" spans="1:33" ht="13" x14ac:dyDescent="0.15">
      <c r="A188" s="73"/>
      <c r="B188" s="64"/>
      <c r="C188" s="73"/>
      <c r="D188" s="64"/>
      <c r="E188" s="64"/>
      <c r="F188" s="64"/>
      <c r="G188" s="64"/>
      <c r="H188" s="64"/>
      <c r="I188" s="64"/>
      <c r="J188" s="64"/>
      <c r="K188" s="65"/>
      <c r="L188" s="65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</row>
    <row r="189" spans="1:33" ht="13" x14ac:dyDescent="0.15">
      <c r="A189" s="73"/>
      <c r="B189" s="64"/>
      <c r="C189" s="73"/>
      <c r="D189" s="64"/>
      <c r="E189" s="64"/>
      <c r="F189" s="64"/>
      <c r="G189" s="64"/>
      <c r="H189" s="64"/>
      <c r="I189" s="64"/>
      <c r="J189" s="64"/>
      <c r="K189" s="65"/>
      <c r="L189" s="65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</row>
    <row r="190" spans="1:33" ht="13" x14ac:dyDescent="0.15">
      <c r="A190" s="73"/>
      <c r="B190" s="64"/>
      <c r="C190" s="73"/>
      <c r="D190" s="64"/>
      <c r="E190" s="64"/>
      <c r="F190" s="64"/>
      <c r="G190" s="64"/>
      <c r="H190" s="64"/>
      <c r="I190" s="64"/>
      <c r="J190" s="64"/>
      <c r="K190" s="65"/>
      <c r="L190" s="65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</row>
    <row r="191" spans="1:33" ht="13" x14ac:dyDescent="0.15">
      <c r="A191" s="73"/>
      <c r="B191" s="64"/>
      <c r="C191" s="73"/>
      <c r="D191" s="64"/>
      <c r="E191" s="64"/>
      <c r="F191" s="64"/>
      <c r="G191" s="64"/>
      <c r="H191" s="64"/>
      <c r="I191" s="64"/>
      <c r="J191" s="64"/>
      <c r="K191" s="65"/>
      <c r="L191" s="65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</row>
    <row r="192" spans="1:33" ht="13" x14ac:dyDescent="0.15">
      <c r="A192" s="73"/>
      <c r="B192" s="64"/>
      <c r="C192" s="73"/>
      <c r="D192" s="64"/>
      <c r="E192" s="64"/>
      <c r="F192" s="64"/>
      <c r="G192" s="64"/>
      <c r="H192" s="64"/>
      <c r="I192" s="64"/>
      <c r="J192" s="64"/>
      <c r="K192" s="65"/>
      <c r="L192" s="65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</row>
    <row r="193" spans="1:33" ht="13" x14ac:dyDescent="0.15">
      <c r="A193" s="73"/>
      <c r="B193" s="64"/>
      <c r="C193" s="73"/>
      <c r="D193" s="64"/>
      <c r="E193" s="64"/>
      <c r="F193" s="64"/>
      <c r="G193" s="64"/>
      <c r="H193" s="64"/>
      <c r="I193" s="64"/>
      <c r="J193" s="64"/>
      <c r="K193" s="65"/>
      <c r="L193" s="65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</row>
    <row r="194" spans="1:33" ht="13" x14ac:dyDescent="0.15">
      <c r="A194" s="73"/>
      <c r="B194" s="64"/>
      <c r="C194" s="73"/>
      <c r="D194" s="64"/>
      <c r="E194" s="64"/>
      <c r="F194" s="64"/>
      <c r="G194" s="64"/>
      <c r="H194" s="64"/>
      <c r="I194" s="64"/>
      <c r="J194" s="64"/>
      <c r="K194" s="65"/>
      <c r="L194" s="65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</row>
    <row r="195" spans="1:33" ht="13" x14ac:dyDescent="0.15">
      <c r="A195" s="73"/>
      <c r="B195" s="64"/>
      <c r="C195" s="73"/>
      <c r="D195" s="64"/>
      <c r="E195" s="64"/>
      <c r="F195" s="64"/>
      <c r="G195" s="64"/>
      <c r="H195" s="64"/>
      <c r="I195" s="64"/>
      <c r="J195" s="64"/>
      <c r="K195" s="65"/>
      <c r="L195" s="65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</row>
    <row r="196" spans="1:33" ht="13" x14ac:dyDescent="0.15">
      <c r="A196" s="73"/>
      <c r="B196" s="64"/>
      <c r="C196" s="73"/>
      <c r="D196" s="64"/>
      <c r="E196" s="64"/>
      <c r="F196" s="64"/>
      <c r="G196" s="64"/>
      <c r="H196" s="64"/>
      <c r="I196" s="64"/>
      <c r="J196" s="64"/>
      <c r="K196" s="65"/>
      <c r="L196" s="65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</row>
    <row r="197" spans="1:33" ht="13" x14ac:dyDescent="0.15">
      <c r="A197" s="73"/>
      <c r="B197" s="64"/>
      <c r="C197" s="73"/>
      <c r="D197" s="64"/>
      <c r="E197" s="64"/>
      <c r="F197" s="64"/>
      <c r="G197" s="64"/>
      <c r="H197" s="64"/>
      <c r="I197" s="64"/>
      <c r="J197" s="64"/>
      <c r="K197" s="65"/>
      <c r="L197" s="65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</row>
    <row r="198" spans="1:33" ht="13" x14ac:dyDescent="0.15">
      <c r="A198" s="73"/>
      <c r="B198" s="64"/>
      <c r="C198" s="73"/>
      <c r="D198" s="64"/>
      <c r="E198" s="64"/>
      <c r="F198" s="64"/>
      <c r="G198" s="64"/>
      <c r="H198" s="64"/>
      <c r="I198" s="64"/>
      <c r="J198" s="64"/>
      <c r="K198" s="65"/>
      <c r="L198" s="65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</row>
    <row r="199" spans="1:33" ht="13" x14ac:dyDescent="0.15">
      <c r="A199" s="73"/>
      <c r="B199" s="64"/>
      <c r="C199" s="73"/>
      <c r="D199" s="64"/>
      <c r="E199" s="64"/>
      <c r="F199" s="64"/>
      <c r="G199" s="64"/>
      <c r="H199" s="64"/>
      <c r="I199" s="64"/>
      <c r="J199" s="64"/>
      <c r="K199" s="65"/>
      <c r="L199" s="65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</row>
    <row r="200" spans="1:33" ht="13" x14ac:dyDescent="0.15">
      <c r="A200" s="73"/>
      <c r="B200" s="64"/>
      <c r="C200" s="73"/>
      <c r="D200" s="64"/>
      <c r="E200" s="64"/>
      <c r="F200" s="64"/>
      <c r="G200" s="64"/>
      <c r="H200" s="64"/>
      <c r="I200" s="64"/>
      <c r="J200" s="64"/>
      <c r="K200" s="65"/>
      <c r="L200" s="65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</row>
    <row r="201" spans="1:33" ht="13" x14ac:dyDescent="0.15">
      <c r="A201" s="73"/>
      <c r="B201" s="64"/>
      <c r="C201" s="73"/>
      <c r="D201" s="64"/>
      <c r="E201" s="64"/>
      <c r="F201" s="64"/>
      <c r="G201" s="64"/>
      <c r="H201" s="64"/>
      <c r="I201" s="64"/>
      <c r="J201" s="64"/>
      <c r="K201" s="65"/>
      <c r="L201" s="65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</row>
    <row r="202" spans="1:33" ht="13" x14ac:dyDescent="0.15">
      <c r="A202" s="73"/>
      <c r="B202" s="64"/>
      <c r="C202" s="73"/>
      <c r="D202" s="64"/>
      <c r="E202" s="64"/>
      <c r="F202" s="64"/>
      <c r="G202" s="64"/>
      <c r="H202" s="64"/>
      <c r="I202" s="64"/>
      <c r="J202" s="64"/>
      <c r="K202" s="65"/>
      <c r="L202" s="65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</row>
    <row r="203" spans="1:33" ht="13" x14ac:dyDescent="0.15">
      <c r="A203" s="73"/>
      <c r="B203" s="64"/>
      <c r="C203" s="73"/>
      <c r="D203" s="64"/>
      <c r="E203" s="64"/>
      <c r="F203" s="64"/>
      <c r="G203" s="64"/>
      <c r="H203" s="64"/>
      <c r="I203" s="64"/>
      <c r="J203" s="64"/>
      <c r="K203" s="65"/>
      <c r="L203" s="65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</row>
    <row r="204" spans="1:33" ht="13" x14ac:dyDescent="0.15">
      <c r="A204" s="73"/>
      <c r="B204" s="64"/>
      <c r="C204" s="73"/>
      <c r="D204" s="64"/>
      <c r="E204" s="64"/>
      <c r="F204" s="64"/>
      <c r="G204" s="64"/>
      <c r="H204" s="64"/>
      <c r="I204" s="64"/>
      <c r="J204" s="64"/>
      <c r="K204" s="65"/>
      <c r="L204" s="65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</row>
    <row r="205" spans="1:33" ht="13" x14ac:dyDescent="0.15">
      <c r="A205" s="73"/>
      <c r="B205" s="64"/>
      <c r="C205" s="73"/>
      <c r="D205" s="64"/>
      <c r="E205" s="64"/>
      <c r="F205" s="64"/>
      <c r="G205" s="64"/>
      <c r="H205" s="64"/>
      <c r="I205" s="64"/>
      <c r="J205" s="64"/>
      <c r="K205" s="65"/>
      <c r="L205" s="65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</row>
    <row r="206" spans="1:33" ht="13" x14ac:dyDescent="0.15">
      <c r="A206" s="73"/>
      <c r="B206" s="64"/>
      <c r="C206" s="73"/>
      <c r="D206" s="64"/>
      <c r="E206" s="64"/>
      <c r="F206" s="64"/>
      <c r="G206" s="64"/>
      <c r="H206" s="64"/>
      <c r="I206" s="64"/>
      <c r="J206" s="64"/>
      <c r="K206" s="65"/>
      <c r="L206" s="65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</row>
    <row r="207" spans="1:33" ht="13" x14ac:dyDescent="0.15">
      <c r="A207" s="73"/>
      <c r="B207" s="64"/>
      <c r="C207" s="73"/>
      <c r="D207" s="64"/>
      <c r="E207" s="64"/>
      <c r="F207" s="64"/>
      <c r="G207" s="64"/>
      <c r="H207" s="64"/>
      <c r="I207" s="64"/>
      <c r="J207" s="64"/>
      <c r="K207" s="65"/>
      <c r="L207" s="65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</row>
    <row r="208" spans="1:33" ht="13" x14ac:dyDescent="0.15">
      <c r="A208" s="73"/>
      <c r="B208" s="64"/>
      <c r="C208" s="73"/>
      <c r="D208" s="64"/>
      <c r="E208" s="64"/>
      <c r="F208" s="64"/>
      <c r="G208" s="64"/>
      <c r="H208" s="64"/>
      <c r="I208" s="64"/>
      <c r="J208" s="64"/>
      <c r="K208" s="65"/>
      <c r="L208" s="65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</row>
    <row r="209" spans="1:33" ht="13" x14ac:dyDescent="0.15">
      <c r="A209" s="73"/>
      <c r="B209" s="64"/>
      <c r="C209" s="73"/>
      <c r="D209" s="64"/>
      <c r="E209" s="64"/>
      <c r="F209" s="64"/>
      <c r="G209" s="64"/>
      <c r="H209" s="64"/>
      <c r="I209" s="64"/>
      <c r="J209" s="64"/>
      <c r="K209" s="65"/>
      <c r="L209" s="65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</row>
    <row r="210" spans="1:33" ht="13" x14ac:dyDescent="0.15">
      <c r="A210" s="73"/>
      <c r="B210" s="64"/>
      <c r="C210" s="73"/>
      <c r="D210" s="64"/>
      <c r="E210" s="64"/>
      <c r="F210" s="64"/>
      <c r="G210" s="64"/>
      <c r="H210" s="64"/>
      <c r="I210" s="64"/>
      <c r="J210" s="64"/>
      <c r="K210" s="65"/>
      <c r="L210" s="65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</row>
    <row r="211" spans="1:33" ht="13" x14ac:dyDescent="0.15">
      <c r="A211" s="73"/>
      <c r="B211" s="64"/>
      <c r="C211" s="73"/>
      <c r="D211" s="64"/>
      <c r="E211" s="64"/>
      <c r="F211" s="64"/>
      <c r="G211" s="64"/>
      <c r="H211" s="64"/>
      <c r="I211" s="64"/>
      <c r="J211" s="64"/>
      <c r="K211" s="65"/>
      <c r="L211" s="65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</row>
    <row r="212" spans="1:33" ht="13" x14ac:dyDescent="0.15">
      <c r="A212" s="73"/>
      <c r="B212" s="64"/>
      <c r="C212" s="73"/>
      <c r="D212" s="64"/>
      <c r="E212" s="64"/>
      <c r="F212" s="64"/>
      <c r="G212" s="64"/>
      <c r="H212" s="64"/>
      <c r="I212" s="64"/>
      <c r="J212" s="64"/>
      <c r="K212" s="65"/>
      <c r="L212" s="65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</row>
    <row r="213" spans="1:33" ht="13" x14ac:dyDescent="0.15">
      <c r="A213" s="73"/>
      <c r="B213" s="64"/>
      <c r="C213" s="73"/>
      <c r="D213" s="64"/>
      <c r="E213" s="64"/>
      <c r="F213" s="64"/>
      <c r="G213" s="64"/>
      <c r="H213" s="64"/>
      <c r="I213" s="64"/>
      <c r="J213" s="64"/>
      <c r="K213" s="65"/>
      <c r="L213" s="65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</row>
    <row r="214" spans="1:33" ht="13" x14ac:dyDescent="0.15">
      <c r="A214" s="73"/>
      <c r="B214" s="64"/>
      <c r="C214" s="73"/>
      <c r="D214" s="64"/>
      <c r="E214" s="64"/>
      <c r="F214" s="64"/>
      <c r="G214" s="64"/>
      <c r="H214" s="64"/>
      <c r="I214" s="64"/>
      <c r="J214" s="64"/>
      <c r="K214" s="65"/>
      <c r="L214" s="65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</row>
    <row r="215" spans="1:33" ht="13" x14ac:dyDescent="0.15">
      <c r="A215" s="73"/>
      <c r="B215" s="64"/>
      <c r="C215" s="73"/>
      <c r="D215" s="64"/>
      <c r="E215" s="64"/>
      <c r="F215" s="64"/>
      <c r="G215" s="64"/>
      <c r="H215" s="64"/>
      <c r="I215" s="64"/>
      <c r="J215" s="64"/>
      <c r="K215" s="65"/>
      <c r="L215" s="65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</row>
    <row r="216" spans="1:33" ht="13" x14ac:dyDescent="0.15">
      <c r="A216" s="73"/>
      <c r="B216" s="64"/>
      <c r="C216" s="73"/>
      <c r="D216" s="64"/>
      <c r="E216" s="64"/>
      <c r="F216" s="64"/>
      <c r="G216" s="64"/>
      <c r="H216" s="64"/>
      <c r="I216" s="64"/>
      <c r="J216" s="64"/>
      <c r="K216" s="65"/>
      <c r="L216" s="65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</row>
    <row r="217" spans="1:33" ht="13" x14ac:dyDescent="0.15">
      <c r="A217" s="73"/>
      <c r="B217" s="64"/>
      <c r="C217" s="73"/>
      <c r="D217" s="64"/>
      <c r="E217" s="64"/>
      <c r="F217" s="64"/>
      <c r="G217" s="64"/>
      <c r="H217" s="64"/>
      <c r="I217" s="64"/>
      <c r="J217" s="64"/>
      <c r="K217" s="65"/>
      <c r="L217" s="65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</row>
    <row r="218" spans="1:33" ht="13" x14ac:dyDescent="0.15">
      <c r="A218" s="73"/>
      <c r="B218" s="64"/>
      <c r="C218" s="73"/>
      <c r="D218" s="64"/>
      <c r="E218" s="64"/>
      <c r="F218" s="64"/>
      <c r="G218" s="64"/>
      <c r="H218" s="64"/>
      <c r="I218" s="64"/>
      <c r="J218" s="64"/>
      <c r="K218" s="65"/>
      <c r="L218" s="65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</row>
    <row r="219" spans="1:33" ht="13" x14ac:dyDescent="0.15">
      <c r="A219" s="73"/>
      <c r="B219" s="64"/>
      <c r="C219" s="73"/>
      <c r="D219" s="64"/>
      <c r="E219" s="64"/>
      <c r="F219" s="64"/>
      <c r="G219" s="64"/>
      <c r="H219" s="64"/>
      <c r="I219" s="64"/>
      <c r="J219" s="64"/>
      <c r="K219" s="65"/>
      <c r="L219" s="65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</row>
    <row r="220" spans="1:33" ht="13" x14ac:dyDescent="0.15">
      <c r="A220" s="73"/>
      <c r="B220" s="64"/>
      <c r="C220" s="73"/>
      <c r="D220" s="64"/>
      <c r="E220" s="64"/>
      <c r="F220" s="64"/>
      <c r="G220" s="64"/>
      <c r="H220" s="64"/>
      <c r="I220" s="64"/>
      <c r="J220" s="64"/>
      <c r="K220" s="65"/>
      <c r="L220" s="65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</row>
    <row r="221" spans="1:33" ht="13" x14ac:dyDescent="0.15">
      <c r="A221" s="73"/>
      <c r="B221" s="64"/>
      <c r="C221" s="73"/>
      <c r="D221" s="64"/>
      <c r="E221" s="64"/>
      <c r="F221" s="64"/>
      <c r="G221" s="64"/>
      <c r="H221" s="64"/>
      <c r="I221" s="64"/>
      <c r="J221" s="64"/>
      <c r="K221" s="65"/>
      <c r="L221" s="65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</row>
    <row r="222" spans="1:33" ht="13" x14ac:dyDescent="0.15">
      <c r="A222" s="73"/>
      <c r="B222" s="64"/>
      <c r="C222" s="73"/>
      <c r="D222" s="64"/>
      <c r="E222" s="64"/>
      <c r="F222" s="64"/>
      <c r="G222" s="64"/>
      <c r="H222" s="64"/>
      <c r="I222" s="64"/>
      <c r="J222" s="64"/>
      <c r="K222" s="65"/>
      <c r="L222" s="65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</row>
    <row r="223" spans="1:33" ht="13" x14ac:dyDescent="0.15">
      <c r="A223" s="73"/>
      <c r="B223" s="64"/>
      <c r="C223" s="73"/>
      <c r="D223" s="64"/>
      <c r="E223" s="64"/>
      <c r="F223" s="64"/>
      <c r="G223" s="64"/>
      <c r="H223" s="64"/>
      <c r="I223" s="64"/>
      <c r="J223" s="64"/>
      <c r="K223" s="65"/>
      <c r="L223" s="65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</row>
    <row r="224" spans="1:33" ht="13" x14ac:dyDescent="0.15">
      <c r="A224" s="73"/>
      <c r="B224" s="64"/>
      <c r="C224" s="73"/>
      <c r="D224" s="64"/>
      <c r="E224" s="64"/>
      <c r="F224" s="64"/>
      <c r="G224" s="64"/>
      <c r="H224" s="64"/>
      <c r="I224" s="64"/>
      <c r="J224" s="64"/>
      <c r="K224" s="65"/>
      <c r="L224" s="65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</row>
    <row r="225" spans="1:33" ht="13" x14ac:dyDescent="0.15">
      <c r="A225" s="73"/>
      <c r="B225" s="64"/>
      <c r="C225" s="73"/>
      <c r="D225" s="64"/>
      <c r="E225" s="64"/>
      <c r="F225" s="64"/>
      <c r="G225" s="64"/>
      <c r="H225" s="64"/>
      <c r="I225" s="64"/>
      <c r="J225" s="64"/>
      <c r="K225" s="65"/>
      <c r="L225" s="65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</row>
    <row r="226" spans="1:33" ht="13" x14ac:dyDescent="0.15">
      <c r="A226" s="73"/>
      <c r="B226" s="64"/>
      <c r="C226" s="73"/>
      <c r="D226" s="64"/>
      <c r="E226" s="64"/>
      <c r="F226" s="64"/>
      <c r="G226" s="64"/>
      <c r="H226" s="64"/>
      <c r="I226" s="64"/>
      <c r="J226" s="64"/>
      <c r="K226" s="65"/>
      <c r="L226" s="65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</row>
    <row r="227" spans="1:33" ht="13" x14ac:dyDescent="0.15">
      <c r="A227" s="73"/>
      <c r="B227" s="64"/>
      <c r="C227" s="73"/>
      <c r="D227" s="64"/>
      <c r="E227" s="64"/>
      <c r="F227" s="64"/>
      <c r="G227" s="64"/>
      <c r="H227" s="64"/>
      <c r="I227" s="64"/>
      <c r="J227" s="64"/>
      <c r="K227" s="65"/>
      <c r="L227" s="65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</row>
    <row r="228" spans="1:33" ht="13" x14ac:dyDescent="0.15">
      <c r="A228" s="73"/>
      <c r="B228" s="64"/>
      <c r="C228" s="73"/>
      <c r="D228" s="64"/>
      <c r="E228" s="64"/>
      <c r="F228" s="64"/>
      <c r="G228" s="64"/>
      <c r="H228" s="64"/>
      <c r="I228" s="64"/>
      <c r="J228" s="64"/>
      <c r="K228" s="65"/>
      <c r="L228" s="65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</row>
    <row r="229" spans="1:33" ht="13" x14ac:dyDescent="0.15">
      <c r="A229" s="73"/>
      <c r="B229" s="64"/>
      <c r="C229" s="73"/>
      <c r="D229" s="64"/>
      <c r="E229" s="64"/>
      <c r="F229" s="64"/>
      <c r="G229" s="64"/>
      <c r="H229" s="64"/>
      <c r="I229" s="64"/>
      <c r="J229" s="64"/>
      <c r="K229" s="65"/>
      <c r="L229" s="65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</row>
    <row r="230" spans="1:33" ht="13" x14ac:dyDescent="0.15">
      <c r="A230" s="73"/>
      <c r="B230" s="64"/>
      <c r="C230" s="73"/>
      <c r="D230" s="64"/>
      <c r="E230" s="64"/>
      <c r="F230" s="64"/>
      <c r="G230" s="64"/>
      <c r="H230" s="64"/>
      <c r="I230" s="64"/>
      <c r="J230" s="64"/>
      <c r="K230" s="65"/>
      <c r="L230" s="65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</row>
    <row r="231" spans="1:33" ht="13" x14ac:dyDescent="0.15">
      <c r="A231" s="73"/>
      <c r="B231" s="64"/>
      <c r="C231" s="73"/>
      <c r="D231" s="64"/>
      <c r="E231" s="64"/>
      <c r="F231" s="64"/>
      <c r="G231" s="64"/>
      <c r="H231" s="64"/>
      <c r="I231" s="64"/>
      <c r="J231" s="64"/>
      <c r="K231" s="65"/>
      <c r="L231" s="65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</row>
    <row r="232" spans="1:33" ht="13" x14ac:dyDescent="0.15">
      <c r="A232" s="73"/>
      <c r="B232" s="64"/>
      <c r="C232" s="73"/>
      <c r="D232" s="64"/>
      <c r="E232" s="64"/>
      <c r="F232" s="64"/>
      <c r="G232" s="64"/>
      <c r="H232" s="64"/>
      <c r="I232" s="64"/>
      <c r="J232" s="64"/>
      <c r="K232" s="65"/>
      <c r="L232" s="65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</row>
    <row r="233" spans="1:33" ht="13" x14ac:dyDescent="0.15">
      <c r="A233" s="73"/>
      <c r="B233" s="64"/>
      <c r="C233" s="73"/>
      <c r="D233" s="64"/>
      <c r="E233" s="64"/>
      <c r="F233" s="64"/>
      <c r="G233" s="64"/>
      <c r="H233" s="64"/>
      <c r="I233" s="64"/>
      <c r="J233" s="64"/>
      <c r="K233" s="65"/>
      <c r="L233" s="65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</row>
    <row r="234" spans="1:33" ht="13" x14ac:dyDescent="0.15">
      <c r="A234" s="73"/>
      <c r="B234" s="64"/>
      <c r="C234" s="73"/>
      <c r="D234" s="64"/>
      <c r="E234" s="64"/>
      <c r="F234" s="64"/>
      <c r="G234" s="64"/>
      <c r="H234" s="64"/>
      <c r="I234" s="64"/>
      <c r="J234" s="64"/>
      <c r="K234" s="65"/>
      <c r="L234" s="65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</row>
    <row r="235" spans="1:33" ht="13" x14ac:dyDescent="0.15">
      <c r="A235" s="73"/>
      <c r="B235" s="64"/>
      <c r="C235" s="73"/>
      <c r="D235" s="64"/>
      <c r="E235" s="64"/>
      <c r="F235" s="64"/>
      <c r="G235" s="64"/>
      <c r="H235" s="64"/>
      <c r="I235" s="64"/>
      <c r="J235" s="64"/>
      <c r="K235" s="65"/>
      <c r="L235" s="65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</row>
    <row r="236" spans="1:33" ht="13" x14ac:dyDescent="0.15">
      <c r="A236" s="73"/>
      <c r="B236" s="64"/>
      <c r="C236" s="73"/>
      <c r="D236" s="64"/>
      <c r="E236" s="64"/>
      <c r="F236" s="64"/>
      <c r="G236" s="64"/>
      <c r="H236" s="64"/>
      <c r="I236" s="64"/>
      <c r="J236" s="64"/>
      <c r="K236" s="65"/>
      <c r="L236" s="65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</row>
    <row r="237" spans="1:33" ht="13" x14ac:dyDescent="0.15">
      <c r="A237" s="73"/>
      <c r="B237" s="64"/>
      <c r="C237" s="73"/>
      <c r="D237" s="64"/>
      <c r="E237" s="64"/>
      <c r="F237" s="64"/>
      <c r="G237" s="64"/>
      <c r="H237" s="64"/>
      <c r="I237" s="64"/>
      <c r="J237" s="64"/>
      <c r="K237" s="65"/>
      <c r="L237" s="65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</row>
    <row r="238" spans="1:33" ht="13" x14ac:dyDescent="0.15">
      <c r="A238" s="73"/>
      <c r="B238" s="64"/>
      <c r="C238" s="73"/>
      <c r="D238" s="64"/>
      <c r="E238" s="64"/>
      <c r="F238" s="64"/>
      <c r="G238" s="64"/>
      <c r="H238" s="64"/>
      <c r="I238" s="64"/>
      <c r="J238" s="64"/>
      <c r="K238" s="65"/>
      <c r="L238" s="65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</row>
    <row r="239" spans="1:33" ht="13" x14ac:dyDescent="0.15">
      <c r="A239" s="73"/>
      <c r="B239" s="64"/>
      <c r="C239" s="73"/>
      <c r="D239" s="64"/>
      <c r="E239" s="64"/>
      <c r="F239" s="64"/>
      <c r="G239" s="64"/>
      <c r="H239" s="64"/>
      <c r="I239" s="64"/>
      <c r="J239" s="64"/>
      <c r="K239" s="65"/>
      <c r="L239" s="65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</row>
    <row r="240" spans="1:33" ht="13" x14ac:dyDescent="0.15">
      <c r="A240" s="73"/>
      <c r="B240" s="64"/>
      <c r="C240" s="73"/>
      <c r="D240" s="64"/>
      <c r="E240" s="64"/>
      <c r="F240" s="64"/>
      <c r="G240" s="64"/>
      <c r="H240" s="64"/>
      <c r="I240" s="64"/>
      <c r="J240" s="64"/>
      <c r="K240" s="65"/>
      <c r="L240" s="65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</row>
    <row r="241" spans="1:33" ht="13" x14ac:dyDescent="0.15">
      <c r="A241" s="73"/>
      <c r="B241" s="64"/>
      <c r="C241" s="73"/>
      <c r="D241" s="64"/>
      <c r="E241" s="64"/>
      <c r="F241" s="64"/>
      <c r="G241" s="64"/>
      <c r="H241" s="64"/>
      <c r="I241" s="64"/>
      <c r="J241" s="64"/>
      <c r="K241" s="65"/>
      <c r="L241" s="65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</row>
    <row r="242" spans="1:33" ht="13" x14ac:dyDescent="0.15">
      <c r="A242" s="73"/>
      <c r="B242" s="64"/>
      <c r="C242" s="73"/>
      <c r="D242" s="64"/>
      <c r="E242" s="64"/>
      <c r="F242" s="64"/>
      <c r="G242" s="64"/>
      <c r="H242" s="64"/>
      <c r="I242" s="64"/>
      <c r="J242" s="64"/>
      <c r="K242" s="65"/>
      <c r="L242" s="65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</row>
    <row r="243" spans="1:33" ht="13" x14ac:dyDescent="0.15">
      <c r="A243" s="73"/>
      <c r="B243" s="64"/>
      <c r="C243" s="73"/>
      <c r="D243" s="64"/>
      <c r="E243" s="64"/>
      <c r="F243" s="64"/>
      <c r="G243" s="64"/>
      <c r="H243" s="64"/>
      <c r="I243" s="64"/>
      <c r="J243" s="64"/>
      <c r="K243" s="65"/>
      <c r="L243" s="65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</row>
    <row r="244" spans="1:33" ht="13" x14ac:dyDescent="0.15">
      <c r="A244" s="73"/>
      <c r="B244" s="64"/>
      <c r="C244" s="73"/>
      <c r="D244" s="64"/>
      <c r="E244" s="64"/>
      <c r="F244" s="64"/>
      <c r="G244" s="64"/>
      <c r="H244" s="64"/>
      <c r="I244" s="64"/>
      <c r="J244" s="64"/>
      <c r="K244" s="65"/>
      <c r="L244" s="65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</row>
    <row r="245" spans="1:33" ht="13" x14ac:dyDescent="0.15">
      <c r="A245" s="73"/>
      <c r="B245" s="64"/>
      <c r="C245" s="73"/>
      <c r="D245" s="64"/>
      <c r="E245" s="64"/>
      <c r="F245" s="64"/>
      <c r="G245" s="64"/>
      <c r="H245" s="64"/>
      <c r="I245" s="64"/>
      <c r="J245" s="64"/>
      <c r="K245" s="65"/>
      <c r="L245" s="65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</row>
    <row r="246" spans="1:33" ht="13" x14ac:dyDescent="0.15">
      <c r="A246" s="73"/>
      <c r="B246" s="64"/>
      <c r="C246" s="73"/>
      <c r="D246" s="64"/>
      <c r="E246" s="64"/>
      <c r="F246" s="64"/>
      <c r="G246" s="64"/>
      <c r="H246" s="64"/>
      <c r="I246" s="64"/>
      <c r="J246" s="64"/>
      <c r="K246" s="65"/>
      <c r="L246" s="65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</row>
    <row r="247" spans="1:33" ht="13" x14ac:dyDescent="0.15">
      <c r="A247" s="73"/>
      <c r="B247" s="64"/>
      <c r="C247" s="73"/>
      <c r="D247" s="64"/>
      <c r="E247" s="64"/>
      <c r="F247" s="64"/>
      <c r="G247" s="64"/>
      <c r="H247" s="64"/>
      <c r="I247" s="64"/>
      <c r="J247" s="64"/>
      <c r="K247" s="65"/>
      <c r="L247" s="65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</row>
    <row r="248" spans="1:33" ht="13" x14ac:dyDescent="0.15">
      <c r="A248" s="73"/>
      <c r="B248" s="64"/>
      <c r="C248" s="73"/>
      <c r="D248" s="64"/>
      <c r="E248" s="64"/>
      <c r="F248" s="64"/>
      <c r="G248" s="64"/>
      <c r="H248" s="64"/>
      <c r="I248" s="64"/>
      <c r="J248" s="64"/>
      <c r="K248" s="65"/>
      <c r="L248" s="65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</row>
    <row r="249" spans="1:33" ht="13" x14ac:dyDescent="0.15">
      <c r="A249" s="73"/>
      <c r="B249" s="64"/>
      <c r="C249" s="73"/>
      <c r="D249" s="64"/>
      <c r="E249" s="64"/>
      <c r="F249" s="64"/>
      <c r="G249" s="64"/>
      <c r="H249" s="64"/>
      <c r="I249" s="64"/>
      <c r="J249" s="64"/>
      <c r="K249" s="65"/>
      <c r="L249" s="65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</row>
    <row r="250" spans="1:33" ht="13" x14ac:dyDescent="0.15">
      <c r="A250" s="73"/>
      <c r="B250" s="64"/>
      <c r="C250" s="73"/>
      <c r="D250" s="64"/>
      <c r="E250" s="64"/>
      <c r="F250" s="64"/>
      <c r="G250" s="64"/>
      <c r="H250" s="64"/>
      <c r="I250" s="64"/>
      <c r="J250" s="64"/>
      <c r="K250" s="65"/>
      <c r="L250" s="65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</row>
    <row r="251" spans="1:33" ht="13" x14ac:dyDescent="0.15">
      <c r="A251" s="73"/>
      <c r="B251" s="64"/>
      <c r="C251" s="73"/>
      <c r="D251" s="64"/>
      <c r="E251" s="64"/>
      <c r="F251" s="64"/>
      <c r="G251" s="64"/>
      <c r="H251" s="64"/>
      <c r="I251" s="64"/>
      <c r="J251" s="64"/>
      <c r="K251" s="65"/>
      <c r="L251" s="65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</row>
    <row r="252" spans="1:33" ht="13" x14ac:dyDescent="0.15">
      <c r="A252" s="73"/>
      <c r="B252" s="64"/>
      <c r="C252" s="73"/>
      <c r="D252" s="64"/>
      <c r="E252" s="64"/>
      <c r="F252" s="64"/>
      <c r="G252" s="64"/>
      <c r="H252" s="64"/>
      <c r="I252" s="64"/>
      <c r="J252" s="64"/>
      <c r="K252" s="65"/>
      <c r="L252" s="65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</row>
    <row r="253" spans="1:33" ht="13" x14ac:dyDescent="0.15">
      <c r="A253" s="73"/>
      <c r="B253" s="64"/>
      <c r="C253" s="73"/>
      <c r="D253" s="64"/>
      <c r="E253" s="64"/>
      <c r="F253" s="64"/>
      <c r="G253" s="64"/>
      <c r="H253" s="64"/>
      <c r="I253" s="64"/>
      <c r="J253" s="64"/>
      <c r="K253" s="65"/>
      <c r="L253" s="65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</row>
    <row r="254" spans="1:33" ht="13" x14ac:dyDescent="0.15">
      <c r="A254" s="73"/>
      <c r="B254" s="64"/>
      <c r="C254" s="73"/>
      <c r="D254" s="64"/>
      <c r="E254" s="64"/>
      <c r="F254" s="64"/>
      <c r="G254" s="64"/>
      <c r="H254" s="64"/>
      <c r="I254" s="64"/>
      <c r="J254" s="64"/>
      <c r="K254" s="65"/>
      <c r="L254" s="65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</row>
    <row r="255" spans="1:33" ht="13" x14ac:dyDescent="0.15">
      <c r="A255" s="73"/>
      <c r="B255" s="64"/>
      <c r="C255" s="73"/>
      <c r="D255" s="64"/>
      <c r="E255" s="64"/>
      <c r="F255" s="64"/>
      <c r="G255" s="64"/>
      <c r="H255" s="64"/>
      <c r="I255" s="64"/>
      <c r="J255" s="64"/>
      <c r="K255" s="65"/>
      <c r="L255" s="65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</row>
    <row r="256" spans="1:33" ht="13" x14ac:dyDescent="0.15">
      <c r="A256" s="73"/>
      <c r="B256" s="64"/>
      <c r="C256" s="73"/>
      <c r="D256" s="64"/>
      <c r="E256" s="64"/>
      <c r="F256" s="64"/>
      <c r="G256" s="64"/>
      <c r="H256" s="64"/>
      <c r="I256" s="64"/>
      <c r="J256" s="64"/>
      <c r="K256" s="65"/>
      <c r="L256" s="65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</row>
    <row r="257" spans="1:33" ht="13" x14ac:dyDescent="0.15">
      <c r="A257" s="73"/>
      <c r="B257" s="64"/>
      <c r="C257" s="73"/>
      <c r="D257" s="64"/>
      <c r="E257" s="64"/>
      <c r="F257" s="64"/>
      <c r="G257" s="64"/>
      <c r="H257" s="64"/>
      <c r="I257" s="64"/>
      <c r="J257" s="64"/>
      <c r="K257" s="65"/>
      <c r="L257" s="65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</row>
    <row r="258" spans="1:33" ht="13" x14ac:dyDescent="0.15">
      <c r="A258" s="73"/>
      <c r="B258" s="64"/>
      <c r="C258" s="73"/>
      <c r="D258" s="64"/>
      <c r="E258" s="64"/>
      <c r="F258" s="64"/>
      <c r="G258" s="64"/>
      <c r="H258" s="64"/>
      <c r="I258" s="64"/>
      <c r="J258" s="64"/>
      <c r="K258" s="65"/>
      <c r="L258" s="65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</row>
    <row r="259" spans="1:33" ht="13" x14ac:dyDescent="0.15">
      <c r="A259" s="73"/>
      <c r="B259" s="64"/>
      <c r="C259" s="73"/>
      <c r="D259" s="64"/>
      <c r="E259" s="64"/>
      <c r="F259" s="64"/>
      <c r="G259" s="64"/>
      <c r="H259" s="64"/>
      <c r="I259" s="64"/>
      <c r="J259" s="64"/>
      <c r="K259" s="65"/>
      <c r="L259" s="65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</row>
    <row r="260" spans="1:33" ht="13" x14ac:dyDescent="0.15">
      <c r="A260" s="73"/>
      <c r="B260" s="64"/>
      <c r="C260" s="73"/>
      <c r="D260" s="64"/>
      <c r="E260" s="64"/>
      <c r="F260" s="64"/>
      <c r="G260" s="64"/>
      <c r="H260" s="64"/>
      <c r="I260" s="64"/>
      <c r="J260" s="64"/>
      <c r="K260" s="65"/>
      <c r="L260" s="65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</row>
    <row r="261" spans="1:33" ht="13" x14ac:dyDescent="0.15">
      <c r="A261" s="73"/>
      <c r="B261" s="64"/>
      <c r="C261" s="73"/>
      <c r="D261" s="64"/>
      <c r="E261" s="64"/>
      <c r="F261" s="64"/>
      <c r="G261" s="64"/>
      <c r="H261" s="64"/>
      <c r="I261" s="64"/>
      <c r="J261" s="64"/>
      <c r="K261" s="65"/>
      <c r="L261" s="65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</row>
    <row r="262" spans="1:33" ht="13" x14ac:dyDescent="0.15">
      <c r="A262" s="73"/>
      <c r="B262" s="64"/>
      <c r="C262" s="73"/>
      <c r="D262" s="64"/>
      <c r="E262" s="64"/>
      <c r="F262" s="64"/>
      <c r="G262" s="64"/>
      <c r="H262" s="64"/>
      <c r="I262" s="64"/>
      <c r="J262" s="64"/>
      <c r="K262" s="65"/>
      <c r="L262" s="65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</row>
    <row r="263" spans="1:33" ht="13" x14ac:dyDescent="0.15">
      <c r="A263" s="73"/>
      <c r="B263" s="64"/>
      <c r="C263" s="73"/>
      <c r="D263" s="64"/>
      <c r="E263" s="64"/>
      <c r="F263" s="64"/>
      <c r="G263" s="64"/>
      <c r="H263" s="64"/>
      <c r="I263" s="64"/>
      <c r="J263" s="64"/>
      <c r="K263" s="65"/>
      <c r="L263" s="65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</row>
    <row r="264" spans="1:33" ht="13" x14ac:dyDescent="0.15">
      <c r="A264" s="73"/>
      <c r="B264" s="64"/>
      <c r="C264" s="73"/>
      <c r="D264" s="64"/>
      <c r="E264" s="64"/>
      <c r="F264" s="64"/>
      <c r="G264" s="64"/>
      <c r="H264" s="64"/>
      <c r="I264" s="64"/>
      <c r="J264" s="64"/>
      <c r="K264" s="65"/>
      <c r="L264" s="65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</row>
    <row r="265" spans="1:33" ht="13" x14ac:dyDescent="0.15">
      <c r="A265" s="73"/>
      <c r="B265" s="64"/>
      <c r="C265" s="73"/>
      <c r="D265" s="64"/>
      <c r="E265" s="64"/>
      <c r="F265" s="64"/>
      <c r="G265" s="64"/>
      <c r="H265" s="64"/>
      <c r="I265" s="64"/>
      <c r="J265" s="64"/>
      <c r="K265" s="65"/>
      <c r="L265" s="65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</row>
    <row r="266" spans="1:33" ht="13" x14ac:dyDescent="0.15">
      <c r="A266" s="73"/>
      <c r="B266" s="64"/>
      <c r="C266" s="73"/>
      <c r="D266" s="64"/>
      <c r="E266" s="64"/>
      <c r="F266" s="64"/>
      <c r="G266" s="64"/>
      <c r="H266" s="64"/>
      <c r="I266" s="64"/>
      <c r="J266" s="64"/>
      <c r="K266" s="65"/>
      <c r="L266" s="65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</row>
    <row r="267" spans="1:33" ht="13" x14ac:dyDescent="0.15">
      <c r="A267" s="73"/>
      <c r="B267" s="64"/>
      <c r="C267" s="73"/>
      <c r="D267" s="64"/>
      <c r="E267" s="64"/>
      <c r="F267" s="64"/>
      <c r="G267" s="64"/>
      <c r="H267" s="64"/>
      <c r="I267" s="64"/>
      <c r="J267" s="64"/>
      <c r="K267" s="65"/>
      <c r="L267" s="65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</row>
    <row r="268" spans="1:33" ht="13" x14ac:dyDescent="0.15">
      <c r="A268" s="73"/>
      <c r="B268" s="64"/>
      <c r="C268" s="73"/>
      <c r="D268" s="64"/>
      <c r="E268" s="64"/>
      <c r="F268" s="64"/>
      <c r="G268" s="64"/>
      <c r="H268" s="64"/>
      <c r="I268" s="64"/>
      <c r="J268" s="64"/>
      <c r="K268" s="65"/>
      <c r="L268" s="65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</row>
    <row r="269" spans="1:33" ht="13" x14ac:dyDescent="0.15">
      <c r="A269" s="73"/>
      <c r="B269" s="64"/>
      <c r="C269" s="73"/>
      <c r="D269" s="64"/>
      <c r="E269" s="64"/>
      <c r="F269" s="64"/>
      <c r="G269" s="64"/>
      <c r="H269" s="64"/>
      <c r="I269" s="64"/>
      <c r="J269" s="64"/>
      <c r="K269" s="65"/>
      <c r="L269" s="65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</row>
    <row r="270" spans="1:33" ht="13" x14ac:dyDescent="0.15">
      <c r="A270" s="73"/>
      <c r="B270" s="64"/>
      <c r="C270" s="73"/>
      <c r="D270" s="64"/>
      <c r="E270" s="64"/>
      <c r="F270" s="64"/>
      <c r="G270" s="64"/>
      <c r="H270" s="64"/>
      <c r="I270" s="64"/>
      <c r="J270" s="64"/>
      <c r="K270" s="65"/>
      <c r="L270" s="65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</row>
    <row r="271" spans="1:33" ht="13" x14ac:dyDescent="0.15">
      <c r="A271" s="73"/>
      <c r="B271" s="64"/>
      <c r="C271" s="73"/>
      <c r="D271" s="64"/>
      <c r="E271" s="64"/>
      <c r="F271" s="64"/>
      <c r="G271" s="64"/>
      <c r="H271" s="64"/>
      <c r="I271" s="64"/>
      <c r="J271" s="64"/>
      <c r="K271" s="65"/>
      <c r="L271" s="65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</row>
    <row r="272" spans="1:33" ht="13" x14ac:dyDescent="0.15">
      <c r="A272" s="73"/>
      <c r="B272" s="64"/>
      <c r="C272" s="73"/>
      <c r="D272" s="64"/>
      <c r="E272" s="64"/>
      <c r="F272" s="64"/>
      <c r="G272" s="64"/>
      <c r="H272" s="64"/>
      <c r="I272" s="64"/>
      <c r="J272" s="64"/>
      <c r="K272" s="65"/>
      <c r="L272" s="65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</row>
    <row r="273" spans="1:33" ht="13" x14ac:dyDescent="0.15">
      <c r="A273" s="73"/>
      <c r="B273" s="64"/>
      <c r="C273" s="73"/>
      <c r="D273" s="64"/>
      <c r="E273" s="64"/>
      <c r="F273" s="64"/>
      <c r="G273" s="64"/>
      <c r="H273" s="64"/>
      <c r="I273" s="64"/>
      <c r="J273" s="64"/>
      <c r="K273" s="65"/>
      <c r="L273" s="65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</row>
    <row r="274" spans="1:33" ht="13" x14ac:dyDescent="0.15">
      <c r="A274" s="73"/>
      <c r="B274" s="64"/>
      <c r="C274" s="73"/>
      <c r="D274" s="64"/>
      <c r="E274" s="64"/>
      <c r="F274" s="64"/>
      <c r="G274" s="64"/>
      <c r="H274" s="64"/>
      <c r="I274" s="64"/>
      <c r="J274" s="64"/>
      <c r="K274" s="65"/>
      <c r="L274" s="65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</row>
    <row r="275" spans="1:33" ht="13" x14ac:dyDescent="0.15">
      <c r="A275" s="73"/>
      <c r="B275" s="64"/>
      <c r="C275" s="73"/>
      <c r="D275" s="64"/>
      <c r="E275" s="64"/>
      <c r="F275" s="64"/>
      <c r="G275" s="64"/>
      <c r="H275" s="64"/>
      <c r="I275" s="64"/>
      <c r="J275" s="64"/>
      <c r="K275" s="65"/>
      <c r="L275" s="65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</row>
    <row r="276" spans="1:33" ht="13" x14ac:dyDescent="0.15">
      <c r="A276" s="73"/>
      <c r="B276" s="64"/>
      <c r="C276" s="73"/>
      <c r="D276" s="64"/>
      <c r="E276" s="64"/>
      <c r="F276" s="64"/>
      <c r="G276" s="64"/>
      <c r="H276" s="64"/>
      <c r="I276" s="64"/>
      <c r="J276" s="64"/>
      <c r="K276" s="65"/>
      <c r="L276" s="65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</row>
    <row r="277" spans="1:33" ht="13" x14ac:dyDescent="0.15">
      <c r="A277" s="73"/>
      <c r="B277" s="64"/>
      <c r="C277" s="73"/>
      <c r="D277" s="64"/>
      <c r="E277" s="64"/>
      <c r="F277" s="64"/>
      <c r="G277" s="64"/>
      <c r="H277" s="64"/>
      <c r="I277" s="64"/>
      <c r="J277" s="64"/>
      <c r="K277" s="65"/>
      <c r="L277" s="65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</row>
    <row r="278" spans="1:33" ht="13" x14ac:dyDescent="0.15">
      <c r="A278" s="73"/>
      <c r="B278" s="64"/>
      <c r="C278" s="73"/>
      <c r="D278" s="64"/>
      <c r="E278" s="64"/>
      <c r="F278" s="64"/>
      <c r="G278" s="64"/>
      <c r="H278" s="64"/>
      <c r="I278" s="64"/>
      <c r="J278" s="64"/>
      <c r="K278" s="65"/>
      <c r="L278" s="65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</row>
    <row r="279" spans="1:33" ht="13" x14ac:dyDescent="0.15">
      <c r="A279" s="73"/>
      <c r="B279" s="64"/>
      <c r="C279" s="73"/>
      <c r="D279" s="64"/>
      <c r="E279" s="64"/>
      <c r="F279" s="64"/>
      <c r="G279" s="64"/>
      <c r="H279" s="64"/>
      <c r="I279" s="64"/>
      <c r="J279" s="64"/>
      <c r="K279" s="65"/>
      <c r="L279" s="65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</row>
    <row r="280" spans="1:33" ht="13" x14ac:dyDescent="0.15">
      <c r="A280" s="73"/>
      <c r="B280" s="64"/>
      <c r="C280" s="73"/>
      <c r="D280" s="64"/>
      <c r="E280" s="64"/>
      <c r="F280" s="64"/>
      <c r="G280" s="64"/>
      <c r="H280" s="64"/>
      <c r="I280" s="64"/>
      <c r="J280" s="64"/>
      <c r="K280" s="65"/>
      <c r="L280" s="65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</row>
    <row r="281" spans="1:33" ht="13" x14ac:dyDescent="0.15">
      <c r="A281" s="73"/>
      <c r="B281" s="64"/>
      <c r="C281" s="73"/>
      <c r="D281" s="64"/>
      <c r="E281" s="64"/>
      <c r="F281" s="64"/>
      <c r="G281" s="64"/>
      <c r="H281" s="64"/>
      <c r="I281" s="64"/>
      <c r="J281" s="64"/>
      <c r="K281" s="65"/>
      <c r="L281" s="65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</row>
    <row r="282" spans="1:33" ht="13" x14ac:dyDescent="0.15">
      <c r="A282" s="73"/>
      <c r="B282" s="64"/>
      <c r="C282" s="73"/>
      <c r="D282" s="64"/>
      <c r="E282" s="64"/>
      <c r="F282" s="64"/>
      <c r="G282" s="64"/>
      <c r="H282" s="64"/>
      <c r="I282" s="64"/>
      <c r="J282" s="64"/>
      <c r="K282" s="65"/>
      <c r="L282" s="65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</row>
    <row r="283" spans="1:33" ht="13" x14ac:dyDescent="0.15">
      <c r="A283" s="73"/>
      <c r="B283" s="64"/>
      <c r="C283" s="73"/>
      <c r="D283" s="64"/>
      <c r="E283" s="64"/>
      <c r="F283" s="64"/>
      <c r="G283" s="64"/>
      <c r="H283" s="64"/>
      <c r="I283" s="64"/>
      <c r="J283" s="64"/>
      <c r="K283" s="65"/>
      <c r="L283" s="65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</row>
    <row r="284" spans="1:33" ht="13" x14ac:dyDescent="0.15">
      <c r="A284" s="73"/>
      <c r="B284" s="64"/>
      <c r="C284" s="73"/>
      <c r="D284" s="64"/>
      <c r="E284" s="64"/>
      <c r="F284" s="64"/>
      <c r="G284" s="64"/>
      <c r="H284" s="64"/>
      <c r="I284" s="64"/>
      <c r="J284" s="64"/>
      <c r="K284" s="65"/>
      <c r="L284" s="65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</row>
    <row r="285" spans="1:33" ht="13" x14ac:dyDescent="0.15">
      <c r="A285" s="73"/>
      <c r="B285" s="64"/>
      <c r="C285" s="73"/>
      <c r="D285" s="64"/>
      <c r="E285" s="64"/>
      <c r="F285" s="64"/>
      <c r="G285" s="64"/>
      <c r="H285" s="64"/>
      <c r="I285" s="64"/>
      <c r="J285" s="64"/>
      <c r="K285" s="65"/>
      <c r="L285" s="65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</row>
    <row r="286" spans="1:33" ht="13" x14ac:dyDescent="0.15">
      <c r="A286" s="73"/>
      <c r="B286" s="64"/>
      <c r="C286" s="73"/>
      <c r="D286" s="64"/>
      <c r="E286" s="64"/>
      <c r="F286" s="64"/>
      <c r="G286" s="64"/>
      <c r="H286" s="64"/>
      <c r="I286" s="64"/>
      <c r="J286" s="64"/>
      <c r="K286" s="65"/>
      <c r="L286" s="65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</row>
    <row r="287" spans="1:33" ht="13" x14ac:dyDescent="0.15">
      <c r="A287" s="73"/>
      <c r="B287" s="64"/>
      <c r="C287" s="73"/>
      <c r="D287" s="64"/>
      <c r="E287" s="64"/>
      <c r="F287" s="64"/>
      <c r="G287" s="64"/>
      <c r="H287" s="64"/>
      <c r="I287" s="64"/>
      <c r="J287" s="64"/>
      <c r="K287" s="65"/>
      <c r="L287" s="65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</row>
    <row r="288" spans="1:33" ht="13" x14ac:dyDescent="0.15">
      <c r="A288" s="73"/>
      <c r="B288" s="64"/>
      <c r="C288" s="73"/>
      <c r="D288" s="64"/>
      <c r="E288" s="64"/>
      <c r="F288" s="64"/>
      <c r="G288" s="64"/>
      <c r="H288" s="64"/>
      <c r="I288" s="64"/>
      <c r="J288" s="64"/>
      <c r="K288" s="65"/>
      <c r="L288" s="65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</row>
    <row r="289" spans="1:33" ht="13" x14ac:dyDescent="0.15">
      <c r="A289" s="73"/>
      <c r="B289" s="64"/>
      <c r="C289" s="73"/>
      <c r="D289" s="64"/>
      <c r="E289" s="64"/>
      <c r="F289" s="64"/>
      <c r="G289" s="64"/>
      <c r="H289" s="64"/>
      <c r="I289" s="64"/>
      <c r="J289" s="64"/>
      <c r="K289" s="65"/>
      <c r="L289" s="65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</row>
    <row r="290" spans="1:33" ht="13" x14ac:dyDescent="0.15">
      <c r="A290" s="73"/>
      <c r="B290" s="64"/>
      <c r="C290" s="73"/>
      <c r="D290" s="64"/>
      <c r="E290" s="64"/>
      <c r="F290" s="64"/>
      <c r="G290" s="64"/>
      <c r="H290" s="64"/>
      <c r="I290" s="64"/>
      <c r="J290" s="64"/>
      <c r="K290" s="65"/>
      <c r="L290" s="65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</row>
    <row r="291" spans="1:33" ht="13" x14ac:dyDescent="0.15">
      <c r="A291" s="73"/>
      <c r="B291" s="64"/>
      <c r="C291" s="73"/>
      <c r="D291" s="64"/>
      <c r="E291" s="64"/>
      <c r="F291" s="64"/>
      <c r="G291" s="64"/>
      <c r="H291" s="64"/>
      <c r="I291" s="64"/>
      <c r="J291" s="64"/>
      <c r="K291" s="65"/>
      <c r="L291" s="65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</row>
    <row r="292" spans="1:33" ht="13" x14ac:dyDescent="0.15">
      <c r="A292" s="73"/>
      <c r="B292" s="64"/>
      <c r="C292" s="73"/>
      <c r="D292" s="64"/>
      <c r="E292" s="64"/>
      <c r="F292" s="64"/>
      <c r="G292" s="64"/>
      <c r="H292" s="64"/>
      <c r="I292" s="64"/>
      <c r="J292" s="64"/>
      <c r="K292" s="65"/>
      <c r="L292" s="65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</row>
    <row r="293" spans="1:33" ht="13" x14ac:dyDescent="0.15">
      <c r="A293" s="73"/>
      <c r="B293" s="64"/>
      <c r="C293" s="73"/>
      <c r="D293" s="64"/>
      <c r="E293" s="64"/>
      <c r="F293" s="64"/>
      <c r="G293" s="64"/>
      <c r="H293" s="64"/>
      <c r="I293" s="64"/>
      <c r="J293" s="64"/>
      <c r="K293" s="65"/>
      <c r="L293" s="65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</row>
    <row r="294" spans="1:33" ht="13" x14ac:dyDescent="0.15">
      <c r="A294" s="73"/>
      <c r="B294" s="64"/>
      <c r="C294" s="73"/>
      <c r="D294" s="64"/>
      <c r="E294" s="64"/>
      <c r="F294" s="64"/>
      <c r="G294" s="64"/>
      <c r="H294" s="64"/>
      <c r="I294" s="64"/>
      <c r="J294" s="64"/>
      <c r="K294" s="65"/>
      <c r="L294" s="65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</row>
    <row r="295" spans="1:33" ht="13" x14ac:dyDescent="0.15">
      <c r="A295" s="73"/>
      <c r="B295" s="64"/>
      <c r="C295" s="73"/>
      <c r="D295" s="64"/>
      <c r="E295" s="64"/>
      <c r="F295" s="64"/>
      <c r="G295" s="64"/>
      <c r="H295" s="64"/>
      <c r="I295" s="64"/>
      <c r="J295" s="64"/>
      <c r="K295" s="65"/>
      <c r="L295" s="65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</row>
    <row r="296" spans="1:33" ht="13" x14ac:dyDescent="0.15">
      <c r="A296" s="73"/>
      <c r="B296" s="64"/>
      <c r="C296" s="73"/>
      <c r="D296" s="64"/>
      <c r="E296" s="64"/>
      <c r="F296" s="64"/>
      <c r="G296" s="64"/>
      <c r="H296" s="64"/>
      <c r="I296" s="64"/>
      <c r="J296" s="64"/>
      <c r="K296" s="65"/>
      <c r="L296" s="65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</row>
    <row r="297" spans="1:33" ht="13" x14ac:dyDescent="0.15">
      <c r="A297" s="73"/>
      <c r="B297" s="64"/>
      <c r="C297" s="73"/>
      <c r="D297" s="64"/>
      <c r="E297" s="64"/>
      <c r="F297" s="64"/>
      <c r="G297" s="64"/>
      <c r="H297" s="64"/>
      <c r="I297" s="64"/>
      <c r="J297" s="64"/>
      <c r="K297" s="65"/>
      <c r="L297" s="65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</row>
    <row r="298" spans="1:33" ht="13" x14ac:dyDescent="0.15">
      <c r="A298" s="73"/>
      <c r="B298" s="64"/>
      <c r="C298" s="73"/>
      <c r="D298" s="64"/>
      <c r="E298" s="64"/>
      <c r="F298" s="64"/>
      <c r="G298" s="64"/>
      <c r="H298" s="64"/>
      <c r="I298" s="64"/>
      <c r="J298" s="64"/>
      <c r="K298" s="65"/>
      <c r="L298" s="65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</row>
    <row r="299" spans="1:33" ht="13" x14ac:dyDescent="0.15">
      <c r="A299" s="73"/>
      <c r="B299" s="64"/>
      <c r="C299" s="73"/>
      <c r="D299" s="64"/>
      <c r="E299" s="64"/>
      <c r="F299" s="64"/>
      <c r="G299" s="64"/>
      <c r="H299" s="64"/>
      <c r="I299" s="64"/>
      <c r="J299" s="64"/>
      <c r="K299" s="65"/>
      <c r="L299" s="65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</row>
    <row r="300" spans="1:33" ht="13" x14ac:dyDescent="0.15">
      <c r="A300" s="73"/>
      <c r="B300" s="64"/>
      <c r="C300" s="73"/>
      <c r="D300" s="64"/>
      <c r="E300" s="64"/>
      <c r="F300" s="64"/>
      <c r="G300" s="64"/>
      <c r="H300" s="64"/>
      <c r="I300" s="64"/>
      <c r="J300" s="64"/>
      <c r="K300" s="65"/>
      <c r="L300" s="65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</row>
    <row r="301" spans="1:33" ht="13" x14ac:dyDescent="0.15">
      <c r="A301" s="73"/>
      <c r="B301" s="64"/>
      <c r="C301" s="73"/>
      <c r="D301" s="64"/>
      <c r="E301" s="64"/>
      <c r="F301" s="64"/>
      <c r="G301" s="64"/>
      <c r="H301" s="64"/>
      <c r="I301" s="64"/>
      <c r="J301" s="64"/>
      <c r="K301" s="65"/>
      <c r="L301" s="65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</row>
    <row r="302" spans="1:33" ht="13" x14ac:dyDescent="0.15">
      <c r="A302" s="73"/>
      <c r="B302" s="64"/>
      <c r="C302" s="73"/>
      <c r="D302" s="64"/>
      <c r="E302" s="64"/>
      <c r="F302" s="64"/>
      <c r="G302" s="64"/>
      <c r="H302" s="64"/>
      <c r="I302" s="64"/>
      <c r="J302" s="64"/>
      <c r="K302" s="65"/>
      <c r="L302" s="65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</row>
    <row r="303" spans="1:33" ht="13" x14ac:dyDescent="0.15">
      <c r="A303" s="73"/>
      <c r="B303" s="64"/>
      <c r="C303" s="73"/>
      <c r="D303" s="64"/>
      <c r="E303" s="64"/>
      <c r="F303" s="64"/>
      <c r="G303" s="64"/>
      <c r="H303" s="64"/>
      <c r="I303" s="64"/>
      <c r="J303" s="64"/>
      <c r="K303" s="65"/>
      <c r="L303" s="65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</row>
    <row r="304" spans="1:33" ht="13" x14ac:dyDescent="0.15">
      <c r="A304" s="73"/>
      <c r="B304" s="64"/>
      <c r="C304" s="73"/>
      <c r="D304" s="64"/>
      <c r="E304" s="64"/>
      <c r="F304" s="64"/>
      <c r="G304" s="64"/>
      <c r="H304" s="64"/>
      <c r="I304" s="64"/>
      <c r="J304" s="64"/>
      <c r="K304" s="65"/>
      <c r="L304" s="65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</row>
    <row r="305" spans="1:33" ht="13" x14ac:dyDescent="0.15">
      <c r="A305" s="73"/>
      <c r="B305" s="64"/>
      <c r="C305" s="73"/>
      <c r="D305" s="64"/>
      <c r="E305" s="64"/>
      <c r="F305" s="64"/>
      <c r="G305" s="64"/>
      <c r="H305" s="64"/>
      <c r="I305" s="64"/>
      <c r="J305" s="64"/>
      <c r="K305" s="65"/>
      <c r="L305" s="65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</row>
    <row r="306" spans="1:33" ht="13" x14ac:dyDescent="0.15">
      <c r="A306" s="73"/>
      <c r="B306" s="64"/>
      <c r="C306" s="73"/>
      <c r="D306" s="64"/>
      <c r="E306" s="64"/>
      <c r="F306" s="64"/>
      <c r="G306" s="64"/>
      <c r="H306" s="64"/>
      <c r="I306" s="64"/>
      <c r="J306" s="64"/>
      <c r="K306" s="65"/>
      <c r="L306" s="65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</row>
    <row r="307" spans="1:33" ht="13" x14ac:dyDescent="0.15">
      <c r="A307" s="73"/>
      <c r="B307" s="64"/>
      <c r="C307" s="73"/>
      <c r="D307" s="64"/>
      <c r="E307" s="64"/>
      <c r="F307" s="64"/>
      <c r="G307" s="64"/>
      <c r="H307" s="64"/>
      <c r="I307" s="64"/>
      <c r="J307" s="64"/>
      <c r="K307" s="65"/>
      <c r="L307" s="65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</row>
    <row r="308" spans="1:33" ht="13" x14ac:dyDescent="0.15">
      <c r="A308" s="73"/>
      <c r="B308" s="64"/>
      <c r="C308" s="73"/>
      <c r="D308" s="64"/>
      <c r="E308" s="64"/>
      <c r="F308" s="64"/>
      <c r="G308" s="64"/>
      <c r="H308" s="64"/>
      <c r="I308" s="64"/>
      <c r="J308" s="64"/>
      <c r="K308" s="65"/>
      <c r="L308" s="65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</row>
    <row r="309" spans="1:33" ht="13" x14ac:dyDescent="0.15">
      <c r="A309" s="73"/>
      <c r="B309" s="64"/>
      <c r="C309" s="73"/>
      <c r="D309" s="64"/>
      <c r="E309" s="64"/>
      <c r="F309" s="64"/>
      <c r="G309" s="64"/>
      <c r="H309" s="64"/>
      <c r="I309" s="64"/>
      <c r="J309" s="64"/>
      <c r="K309" s="65"/>
      <c r="L309" s="65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</row>
    <row r="310" spans="1:33" ht="13" x14ac:dyDescent="0.15">
      <c r="A310" s="73"/>
      <c r="B310" s="64"/>
      <c r="C310" s="73"/>
      <c r="D310" s="64"/>
      <c r="E310" s="64"/>
      <c r="F310" s="64"/>
      <c r="G310" s="64"/>
      <c r="H310" s="64"/>
      <c r="I310" s="64"/>
      <c r="J310" s="64"/>
      <c r="K310" s="65"/>
      <c r="L310" s="65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</row>
    <row r="311" spans="1:33" ht="13" x14ac:dyDescent="0.15">
      <c r="A311" s="73"/>
      <c r="B311" s="64"/>
      <c r="C311" s="73"/>
      <c r="D311" s="64"/>
      <c r="E311" s="64"/>
      <c r="F311" s="64"/>
      <c r="G311" s="64"/>
      <c r="H311" s="64"/>
      <c r="I311" s="64"/>
      <c r="J311" s="64"/>
      <c r="K311" s="65"/>
      <c r="L311" s="65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</row>
    <row r="312" spans="1:33" ht="13" x14ac:dyDescent="0.15">
      <c r="A312" s="73"/>
      <c r="B312" s="64"/>
      <c r="C312" s="73"/>
      <c r="D312" s="64"/>
      <c r="E312" s="64"/>
      <c r="F312" s="64"/>
      <c r="G312" s="64"/>
      <c r="H312" s="64"/>
      <c r="I312" s="64"/>
      <c r="J312" s="64"/>
      <c r="K312" s="65"/>
      <c r="L312" s="65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</row>
    <row r="313" spans="1:33" ht="13" x14ac:dyDescent="0.15">
      <c r="A313" s="73"/>
      <c r="B313" s="64"/>
      <c r="C313" s="73"/>
      <c r="D313" s="64"/>
      <c r="E313" s="64"/>
      <c r="F313" s="64"/>
      <c r="G313" s="64"/>
      <c r="H313" s="64"/>
      <c r="I313" s="64"/>
      <c r="J313" s="64"/>
      <c r="K313" s="65"/>
      <c r="L313" s="65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</row>
    <row r="314" spans="1:33" ht="13" x14ac:dyDescent="0.15">
      <c r="A314" s="73"/>
      <c r="B314" s="64"/>
      <c r="C314" s="73"/>
      <c r="D314" s="64"/>
      <c r="E314" s="64"/>
      <c r="F314" s="64"/>
      <c r="G314" s="64"/>
      <c r="H314" s="64"/>
      <c r="I314" s="64"/>
      <c r="J314" s="64"/>
      <c r="K314" s="65"/>
      <c r="L314" s="65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</row>
    <row r="315" spans="1:33" ht="13" x14ac:dyDescent="0.15">
      <c r="A315" s="73"/>
      <c r="B315" s="64"/>
      <c r="C315" s="73"/>
      <c r="D315" s="64"/>
      <c r="E315" s="64"/>
      <c r="F315" s="64"/>
      <c r="G315" s="64"/>
      <c r="H315" s="64"/>
      <c r="I315" s="64"/>
      <c r="J315" s="64"/>
      <c r="K315" s="65"/>
      <c r="L315" s="65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</row>
    <row r="316" spans="1:33" ht="13" x14ac:dyDescent="0.15">
      <c r="A316" s="73"/>
      <c r="B316" s="64"/>
      <c r="C316" s="73"/>
      <c r="D316" s="64"/>
      <c r="E316" s="64"/>
      <c r="F316" s="64"/>
      <c r="G316" s="64"/>
      <c r="H316" s="64"/>
      <c r="I316" s="64"/>
      <c r="J316" s="64"/>
      <c r="K316" s="65"/>
      <c r="L316" s="65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</row>
    <row r="317" spans="1:33" ht="13" x14ac:dyDescent="0.15">
      <c r="A317" s="73"/>
      <c r="B317" s="64"/>
      <c r="C317" s="73"/>
      <c r="D317" s="64"/>
      <c r="E317" s="64"/>
      <c r="F317" s="64"/>
      <c r="G317" s="64"/>
      <c r="H317" s="64"/>
      <c r="I317" s="64"/>
      <c r="J317" s="64"/>
      <c r="K317" s="65"/>
      <c r="L317" s="65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</row>
    <row r="318" spans="1:33" ht="13" x14ac:dyDescent="0.15">
      <c r="A318" s="73"/>
      <c r="B318" s="64"/>
      <c r="C318" s="73"/>
      <c r="D318" s="64"/>
      <c r="E318" s="64"/>
      <c r="F318" s="64"/>
      <c r="G318" s="64"/>
      <c r="H318" s="64"/>
      <c r="I318" s="64"/>
      <c r="J318" s="64"/>
      <c r="K318" s="65"/>
      <c r="L318" s="65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</row>
    <row r="319" spans="1:33" ht="13" x14ac:dyDescent="0.15">
      <c r="A319" s="73"/>
      <c r="B319" s="64"/>
      <c r="C319" s="73"/>
      <c r="D319" s="64"/>
      <c r="E319" s="64"/>
      <c r="F319" s="64"/>
      <c r="G319" s="64"/>
      <c r="H319" s="64"/>
      <c r="I319" s="64"/>
      <c r="J319" s="64"/>
      <c r="K319" s="65"/>
      <c r="L319" s="65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</row>
    <row r="320" spans="1:33" ht="13" x14ac:dyDescent="0.15">
      <c r="A320" s="73"/>
      <c r="B320" s="64"/>
      <c r="C320" s="73"/>
      <c r="D320" s="64"/>
      <c r="E320" s="64"/>
      <c r="F320" s="64"/>
      <c r="G320" s="64"/>
      <c r="H320" s="64"/>
      <c r="I320" s="64"/>
      <c r="J320" s="64"/>
      <c r="K320" s="65"/>
      <c r="L320" s="65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</row>
    <row r="321" spans="1:33" ht="13" x14ac:dyDescent="0.15">
      <c r="A321" s="73"/>
      <c r="B321" s="64"/>
      <c r="C321" s="73"/>
      <c r="D321" s="64"/>
      <c r="E321" s="64"/>
      <c r="F321" s="64"/>
      <c r="G321" s="64"/>
      <c r="H321" s="64"/>
      <c r="I321" s="64"/>
      <c r="J321" s="64"/>
      <c r="K321" s="65"/>
      <c r="L321" s="65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</row>
    <row r="322" spans="1:33" ht="13" x14ac:dyDescent="0.15">
      <c r="A322" s="73"/>
      <c r="B322" s="64"/>
      <c r="C322" s="73"/>
      <c r="D322" s="64"/>
      <c r="E322" s="64"/>
      <c r="F322" s="64"/>
      <c r="G322" s="64"/>
      <c r="H322" s="64"/>
      <c r="I322" s="64"/>
      <c r="J322" s="64"/>
      <c r="K322" s="65"/>
      <c r="L322" s="65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</row>
    <row r="323" spans="1:33" ht="13" x14ac:dyDescent="0.15">
      <c r="A323" s="73"/>
      <c r="B323" s="64"/>
      <c r="C323" s="73"/>
      <c r="D323" s="64"/>
      <c r="E323" s="64"/>
      <c r="F323" s="64"/>
      <c r="G323" s="64"/>
      <c r="H323" s="64"/>
      <c r="I323" s="64"/>
      <c r="J323" s="64"/>
      <c r="K323" s="65"/>
      <c r="L323" s="65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</row>
    <row r="324" spans="1:33" ht="13" x14ac:dyDescent="0.15">
      <c r="A324" s="73"/>
      <c r="B324" s="64"/>
      <c r="C324" s="73"/>
      <c r="D324" s="64"/>
      <c r="E324" s="64"/>
      <c r="F324" s="64"/>
      <c r="G324" s="64"/>
      <c r="H324" s="64"/>
      <c r="I324" s="64"/>
      <c r="J324" s="64"/>
      <c r="K324" s="65"/>
      <c r="L324" s="65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</row>
    <row r="325" spans="1:33" ht="13" x14ac:dyDescent="0.15">
      <c r="A325" s="73"/>
      <c r="B325" s="64"/>
      <c r="C325" s="73"/>
      <c r="D325" s="64"/>
      <c r="E325" s="64"/>
      <c r="F325" s="64"/>
      <c r="G325" s="64"/>
      <c r="H325" s="64"/>
      <c r="I325" s="64"/>
      <c r="J325" s="64"/>
      <c r="K325" s="65"/>
      <c r="L325" s="65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</row>
    <row r="326" spans="1:33" ht="13" x14ac:dyDescent="0.15">
      <c r="A326" s="73"/>
      <c r="B326" s="64"/>
      <c r="C326" s="73"/>
      <c r="D326" s="64"/>
      <c r="E326" s="64"/>
      <c r="F326" s="64"/>
      <c r="G326" s="64"/>
      <c r="H326" s="64"/>
      <c r="I326" s="64"/>
      <c r="J326" s="64"/>
      <c r="K326" s="65"/>
      <c r="L326" s="65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</row>
    <row r="327" spans="1:33" ht="13" x14ac:dyDescent="0.15">
      <c r="A327" s="73"/>
      <c r="B327" s="64"/>
      <c r="C327" s="73"/>
      <c r="D327" s="64"/>
      <c r="E327" s="64"/>
      <c r="F327" s="64"/>
      <c r="G327" s="64"/>
      <c r="H327" s="64"/>
      <c r="I327" s="64"/>
      <c r="J327" s="64"/>
      <c r="K327" s="65"/>
      <c r="L327" s="65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</row>
    <row r="328" spans="1:33" ht="13" x14ac:dyDescent="0.15">
      <c r="A328" s="73"/>
      <c r="B328" s="64"/>
      <c r="C328" s="73"/>
      <c r="D328" s="64"/>
      <c r="E328" s="64"/>
      <c r="F328" s="64"/>
      <c r="G328" s="64"/>
      <c r="H328" s="64"/>
      <c r="I328" s="64"/>
      <c r="J328" s="64"/>
      <c r="K328" s="65"/>
      <c r="L328" s="65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</row>
    <row r="329" spans="1:33" ht="13" x14ac:dyDescent="0.15">
      <c r="A329" s="73"/>
      <c r="B329" s="64"/>
      <c r="C329" s="73"/>
      <c r="D329" s="64"/>
      <c r="E329" s="64"/>
      <c r="F329" s="64"/>
      <c r="G329" s="64"/>
      <c r="H329" s="64"/>
      <c r="I329" s="64"/>
      <c r="J329" s="64"/>
      <c r="K329" s="65"/>
      <c r="L329" s="65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</row>
    <row r="330" spans="1:33" ht="13" x14ac:dyDescent="0.15">
      <c r="A330" s="73"/>
      <c r="B330" s="64"/>
      <c r="C330" s="73"/>
      <c r="D330" s="64"/>
      <c r="E330" s="64"/>
      <c r="F330" s="64"/>
      <c r="G330" s="64"/>
      <c r="H330" s="64"/>
      <c r="I330" s="64"/>
      <c r="J330" s="64"/>
      <c r="K330" s="65"/>
      <c r="L330" s="65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</row>
    <row r="331" spans="1:33" ht="13" x14ac:dyDescent="0.15">
      <c r="A331" s="73"/>
      <c r="B331" s="64"/>
      <c r="C331" s="73"/>
      <c r="D331" s="64"/>
      <c r="E331" s="64"/>
      <c r="F331" s="64"/>
      <c r="G331" s="64"/>
      <c r="H331" s="64"/>
      <c r="I331" s="64"/>
      <c r="J331" s="64"/>
      <c r="K331" s="65"/>
      <c r="L331" s="65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</row>
    <row r="332" spans="1:33" ht="13" x14ac:dyDescent="0.15">
      <c r="A332" s="73"/>
      <c r="B332" s="64"/>
      <c r="C332" s="73"/>
      <c r="D332" s="64"/>
      <c r="E332" s="64"/>
      <c r="F332" s="64"/>
      <c r="G332" s="64"/>
      <c r="H332" s="64"/>
      <c r="I332" s="64"/>
      <c r="J332" s="64"/>
      <c r="K332" s="65"/>
      <c r="L332" s="65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</row>
    <row r="333" spans="1:33" ht="13" x14ac:dyDescent="0.15">
      <c r="A333" s="73"/>
      <c r="B333" s="64"/>
      <c r="C333" s="73"/>
      <c r="D333" s="64"/>
      <c r="E333" s="64"/>
      <c r="F333" s="64"/>
      <c r="G333" s="64"/>
      <c r="H333" s="64"/>
      <c r="I333" s="64"/>
      <c r="J333" s="64"/>
      <c r="K333" s="65"/>
      <c r="L333" s="65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</row>
    <row r="334" spans="1:33" ht="13" x14ac:dyDescent="0.15">
      <c r="A334" s="73"/>
      <c r="B334" s="64"/>
      <c r="C334" s="73"/>
      <c r="D334" s="64"/>
      <c r="E334" s="64"/>
      <c r="F334" s="64"/>
      <c r="G334" s="64"/>
      <c r="H334" s="64"/>
      <c r="I334" s="64"/>
      <c r="J334" s="64"/>
      <c r="K334" s="65"/>
      <c r="L334" s="65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</row>
    <row r="335" spans="1:33" ht="13" x14ac:dyDescent="0.15">
      <c r="A335" s="73"/>
      <c r="B335" s="64"/>
      <c r="C335" s="73"/>
      <c r="D335" s="64"/>
      <c r="E335" s="64"/>
      <c r="F335" s="64"/>
      <c r="G335" s="64"/>
      <c r="H335" s="64"/>
      <c r="I335" s="64"/>
      <c r="J335" s="64"/>
      <c r="K335" s="65"/>
      <c r="L335" s="65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</row>
    <row r="336" spans="1:33" ht="13" x14ac:dyDescent="0.15">
      <c r="A336" s="73"/>
      <c r="B336" s="64"/>
      <c r="C336" s="73"/>
      <c r="D336" s="64"/>
      <c r="E336" s="64"/>
      <c r="F336" s="64"/>
      <c r="G336" s="64"/>
      <c r="H336" s="64"/>
      <c r="I336" s="64"/>
      <c r="J336" s="64"/>
      <c r="K336" s="65"/>
      <c r="L336" s="65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</row>
    <row r="337" spans="1:33" ht="13" x14ac:dyDescent="0.15">
      <c r="A337" s="73"/>
      <c r="B337" s="64"/>
      <c r="C337" s="73"/>
      <c r="D337" s="64"/>
      <c r="E337" s="64"/>
      <c r="F337" s="64"/>
      <c r="G337" s="64"/>
      <c r="H337" s="64"/>
      <c r="I337" s="64"/>
      <c r="J337" s="64"/>
      <c r="K337" s="65"/>
      <c r="L337" s="65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</row>
    <row r="338" spans="1:33" ht="13" x14ac:dyDescent="0.15">
      <c r="A338" s="73"/>
      <c r="B338" s="64"/>
      <c r="C338" s="73"/>
      <c r="D338" s="64"/>
      <c r="E338" s="64"/>
      <c r="F338" s="64"/>
      <c r="G338" s="64"/>
      <c r="H338" s="64"/>
      <c r="I338" s="64"/>
      <c r="J338" s="64"/>
      <c r="K338" s="65"/>
      <c r="L338" s="65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</row>
    <row r="339" spans="1:33" ht="13" x14ac:dyDescent="0.15">
      <c r="A339" s="73"/>
      <c r="B339" s="64"/>
      <c r="C339" s="73"/>
      <c r="D339" s="64"/>
      <c r="E339" s="64"/>
      <c r="F339" s="64"/>
      <c r="G339" s="64"/>
      <c r="H339" s="64"/>
      <c r="I339" s="64"/>
      <c r="J339" s="64"/>
      <c r="K339" s="65"/>
      <c r="L339" s="65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</row>
    <row r="340" spans="1:33" ht="13" x14ac:dyDescent="0.15">
      <c r="A340" s="73"/>
      <c r="B340" s="64"/>
      <c r="C340" s="73"/>
      <c r="D340" s="64"/>
      <c r="E340" s="64"/>
      <c r="F340" s="64"/>
      <c r="G340" s="64"/>
      <c r="H340" s="64"/>
      <c r="I340" s="64"/>
      <c r="J340" s="64"/>
      <c r="K340" s="65"/>
      <c r="L340" s="65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</row>
    <row r="341" spans="1:33" ht="13" x14ac:dyDescent="0.15">
      <c r="A341" s="73"/>
      <c r="B341" s="64"/>
      <c r="C341" s="73"/>
      <c r="D341" s="64"/>
      <c r="E341" s="64"/>
      <c r="F341" s="64"/>
      <c r="G341" s="64"/>
      <c r="H341" s="64"/>
      <c r="I341" s="64"/>
      <c r="J341" s="64"/>
      <c r="K341" s="65"/>
      <c r="L341" s="65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</row>
    <row r="342" spans="1:33" ht="13" x14ac:dyDescent="0.15">
      <c r="A342" s="73"/>
      <c r="B342" s="64"/>
      <c r="C342" s="73"/>
      <c r="D342" s="64"/>
      <c r="E342" s="64"/>
      <c r="F342" s="64"/>
      <c r="G342" s="64"/>
      <c r="H342" s="64"/>
      <c r="I342" s="64"/>
      <c r="J342" s="64"/>
      <c r="K342" s="65"/>
      <c r="L342" s="65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</row>
    <row r="343" spans="1:33" ht="13" x14ac:dyDescent="0.15">
      <c r="A343" s="73"/>
      <c r="B343" s="64"/>
      <c r="C343" s="73"/>
      <c r="D343" s="64"/>
      <c r="E343" s="64"/>
      <c r="F343" s="64"/>
      <c r="G343" s="64"/>
      <c r="H343" s="64"/>
      <c r="I343" s="64"/>
      <c r="J343" s="64"/>
      <c r="K343" s="65"/>
      <c r="L343" s="65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</row>
    <row r="344" spans="1:33" ht="13" x14ac:dyDescent="0.15">
      <c r="A344" s="73"/>
      <c r="B344" s="64"/>
      <c r="C344" s="73"/>
      <c r="D344" s="64"/>
      <c r="E344" s="64"/>
      <c r="F344" s="64"/>
      <c r="G344" s="64"/>
      <c r="H344" s="64"/>
      <c r="I344" s="64"/>
      <c r="J344" s="64"/>
      <c r="K344" s="65"/>
      <c r="L344" s="65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</row>
    <row r="345" spans="1:33" ht="13" x14ac:dyDescent="0.15">
      <c r="A345" s="73"/>
      <c r="B345" s="64"/>
      <c r="C345" s="73"/>
      <c r="D345" s="64"/>
      <c r="E345" s="64"/>
      <c r="F345" s="64"/>
      <c r="G345" s="64"/>
      <c r="H345" s="64"/>
      <c r="I345" s="64"/>
      <c r="J345" s="64"/>
      <c r="K345" s="65"/>
      <c r="L345" s="65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</row>
    <row r="346" spans="1:33" ht="13" x14ac:dyDescent="0.15">
      <c r="A346" s="73"/>
      <c r="B346" s="64"/>
      <c r="C346" s="73"/>
      <c r="D346" s="64"/>
      <c r="E346" s="64"/>
      <c r="F346" s="64"/>
      <c r="G346" s="64"/>
      <c r="H346" s="64"/>
      <c r="I346" s="64"/>
      <c r="J346" s="64"/>
      <c r="K346" s="65"/>
      <c r="L346" s="65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</row>
    <row r="347" spans="1:33" ht="13" x14ac:dyDescent="0.15">
      <c r="A347" s="73"/>
      <c r="B347" s="64"/>
      <c r="C347" s="73"/>
      <c r="D347" s="64"/>
      <c r="E347" s="64"/>
      <c r="F347" s="64"/>
      <c r="G347" s="64"/>
      <c r="H347" s="64"/>
      <c r="I347" s="64"/>
      <c r="J347" s="64"/>
      <c r="K347" s="65"/>
      <c r="L347" s="65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</row>
    <row r="348" spans="1:33" ht="13" x14ac:dyDescent="0.15">
      <c r="A348" s="73"/>
      <c r="B348" s="64"/>
      <c r="C348" s="73"/>
      <c r="D348" s="64"/>
      <c r="E348" s="64"/>
      <c r="F348" s="64"/>
      <c r="G348" s="64"/>
      <c r="H348" s="64"/>
      <c r="I348" s="64"/>
      <c r="J348" s="64"/>
      <c r="K348" s="65"/>
      <c r="L348" s="65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</row>
    <row r="349" spans="1:33" ht="13" x14ac:dyDescent="0.15">
      <c r="A349" s="73"/>
      <c r="B349" s="64"/>
      <c r="C349" s="73"/>
      <c r="D349" s="64"/>
      <c r="E349" s="64"/>
      <c r="F349" s="64"/>
      <c r="G349" s="64"/>
      <c r="H349" s="64"/>
      <c r="I349" s="64"/>
      <c r="J349" s="64"/>
      <c r="K349" s="65"/>
      <c r="L349" s="65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</row>
    <row r="350" spans="1:33" ht="13" x14ac:dyDescent="0.15">
      <c r="A350" s="73"/>
      <c r="B350" s="64"/>
      <c r="C350" s="73"/>
      <c r="D350" s="64"/>
      <c r="E350" s="64"/>
      <c r="F350" s="64"/>
      <c r="G350" s="64"/>
      <c r="H350" s="64"/>
      <c r="I350" s="64"/>
      <c r="J350" s="64"/>
      <c r="K350" s="65"/>
      <c r="L350" s="65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</row>
    <row r="351" spans="1:33" ht="13" x14ac:dyDescent="0.15">
      <c r="A351" s="73"/>
      <c r="B351" s="64"/>
      <c r="C351" s="73"/>
      <c r="D351" s="64"/>
      <c r="E351" s="64"/>
      <c r="F351" s="64"/>
      <c r="G351" s="64"/>
      <c r="H351" s="64"/>
      <c r="I351" s="64"/>
      <c r="J351" s="64"/>
      <c r="K351" s="65"/>
      <c r="L351" s="65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</row>
    <row r="352" spans="1:33" ht="13" x14ac:dyDescent="0.15">
      <c r="A352" s="73"/>
      <c r="B352" s="64"/>
      <c r="C352" s="73"/>
      <c r="D352" s="64"/>
      <c r="E352" s="64"/>
      <c r="F352" s="64"/>
      <c r="G352" s="64"/>
      <c r="H352" s="64"/>
      <c r="I352" s="64"/>
      <c r="J352" s="64"/>
      <c r="K352" s="65"/>
      <c r="L352" s="65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</row>
    <row r="353" spans="1:33" ht="13" x14ac:dyDescent="0.15">
      <c r="A353" s="73"/>
      <c r="B353" s="64"/>
      <c r="C353" s="73"/>
      <c r="D353" s="64"/>
      <c r="E353" s="64"/>
      <c r="F353" s="64"/>
      <c r="G353" s="64"/>
      <c r="H353" s="64"/>
      <c r="I353" s="64"/>
      <c r="J353" s="64"/>
      <c r="K353" s="65"/>
      <c r="L353" s="65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</row>
    <row r="354" spans="1:33" ht="13" x14ac:dyDescent="0.15">
      <c r="A354" s="73"/>
      <c r="B354" s="64"/>
      <c r="C354" s="73"/>
      <c r="D354" s="64"/>
      <c r="E354" s="64"/>
      <c r="F354" s="64"/>
      <c r="G354" s="64"/>
      <c r="H354" s="64"/>
      <c r="I354" s="64"/>
      <c r="J354" s="64"/>
      <c r="K354" s="65"/>
      <c r="L354" s="65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</row>
    <row r="355" spans="1:33" ht="13" x14ac:dyDescent="0.15">
      <c r="A355" s="73"/>
      <c r="B355" s="64"/>
      <c r="C355" s="73"/>
      <c r="D355" s="64"/>
      <c r="E355" s="64"/>
      <c r="F355" s="64"/>
      <c r="G355" s="64"/>
      <c r="H355" s="64"/>
      <c r="I355" s="64"/>
      <c r="J355" s="64"/>
      <c r="K355" s="65"/>
      <c r="L355" s="65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</row>
    <row r="356" spans="1:33" ht="13" x14ac:dyDescent="0.15">
      <c r="A356" s="73"/>
      <c r="B356" s="64"/>
      <c r="C356" s="73"/>
      <c r="D356" s="64"/>
      <c r="E356" s="64"/>
      <c r="F356" s="64"/>
      <c r="G356" s="64"/>
      <c r="H356" s="64"/>
      <c r="I356" s="64"/>
      <c r="J356" s="64"/>
      <c r="K356" s="65"/>
      <c r="L356" s="65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</row>
    <row r="357" spans="1:33" ht="13" x14ac:dyDescent="0.15">
      <c r="A357" s="73"/>
      <c r="B357" s="64"/>
      <c r="C357" s="73"/>
      <c r="D357" s="64"/>
      <c r="E357" s="64"/>
      <c r="F357" s="64"/>
      <c r="G357" s="64"/>
      <c r="H357" s="64"/>
      <c r="I357" s="64"/>
      <c r="J357" s="64"/>
      <c r="K357" s="65"/>
      <c r="L357" s="65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</row>
    <row r="358" spans="1:33" ht="13" x14ac:dyDescent="0.15">
      <c r="A358" s="73"/>
      <c r="B358" s="64"/>
      <c r="C358" s="73"/>
      <c r="D358" s="64"/>
      <c r="E358" s="64"/>
      <c r="F358" s="64"/>
      <c r="G358" s="64"/>
      <c r="H358" s="64"/>
      <c r="I358" s="64"/>
      <c r="J358" s="64"/>
      <c r="K358" s="65"/>
      <c r="L358" s="65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</row>
    <row r="359" spans="1:33" ht="13" x14ac:dyDescent="0.15">
      <c r="A359" s="73"/>
      <c r="B359" s="64"/>
      <c r="C359" s="73"/>
      <c r="D359" s="64"/>
      <c r="E359" s="64"/>
      <c r="F359" s="64"/>
      <c r="G359" s="64"/>
      <c r="H359" s="64"/>
      <c r="I359" s="64"/>
      <c r="J359" s="64"/>
      <c r="K359" s="65"/>
      <c r="L359" s="65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</row>
    <row r="360" spans="1:33" ht="13" x14ac:dyDescent="0.15">
      <c r="A360" s="73"/>
      <c r="B360" s="64"/>
      <c r="C360" s="73"/>
      <c r="D360" s="64"/>
      <c r="E360" s="64"/>
      <c r="F360" s="64"/>
      <c r="G360" s="64"/>
      <c r="H360" s="64"/>
      <c r="I360" s="64"/>
      <c r="J360" s="64"/>
      <c r="K360" s="65"/>
      <c r="L360" s="65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</row>
    <row r="361" spans="1:33" ht="13" x14ac:dyDescent="0.15">
      <c r="A361" s="73"/>
      <c r="B361" s="64"/>
      <c r="C361" s="73"/>
      <c r="D361" s="64"/>
      <c r="E361" s="64"/>
      <c r="F361" s="64"/>
      <c r="G361" s="64"/>
      <c r="H361" s="64"/>
      <c r="I361" s="64"/>
      <c r="J361" s="64"/>
      <c r="K361" s="65"/>
      <c r="L361" s="65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</row>
    <row r="362" spans="1:33" ht="13" x14ac:dyDescent="0.15">
      <c r="A362" s="73"/>
      <c r="B362" s="64"/>
      <c r="C362" s="73"/>
      <c r="D362" s="64"/>
      <c r="E362" s="64"/>
      <c r="F362" s="64"/>
      <c r="G362" s="64"/>
      <c r="H362" s="64"/>
      <c r="I362" s="64"/>
      <c r="J362" s="64"/>
      <c r="K362" s="65"/>
      <c r="L362" s="65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</row>
    <row r="363" spans="1:33" ht="13" x14ac:dyDescent="0.15">
      <c r="A363" s="73"/>
      <c r="B363" s="64"/>
      <c r="C363" s="73"/>
      <c r="D363" s="64"/>
      <c r="E363" s="64"/>
      <c r="F363" s="64"/>
      <c r="G363" s="64"/>
      <c r="H363" s="64"/>
      <c r="I363" s="64"/>
      <c r="J363" s="64"/>
      <c r="K363" s="65"/>
      <c r="L363" s="65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</row>
    <row r="364" spans="1:33" ht="13" x14ac:dyDescent="0.15">
      <c r="A364" s="73"/>
      <c r="B364" s="64"/>
      <c r="C364" s="73"/>
      <c r="D364" s="64"/>
      <c r="E364" s="64"/>
      <c r="F364" s="64"/>
      <c r="G364" s="64"/>
      <c r="H364" s="64"/>
      <c r="I364" s="64"/>
      <c r="J364" s="64"/>
      <c r="K364" s="65"/>
      <c r="L364" s="65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</row>
    <row r="365" spans="1:33" ht="13" x14ac:dyDescent="0.15">
      <c r="A365" s="73"/>
      <c r="B365" s="64"/>
      <c r="C365" s="73"/>
      <c r="D365" s="64"/>
      <c r="E365" s="64"/>
      <c r="F365" s="64"/>
      <c r="G365" s="64"/>
      <c r="H365" s="64"/>
      <c r="I365" s="64"/>
      <c r="J365" s="64"/>
      <c r="K365" s="65"/>
      <c r="L365" s="65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</row>
    <row r="366" spans="1:33" ht="13" x14ac:dyDescent="0.15">
      <c r="A366" s="73"/>
      <c r="B366" s="64"/>
      <c r="C366" s="73"/>
      <c r="D366" s="64"/>
      <c r="E366" s="64"/>
      <c r="F366" s="64"/>
      <c r="G366" s="64"/>
      <c r="H366" s="64"/>
      <c r="I366" s="64"/>
      <c r="J366" s="64"/>
      <c r="K366" s="65"/>
      <c r="L366" s="65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</row>
    <row r="367" spans="1:33" ht="13" x14ac:dyDescent="0.15">
      <c r="A367" s="73"/>
      <c r="B367" s="64"/>
      <c r="C367" s="73"/>
      <c r="D367" s="64"/>
      <c r="E367" s="64"/>
      <c r="F367" s="64"/>
      <c r="G367" s="64"/>
      <c r="H367" s="64"/>
      <c r="I367" s="64"/>
      <c r="J367" s="64"/>
      <c r="K367" s="65"/>
      <c r="L367" s="65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</row>
    <row r="368" spans="1:33" ht="13" x14ac:dyDescent="0.15">
      <c r="A368" s="73"/>
      <c r="B368" s="64"/>
      <c r="C368" s="73"/>
      <c r="D368" s="64"/>
      <c r="E368" s="64"/>
      <c r="F368" s="64"/>
      <c r="G368" s="64"/>
      <c r="H368" s="64"/>
      <c r="I368" s="64"/>
      <c r="J368" s="64"/>
      <c r="K368" s="65"/>
      <c r="L368" s="65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</row>
    <row r="369" spans="1:33" ht="13" x14ac:dyDescent="0.15">
      <c r="A369" s="73"/>
      <c r="B369" s="64"/>
      <c r="C369" s="73"/>
      <c r="D369" s="64"/>
      <c r="E369" s="64"/>
      <c r="F369" s="64"/>
      <c r="G369" s="64"/>
      <c r="H369" s="64"/>
      <c r="I369" s="64"/>
      <c r="J369" s="64"/>
      <c r="K369" s="65"/>
      <c r="L369" s="65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</row>
    <row r="370" spans="1:33" ht="13" x14ac:dyDescent="0.15">
      <c r="A370" s="73"/>
      <c r="B370" s="64"/>
      <c r="C370" s="73"/>
      <c r="D370" s="64"/>
      <c r="E370" s="64"/>
      <c r="F370" s="64"/>
      <c r="G370" s="64"/>
      <c r="H370" s="64"/>
      <c r="I370" s="64"/>
      <c r="J370" s="64"/>
      <c r="K370" s="65"/>
      <c r="L370" s="65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</row>
    <row r="371" spans="1:33" ht="13" x14ac:dyDescent="0.15">
      <c r="A371" s="73"/>
      <c r="B371" s="64"/>
      <c r="C371" s="73"/>
      <c r="D371" s="64"/>
      <c r="E371" s="64"/>
      <c r="F371" s="64"/>
      <c r="G371" s="64"/>
      <c r="H371" s="64"/>
      <c r="I371" s="64"/>
      <c r="J371" s="64"/>
      <c r="K371" s="65"/>
      <c r="L371" s="65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</row>
    <row r="372" spans="1:33" ht="13" x14ac:dyDescent="0.15">
      <c r="A372" s="73"/>
      <c r="B372" s="64"/>
      <c r="C372" s="73"/>
      <c r="D372" s="64"/>
      <c r="E372" s="64"/>
      <c r="F372" s="64"/>
      <c r="G372" s="64"/>
      <c r="H372" s="64"/>
      <c r="I372" s="64"/>
      <c r="J372" s="64"/>
      <c r="K372" s="65"/>
      <c r="L372" s="65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</row>
    <row r="373" spans="1:33" ht="13" x14ac:dyDescent="0.15">
      <c r="A373" s="73"/>
      <c r="B373" s="64"/>
      <c r="C373" s="73"/>
      <c r="D373" s="64"/>
      <c r="E373" s="64"/>
      <c r="F373" s="64"/>
      <c r="G373" s="64"/>
      <c r="H373" s="64"/>
      <c r="I373" s="64"/>
      <c r="J373" s="64"/>
      <c r="K373" s="65"/>
      <c r="L373" s="65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</row>
    <row r="374" spans="1:33" ht="13" x14ac:dyDescent="0.15">
      <c r="A374" s="73"/>
      <c r="B374" s="64"/>
      <c r="C374" s="73"/>
      <c r="D374" s="64"/>
      <c r="E374" s="64"/>
      <c r="F374" s="64"/>
      <c r="G374" s="64"/>
      <c r="H374" s="64"/>
      <c r="I374" s="64"/>
      <c r="J374" s="64"/>
      <c r="K374" s="65"/>
      <c r="L374" s="65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</row>
    <row r="375" spans="1:33" ht="13" x14ac:dyDescent="0.15">
      <c r="A375" s="73"/>
      <c r="B375" s="64"/>
      <c r="C375" s="73"/>
      <c r="D375" s="64"/>
      <c r="E375" s="64"/>
      <c r="F375" s="64"/>
      <c r="G375" s="64"/>
      <c r="H375" s="64"/>
      <c r="I375" s="64"/>
      <c r="J375" s="64"/>
      <c r="K375" s="65"/>
      <c r="L375" s="65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</row>
    <row r="376" spans="1:33" ht="13" x14ac:dyDescent="0.15">
      <c r="A376" s="73"/>
      <c r="B376" s="64"/>
      <c r="C376" s="73"/>
      <c r="D376" s="64"/>
      <c r="E376" s="64"/>
      <c r="F376" s="64"/>
      <c r="G376" s="64"/>
      <c r="H376" s="64"/>
      <c r="I376" s="64"/>
      <c r="J376" s="64"/>
      <c r="K376" s="65"/>
      <c r="L376" s="65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</row>
    <row r="377" spans="1:33" ht="13" x14ac:dyDescent="0.15">
      <c r="A377" s="73"/>
      <c r="B377" s="64"/>
      <c r="C377" s="73"/>
      <c r="D377" s="64"/>
      <c r="E377" s="64"/>
      <c r="F377" s="64"/>
      <c r="G377" s="64"/>
      <c r="H377" s="64"/>
      <c r="I377" s="64"/>
      <c r="J377" s="64"/>
      <c r="K377" s="65"/>
      <c r="L377" s="65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</row>
    <row r="378" spans="1:33" ht="13" x14ac:dyDescent="0.15">
      <c r="A378" s="73"/>
      <c r="B378" s="64"/>
      <c r="C378" s="73"/>
      <c r="D378" s="64"/>
      <c r="E378" s="64"/>
      <c r="F378" s="64"/>
      <c r="G378" s="64"/>
      <c r="H378" s="64"/>
      <c r="I378" s="64"/>
      <c r="J378" s="64"/>
      <c r="K378" s="65"/>
      <c r="L378" s="65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</row>
    <row r="379" spans="1:33" ht="13" x14ac:dyDescent="0.15">
      <c r="A379" s="73"/>
      <c r="B379" s="64"/>
      <c r="C379" s="73"/>
      <c r="D379" s="64"/>
      <c r="E379" s="64"/>
      <c r="F379" s="64"/>
      <c r="G379" s="64"/>
      <c r="H379" s="64"/>
      <c r="I379" s="64"/>
      <c r="J379" s="64"/>
      <c r="K379" s="65"/>
      <c r="L379" s="65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</row>
    <row r="380" spans="1:33" ht="13" x14ac:dyDescent="0.15">
      <c r="A380" s="73"/>
      <c r="B380" s="64"/>
      <c r="C380" s="73"/>
      <c r="D380" s="64"/>
      <c r="E380" s="64"/>
      <c r="F380" s="64"/>
      <c r="G380" s="64"/>
      <c r="H380" s="64"/>
      <c r="I380" s="64"/>
      <c r="J380" s="64"/>
      <c r="K380" s="65"/>
      <c r="L380" s="65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</row>
    <row r="381" spans="1:33" ht="13" x14ac:dyDescent="0.15">
      <c r="A381" s="73"/>
      <c r="B381" s="64"/>
      <c r="C381" s="73"/>
      <c r="D381" s="64"/>
      <c r="E381" s="64"/>
      <c r="F381" s="64"/>
      <c r="G381" s="64"/>
      <c r="H381" s="64"/>
      <c r="I381" s="64"/>
      <c r="J381" s="64"/>
      <c r="K381" s="65"/>
      <c r="L381" s="65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</row>
    <row r="382" spans="1:33" ht="13" x14ac:dyDescent="0.15">
      <c r="A382" s="73"/>
      <c r="B382" s="64"/>
      <c r="C382" s="73"/>
      <c r="D382" s="64"/>
      <c r="E382" s="64"/>
      <c r="F382" s="64"/>
      <c r="G382" s="64"/>
      <c r="H382" s="64"/>
      <c r="I382" s="64"/>
      <c r="J382" s="64"/>
      <c r="K382" s="65"/>
      <c r="L382" s="65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</row>
    <row r="383" spans="1:33" ht="13" x14ac:dyDescent="0.15">
      <c r="A383" s="73"/>
      <c r="B383" s="64"/>
      <c r="C383" s="73"/>
      <c r="D383" s="64"/>
      <c r="E383" s="64"/>
      <c r="F383" s="64"/>
      <c r="G383" s="64"/>
      <c r="H383" s="64"/>
      <c r="I383" s="64"/>
      <c r="J383" s="64"/>
      <c r="K383" s="65"/>
      <c r="L383" s="65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</row>
    <row r="384" spans="1:33" ht="13" x14ac:dyDescent="0.15">
      <c r="A384" s="73"/>
      <c r="B384" s="64"/>
      <c r="C384" s="73"/>
      <c r="D384" s="64"/>
      <c r="E384" s="64"/>
      <c r="F384" s="64"/>
      <c r="G384" s="64"/>
      <c r="H384" s="64"/>
      <c r="I384" s="64"/>
      <c r="J384" s="64"/>
      <c r="K384" s="65"/>
      <c r="L384" s="65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</row>
    <row r="385" spans="1:33" ht="13" x14ac:dyDescent="0.15">
      <c r="A385" s="73"/>
      <c r="B385" s="64"/>
      <c r="C385" s="73"/>
      <c r="D385" s="64"/>
      <c r="E385" s="64"/>
      <c r="F385" s="64"/>
      <c r="G385" s="64"/>
      <c r="H385" s="64"/>
      <c r="I385" s="64"/>
      <c r="J385" s="64"/>
      <c r="K385" s="65"/>
      <c r="L385" s="65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</row>
    <row r="386" spans="1:33" ht="13" x14ac:dyDescent="0.15">
      <c r="A386" s="73"/>
      <c r="B386" s="64"/>
      <c r="C386" s="73"/>
      <c r="D386" s="64"/>
      <c r="E386" s="64"/>
      <c r="F386" s="64"/>
      <c r="G386" s="64"/>
      <c r="H386" s="64"/>
      <c r="I386" s="64"/>
      <c r="J386" s="64"/>
      <c r="K386" s="65"/>
      <c r="L386" s="65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</row>
    <row r="387" spans="1:33" ht="13" x14ac:dyDescent="0.15">
      <c r="A387" s="73"/>
      <c r="B387" s="64"/>
      <c r="C387" s="73"/>
      <c r="D387" s="64"/>
      <c r="E387" s="64"/>
      <c r="F387" s="64"/>
      <c r="G387" s="64"/>
      <c r="H387" s="64"/>
      <c r="I387" s="64"/>
      <c r="J387" s="64"/>
      <c r="K387" s="65"/>
      <c r="L387" s="65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</row>
    <row r="388" spans="1:33" ht="13" x14ac:dyDescent="0.15">
      <c r="A388" s="73"/>
      <c r="B388" s="64"/>
      <c r="C388" s="73"/>
      <c r="D388" s="64"/>
      <c r="E388" s="64"/>
      <c r="F388" s="64"/>
      <c r="G388" s="64"/>
      <c r="H388" s="64"/>
      <c r="I388" s="64"/>
      <c r="J388" s="64"/>
      <c r="K388" s="65"/>
      <c r="L388" s="65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</row>
    <row r="389" spans="1:33" ht="13" x14ac:dyDescent="0.15">
      <c r="A389" s="73"/>
      <c r="B389" s="64"/>
      <c r="C389" s="73"/>
      <c r="D389" s="64"/>
      <c r="E389" s="64"/>
      <c r="F389" s="64"/>
      <c r="G389" s="64"/>
      <c r="H389" s="64"/>
      <c r="I389" s="64"/>
      <c r="J389" s="64"/>
      <c r="K389" s="65"/>
      <c r="L389" s="65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</row>
    <row r="390" spans="1:33" ht="13" x14ac:dyDescent="0.15">
      <c r="A390" s="73"/>
      <c r="B390" s="64"/>
      <c r="C390" s="73"/>
      <c r="D390" s="64"/>
      <c r="E390" s="64"/>
      <c r="F390" s="64"/>
      <c r="G390" s="64"/>
      <c r="H390" s="64"/>
      <c r="I390" s="64"/>
      <c r="J390" s="64"/>
      <c r="K390" s="65"/>
      <c r="L390" s="65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</row>
    <row r="391" spans="1:33" ht="13" x14ac:dyDescent="0.15">
      <c r="A391" s="73"/>
      <c r="B391" s="64"/>
      <c r="C391" s="73"/>
      <c r="D391" s="64"/>
      <c r="E391" s="64"/>
      <c r="F391" s="64"/>
      <c r="G391" s="64"/>
      <c r="H391" s="64"/>
      <c r="I391" s="64"/>
      <c r="J391" s="64"/>
      <c r="K391" s="65"/>
      <c r="L391" s="65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</row>
    <row r="392" spans="1:33" ht="13" x14ac:dyDescent="0.15">
      <c r="A392" s="73"/>
      <c r="B392" s="64"/>
      <c r="C392" s="73"/>
      <c r="D392" s="64"/>
      <c r="E392" s="64"/>
      <c r="F392" s="64"/>
      <c r="G392" s="64"/>
      <c r="H392" s="64"/>
      <c r="I392" s="64"/>
      <c r="J392" s="64"/>
      <c r="K392" s="65"/>
      <c r="L392" s="65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</row>
    <row r="393" spans="1:33" ht="13" x14ac:dyDescent="0.15">
      <c r="A393" s="73"/>
      <c r="B393" s="64"/>
      <c r="C393" s="73"/>
      <c r="D393" s="64"/>
      <c r="E393" s="64"/>
      <c r="F393" s="64"/>
      <c r="G393" s="64"/>
      <c r="H393" s="64"/>
      <c r="I393" s="64"/>
      <c r="J393" s="64"/>
      <c r="K393" s="65"/>
      <c r="L393" s="65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</row>
    <row r="394" spans="1:33" ht="13" x14ac:dyDescent="0.15">
      <c r="A394" s="73"/>
      <c r="B394" s="64"/>
      <c r="C394" s="73"/>
      <c r="D394" s="64"/>
      <c r="E394" s="64"/>
      <c r="F394" s="64"/>
      <c r="G394" s="64"/>
      <c r="H394" s="64"/>
      <c r="I394" s="64"/>
      <c r="J394" s="64"/>
      <c r="K394" s="65"/>
      <c r="L394" s="65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</row>
    <row r="395" spans="1:33" ht="13" x14ac:dyDescent="0.15">
      <c r="A395" s="73"/>
      <c r="B395" s="64"/>
      <c r="C395" s="73"/>
      <c r="D395" s="64"/>
      <c r="E395" s="64"/>
      <c r="F395" s="64"/>
      <c r="G395" s="64"/>
      <c r="H395" s="64"/>
      <c r="I395" s="64"/>
      <c r="J395" s="64"/>
      <c r="K395" s="65"/>
      <c r="L395" s="65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</row>
    <row r="396" spans="1:33" ht="13" x14ac:dyDescent="0.15">
      <c r="A396" s="73"/>
      <c r="B396" s="64"/>
      <c r="C396" s="73"/>
      <c r="D396" s="64"/>
      <c r="E396" s="64"/>
      <c r="F396" s="64"/>
      <c r="G396" s="64"/>
      <c r="H396" s="64"/>
      <c r="I396" s="64"/>
      <c r="J396" s="64"/>
      <c r="K396" s="65"/>
      <c r="L396" s="65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</row>
    <row r="397" spans="1:33" ht="13" x14ac:dyDescent="0.15">
      <c r="A397" s="73"/>
      <c r="B397" s="64"/>
      <c r="C397" s="73"/>
      <c r="D397" s="64"/>
      <c r="E397" s="64"/>
      <c r="F397" s="64"/>
      <c r="G397" s="64"/>
      <c r="H397" s="64"/>
      <c r="I397" s="64"/>
      <c r="J397" s="64"/>
      <c r="K397" s="65"/>
      <c r="L397" s="65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</row>
    <row r="398" spans="1:33" ht="13" x14ac:dyDescent="0.15">
      <c r="A398" s="73"/>
      <c r="B398" s="64"/>
      <c r="C398" s="73"/>
      <c r="D398" s="64"/>
      <c r="E398" s="64"/>
      <c r="F398" s="64"/>
      <c r="G398" s="64"/>
      <c r="H398" s="64"/>
      <c r="I398" s="64"/>
      <c r="J398" s="64"/>
      <c r="K398" s="65"/>
      <c r="L398" s="65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</row>
    <row r="399" spans="1:33" ht="13" x14ac:dyDescent="0.15">
      <c r="A399" s="73"/>
      <c r="B399" s="64"/>
      <c r="C399" s="73"/>
      <c r="D399" s="64"/>
      <c r="E399" s="64"/>
      <c r="F399" s="64"/>
      <c r="G399" s="64"/>
      <c r="H399" s="64"/>
      <c r="I399" s="64"/>
      <c r="J399" s="64"/>
      <c r="K399" s="65"/>
      <c r="L399" s="65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</row>
    <row r="400" spans="1:33" ht="13" x14ac:dyDescent="0.15">
      <c r="A400" s="73"/>
      <c r="B400" s="64"/>
      <c r="C400" s="73"/>
      <c r="D400" s="64"/>
      <c r="E400" s="64"/>
      <c r="F400" s="64"/>
      <c r="G400" s="64"/>
      <c r="H400" s="64"/>
      <c r="I400" s="64"/>
      <c r="J400" s="64"/>
      <c r="K400" s="65"/>
      <c r="L400" s="65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</row>
    <row r="401" spans="1:33" ht="13" x14ac:dyDescent="0.15">
      <c r="A401" s="73"/>
      <c r="B401" s="64"/>
      <c r="C401" s="73"/>
      <c r="D401" s="64"/>
      <c r="E401" s="64"/>
      <c r="F401" s="64"/>
      <c r="G401" s="64"/>
      <c r="H401" s="64"/>
      <c r="I401" s="64"/>
      <c r="J401" s="64"/>
      <c r="K401" s="65"/>
      <c r="L401" s="65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</row>
    <row r="402" spans="1:33" ht="13" x14ac:dyDescent="0.15">
      <c r="A402" s="73"/>
      <c r="B402" s="64"/>
      <c r="C402" s="73"/>
      <c r="D402" s="64"/>
      <c r="E402" s="64"/>
      <c r="F402" s="64"/>
      <c r="G402" s="64"/>
      <c r="H402" s="64"/>
      <c r="I402" s="64"/>
      <c r="J402" s="64"/>
      <c r="K402" s="65"/>
      <c r="L402" s="65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</row>
    <row r="403" spans="1:33" ht="13" x14ac:dyDescent="0.15">
      <c r="A403" s="73"/>
      <c r="B403" s="64"/>
      <c r="C403" s="73"/>
      <c r="D403" s="64"/>
      <c r="E403" s="64"/>
      <c r="F403" s="64"/>
      <c r="G403" s="64"/>
      <c r="H403" s="64"/>
      <c r="I403" s="64"/>
      <c r="J403" s="64"/>
      <c r="K403" s="65"/>
      <c r="L403" s="65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</row>
    <row r="404" spans="1:33" ht="13" x14ac:dyDescent="0.15">
      <c r="A404" s="73"/>
      <c r="B404" s="64"/>
      <c r="C404" s="73"/>
      <c r="D404" s="64"/>
      <c r="E404" s="64"/>
      <c r="F404" s="64"/>
      <c r="G404" s="64"/>
      <c r="H404" s="64"/>
      <c r="I404" s="64"/>
      <c r="J404" s="64"/>
      <c r="K404" s="65"/>
      <c r="L404" s="65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</row>
    <row r="405" spans="1:33" ht="13" x14ac:dyDescent="0.15">
      <c r="A405" s="73"/>
      <c r="B405" s="64"/>
      <c r="C405" s="73"/>
      <c r="D405" s="64"/>
      <c r="E405" s="64"/>
      <c r="F405" s="64"/>
      <c r="G405" s="64"/>
      <c r="H405" s="64"/>
      <c r="I405" s="64"/>
      <c r="J405" s="64"/>
      <c r="K405" s="65"/>
      <c r="L405" s="65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</row>
    <row r="406" spans="1:33" ht="13" x14ac:dyDescent="0.15">
      <c r="A406" s="73"/>
      <c r="B406" s="64"/>
      <c r="C406" s="73"/>
      <c r="D406" s="64"/>
      <c r="E406" s="64"/>
      <c r="F406" s="64"/>
      <c r="G406" s="64"/>
      <c r="H406" s="64"/>
      <c r="I406" s="64"/>
      <c r="J406" s="64"/>
      <c r="K406" s="65"/>
      <c r="L406" s="65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</row>
    <row r="407" spans="1:33" ht="13" x14ac:dyDescent="0.15">
      <c r="A407" s="73"/>
      <c r="B407" s="64"/>
      <c r="C407" s="73"/>
      <c r="D407" s="64"/>
      <c r="E407" s="64"/>
      <c r="F407" s="64"/>
      <c r="G407" s="64"/>
      <c r="H407" s="64"/>
      <c r="I407" s="64"/>
      <c r="J407" s="64"/>
      <c r="K407" s="65"/>
      <c r="L407" s="65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</row>
    <row r="408" spans="1:33" ht="13" x14ac:dyDescent="0.15">
      <c r="A408" s="73"/>
      <c r="B408" s="64"/>
      <c r="C408" s="73"/>
      <c r="D408" s="64"/>
      <c r="E408" s="64"/>
      <c r="F408" s="64"/>
      <c r="G408" s="64"/>
      <c r="H408" s="64"/>
      <c r="I408" s="64"/>
      <c r="J408" s="64"/>
      <c r="K408" s="65"/>
      <c r="L408" s="65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</row>
    <row r="409" spans="1:33" ht="13" x14ac:dyDescent="0.15">
      <c r="A409" s="73"/>
      <c r="B409" s="64"/>
      <c r="C409" s="73"/>
      <c r="D409" s="64"/>
      <c r="E409" s="64"/>
      <c r="F409" s="64"/>
      <c r="G409" s="64"/>
      <c r="H409" s="64"/>
      <c r="I409" s="64"/>
      <c r="J409" s="64"/>
      <c r="K409" s="65"/>
      <c r="L409" s="65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</row>
    <row r="410" spans="1:33" ht="13" x14ac:dyDescent="0.15">
      <c r="A410" s="73"/>
      <c r="B410" s="64"/>
      <c r="C410" s="73"/>
      <c r="D410" s="64"/>
      <c r="E410" s="64"/>
      <c r="F410" s="64"/>
      <c r="G410" s="64"/>
      <c r="H410" s="64"/>
      <c r="I410" s="64"/>
      <c r="J410" s="64"/>
      <c r="K410" s="65"/>
      <c r="L410" s="65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</row>
    <row r="411" spans="1:33" ht="13" x14ac:dyDescent="0.15">
      <c r="A411" s="73"/>
      <c r="B411" s="64"/>
      <c r="C411" s="73"/>
      <c r="D411" s="64"/>
      <c r="E411" s="64"/>
      <c r="F411" s="64"/>
      <c r="G411" s="64"/>
      <c r="H411" s="64"/>
      <c r="I411" s="64"/>
      <c r="J411" s="64"/>
      <c r="K411" s="65"/>
      <c r="L411" s="65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</row>
    <row r="412" spans="1:33" ht="13" x14ac:dyDescent="0.15">
      <c r="A412" s="73"/>
      <c r="B412" s="64"/>
      <c r="C412" s="73"/>
      <c r="D412" s="64"/>
      <c r="E412" s="64"/>
      <c r="F412" s="64"/>
      <c r="G412" s="64"/>
      <c r="H412" s="64"/>
      <c r="I412" s="64"/>
      <c r="J412" s="64"/>
      <c r="K412" s="65"/>
      <c r="L412" s="65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</row>
    <row r="413" spans="1:33" ht="13" x14ac:dyDescent="0.15">
      <c r="A413" s="73"/>
      <c r="B413" s="64"/>
      <c r="C413" s="73"/>
      <c r="D413" s="64"/>
      <c r="E413" s="64"/>
      <c r="F413" s="64"/>
      <c r="G413" s="64"/>
      <c r="H413" s="64"/>
      <c r="I413" s="64"/>
      <c r="J413" s="64"/>
      <c r="K413" s="65"/>
      <c r="L413" s="65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</row>
    <row r="414" spans="1:33" ht="13" x14ac:dyDescent="0.15">
      <c r="A414" s="73"/>
      <c r="B414" s="64"/>
      <c r="C414" s="73"/>
      <c r="D414" s="64"/>
      <c r="E414" s="64"/>
      <c r="F414" s="64"/>
      <c r="G414" s="64"/>
      <c r="H414" s="64"/>
      <c r="I414" s="64"/>
      <c r="J414" s="64"/>
      <c r="K414" s="65"/>
      <c r="L414" s="65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</row>
    <row r="415" spans="1:33" ht="13" x14ac:dyDescent="0.15">
      <c r="A415" s="73"/>
      <c r="B415" s="64"/>
      <c r="C415" s="73"/>
      <c r="D415" s="64"/>
      <c r="E415" s="64"/>
      <c r="F415" s="64"/>
      <c r="G415" s="64"/>
      <c r="H415" s="64"/>
      <c r="I415" s="64"/>
      <c r="J415" s="64"/>
      <c r="K415" s="65"/>
      <c r="L415" s="65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</row>
    <row r="416" spans="1:33" ht="13" x14ac:dyDescent="0.15">
      <c r="A416" s="73"/>
      <c r="B416" s="64"/>
      <c r="C416" s="73"/>
      <c r="D416" s="64"/>
      <c r="E416" s="64"/>
      <c r="F416" s="64"/>
      <c r="G416" s="64"/>
      <c r="H416" s="64"/>
      <c r="I416" s="64"/>
      <c r="J416" s="64"/>
      <c r="K416" s="65"/>
      <c r="L416" s="65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</row>
    <row r="417" spans="1:33" ht="13" x14ac:dyDescent="0.15">
      <c r="A417" s="73"/>
      <c r="B417" s="64"/>
      <c r="C417" s="73"/>
      <c r="D417" s="64"/>
      <c r="E417" s="64"/>
      <c r="F417" s="64"/>
      <c r="G417" s="64"/>
      <c r="H417" s="64"/>
      <c r="I417" s="64"/>
      <c r="J417" s="64"/>
      <c r="K417" s="65"/>
      <c r="L417" s="65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</row>
    <row r="418" spans="1:33" ht="13" x14ac:dyDescent="0.15">
      <c r="A418" s="73"/>
      <c r="B418" s="64"/>
      <c r="C418" s="73"/>
      <c r="D418" s="64"/>
      <c r="E418" s="64"/>
      <c r="F418" s="64"/>
      <c r="G418" s="64"/>
      <c r="H418" s="64"/>
      <c r="I418" s="64"/>
      <c r="J418" s="64"/>
      <c r="K418" s="65"/>
      <c r="L418" s="65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</row>
    <row r="419" spans="1:33" ht="13" x14ac:dyDescent="0.15">
      <c r="A419" s="73"/>
      <c r="B419" s="64"/>
      <c r="C419" s="73"/>
      <c r="D419" s="64"/>
      <c r="E419" s="64"/>
      <c r="F419" s="64"/>
      <c r="G419" s="64"/>
      <c r="H419" s="64"/>
      <c r="I419" s="64"/>
      <c r="J419" s="64"/>
      <c r="K419" s="65"/>
      <c r="L419" s="65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</row>
    <row r="420" spans="1:33" ht="13" x14ac:dyDescent="0.15">
      <c r="A420" s="73"/>
      <c r="B420" s="64"/>
      <c r="C420" s="73"/>
      <c r="D420" s="64"/>
      <c r="E420" s="64"/>
      <c r="F420" s="64"/>
      <c r="G420" s="64"/>
      <c r="H420" s="64"/>
      <c r="I420" s="64"/>
      <c r="J420" s="64"/>
      <c r="K420" s="65"/>
      <c r="L420" s="65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</row>
    <row r="421" spans="1:33" ht="13" x14ac:dyDescent="0.15">
      <c r="A421" s="73"/>
      <c r="B421" s="64"/>
      <c r="C421" s="73"/>
      <c r="D421" s="64"/>
      <c r="E421" s="64"/>
      <c r="F421" s="64"/>
      <c r="G421" s="64"/>
      <c r="H421" s="64"/>
      <c r="I421" s="64"/>
      <c r="J421" s="64"/>
      <c r="K421" s="65"/>
      <c r="L421" s="65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</row>
    <row r="422" spans="1:33" ht="13" x14ac:dyDescent="0.15">
      <c r="A422" s="73"/>
      <c r="B422" s="64"/>
      <c r="C422" s="73"/>
      <c r="D422" s="64"/>
      <c r="E422" s="64"/>
      <c r="F422" s="64"/>
      <c r="G422" s="64"/>
      <c r="H422" s="64"/>
      <c r="I422" s="64"/>
      <c r="J422" s="64"/>
      <c r="K422" s="65"/>
      <c r="L422" s="65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</row>
    <row r="423" spans="1:33" ht="13" x14ac:dyDescent="0.15">
      <c r="A423" s="73"/>
      <c r="B423" s="64"/>
      <c r="C423" s="73"/>
      <c r="D423" s="64"/>
      <c r="E423" s="64"/>
      <c r="F423" s="64"/>
      <c r="G423" s="64"/>
      <c r="H423" s="64"/>
      <c r="I423" s="64"/>
      <c r="J423" s="64"/>
      <c r="K423" s="65"/>
      <c r="L423" s="65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</row>
    <row r="424" spans="1:33" ht="13" x14ac:dyDescent="0.15">
      <c r="A424" s="73"/>
      <c r="B424" s="64"/>
      <c r="C424" s="73"/>
      <c r="D424" s="64"/>
      <c r="E424" s="64"/>
      <c r="F424" s="64"/>
      <c r="G424" s="64"/>
      <c r="H424" s="64"/>
      <c r="I424" s="64"/>
      <c r="J424" s="64"/>
      <c r="K424" s="65"/>
      <c r="L424" s="65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</row>
    <row r="425" spans="1:33" ht="13" x14ac:dyDescent="0.15">
      <c r="A425" s="73"/>
      <c r="B425" s="64"/>
      <c r="C425" s="73"/>
      <c r="D425" s="64"/>
      <c r="E425" s="64"/>
      <c r="F425" s="64"/>
      <c r="G425" s="64"/>
      <c r="H425" s="64"/>
      <c r="I425" s="64"/>
      <c r="J425" s="64"/>
      <c r="K425" s="65"/>
      <c r="L425" s="65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</row>
    <row r="426" spans="1:33" ht="13" x14ac:dyDescent="0.15">
      <c r="A426" s="73"/>
      <c r="B426" s="64"/>
      <c r="C426" s="73"/>
      <c r="D426" s="64"/>
      <c r="E426" s="64"/>
      <c r="F426" s="64"/>
      <c r="G426" s="64"/>
      <c r="H426" s="64"/>
      <c r="I426" s="64"/>
      <c r="J426" s="64"/>
      <c r="K426" s="65"/>
      <c r="L426" s="65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</row>
    <row r="427" spans="1:33" ht="13" x14ac:dyDescent="0.15">
      <c r="A427" s="73"/>
      <c r="B427" s="64"/>
      <c r="C427" s="73"/>
      <c r="D427" s="64"/>
      <c r="E427" s="64"/>
      <c r="F427" s="64"/>
      <c r="G427" s="64"/>
      <c r="H427" s="64"/>
      <c r="I427" s="64"/>
      <c r="J427" s="64"/>
      <c r="K427" s="65"/>
      <c r="L427" s="65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</row>
    <row r="428" spans="1:33" ht="13" x14ac:dyDescent="0.15">
      <c r="A428" s="73"/>
      <c r="B428" s="64"/>
      <c r="C428" s="73"/>
      <c r="D428" s="64"/>
      <c r="E428" s="64"/>
      <c r="F428" s="64"/>
      <c r="G428" s="64"/>
      <c r="H428" s="64"/>
      <c r="I428" s="64"/>
      <c r="J428" s="64"/>
      <c r="K428" s="65"/>
      <c r="L428" s="65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</row>
    <row r="429" spans="1:33" ht="13" x14ac:dyDescent="0.15">
      <c r="A429" s="73"/>
      <c r="B429" s="64"/>
      <c r="C429" s="73"/>
      <c r="D429" s="64"/>
      <c r="E429" s="64"/>
      <c r="F429" s="64"/>
      <c r="G429" s="64"/>
      <c r="H429" s="64"/>
      <c r="I429" s="64"/>
      <c r="J429" s="64"/>
      <c r="K429" s="65"/>
      <c r="L429" s="65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</row>
    <row r="430" spans="1:33" ht="13" x14ac:dyDescent="0.15">
      <c r="A430" s="73"/>
      <c r="B430" s="64"/>
      <c r="C430" s="73"/>
      <c r="D430" s="64"/>
      <c r="E430" s="64"/>
      <c r="F430" s="64"/>
      <c r="G430" s="64"/>
      <c r="H430" s="64"/>
      <c r="I430" s="64"/>
      <c r="J430" s="64"/>
      <c r="K430" s="65"/>
      <c r="L430" s="65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</row>
    <row r="431" spans="1:33" ht="13" x14ac:dyDescent="0.15">
      <c r="A431" s="73"/>
      <c r="B431" s="64"/>
      <c r="C431" s="73"/>
      <c r="D431" s="64"/>
      <c r="E431" s="64"/>
      <c r="F431" s="64"/>
      <c r="G431" s="64"/>
      <c r="H431" s="64"/>
      <c r="I431" s="64"/>
      <c r="J431" s="64"/>
      <c r="K431" s="65"/>
      <c r="L431" s="65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</row>
    <row r="432" spans="1:33" ht="13" x14ac:dyDescent="0.15">
      <c r="A432" s="73"/>
      <c r="B432" s="64"/>
      <c r="C432" s="73"/>
      <c r="D432" s="64"/>
      <c r="E432" s="64"/>
      <c r="F432" s="64"/>
      <c r="G432" s="64"/>
      <c r="H432" s="64"/>
      <c r="I432" s="64"/>
      <c r="J432" s="64"/>
      <c r="K432" s="65"/>
      <c r="L432" s="65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</row>
    <row r="433" spans="1:33" ht="13" x14ac:dyDescent="0.15">
      <c r="A433" s="73"/>
      <c r="B433" s="64"/>
      <c r="C433" s="73"/>
      <c r="D433" s="64"/>
      <c r="E433" s="64"/>
      <c r="F433" s="64"/>
      <c r="G433" s="64"/>
      <c r="H433" s="64"/>
      <c r="I433" s="64"/>
      <c r="J433" s="64"/>
      <c r="K433" s="65"/>
      <c r="L433" s="65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</row>
    <row r="434" spans="1:33" ht="13" x14ac:dyDescent="0.15">
      <c r="A434" s="73"/>
      <c r="B434" s="64"/>
      <c r="C434" s="73"/>
      <c r="D434" s="64"/>
      <c r="E434" s="64"/>
      <c r="F434" s="64"/>
      <c r="G434" s="64"/>
      <c r="H434" s="64"/>
      <c r="I434" s="64"/>
      <c r="J434" s="64"/>
      <c r="K434" s="65"/>
      <c r="L434" s="65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</row>
    <row r="435" spans="1:33" ht="13" x14ac:dyDescent="0.15">
      <c r="A435" s="73"/>
      <c r="B435" s="64"/>
      <c r="C435" s="73"/>
      <c r="D435" s="64"/>
      <c r="E435" s="64"/>
      <c r="F435" s="64"/>
      <c r="G435" s="64"/>
      <c r="H435" s="64"/>
      <c r="I435" s="64"/>
      <c r="J435" s="64"/>
      <c r="K435" s="65"/>
      <c r="L435" s="65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</row>
    <row r="436" spans="1:33" ht="13" x14ac:dyDescent="0.15">
      <c r="A436" s="73"/>
      <c r="B436" s="64"/>
      <c r="C436" s="73"/>
      <c r="D436" s="64"/>
      <c r="E436" s="64"/>
      <c r="F436" s="64"/>
      <c r="G436" s="64"/>
      <c r="H436" s="64"/>
      <c r="I436" s="64"/>
      <c r="J436" s="64"/>
      <c r="K436" s="65"/>
      <c r="L436" s="65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</row>
    <row r="437" spans="1:33" ht="13" x14ac:dyDescent="0.15">
      <c r="A437" s="73"/>
      <c r="B437" s="64"/>
      <c r="C437" s="73"/>
      <c r="D437" s="64"/>
      <c r="E437" s="64"/>
      <c r="F437" s="64"/>
      <c r="G437" s="64"/>
      <c r="H437" s="64"/>
      <c r="I437" s="64"/>
      <c r="J437" s="64"/>
      <c r="K437" s="65"/>
      <c r="L437" s="65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</row>
    <row r="438" spans="1:33" ht="13" x14ac:dyDescent="0.15">
      <c r="A438" s="73"/>
      <c r="B438" s="64"/>
      <c r="C438" s="73"/>
      <c r="D438" s="64"/>
      <c r="E438" s="64"/>
      <c r="F438" s="64"/>
      <c r="G438" s="64"/>
      <c r="H438" s="64"/>
      <c r="I438" s="64"/>
      <c r="J438" s="64"/>
      <c r="K438" s="65"/>
      <c r="L438" s="65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</row>
    <row r="439" spans="1:33" ht="13" x14ac:dyDescent="0.15">
      <c r="A439" s="73"/>
      <c r="B439" s="64"/>
      <c r="C439" s="73"/>
      <c r="D439" s="64"/>
      <c r="E439" s="64"/>
      <c r="F439" s="64"/>
      <c r="G439" s="64"/>
      <c r="H439" s="64"/>
      <c r="I439" s="64"/>
      <c r="J439" s="64"/>
      <c r="K439" s="65"/>
      <c r="L439" s="65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</row>
    <row r="440" spans="1:33" ht="13" x14ac:dyDescent="0.15">
      <c r="A440" s="73"/>
      <c r="B440" s="64"/>
      <c r="C440" s="73"/>
      <c r="D440" s="64"/>
      <c r="E440" s="64"/>
      <c r="F440" s="64"/>
      <c r="G440" s="64"/>
      <c r="H440" s="64"/>
      <c r="I440" s="64"/>
      <c r="J440" s="64"/>
      <c r="K440" s="65"/>
      <c r="L440" s="65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</row>
    <row r="441" spans="1:33" ht="13" x14ac:dyDescent="0.15">
      <c r="A441" s="73"/>
      <c r="B441" s="64"/>
      <c r="C441" s="73"/>
      <c r="D441" s="64"/>
      <c r="E441" s="64"/>
      <c r="F441" s="64"/>
      <c r="G441" s="64"/>
      <c r="H441" s="64"/>
      <c r="I441" s="64"/>
      <c r="J441" s="64"/>
      <c r="K441" s="65"/>
      <c r="L441" s="65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</row>
    <row r="442" spans="1:33" ht="13" x14ac:dyDescent="0.15">
      <c r="A442" s="73"/>
      <c r="B442" s="64"/>
      <c r="C442" s="73"/>
      <c r="D442" s="64"/>
      <c r="E442" s="64"/>
      <c r="F442" s="64"/>
      <c r="G442" s="64"/>
      <c r="H442" s="64"/>
      <c r="I442" s="64"/>
      <c r="J442" s="64"/>
      <c r="K442" s="65"/>
      <c r="L442" s="65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</row>
    <row r="443" spans="1:33" ht="13" x14ac:dyDescent="0.15">
      <c r="A443" s="73"/>
      <c r="B443" s="64"/>
      <c r="C443" s="73"/>
      <c r="D443" s="64"/>
      <c r="E443" s="64"/>
      <c r="F443" s="64"/>
      <c r="G443" s="64"/>
      <c r="H443" s="64"/>
      <c r="I443" s="64"/>
      <c r="J443" s="64"/>
      <c r="K443" s="65"/>
      <c r="L443" s="65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</row>
    <row r="444" spans="1:33" ht="13" x14ac:dyDescent="0.15">
      <c r="A444" s="73"/>
      <c r="B444" s="64"/>
      <c r="C444" s="73"/>
      <c r="D444" s="64"/>
      <c r="E444" s="64"/>
      <c r="F444" s="64"/>
      <c r="G444" s="64"/>
      <c r="H444" s="64"/>
      <c r="I444" s="64"/>
      <c r="J444" s="64"/>
      <c r="K444" s="65"/>
      <c r="L444" s="65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</row>
    <row r="445" spans="1:33" ht="13" x14ac:dyDescent="0.15">
      <c r="A445" s="73"/>
      <c r="B445" s="64"/>
      <c r="C445" s="73"/>
      <c r="D445" s="64"/>
      <c r="E445" s="64"/>
      <c r="F445" s="64"/>
      <c r="G445" s="64"/>
      <c r="H445" s="64"/>
      <c r="I445" s="64"/>
      <c r="J445" s="64"/>
      <c r="K445" s="65"/>
      <c r="L445" s="65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</row>
    <row r="446" spans="1:33" ht="13" x14ac:dyDescent="0.15">
      <c r="A446" s="73"/>
      <c r="B446" s="64"/>
      <c r="C446" s="73"/>
      <c r="D446" s="64"/>
      <c r="E446" s="64"/>
      <c r="F446" s="64"/>
      <c r="G446" s="64"/>
      <c r="H446" s="64"/>
      <c r="I446" s="64"/>
      <c r="J446" s="64"/>
      <c r="K446" s="65"/>
      <c r="L446" s="65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</row>
    <row r="447" spans="1:33" ht="13" x14ac:dyDescent="0.15">
      <c r="A447" s="73"/>
      <c r="B447" s="64"/>
      <c r="C447" s="73"/>
      <c r="D447" s="64"/>
      <c r="E447" s="64"/>
      <c r="F447" s="64"/>
      <c r="G447" s="64"/>
      <c r="H447" s="64"/>
      <c r="I447" s="64"/>
      <c r="J447" s="64"/>
      <c r="K447" s="65"/>
      <c r="L447" s="65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</row>
    <row r="448" spans="1:33" ht="13" x14ac:dyDescent="0.15">
      <c r="A448" s="73"/>
      <c r="B448" s="64"/>
      <c r="C448" s="73"/>
      <c r="D448" s="64"/>
      <c r="E448" s="64"/>
      <c r="F448" s="64"/>
      <c r="G448" s="64"/>
      <c r="H448" s="64"/>
      <c r="I448" s="64"/>
      <c r="J448" s="64"/>
      <c r="K448" s="65"/>
      <c r="L448" s="65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</row>
    <row r="449" spans="1:33" ht="13" x14ac:dyDescent="0.15">
      <c r="A449" s="73"/>
      <c r="B449" s="64"/>
      <c r="C449" s="73"/>
      <c r="D449" s="64"/>
      <c r="E449" s="64"/>
      <c r="F449" s="64"/>
      <c r="G449" s="64"/>
      <c r="H449" s="64"/>
      <c r="I449" s="64"/>
      <c r="J449" s="64"/>
      <c r="K449" s="65"/>
      <c r="L449" s="65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</row>
    <row r="450" spans="1:33" ht="13" x14ac:dyDescent="0.15">
      <c r="A450" s="73"/>
      <c r="B450" s="64"/>
      <c r="C450" s="73"/>
      <c r="D450" s="64"/>
      <c r="E450" s="64"/>
      <c r="F450" s="64"/>
      <c r="G450" s="64"/>
      <c r="H450" s="64"/>
      <c r="I450" s="64"/>
      <c r="J450" s="64"/>
      <c r="K450" s="65"/>
      <c r="L450" s="65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</row>
    <row r="451" spans="1:33" ht="13" x14ac:dyDescent="0.15">
      <c r="A451" s="73"/>
      <c r="B451" s="64"/>
      <c r="C451" s="73"/>
      <c r="D451" s="64"/>
      <c r="E451" s="64"/>
      <c r="F451" s="64"/>
      <c r="G451" s="64"/>
      <c r="H451" s="64"/>
      <c r="I451" s="64"/>
      <c r="J451" s="64"/>
      <c r="K451" s="65"/>
      <c r="L451" s="65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</row>
    <row r="452" spans="1:33" ht="13" x14ac:dyDescent="0.15">
      <c r="A452" s="73"/>
      <c r="B452" s="64"/>
      <c r="C452" s="73"/>
      <c r="D452" s="64"/>
      <c r="E452" s="64"/>
      <c r="F452" s="64"/>
      <c r="G452" s="64"/>
      <c r="H452" s="64"/>
      <c r="I452" s="64"/>
      <c r="J452" s="64"/>
      <c r="K452" s="65"/>
      <c r="L452" s="65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</row>
    <row r="453" spans="1:33" ht="13" x14ac:dyDescent="0.15">
      <c r="A453" s="73"/>
      <c r="B453" s="64"/>
      <c r="C453" s="73"/>
      <c r="D453" s="64"/>
      <c r="E453" s="64"/>
      <c r="F453" s="64"/>
      <c r="G453" s="64"/>
      <c r="H453" s="64"/>
      <c r="I453" s="64"/>
      <c r="J453" s="64"/>
      <c r="K453" s="65"/>
      <c r="L453" s="65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</row>
    <row r="454" spans="1:33" ht="13" x14ac:dyDescent="0.15">
      <c r="A454" s="73"/>
      <c r="B454" s="64"/>
      <c r="C454" s="73"/>
      <c r="D454" s="64"/>
      <c r="E454" s="64"/>
      <c r="F454" s="64"/>
      <c r="G454" s="64"/>
      <c r="H454" s="64"/>
      <c r="I454" s="64"/>
      <c r="J454" s="64"/>
      <c r="K454" s="65"/>
      <c r="L454" s="65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</row>
    <row r="455" spans="1:33" ht="13" x14ac:dyDescent="0.15">
      <c r="A455" s="73"/>
      <c r="B455" s="64"/>
      <c r="C455" s="73"/>
      <c r="D455" s="64"/>
      <c r="E455" s="64"/>
      <c r="F455" s="64"/>
      <c r="G455" s="64"/>
      <c r="H455" s="64"/>
      <c r="I455" s="64"/>
      <c r="J455" s="64"/>
      <c r="K455" s="65"/>
      <c r="L455" s="65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</row>
    <row r="456" spans="1:33" ht="13" x14ac:dyDescent="0.15">
      <c r="A456" s="73"/>
      <c r="B456" s="64"/>
      <c r="C456" s="73"/>
      <c r="D456" s="64"/>
      <c r="E456" s="64"/>
      <c r="F456" s="64"/>
      <c r="G456" s="64"/>
      <c r="H456" s="64"/>
      <c r="I456" s="64"/>
      <c r="J456" s="64"/>
      <c r="K456" s="65"/>
      <c r="L456" s="65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</row>
    <row r="457" spans="1:33" ht="13" x14ac:dyDescent="0.15">
      <c r="A457" s="73"/>
      <c r="B457" s="64"/>
      <c r="C457" s="73"/>
      <c r="D457" s="64"/>
      <c r="E457" s="64"/>
      <c r="F457" s="64"/>
      <c r="G457" s="64"/>
      <c r="H457" s="64"/>
      <c r="I457" s="64"/>
      <c r="J457" s="64"/>
      <c r="K457" s="65"/>
      <c r="L457" s="65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</row>
    <row r="458" spans="1:33" ht="13" x14ac:dyDescent="0.15">
      <c r="A458" s="73"/>
      <c r="B458" s="64"/>
      <c r="C458" s="73"/>
      <c r="D458" s="64"/>
      <c r="E458" s="64"/>
      <c r="F458" s="64"/>
      <c r="G458" s="64"/>
      <c r="H458" s="64"/>
      <c r="I458" s="64"/>
      <c r="J458" s="64"/>
      <c r="K458" s="65"/>
      <c r="L458" s="65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</row>
    <row r="459" spans="1:33" ht="13" x14ac:dyDescent="0.15">
      <c r="A459" s="73"/>
      <c r="B459" s="64"/>
      <c r="C459" s="73"/>
      <c r="D459" s="64"/>
      <c r="E459" s="64"/>
      <c r="F459" s="64"/>
      <c r="G459" s="64"/>
      <c r="H459" s="64"/>
      <c r="I459" s="64"/>
      <c r="J459" s="64"/>
      <c r="K459" s="65"/>
      <c r="L459" s="65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</row>
    <row r="460" spans="1:33" ht="13" x14ac:dyDescent="0.15">
      <c r="A460" s="73"/>
      <c r="B460" s="64"/>
      <c r="C460" s="73"/>
      <c r="D460" s="64"/>
      <c r="E460" s="64"/>
      <c r="F460" s="64"/>
      <c r="G460" s="64"/>
      <c r="H460" s="64"/>
      <c r="I460" s="64"/>
      <c r="J460" s="64"/>
      <c r="K460" s="65"/>
      <c r="L460" s="65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</row>
    <row r="461" spans="1:33" ht="13" x14ac:dyDescent="0.15">
      <c r="A461" s="73"/>
      <c r="B461" s="64"/>
      <c r="C461" s="73"/>
      <c r="D461" s="64"/>
      <c r="E461" s="64"/>
      <c r="F461" s="64"/>
      <c r="G461" s="64"/>
      <c r="H461" s="64"/>
      <c r="I461" s="64"/>
      <c r="J461" s="64"/>
      <c r="K461" s="65"/>
      <c r="L461" s="65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</row>
    <row r="462" spans="1:33" ht="13" x14ac:dyDescent="0.15">
      <c r="A462" s="73"/>
      <c r="B462" s="64"/>
      <c r="C462" s="73"/>
      <c r="D462" s="64"/>
      <c r="E462" s="64"/>
      <c r="F462" s="64"/>
      <c r="G462" s="64"/>
      <c r="H462" s="64"/>
      <c r="I462" s="64"/>
      <c r="J462" s="64"/>
      <c r="K462" s="65"/>
      <c r="L462" s="65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</row>
    <row r="463" spans="1:33" ht="13" x14ac:dyDescent="0.15">
      <c r="A463" s="73"/>
      <c r="B463" s="64"/>
      <c r="C463" s="73"/>
      <c r="D463" s="64"/>
      <c r="E463" s="64"/>
      <c r="F463" s="64"/>
      <c r="G463" s="64"/>
      <c r="H463" s="64"/>
      <c r="I463" s="64"/>
      <c r="J463" s="64"/>
      <c r="K463" s="65"/>
      <c r="L463" s="65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</row>
    <row r="464" spans="1:33" ht="13" x14ac:dyDescent="0.15">
      <c r="A464" s="73"/>
      <c r="B464" s="64"/>
      <c r="C464" s="73"/>
      <c r="D464" s="64"/>
      <c r="E464" s="64"/>
      <c r="F464" s="64"/>
      <c r="G464" s="64"/>
      <c r="H464" s="64"/>
      <c r="I464" s="64"/>
      <c r="J464" s="64"/>
      <c r="K464" s="65"/>
      <c r="L464" s="65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</row>
    <row r="465" spans="1:33" ht="13" x14ac:dyDescent="0.15">
      <c r="A465" s="73"/>
      <c r="B465" s="64"/>
      <c r="C465" s="73"/>
      <c r="D465" s="64"/>
      <c r="E465" s="64"/>
      <c r="F465" s="64"/>
      <c r="G465" s="64"/>
      <c r="H465" s="64"/>
      <c r="I465" s="64"/>
      <c r="J465" s="64"/>
      <c r="K465" s="65"/>
      <c r="L465" s="65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</row>
    <row r="466" spans="1:33" ht="13" x14ac:dyDescent="0.15">
      <c r="A466" s="73"/>
      <c r="B466" s="64"/>
      <c r="C466" s="73"/>
      <c r="D466" s="64"/>
      <c r="E466" s="64"/>
      <c r="F466" s="64"/>
      <c r="G466" s="64"/>
      <c r="H466" s="64"/>
      <c r="I466" s="64"/>
      <c r="J466" s="64"/>
      <c r="K466" s="65"/>
      <c r="L466" s="65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</row>
    <row r="467" spans="1:33" ht="13" x14ac:dyDescent="0.15">
      <c r="A467" s="73"/>
      <c r="B467" s="64"/>
      <c r="C467" s="73"/>
      <c r="D467" s="64"/>
      <c r="E467" s="64"/>
      <c r="F467" s="64"/>
      <c r="G467" s="64"/>
      <c r="H467" s="64"/>
      <c r="I467" s="64"/>
      <c r="J467" s="64"/>
      <c r="K467" s="65"/>
      <c r="L467" s="65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</row>
    <row r="468" spans="1:33" ht="13" x14ac:dyDescent="0.15">
      <c r="A468" s="73"/>
      <c r="B468" s="64"/>
      <c r="C468" s="73"/>
      <c r="D468" s="64"/>
      <c r="E468" s="64"/>
      <c r="F468" s="64"/>
      <c r="G468" s="64"/>
      <c r="H468" s="64"/>
      <c r="I468" s="64"/>
      <c r="J468" s="64"/>
      <c r="K468" s="65"/>
      <c r="L468" s="65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</row>
    <row r="469" spans="1:33" ht="13" x14ac:dyDescent="0.15">
      <c r="A469" s="73"/>
      <c r="B469" s="64"/>
      <c r="C469" s="73"/>
      <c r="D469" s="64"/>
      <c r="E469" s="64"/>
      <c r="F469" s="64"/>
      <c r="G469" s="64"/>
      <c r="H469" s="64"/>
      <c r="I469" s="64"/>
      <c r="J469" s="64"/>
      <c r="K469" s="65"/>
      <c r="L469" s="65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</row>
    <row r="470" spans="1:33" ht="13" x14ac:dyDescent="0.15">
      <c r="A470" s="73"/>
      <c r="B470" s="64"/>
      <c r="C470" s="73"/>
      <c r="D470" s="64"/>
      <c r="E470" s="64"/>
      <c r="F470" s="64"/>
      <c r="G470" s="64"/>
      <c r="H470" s="64"/>
      <c r="I470" s="64"/>
      <c r="J470" s="64"/>
      <c r="K470" s="65"/>
      <c r="L470" s="65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</row>
    <row r="471" spans="1:33" ht="13" x14ac:dyDescent="0.15">
      <c r="A471" s="73"/>
      <c r="B471" s="64"/>
      <c r="C471" s="73"/>
      <c r="D471" s="64"/>
      <c r="E471" s="64"/>
      <c r="F471" s="64"/>
      <c r="G471" s="64"/>
      <c r="H471" s="64"/>
      <c r="I471" s="64"/>
      <c r="J471" s="64"/>
      <c r="K471" s="65"/>
      <c r="L471" s="65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</row>
    <row r="472" spans="1:33" ht="13" x14ac:dyDescent="0.15">
      <c r="A472" s="73"/>
      <c r="B472" s="64"/>
      <c r="C472" s="73"/>
      <c r="D472" s="64"/>
      <c r="E472" s="64"/>
      <c r="F472" s="64"/>
      <c r="G472" s="64"/>
      <c r="H472" s="64"/>
      <c r="I472" s="64"/>
      <c r="J472" s="64"/>
      <c r="K472" s="65"/>
      <c r="L472" s="65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</row>
    <row r="473" spans="1:33" ht="13" x14ac:dyDescent="0.15">
      <c r="A473" s="73"/>
      <c r="B473" s="64"/>
      <c r="C473" s="73"/>
      <c r="D473" s="64"/>
      <c r="E473" s="64"/>
      <c r="F473" s="64"/>
      <c r="G473" s="64"/>
      <c r="H473" s="64"/>
      <c r="I473" s="64"/>
      <c r="J473" s="64"/>
      <c r="K473" s="65"/>
      <c r="L473" s="65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</row>
    <row r="474" spans="1:33" ht="13" x14ac:dyDescent="0.15">
      <c r="A474" s="73"/>
      <c r="B474" s="64"/>
      <c r="C474" s="73"/>
      <c r="D474" s="64"/>
      <c r="E474" s="64"/>
      <c r="F474" s="64"/>
      <c r="G474" s="64"/>
      <c r="H474" s="64"/>
      <c r="I474" s="64"/>
      <c r="J474" s="64"/>
      <c r="K474" s="65"/>
      <c r="L474" s="65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</row>
    <row r="475" spans="1:33" ht="13" x14ac:dyDescent="0.15">
      <c r="A475" s="73"/>
      <c r="B475" s="64"/>
      <c r="C475" s="73"/>
      <c r="D475" s="64"/>
      <c r="E475" s="64"/>
      <c r="F475" s="64"/>
      <c r="G475" s="64"/>
      <c r="H475" s="64"/>
      <c r="I475" s="64"/>
      <c r="J475" s="64"/>
      <c r="K475" s="65"/>
      <c r="L475" s="65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</row>
    <row r="476" spans="1:33" ht="13" x14ac:dyDescent="0.15">
      <c r="A476" s="73"/>
      <c r="B476" s="64"/>
      <c r="C476" s="73"/>
      <c r="D476" s="64"/>
      <c r="E476" s="64"/>
      <c r="F476" s="64"/>
      <c r="G476" s="64"/>
      <c r="H476" s="64"/>
      <c r="I476" s="64"/>
      <c r="J476" s="64"/>
      <c r="K476" s="65"/>
      <c r="L476" s="65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</row>
    <row r="477" spans="1:33" ht="13" x14ac:dyDescent="0.15">
      <c r="A477" s="73"/>
      <c r="B477" s="64"/>
      <c r="C477" s="73"/>
      <c r="D477" s="64"/>
      <c r="E477" s="64"/>
      <c r="F477" s="64"/>
      <c r="G477" s="64"/>
      <c r="H477" s="64"/>
      <c r="I477" s="64"/>
      <c r="J477" s="64"/>
      <c r="K477" s="65"/>
      <c r="L477" s="65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</row>
    <row r="478" spans="1:33" ht="13" x14ac:dyDescent="0.15">
      <c r="A478" s="73"/>
      <c r="B478" s="64"/>
      <c r="C478" s="73"/>
      <c r="D478" s="64"/>
      <c r="E478" s="64"/>
      <c r="F478" s="64"/>
      <c r="G478" s="64"/>
      <c r="H478" s="64"/>
      <c r="I478" s="64"/>
      <c r="J478" s="64"/>
      <c r="K478" s="65"/>
      <c r="L478" s="65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</row>
    <row r="479" spans="1:33" ht="13" x14ac:dyDescent="0.15">
      <c r="A479" s="73"/>
      <c r="B479" s="64"/>
      <c r="C479" s="73"/>
      <c r="D479" s="64"/>
      <c r="E479" s="64"/>
      <c r="F479" s="64"/>
      <c r="G479" s="64"/>
      <c r="H479" s="64"/>
      <c r="I479" s="64"/>
      <c r="J479" s="64"/>
      <c r="K479" s="65"/>
      <c r="L479" s="65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</row>
    <row r="480" spans="1:33" ht="13" x14ac:dyDescent="0.15">
      <c r="A480" s="73"/>
      <c r="B480" s="64"/>
      <c r="C480" s="73"/>
      <c r="D480" s="64"/>
      <c r="E480" s="64"/>
      <c r="F480" s="64"/>
      <c r="G480" s="64"/>
      <c r="H480" s="64"/>
      <c r="I480" s="64"/>
      <c r="J480" s="64"/>
      <c r="K480" s="65"/>
      <c r="L480" s="65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</row>
    <row r="481" spans="1:33" ht="13" x14ac:dyDescent="0.15">
      <c r="A481" s="73"/>
      <c r="B481" s="64"/>
      <c r="C481" s="73"/>
      <c r="D481" s="64"/>
      <c r="E481" s="64"/>
      <c r="F481" s="64"/>
      <c r="G481" s="64"/>
      <c r="H481" s="64"/>
      <c r="I481" s="64"/>
      <c r="J481" s="64"/>
      <c r="K481" s="65"/>
      <c r="L481" s="65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</row>
    <row r="482" spans="1:33" ht="13" x14ac:dyDescent="0.15">
      <c r="A482" s="73"/>
      <c r="B482" s="64"/>
      <c r="C482" s="73"/>
      <c r="D482" s="64"/>
      <c r="E482" s="64"/>
      <c r="F482" s="64"/>
      <c r="G482" s="64"/>
      <c r="H482" s="64"/>
      <c r="I482" s="64"/>
      <c r="J482" s="64"/>
      <c r="K482" s="65"/>
      <c r="L482" s="65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</row>
    <row r="483" spans="1:33" ht="13" x14ac:dyDescent="0.15">
      <c r="A483" s="73"/>
      <c r="B483" s="64"/>
      <c r="C483" s="73"/>
      <c r="D483" s="64"/>
      <c r="E483" s="64"/>
      <c r="F483" s="64"/>
      <c r="G483" s="64"/>
      <c r="H483" s="64"/>
      <c r="I483" s="64"/>
      <c r="J483" s="64"/>
      <c r="K483" s="65"/>
      <c r="L483" s="65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</row>
    <row r="484" spans="1:33" ht="13" x14ac:dyDescent="0.15">
      <c r="A484" s="73"/>
      <c r="B484" s="64"/>
      <c r="C484" s="73"/>
      <c r="D484" s="64"/>
      <c r="E484" s="64"/>
      <c r="F484" s="64"/>
      <c r="G484" s="64"/>
      <c r="H484" s="64"/>
      <c r="I484" s="64"/>
      <c r="J484" s="64"/>
      <c r="K484" s="65"/>
      <c r="L484" s="65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</row>
    <row r="485" spans="1:33" ht="13" x14ac:dyDescent="0.15">
      <c r="A485" s="73"/>
      <c r="B485" s="64"/>
      <c r="C485" s="73"/>
      <c r="D485" s="64"/>
      <c r="E485" s="64"/>
      <c r="F485" s="64"/>
      <c r="G485" s="64"/>
      <c r="H485" s="64"/>
      <c r="I485" s="64"/>
      <c r="J485" s="64"/>
      <c r="K485" s="65"/>
      <c r="L485" s="65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</row>
    <row r="486" spans="1:33" ht="13" x14ac:dyDescent="0.15">
      <c r="A486" s="73"/>
      <c r="B486" s="64"/>
      <c r="C486" s="73"/>
      <c r="D486" s="64"/>
      <c r="E486" s="64"/>
      <c r="F486" s="64"/>
      <c r="G486" s="64"/>
      <c r="H486" s="64"/>
      <c r="I486" s="64"/>
      <c r="J486" s="64"/>
      <c r="K486" s="65"/>
      <c r="L486" s="65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</row>
    <row r="487" spans="1:33" ht="13" x14ac:dyDescent="0.15">
      <c r="A487" s="73"/>
      <c r="B487" s="64"/>
      <c r="C487" s="73"/>
      <c r="D487" s="64"/>
      <c r="E487" s="64"/>
      <c r="F487" s="64"/>
      <c r="G487" s="64"/>
      <c r="H487" s="64"/>
      <c r="I487" s="64"/>
      <c r="J487" s="64"/>
      <c r="K487" s="65"/>
      <c r="L487" s="65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</row>
    <row r="488" spans="1:33" ht="13" x14ac:dyDescent="0.15">
      <c r="A488" s="73"/>
      <c r="B488" s="64"/>
      <c r="C488" s="73"/>
      <c r="D488" s="64"/>
      <c r="E488" s="64"/>
      <c r="F488" s="64"/>
      <c r="G488" s="64"/>
      <c r="H488" s="64"/>
      <c r="I488" s="64"/>
      <c r="J488" s="64"/>
      <c r="K488" s="65"/>
      <c r="L488" s="65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</row>
    <row r="489" spans="1:33" ht="13" x14ac:dyDescent="0.15">
      <c r="A489" s="73"/>
      <c r="B489" s="64"/>
      <c r="C489" s="73"/>
      <c r="D489" s="64"/>
      <c r="E489" s="64"/>
      <c r="F489" s="64"/>
      <c r="G489" s="64"/>
      <c r="H489" s="64"/>
      <c r="I489" s="64"/>
      <c r="J489" s="64"/>
      <c r="K489" s="65"/>
      <c r="L489" s="65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</row>
    <row r="490" spans="1:33" ht="13" x14ac:dyDescent="0.15">
      <c r="A490" s="73"/>
      <c r="B490" s="64"/>
      <c r="C490" s="73"/>
      <c r="D490" s="64"/>
      <c r="E490" s="64"/>
      <c r="F490" s="64"/>
      <c r="G490" s="64"/>
      <c r="H490" s="64"/>
      <c r="I490" s="64"/>
      <c r="J490" s="64"/>
      <c r="K490" s="65"/>
      <c r="L490" s="65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</row>
    <row r="491" spans="1:33" ht="13" x14ac:dyDescent="0.15">
      <c r="A491" s="73"/>
      <c r="B491" s="64"/>
      <c r="C491" s="73"/>
      <c r="D491" s="64"/>
      <c r="E491" s="64"/>
      <c r="F491" s="64"/>
      <c r="G491" s="64"/>
      <c r="H491" s="64"/>
      <c r="I491" s="64"/>
      <c r="J491" s="64"/>
      <c r="K491" s="65"/>
      <c r="L491" s="65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</row>
    <row r="492" spans="1:33" ht="13" x14ac:dyDescent="0.15">
      <c r="A492" s="73"/>
      <c r="B492" s="64"/>
      <c r="C492" s="73"/>
      <c r="D492" s="64"/>
      <c r="E492" s="64"/>
      <c r="F492" s="64"/>
      <c r="G492" s="64"/>
      <c r="H492" s="64"/>
      <c r="I492" s="64"/>
      <c r="J492" s="64"/>
      <c r="K492" s="65"/>
      <c r="L492" s="65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</row>
    <row r="493" spans="1:33" ht="13" x14ac:dyDescent="0.15">
      <c r="A493" s="73"/>
      <c r="B493" s="64"/>
      <c r="C493" s="73"/>
      <c r="D493" s="64"/>
      <c r="E493" s="64"/>
      <c r="F493" s="64"/>
      <c r="G493" s="64"/>
      <c r="H493" s="64"/>
      <c r="I493" s="64"/>
      <c r="J493" s="64"/>
      <c r="K493" s="65"/>
      <c r="L493" s="65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</row>
    <row r="494" spans="1:33" ht="13" x14ac:dyDescent="0.15">
      <c r="A494" s="73"/>
      <c r="B494" s="64"/>
      <c r="C494" s="73"/>
      <c r="D494" s="64"/>
      <c r="E494" s="64"/>
      <c r="F494" s="64"/>
      <c r="G494" s="64"/>
      <c r="H494" s="64"/>
      <c r="I494" s="64"/>
      <c r="J494" s="64"/>
      <c r="K494" s="65"/>
      <c r="L494" s="65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</row>
    <row r="495" spans="1:33" ht="13" x14ac:dyDescent="0.15">
      <c r="A495" s="73"/>
      <c r="B495" s="64"/>
      <c r="C495" s="73"/>
      <c r="D495" s="64"/>
      <c r="E495" s="64"/>
      <c r="F495" s="64"/>
      <c r="G495" s="64"/>
      <c r="H495" s="64"/>
      <c r="I495" s="64"/>
      <c r="J495" s="64"/>
      <c r="K495" s="65"/>
      <c r="L495" s="65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</row>
    <row r="496" spans="1:33" ht="13" x14ac:dyDescent="0.15">
      <c r="A496" s="73"/>
      <c r="B496" s="64"/>
      <c r="C496" s="73"/>
      <c r="D496" s="64"/>
      <c r="E496" s="64"/>
      <c r="F496" s="64"/>
      <c r="G496" s="64"/>
      <c r="H496" s="64"/>
      <c r="I496" s="64"/>
      <c r="J496" s="64"/>
      <c r="K496" s="65"/>
      <c r="L496" s="65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</row>
    <row r="497" spans="1:33" ht="13" x14ac:dyDescent="0.15">
      <c r="A497" s="73"/>
      <c r="B497" s="64"/>
      <c r="C497" s="73"/>
      <c r="D497" s="64"/>
      <c r="E497" s="64"/>
      <c r="F497" s="64"/>
      <c r="G497" s="64"/>
      <c r="H497" s="64"/>
      <c r="I497" s="64"/>
      <c r="J497" s="64"/>
      <c r="K497" s="65"/>
      <c r="L497" s="65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</row>
    <row r="498" spans="1:33" ht="13" x14ac:dyDescent="0.15">
      <c r="A498" s="73"/>
      <c r="B498" s="64"/>
      <c r="C498" s="73"/>
      <c r="D498" s="64"/>
      <c r="E498" s="64"/>
      <c r="F498" s="64"/>
      <c r="G498" s="64"/>
      <c r="H498" s="64"/>
      <c r="I498" s="64"/>
      <c r="J498" s="64"/>
      <c r="K498" s="65"/>
      <c r="L498" s="65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</row>
    <row r="499" spans="1:33" ht="13" x14ac:dyDescent="0.15">
      <c r="A499" s="73"/>
      <c r="B499" s="64"/>
      <c r="C499" s="73"/>
      <c r="D499" s="64"/>
      <c r="E499" s="64"/>
      <c r="F499" s="64"/>
      <c r="G499" s="64"/>
      <c r="H499" s="64"/>
      <c r="I499" s="64"/>
      <c r="J499" s="64"/>
      <c r="K499" s="65"/>
      <c r="L499" s="65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</row>
    <row r="500" spans="1:33" ht="13" x14ac:dyDescent="0.15">
      <c r="A500" s="73"/>
      <c r="B500" s="64"/>
      <c r="C500" s="73"/>
      <c r="D500" s="64"/>
      <c r="E500" s="64"/>
      <c r="F500" s="64"/>
      <c r="G500" s="64"/>
      <c r="H500" s="64"/>
      <c r="I500" s="64"/>
      <c r="J500" s="64"/>
      <c r="K500" s="65"/>
      <c r="L500" s="65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</row>
    <row r="501" spans="1:33" ht="13" x14ac:dyDescent="0.15">
      <c r="A501" s="73"/>
      <c r="B501" s="64"/>
      <c r="C501" s="73"/>
      <c r="D501" s="64"/>
      <c r="E501" s="64"/>
      <c r="F501" s="64"/>
      <c r="G501" s="64"/>
      <c r="H501" s="64"/>
      <c r="I501" s="64"/>
      <c r="J501" s="64"/>
      <c r="K501" s="65"/>
      <c r="L501" s="65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</row>
    <row r="502" spans="1:33" ht="13" x14ac:dyDescent="0.15">
      <c r="A502" s="73"/>
      <c r="B502" s="64"/>
      <c r="C502" s="73"/>
      <c r="D502" s="64"/>
      <c r="E502" s="64"/>
      <c r="F502" s="64"/>
      <c r="G502" s="64"/>
      <c r="H502" s="64"/>
      <c r="I502" s="64"/>
      <c r="J502" s="64"/>
      <c r="K502" s="65"/>
      <c r="L502" s="65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</row>
    <row r="503" spans="1:33" ht="13" x14ac:dyDescent="0.15">
      <c r="A503" s="73"/>
      <c r="B503" s="64"/>
      <c r="C503" s="73"/>
      <c r="D503" s="64"/>
      <c r="E503" s="64"/>
      <c r="F503" s="64"/>
      <c r="G503" s="64"/>
      <c r="H503" s="64"/>
      <c r="I503" s="64"/>
      <c r="J503" s="64"/>
      <c r="K503" s="65"/>
      <c r="L503" s="65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</row>
    <row r="504" spans="1:33" ht="13" x14ac:dyDescent="0.15">
      <c r="A504" s="73"/>
      <c r="B504" s="64"/>
      <c r="C504" s="73"/>
      <c r="D504" s="64"/>
      <c r="E504" s="64"/>
      <c r="F504" s="64"/>
      <c r="G504" s="64"/>
      <c r="H504" s="64"/>
      <c r="I504" s="64"/>
      <c r="J504" s="64"/>
      <c r="K504" s="65"/>
      <c r="L504" s="65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</row>
    <row r="505" spans="1:33" ht="13" x14ac:dyDescent="0.15">
      <c r="A505" s="73"/>
      <c r="B505" s="64"/>
      <c r="C505" s="73"/>
      <c r="D505" s="64"/>
      <c r="E505" s="64"/>
      <c r="F505" s="64"/>
      <c r="G505" s="64"/>
      <c r="H505" s="64"/>
      <c r="I505" s="64"/>
      <c r="J505" s="64"/>
      <c r="K505" s="65"/>
      <c r="L505" s="65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</row>
    <row r="506" spans="1:33" ht="13" x14ac:dyDescent="0.15">
      <c r="A506" s="73"/>
      <c r="B506" s="64"/>
      <c r="C506" s="73"/>
      <c r="D506" s="64"/>
      <c r="E506" s="64"/>
      <c r="F506" s="64"/>
      <c r="G506" s="64"/>
      <c r="H506" s="64"/>
      <c r="I506" s="64"/>
      <c r="J506" s="64"/>
      <c r="K506" s="65"/>
      <c r="L506" s="65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</row>
    <row r="507" spans="1:33" ht="13" x14ac:dyDescent="0.15">
      <c r="A507" s="73"/>
      <c r="B507" s="64"/>
      <c r="C507" s="73"/>
      <c r="D507" s="64"/>
      <c r="E507" s="64"/>
      <c r="F507" s="64"/>
      <c r="G507" s="64"/>
      <c r="H507" s="64"/>
      <c r="I507" s="64"/>
      <c r="J507" s="64"/>
      <c r="K507" s="65"/>
      <c r="L507" s="65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</row>
    <row r="508" spans="1:33" ht="13" x14ac:dyDescent="0.15">
      <c r="A508" s="73"/>
      <c r="B508" s="64"/>
      <c r="C508" s="73"/>
      <c r="D508" s="64"/>
      <c r="E508" s="64"/>
      <c r="F508" s="64"/>
      <c r="G508" s="64"/>
      <c r="H508" s="64"/>
      <c r="I508" s="64"/>
      <c r="J508" s="64"/>
      <c r="K508" s="65"/>
      <c r="L508" s="65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</row>
    <row r="509" spans="1:33" ht="13" x14ac:dyDescent="0.15">
      <c r="A509" s="73"/>
      <c r="B509" s="64"/>
      <c r="C509" s="73"/>
      <c r="D509" s="64"/>
      <c r="E509" s="64"/>
      <c r="F509" s="64"/>
      <c r="G509" s="64"/>
      <c r="H509" s="64"/>
      <c r="I509" s="64"/>
      <c r="J509" s="64"/>
      <c r="K509" s="65"/>
      <c r="L509" s="65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</row>
    <row r="510" spans="1:33" ht="13" x14ac:dyDescent="0.15">
      <c r="A510" s="73"/>
      <c r="B510" s="64"/>
      <c r="C510" s="73"/>
      <c r="D510" s="64"/>
      <c r="E510" s="64"/>
      <c r="F510" s="64"/>
      <c r="G510" s="64"/>
      <c r="H510" s="64"/>
      <c r="I510" s="64"/>
      <c r="J510" s="64"/>
      <c r="K510" s="65"/>
      <c r="L510" s="65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</row>
    <row r="511" spans="1:33" ht="13" x14ac:dyDescent="0.15">
      <c r="A511" s="73"/>
      <c r="B511" s="64"/>
      <c r="C511" s="73"/>
      <c r="D511" s="64"/>
      <c r="E511" s="64"/>
      <c r="F511" s="64"/>
      <c r="G511" s="64"/>
      <c r="H511" s="64"/>
      <c r="I511" s="64"/>
      <c r="J511" s="64"/>
      <c r="K511" s="65"/>
      <c r="L511" s="65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</row>
    <row r="512" spans="1:33" ht="13" x14ac:dyDescent="0.15">
      <c r="A512" s="73"/>
      <c r="B512" s="64"/>
      <c r="C512" s="73"/>
      <c r="D512" s="64"/>
      <c r="E512" s="64"/>
      <c r="F512" s="64"/>
      <c r="G512" s="64"/>
      <c r="H512" s="64"/>
      <c r="I512" s="64"/>
      <c r="J512" s="64"/>
      <c r="K512" s="65"/>
      <c r="L512" s="65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</row>
    <row r="513" spans="1:33" ht="13" x14ac:dyDescent="0.15">
      <c r="A513" s="73"/>
      <c r="B513" s="64"/>
      <c r="C513" s="73"/>
      <c r="D513" s="64"/>
      <c r="E513" s="64"/>
      <c r="F513" s="64"/>
      <c r="G513" s="64"/>
      <c r="H513" s="64"/>
      <c r="I513" s="64"/>
      <c r="J513" s="64"/>
      <c r="K513" s="65"/>
      <c r="L513" s="65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</row>
    <row r="514" spans="1:33" ht="13" x14ac:dyDescent="0.15">
      <c r="A514" s="73"/>
      <c r="B514" s="64"/>
      <c r="C514" s="73"/>
      <c r="D514" s="64"/>
      <c r="E514" s="64"/>
      <c r="F514" s="64"/>
      <c r="G514" s="64"/>
      <c r="H514" s="64"/>
      <c r="I514" s="64"/>
      <c r="J514" s="64"/>
      <c r="K514" s="65"/>
      <c r="L514" s="65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</row>
    <row r="515" spans="1:33" ht="13" x14ac:dyDescent="0.15">
      <c r="A515" s="73"/>
      <c r="B515" s="64"/>
      <c r="C515" s="73"/>
      <c r="D515" s="64"/>
      <c r="E515" s="64"/>
      <c r="F515" s="64"/>
      <c r="G515" s="64"/>
      <c r="H515" s="64"/>
      <c r="I515" s="64"/>
      <c r="J515" s="64"/>
      <c r="K515" s="65"/>
      <c r="L515" s="65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</row>
    <row r="516" spans="1:33" ht="13" x14ac:dyDescent="0.15">
      <c r="A516" s="73"/>
      <c r="B516" s="64"/>
      <c r="C516" s="73"/>
      <c r="D516" s="64"/>
      <c r="E516" s="64"/>
      <c r="F516" s="64"/>
      <c r="G516" s="64"/>
      <c r="H516" s="64"/>
      <c r="I516" s="64"/>
      <c r="J516" s="64"/>
      <c r="K516" s="65"/>
      <c r="L516" s="65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</row>
    <row r="517" spans="1:33" ht="13" x14ac:dyDescent="0.15">
      <c r="A517" s="73"/>
      <c r="B517" s="64"/>
      <c r="C517" s="73"/>
      <c r="D517" s="64"/>
      <c r="E517" s="64"/>
      <c r="F517" s="64"/>
      <c r="G517" s="64"/>
      <c r="H517" s="64"/>
      <c r="I517" s="64"/>
      <c r="J517" s="64"/>
      <c r="K517" s="65"/>
      <c r="L517" s="65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</row>
    <row r="518" spans="1:33" ht="13" x14ac:dyDescent="0.15">
      <c r="A518" s="73"/>
      <c r="B518" s="64"/>
      <c r="C518" s="73"/>
      <c r="D518" s="64"/>
      <c r="E518" s="64"/>
      <c r="F518" s="64"/>
      <c r="G518" s="64"/>
      <c r="H518" s="64"/>
      <c r="I518" s="64"/>
      <c r="J518" s="64"/>
      <c r="K518" s="65"/>
      <c r="L518" s="65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</row>
    <row r="519" spans="1:33" ht="13" x14ac:dyDescent="0.15">
      <c r="A519" s="73"/>
      <c r="B519" s="64"/>
      <c r="C519" s="73"/>
      <c r="D519" s="64"/>
      <c r="E519" s="64"/>
      <c r="F519" s="64"/>
      <c r="G519" s="64"/>
      <c r="H519" s="64"/>
      <c r="I519" s="64"/>
      <c r="J519" s="64"/>
      <c r="K519" s="65"/>
      <c r="L519" s="65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</row>
    <row r="520" spans="1:33" ht="13" x14ac:dyDescent="0.15">
      <c r="A520" s="73"/>
      <c r="B520" s="64"/>
      <c r="C520" s="73"/>
      <c r="D520" s="64"/>
      <c r="E520" s="64"/>
      <c r="F520" s="64"/>
      <c r="G520" s="64"/>
      <c r="H520" s="64"/>
      <c r="I520" s="64"/>
      <c r="J520" s="64"/>
      <c r="K520" s="65"/>
      <c r="L520" s="65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</row>
    <row r="521" spans="1:33" ht="13" x14ac:dyDescent="0.15">
      <c r="A521" s="73"/>
      <c r="B521" s="64"/>
      <c r="C521" s="73"/>
      <c r="D521" s="64"/>
      <c r="E521" s="64"/>
      <c r="F521" s="64"/>
      <c r="G521" s="64"/>
      <c r="H521" s="64"/>
      <c r="I521" s="64"/>
      <c r="J521" s="64"/>
      <c r="K521" s="65"/>
      <c r="L521" s="65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</row>
    <row r="522" spans="1:33" ht="13" x14ac:dyDescent="0.15">
      <c r="A522" s="73"/>
      <c r="B522" s="64"/>
      <c r="C522" s="73"/>
      <c r="D522" s="64"/>
      <c r="E522" s="64"/>
      <c r="F522" s="64"/>
      <c r="G522" s="64"/>
      <c r="H522" s="64"/>
      <c r="I522" s="64"/>
      <c r="J522" s="64"/>
      <c r="K522" s="65"/>
      <c r="L522" s="65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</row>
    <row r="523" spans="1:33" ht="13" x14ac:dyDescent="0.15">
      <c r="A523" s="73"/>
      <c r="B523" s="64"/>
      <c r="C523" s="73"/>
      <c r="D523" s="64"/>
      <c r="E523" s="64"/>
      <c r="F523" s="64"/>
      <c r="G523" s="64"/>
      <c r="H523" s="64"/>
      <c r="I523" s="64"/>
      <c r="J523" s="64"/>
      <c r="K523" s="65"/>
      <c r="L523" s="65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</row>
    <row r="524" spans="1:33" ht="13" x14ac:dyDescent="0.15">
      <c r="A524" s="73"/>
      <c r="B524" s="64"/>
      <c r="C524" s="73"/>
      <c r="D524" s="64"/>
      <c r="E524" s="64"/>
      <c r="F524" s="64"/>
      <c r="G524" s="64"/>
      <c r="H524" s="64"/>
      <c r="I524" s="64"/>
      <c r="J524" s="64"/>
      <c r="K524" s="65"/>
      <c r="L524" s="65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</row>
    <row r="525" spans="1:33" ht="13" x14ac:dyDescent="0.15">
      <c r="A525" s="73"/>
      <c r="B525" s="64"/>
      <c r="C525" s="73"/>
      <c r="D525" s="64"/>
      <c r="E525" s="64"/>
      <c r="F525" s="64"/>
      <c r="G525" s="64"/>
      <c r="H525" s="64"/>
      <c r="I525" s="64"/>
      <c r="J525" s="64"/>
      <c r="K525" s="65"/>
      <c r="L525" s="65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</row>
    <row r="526" spans="1:33" ht="13" x14ac:dyDescent="0.15">
      <c r="A526" s="73"/>
      <c r="B526" s="64"/>
      <c r="C526" s="73"/>
      <c r="D526" s="64"/>
      <c r="E526" s="64"/>
      <c r="F526" s="64"/>
      <c r="G526" s="64"/>
      <c r="H526" s="64"/>
      <c r="I526" s="64"/>
      <c r="J526" s="64"/>
      <c r="K526" s="65"/>
      <c r="L526" s="65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</row>
    <row r="527" spans="1:33" ht="13" x14ac:dyDescent="0.15">
      <c r="A527" s="73"/>
      <c r="B527" s="64"/>
      <c r="C527" s="73"/>
      <c r="D527" s="64"/>
      <c r="E527" s="64"/>
      <c r="F527" s="64"/>
      <c r="G527" s="64"/>
      <c r="H527" s="64"/>
      <c r="I527" s="64"/>
      <c r="J527" s="64"/>
      <c r="K527" s="65"/>
      <c r="L527" s="65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</row>
    <row r="528" spans="1:33" ht="13" x14ac:dyDescent="0.15">
      <c r="A528" s="73"/>
      <c r="B528" s="64"/>
      <c r="C528" s="73"/>
      <c r="D528" s="64"/>
      <c r="E528" s="64"/>
      <c r="F528" s="64"/>
      <c r="G528" s="64"/>
      <c r="H528" s="64"/>
      <c r="I528" s="64"/>
      <c r="J528" s="64"/>
      <c r="K528" s="65"/>
      <c r="L528" s="65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</row>
    <row r="529" spans="1:33" ht="13" x14ac:dyDescent="0.15">
      <c r="A529" s="73"/>
      <c r="B529" s="64"/>
      <c r="C529" s="73"/>
      <c r="D529" s="64"/>
      <c r="E529" s="64"/>
      <c r="F529" s="64"/>
      <c r="G529" s="64"/>
      <c r="H529" s="64"/>
      <c r="I529" s="64"/>
      <c r="J529" s="64"/>
      <c r="K529" s="65"/>
      <c r="L529" s="65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</row>
    <row r="530" spans="1:33" ht="13" x14ac:dyDescent="0.15">
      <c r="A530" s="73"/>
      <c r="B530" s="64"/>
      <c r="C530" s="73"/>
      <c r="D530" s="64"/>
      <c r="E530" s="64"/>
      <c r="F530" s="64"/>
      <c r="G530" s="64"/>
      <c r="H530" s="64"/>
      <c r="I530" s="64"/>
      <c r="J530" s="64"/>
      <c r="K530" s="65"/>
      <c r="L530" s="65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</row>
    <row r="531" spans="1:33" ht="13" x14ac:dyDescent="0.15">
      <c r="A531" s="73"/>
      <c r="B531" s="64"/>
      <c r="C531" s="73"/>
      <c r="D531" s="64"/>
      <c r="E531" s="64"/>
      <c r="F531" s="64"/>
      <c r="G531" s="64"/>
      <c r="H531" s="64"/>
      <c r="I531" s="64"/>
      <c r="J531" s="64"/>
      <c r="K531" s="65"/>
      <c r="L531" s="65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</row>
    <row r="532" spans="1:33" ht="13" x14ac:dyDescent="0.15">
      <c r="A532" s="73"/>
      <c r="B532" s="64"/>
      <c r="C532" s="73"/>
      <c r="D532" s="64"/>
      <c r="E532" s="64"/>
      <c r="F532" s="64"/>
      <c r="G532" s="64"/>
      <c r="H532" s="64"/>
      <c r="I532" s="64"/>
      <c r="J532" s="64"/>
      <c r="K532" s="65"/>
      <c r="L532" s="65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</row>
    <row r="533" spans="1:33" ht="13" x14ac:dyDescent="0.15">
      <c r="A533" s="73"/>
      <c r="B533" s="64"/>
      <c r="C533" s="73"/>
      <c r="D533" s="64"/>
      <c r="E533" s="64"/>
      <c r="F533" s="64"/>
      <c r="G533" s="64"/>
      <c r="H533" s="64"/>
      <c r="I533" s="64"/>
      <c r="J533" s="64"/>
      <c r="K533" s="65"/>
      <c r="L533" s="65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</row>
    <row r="534" spans="1:33" ht="13" x14ac:dyDescent="0.15">
      <c r="A534" s="73"/>
      <c r="B534" s="64"/>
      <c r="C534" s="73"/>
      <c r="D534" s="64"/>
      <c r="E534" s="64"/>
      <c r="F534" s="64"/>
      <c r="G534" s="64"/>
      <c r="H534" s="64"/>
      <c r="I534" s="64"/>
      <c r="J534" s="64"/>
      <c r="K534" s="65"/>
      <c r="L534" s="65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</row>
    <row r="535" spans="1:33" ht="13" x14ac:dyDescent="0.15">
      <c r="A535" s="73"/>
      <c r="B535" s="64"/>
      <c r="C535" s="73"/>
      <c r="D535" s="64"/>
      <c r="E535" s="64"/>
      <c r="F535" s="64"/>
      <c r="G535" s="64"/>
      <c r="H535" s="64"/>
      <c r="I535" s="64"/>
      <c r="J535" s="64"/>
      <c r="K535" s="65"/>
      <c r="L535" s="65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</row>
    <row r="536" spans="1:33" ht="13" x14ac:dyDescent="0.15">
      <c r="A536" s="73"/>
      <c r="B536" s="64"/>
      <c r="C536" s="73"/>
      <c r="D536" s="64"/>
      <c r="E536" s="64"/>
      <c r="F536" s="64"/>
      <c r="G536" s="64"/>
      <c r="H536" s="64"/>
      <c r="I536" s="64"/>
      <c r="J536" s="64"/>
      <c r="K536" s="65"/>
      <c r="L536" s="65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</row>
    <row r="537" spans="1:33" ht="13" x14ac:dyDescent="0.15">
      <c r="A537" s="73"/>
      <c r="B537" s="64"/>
      <c r="C537" s="73"/>
      <c r="D537" s="64"/>
      <c r="E537" s="64"/>
      <c r="F537" s="64"/>
      <c r="G537" s="64"/>
      <c r="H537" s="64"/>
      <c r="I537" s="64"/>
      <c r="J537" s="64"/>
      <c r="K537" s="65"/>
      <c r="L537" s="65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</row>
    <row r="538" spans="1:33" ht="13" x14ac:dyDescent="0.15">
      <c r="A538" s="73"/>
      <c r="B538" s="64"/>
      <c r="C538" s="73"/>
      <c r="D538" s="64"/>
      <c r="E538" s="64"/>
      <c r="F538" s="64"/>
      <c r="G538" s="64"/>
      <c r="H538" s="64"/>
      <c r="I538" s="64"/>
      <c r="J538" s="64"/>
      <c r="K538" s="65"/>
      <c r="L538" s="65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</row>
    <row r="539" spans="1:33" ht="13" x14ac:dyDescent="0.15">
      <c r="A539" s="73"/>
      <c r="B539" s="64"/>
      <c r="C539" s="73"/>
      <c r="D539" s="64"/>
      <c r="E539" s="64"/>
      <c r="F539" s="64"/>
      <c r="G539" s="64"/>
      <c r="H539" s="64"/>
      <c r="I539" s="64"/>
      <c r="J539" s="64"/>
      <c r="K539" s="65"/>
      <c r="L539" s="65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</row>
    <row r="540" spans="1:33" ht="13" x14ac:dyDescent="0.15">
      <c r="A540" s="73"/>
      <c r="B540" s="64"/>
      <c r="C540" s="73"/>
      <c r="D540" s="64"/>
      <c r="E540" s="64"/>
      <c r="F540" s="64"/>
      <c r="G540" s="64"/>
      <c r="H540" s="64"/>
      <c r="I540" s="64"/>
      <c r="J540" s="64"/>
      <c r="K540" s="65"/>
      <c r="L540" s="65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</row>
    <row r="541" spans="1:33" ht="13" x14ac:dyDescent="0.15">
      <c r="A541" s="73"/>
      <c r="B541" s="64"/>
      <c r="C541" s="73"/>
      <c r="D541" s="64"/>
      <c r="E541" s="64"/>
      <c r="F541" s="64"/>
      <c r="G541" s="64"/>
      <c r="H541" s="64"/>
      <c r="I541" s="64"/>
      <c r="J541" s="64"/>
      <c r="K541" s="65"/>
      <c r="L541" s="65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</row>
    <row r="542" spans="1:33" ht="13" x14ac:dyDescent="0.15">
      <c r="A542" s="73"/>
      <c r="B542" s="64"/>
      <c r="C542" s="73"/>
      <c r="D542" s="64"/>
      <c r="E542" s="64"/>
      <c r="F542" s="64"/>
      <c r="G542" s="64"/>
      <c r="H542" s="64"/>
      <c r="I542" s="64"/>
      <c r="J542" s="64"/>
      <c r="K542" s="65"/>
      <c r="L542" s="65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</row>
    <row r="543" spans="1:33" ht="13" x14ac:dyDescent="0.15">
      <c r="A543" s="73"/>
      <c r="B543" s="64"/>
      <c r="C543" s="73"/>
      <c r="D543" s="64"/>
      <c r="E543" s="64"/>
      <c r="F543" s="64"/>
      <c r="G543" s="64"/>
      <c r="H543" s="64"/>
      <c r="I543" s="64"/>
      <c r="J543" s="64"/>
      <c r="K543" s="65"/>
      <c r="L543" s="65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</row>
    <row r="544" spans="1:33" ht="13" x14ac:dyDescent="0.15">
      <c r="A544" s="73"/>
      <c r="B544" s="64"/>
      <c r="C544" s="73"/>
      <c r="D544" s="64"/>
      <c r="E544" s="64"/>
      <c r="F544" s="64"/>
      <c r="G544" s="64"/>
      <c r="H544" s="64"/>
      <c r="I544" s="64"/>
      <c r="J544" s="64"/>
      <c r="K544" s="65"/>
      <c r="L544" s="65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</row>
    <row r="545" spans="1:33" ht="13" x14ac:dyDescent="0.15">
      <c r="A545" s="73"/>
      <c r="B545" s="64"/>
      <c r="C545" s="73"/>
      <c r="D545" s="64"/>
      <c r="E545" s="64"/>
      <c r="F545" s="64"/>
      <c r="G545" s="64"/>
      <c r="H545" s="64"/>
      <c r="I545" s="64"/>
      <c r="J545" s="64"/>
      <c r="K545" s="65"/>
      <c r="L545" s="65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</row>
    <row r="546" spans="1:33" ht="13" x14ac:dyDescent="0.15">
      <c r="A546" s="73"/>
      <c r="B546" s="64"/>
      <c r="C546" s="73"/>
      <c r="D546" s="64"/>
      <c r="E546" s="64"/>
      <c r="F546" s="64"/>
      <c r="G546" s="64"/>
      <c r="H546" s="64"/>
      <c r="I546" s="64"/>
      <c r="J546" s="64"/>
      <c r="K546" s="65"/>
      <c r="L546" s="65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</row>
    <row r="547" spans="1:33" ht="13" x14ac:dyDescent="0.15">
      <c r="A547" s="73"/>
      <c r="B547" s="64"/>
      <c r="C547" s="73"/>
      <c r="D547" s="64"/>
      <c r="E547" s="64"/>
      <c r="F547" s="64"/>
      <c r="G547" s="64"/>
      <c r="H547" s="64"/>
      <c r="I547" s="64"/>
      <c r="J547" s="64"/>
      <c r="K547" s="65"/>
      <c r="L547" s="65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</row>
    <row r="548" spans="1:33" ht="13" x14ac:dyDescent="0.15">
      <c r="A548" s="73"/>
      <c r="B548" s="64"/>
      <c r="C548" s="73"/>
      <c r="D548" s="64"/>
      <c r="E548" s="64"/>
      <c r="F548" s="64"/>
      <c r="G548" s="64"/>
      <c r="H548" s="64"/>
      <c r="I548" s="64"/>
      <c r="J548" s="64"/>
      <c r="K548" s="65"/>
      <c r="L548" s="65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</row>
    <row r="549" spans="1:33" ht="13" x14ac:dyDescent="0.15">
      <c r="A549" s="73"/>
      <c r="B549" s="64"/>
      <c r="C549" s="73"/>
      <c r="D549" s="64"/>
      <c r="E549" s="64"/>
      <c r="F549" s="64"/>
      <c r="G549" s="64"/>
      <c r="H549" s="64"/>
      <c r="I549" s="64"/>
      <c r="J549" s="64"/>
      <c r="K549" s="65"/>
      <c r="L549" s="65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</row>
    <row r="550" spans="1:33" ht="13" x14ac:dyDescent="0.15">
      <c r="A550" s="73"/>
      <c r="B550" s="64"/>
      <c r="C550" s="73"/>
      <c r="D550" s="64"/>
      <c r="E550" s="64"/>
      <c r="F550" s="64"/>
      <c r="G550" s="64"/>
      <c r="H550" s="64"/>
      <c r="I550" s="64"/>
      <c r="J550" s="64"/>
      <c r="K550" s="65"/>
      <c r="L550" s="65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</row>
    <row r="551" spans="1:33" ht="13" x14ac:dyDescent="0.15">
      <c r="A551" s="73"/>
      <c r="B551" s="64"/>
      <c r="C551" s="73"/>
      <c r="D551" s="64"/>
      <c r="E551" s="64"/>
      <c r="F551" s="64"/>
      <c r="G551" s="64"/>
      <c r="H551" s="64"/>
      <c r="I551" s="64"/>
      <c r="J551" s="64"/>
      <c r="K551" s="65"/>
      <c r="L551" s="65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</row>
    <row r="552" spans="1:33" ht="13" x14ac:dyDescent="0.15">
      <c r="A552" s="73"/>
      <c r="B552" s="64"/>
      <c r="C552" s="73"/>
      <c r="D552" s="64"/>
      <c r="E552" s="64"/>
      <c r="F552" s="64"/>
      <c r="G552" s="64"/>
      <c r="H552" s="64"/>
      <c r="I552" s="64"/>
      <c r="J552" s="64"/>
      <c r="K552" s="65"/>
      <c r="L552" s="65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</row>
    <row r="553" spans="1:33" ht="13" x14ac:dyDescent="0.15">
      <c r="A553" s="73"/>
      <c r="B553" s="64"/>
      <c r="C553" s="73"/>
      <c r="D553" s="64"/>
      <c r="E553" s="64"/>
      <c r="F553" s="64"/>
      <c r="G553" s="64"/>
      <c r="H553" s="64"/>
      <c r="I553" s="64"/>
      <c r="J553" s="64"/>
      <c r="K553" s="65"/>
      <c r="L553" s="65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</row>
    <row r="554" spans="1:33" ht="13" x14ac:dyDescent="0.15">
      <c r="A554" s="73"/>
      <c r="B554" s="64"/>
      <c r="C554" s="73"/>
      <c r="D554" s="64"/>
      <c r="E554" s="64"/>
      <c r="F554" s="64"/>
      <c r="G554" s="64"/>
      <c r="H554" s="64"/>
      <c r="I554" s="64"/>
      <c r="J554" s="64"/>
      <c r="K554" s="65"/>
      <c r="L554" s="65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</row>
    <row r="555" spans="1:33" ht="13" x14ac:dyDescent="0.15">
      <c r="A555" s="73"/>
      <c r="B555" s="64"/>
      <c r="C555" s="73"/>
      <c r="D555" s="64"/>
      <c r="E555" s="64"/>
      <c r="F555" s="64"/>
      <c r="G555" s="64"/>
      <c r="H555" s="64"/>
      <c r="I555" s="64"/>
      <c r="J555" s="64"/>
      <c r="K555" s="65"/>
      <c r="L555" s="65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</row>
    <row r="556" spans="1:33" ht="13" x14ac:dyDescent="0.15">
      <c r="A556" s="73"/>
      <c r="B556" s="64"/>
      <c r="C556" s="73"/>
      <c r="D556" s="64"/>
      <c r="E556" s="64"/>
      <c r="F556" s="64"/>
      <c r="G556" s="64"/>
      <c r="H556" s="64"/>
      <c r="I556" s="64"/>
      <c r="J556" s="64"/>
      <c r="K556" s="65"/>
      <c r="L556" s="65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</row>
    <row r="557" spans="1:33" ht="13" x14ac:dyDescent="0.15">
      <c r="A557" s="73"/>
      <c r="B557" s="64"/>
      <c r="C557" s="73"/>
      <c r="D557" s="64"/>
      <c r="E557" s="64"/>
      <c r="F557" s="64"/>
      <c r="G557" s="64"/>
      <c r="H557" s="64"/>
      <c r="I557" s="64"/>
      <c r="J557" s="64"/>
      <c r="K557" s="65"/>
      <c r="L557" s="65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</row>
    <row r="558" spans="1:33" ht="13" x14ac:dyDescent="0.15">
      <c r="A558" s="73"/>
      <c r="B558" s="64"/>
      <c r="C558" s="73"/>
      <c r="D558" s="64"/>
      <c r="E558" s="64"/>
      <c r="F558" s="64"/>
      <c r="G558" s="64"/>
      <c r="H558" s="64"/>
      <c r="I558" s="64"/>
      <c r="J558" s="64"/>
      <c r="K558" s="65"/>
      <c r="L558" s="65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</row>
    <row r="559" spans="1:33" ht="13" x14ac:dyDescent="0.15">
      <c r="A559" s="73"/>
      <c r="B559" s="64"/>
      <c r="C559" s="73"/>
      <c r="D559" s="64"/>
      <c r="E559" s="64"/>
      <c r="F559" s="64"/>
      <c r="G559" s="64"/>
      <c r="H559" s="64"/>
      <c r="I559" s="64"/>
      <c r="J559" s="64"/>
      <c r="K559" s="65"/>
      <c r="L559" s="65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</row>
    <row r="560" spans="1:33" ht="13" x14ac:dyDescent="0.15">
      <c r="A560" s="73"/>
      <c r="B560" s="64"/>
      <c r="C560" s="73"/>
      <c r="D560" s="64"/>
      <c r="E560" s="64"/>
      <c r="F560" s="64"/>
      <c r="G560" s="64"/>
      <c r="H560" s="64"/>
      <c r="I560" s="64"/>
      <c r="J560" s="64"/>
      <c r="K560" s="65"/>
      <c r="L560" s="65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</row>
    <row r="561" spans="1:33" ht="13" x14ac:dyDescent="0.15">
      <c r="A561" s="73"/>
      <c r="B561" s="64"/>
      <c r="C561" s="73"/>
      <c r="D561" s="64"/>
      <c r="E561" s="64"/>
      <c r="F561" s="64"/>
      <c r="G561" s="64"/>
      <c r="H561" s="64"/>
      <c r="I561" s="64"/>
      <c r="J561" s="64"/>
      <c r="K561" s="65"/>
      <c r="L561" s="65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</row>
    <row r="562" spans="1:33" ht="13" x14ac:dyDescent="0.15">
      <c r="A562" s="73"/>
      <c r="B562" s="64"/>
      <c r="C562" s="73"/>
      <c r="D562" s="64"/>
      <c r="E562" s="64"/>
      <c r="F562" s="64"/>
      <c r="G562" s="64"/>
      <c r="H562" s="64"/>
      <c r="I562" s="64"/>
      <c r="J562" s="64"/>
      <c r="K562" s="65"/>
      <c r="L562" s="65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</row>
    <row r="563" spans="1:33" ht="13" x14ac:dyDescent="0.15">
      <c r="A563" s="73"/>
      <c r="B563" s="64"/>
      <c r="C563" s="73"/>
      <c r="D563" s="64"/>
      <c r="E563" s="64"/>
      <c r="F563" s="64"/>
      <c r="G563" s="64"/>
      <c r="H563" s="64"/>
      <c r="I563" s="64"/>
      <c r="J563" s="64"/>
      <c r="K563" s="65"/>
      <c r="L563" s="65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</row>
    <row r="564" spans="1:33" ht="13" x14ac:dyDescent="0.15">
      <c r="A564" s="73"/>
      <c r="B564" s="64"/>
      <c r="C564" s="73"/>
      <c r="D564" s="64"/>
      <c r="E564" s="64"/>
      <c r="F564" s="64"/>
      <c r="G564" s="64"/>
      <c r="H564" s="64"/>
      <c r="I564" s="64"/>
      <c r="J564" s="64"/>
      <c r="K564" s="65"/>
      <c r="L564" s="65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</row>
    <row r="565" spans="1:33" ht="13" x14ac:dyDescent="0.15">
      <c r="A565" s="73"/>
      <c r="B565" s="64"/>
      <c r="C565" s="73"/>
      <c r="D565" s="64"/>
      <c r="E565" s="64"/>
      <c r="F565" s="64"/>
      <c r="G565" s="64"/>
      <c r="H565" s="64"/>
      <c r="I565" s="64"/>
      <c r="J565" s="64"/>
      <c r="K565" s="65"/>
      <c r="L565" s="65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</row>
    <row r="566" spans="1:33" ht="13" x14ac:dyDescent="0.15">
      <c r="A566" s="73"/>
      <c r="B566" s="64"/>
      <c r="C566" s="73"/>
      <c r="D566" s="64"/>
      <c r="E566" s="64"/>
      <c r="F566" s="64"/>
      <c r="G566" s="64"/>
      <c r="H566" s="64"/>
      <c r="I566" s="64"/>
      <c r="J566" s="64"/>
      <c r="K566" s="65"/>
      <c r="L566" s="65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</row>
    <row r="567" spans="1:33" ht="13" x14ac:dyDescent="0.15">
      <c r="A567" s="73"/>
      <c r="B567" s="64"/>
      <c r="C567" s="73"/>
      <c r="D567" s="64"/>
      <c r="E567" s="64"/>
      <c r="F567" s="64"/>
      <c r="G567" s="64"/>
      <c r="H567" s="64"/>
      <c r="I567" s="64"/>
      <c r="J567" s="64"/>
      <c r="K567" s="65"/>
      <c r="L567" s="65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</row>
    <row r="568" spans="1:33" ht="13" x14ac:dyDescent="0.15">
      <c r="A568" s="73"/>
      <c r="B568" s="64"/>
      <c r="C568" s="73"/>
      <c r="D568" s="64"/>
      <c r="E568" s="64"/>
      <c r="F568" s="64"/>
      <c r="G568" s="64"/>
      <c r="H568" s="64"/>
      <c r="I568" s="64"/>
      <c r="J568" s="64"/>
      <c r="K568" s="65"/>
      <c r="L568" s="65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</row>
    <row r="569" spans="1:33" ht="13" x14ac:dyDescent="0.15">
      <c r="A569" s="73"/>
      <c r="B569" s="64"/>
      <c r="C569" s="73"/>
      <c r="D569" s="64"/>
      <c r="E569" s="64"/>
      <c r="F569" s="64"/>
      <c r="G569" s="64"/>
      <c r="H569" s="64"/>
      <c r="I569" s="64"/>
      <c r="J569" s="64"/>
      <c r="K569" s="65"/>
      <c r="L569" s="65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</row>
    <row r="570" spans="1:33" ht="13" x14ac:dyDescent="0.15">
      <c r="A570" s="73"/>
      <c r="B570" s="64"/>
      <c r="C570" s="73"/>
      <c r="D570" s="64"/>
      <c r="E570" s="64"/>
      <c r="F570" s="64"/>
      <c r="G570" s="64"/>
      <c r="H570" s="64"/>
      <c r="I570" s="64"/>
      <c r="J570" s="64"/>
      <c r="K570" s="65"/>
      <c r="L570" s="65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</row>
    <row r="571" spans="1:33" ht="13" x14ac:dyDescent="0.15">
      <c r="A571" s="73"/>
      <c r="B571" s="64"/>
      <c r="C571" s="73"/>
      <c r="D571" s="64"/>
      <c r="E571" s="64"/>
      <c r="F571" s="64"/>
      <c r="G571" s="64"/>
      <c r="H571" s="64"/>
      <c r="I571" s="64"/>
      <c r="J571" s="64"/>
      <c r="K571" s="65"/>
      <c r="L571" s="65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</row>
    <row r="572" spans="1:33" ht="13" x14ac:dyDescent="0.15">
      <c r="A572" s="73"/>
      <c r="B572" s="64"/>
      <c r="C572" s="73"/>
      <c r="D572" s="64"/>
      <c r="E572" s="64"/>
      <c r="F572" s="64"/>
      <c r="G572" s="64"/>
      <c r="H572" s="64"/>
      <c r="I572" s="64"/>
      <c r="J572" s="64"/>
      <c r="K572" s="65"/>
      <c r="L572" s="65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</row>
    <row r="573" spans="1:33" ht="13" x14ac:dyDescent="0.15">
      <c r="A573" s="73"/>
      <c r="B573" s="64"/>
      <c r="C573" s="73"/>
      <c r="D573" s="64"/>
      <c r="E573" s="64"/>
      <c r="F573" s="64"/>
      <c r="G573" s="64"/>
      <c r="H573" s="64"/>
      <c r="I573" s="64"/>
      <c r="J573" s="64"/>
      <c r="K573" s="65"/>
      <c r="L573" s="65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</row>
    <row r="574" spans="1:33" ht="13" x14ac:dyDescent="0.15">
      <c r="A574" s="73"/>
      <c r="B574" s="64"/>
      <c r="C574" s="73"/>
      <c r="D574" s="64"/>
      <c r="E574" s="64"/>
      <c r="F574" s="64"/>
      <c r="G574" s="64"/>
      <c r="H574" s="64"/>
      <c r="I574" s="64"/>
      <c r="J574" s="64"/>
      <c r="K574" s="65"/>
      <c r="L574" s="65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</row>
    <row r="575" spans="1:33" ht="13" x14ac:dyDescent="0.15">
      <c r="A575" s="73"/>
      <c r="B575" s="64"/>
      <c r="C575" s="73"/>
      <c r="D575" s="64"/>
      <c r="E575" s="64"/>
      <c r="F575" s="64"/>
      <c r="G575" s="64"/>
      <c r="H575" s="64"/>
      <c r="I575" s="64"/>
      <c r="J575" s="64"/>
      <c r="K575" s="65"/>
      <c r="L575" s="65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</row>
    <row r="576" spans="1:33" ht="13" x14ac:dyDescent="0.15">
      <c r="A576" s="73"/>
      <c r="B576" s="64"/>
      <c r="C576" s="73"/>
      <c r="D576" s="64"/>
      <c r="E576" s="64"/>
      <c r="F576" s="64"/>
      <c r="G576" s="64"/>
      <c r="H576" s="64"/>
      <c r="I576" s="64"/>
      <c r="J576" s="64"/>
      <c r="K576" s="65"/>
      <c r="L576" s="65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</row>
    <row r="577" spans="1:33" ht="13" x14ac:dyDescent="0.15">
      <c r="A577" s="73"/>
      <c r="B577" s="64"/>
      <c r="C577" s="73"/>
      <c r="D577" s="64"/>
      <c r="E577" s="64"/>
      <c r="F577" s="64"/>
      <c r="G577" s="64"/>
      <c r="H577" s="64"/>
      <c r="I577" s="64"/>
      <c r="J577" s="64"/>
      <c r="K577" s="65"/>
      <c r="L577" s="65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</row>
    <row r="578" spans="1:33" ht="13" x14ac:dyDescent="0.15">
      <c r="A578" s="73"/>
      <c r="B578" s="64"/>
      <c r="C578" s="73"/>
      <c r="D578" s="64"/>
      <c r="E578" s="64"/>
      <c r="F578" s="64"/>
      <c r="G578" s="64"/>
      <c r="H578" s="64"/>
      <c r="I578" s="64"/>
      <c r="J578" s="64"/>
      <c r="K578" s="65"/>
      <c r="L578" s="65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</row>
    <row r="579" spans="1:33" ht="13" x14ac:dyDescent="0.15">
      <c r="A579" s="73"/>
      <c r="B579" s="64"/>
      <c r="C579" s="73"/>
      <c r="D579" s="64"/>
      <c r="E579" s="64"/>
      <c r="F579" s="64"/>
      <c r="G579" s="64"/>
      <c r="H579" s="64"/>
      <c r="I579" s="64"/>
      <c r="J579" s="64"/>
      <c r="K579" s="65"/>
      <c r="L579" s="65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</row>
    <row r="580" spans="1:33" ht="13" x14ac:dyDescent="0.15">
      <c r="A580" s="73"/>
      <c r="B580" s="64"/>
      <c r="C580" s="73"/>
      <c r="D580" s="64"/>
      <c r="E580" s="64"/>
      <c r="F580" s="64"/>
      <c r="G580" s="64"/>
      <c r="H580" s="64"/>
      <c r="I580" s="64"/>
      <c r="J580" s="64"/>
      <c r="K580" s="65"/>
      <c r="L580" s="65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</row>
    <row r="581" spans="1:33" ht="13" x14ac:dyDescent="0.15">
      <c r="A581" s="73"/>
      <c r="B581" s="64"/>
      <c r="C581" s="73"/>
      <c r="D581" s="64"/>
      <c r="E581" s="64"/>
      <c r="F581" s="64"/>
      <c r="G581" s="64"/>
      <c r="H581" s="64"/>
      <c r="I581" s="64"/>
      <c r="J581" s="64"/>
      <c r="K581" s="65"/>
      <c r="L581" s="65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</row>
    <row r="582" spans="1:33" ht="13" x14ac:dyDescent="0.15">
      <c r="A582" s="73"/>
      <c r="B582" s="64"/>
      <c r="C582" s="73"/>
      <c r="D582" s="64"/>
      <c r="E582" s="64"/>
      <c r="F582" s="64"/>
      <c r="G582" s="64"/>
      <c r="H582" s="64"/>
      <c r="I582" s="64"/>
      <c r="J582" s="64"/>
      <c r="K582" s="65"/>
      <c r="L582" s="65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</row>
    <row r="583" spans="1:33" ht="13" x14ac:dyDescent="0.15">
      <c r="A583" s="73"/>
      <c r="B583" s="64"/>
      <c r="C583" s="73"/>
      <c r="D583" s="64"/>
      <c r="E583" s="64"/>
      <c r="F583" s="64"/>
      <c r="G583" s="64"/>
      <c r="H583" s="64"/>
      <c r="I583" s="64"/>
      <c r="J583" s="64"/>
      <c r="K583" s="65"/>
      <c r="L583" s="65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</row>
    <row r="584" spans="1:33" ht="13" x14ac:dyDescent="0.15">
      <c r="A584" s="73"/>
      <c r="B584" s="64"/>
      <c r="C584" s="73"/>
      <c r="D584" s="64"/>
      <c r="E584" s="64"/>
      <c r="F584" s="64"/>
      <c r="G584" s="64"/>
      <c r="H584" s="64"/>
      <c r="I584" s="64"/>
      <c r="J584" s="64"/>
      <c r="K584" s="65"/>
      <c r="L584" s="65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</row>
    <row r="585" spans="1:33" ht="13" x14ac:dyDescent="0.15">
      <c r="A585" s="73"/>
      <c r="B585" s="64"/>
      <c r="C585" s="73"/>
      <c r="D585" s="64"/>
      <c r="E585" s="64"/>
      <c r="F585" s="64"/>
      <c r="G585" s="64"/>
      <c r="H585" s="64"/>
      <c r="I585" s="64"/>
      <c r="J585" s="64"/>
      <c r="K585" s="65"/>
      <c r="L585" s="65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</row>
    <row r="586" spans="1:33" ht="13" x14ac:dyDescent="0.15">
      <c r="A586" s="73"/>
      <c r="B586" s="64"/>
      <c r="C586" s="73"/>
      <c r="D586" s="64"/>
      <c r="E586" s="64"/>
      <c r="F586" s="64"/>
      <c r="G586" s="64"/>
      <c r="H586" s="64"/>
      <c r="I586" s="64"/>
      <c r="J586" s="64"/>
      <c r="K586" s="65"/>
      <c r="L586" s="65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</row>
    <row r="587" spans="1:33" ht="13" x14ac:dyDescent="0.15">
      <c r="A587" s="73"/>
      <c r="B587" s="64"/>
      <c r="C587" s="73"/>
      <c r="D587" s="64"/>
      <c r="E587" s="64"/>
      <c r="F587" s="64"/>
      <c r="G587" s="64"/>
      <c r="H587" s="64"/>
      <c r="I587" s="64"/>
      <c r="J587" s="64"/>
      <c r="K587" s="65"/>
      <c r="L587" s="65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</row>
    <row r="588" spans="1:33" ht="13" x14ac:dyDescent="0.15">
      <c r="A588" s="73"/>
      <c r="B588" s="64"/>
      <c r="C588" s="73"/>
      <c r="D588" s="64"/>
      <c r="E588" s="64"/>
      <c r="F588" s="64"/>
      <c r="G588" s="64"/>
      <c r="H588" s="64"/>
      <c r="I588" s="64"/>
      <c r="J588" s="64"/>
      <c r="K588" s="65"/>
      <c r="L588" s="65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</row>
    <row r="589" spans="1:33" ht="13" x14ac:dyDescent="0.15">
      <c r="A589" s="73"/>
      <c r="B589" s="64"/>
      <c r="C589" s="73"/>
      <c r="D589" s="64"/>
      <c r="E589" s="64"/>
      <c r="F589" s="64"/>
      <c r="G589" s="64"/>
      <c r="H589" s="64"/>
      <c r="I589" s="64"/>
      <c r="J589" s="64"/>
      <c r="K589" s="65"/>
      <c r="L589" s="65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</row>
    <row r="590" spans="1:33" ht="13" x14ac:dyDescent="0.15">
      <c r="A590" s="73"/>
      <c r="B590" s="64"/>
      <c r="C590" s="73"/>
      <c r="D590" s="64"/>
      <c r="E590" s="64"/>
      <c r="F590" s="64"/>
      <c r="G590" s="64"/>
      <c r="H590" s="64"/>
      <c r="I590" s="64"/>
      <c r="J590" s="64"/>
      <c r="K590" s="65"/>
      <c r="L590" s="65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</row>
    <row r="591" spans="1:33" ht="13" x14ac:dyDescent="0.15">
      <c r="A591" s="73"/>
      <c r="B591" s="64"/>
      <c r="C591" s="73"/>
      <c r="D591" s="64"/>
      <c r="E591" s="64"/>
      <c r="F591" s="64"/>
      <c r="G591" s="64"/>
      <c r="H591" s="64"/>
      <c r="I591" s="64"/>
      <c r="J591" s="64"/>
      <c r="K591" s="65"/>
      <c r="L591" s="65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</row>
    <row r="592" spans="1:33" ht="13" x14ac:dyDescent="0.15">
      <c r="A592" s="73"/>
      <c r="B592" s="64"/>
      <c r="C592" s="73"/>
      <c r="D592" s="64"/>
      <c r="E592" s="64"/>
      <c r="F592" s="64"/>
      <c r="G592" s="64"/>
      <c r="H592" s="64"/>
      <c r="I592" s="64"/>
      <c r="J592" s="64"/>
      <c r="K592" s="65"/>
      <c r="L592" s="65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</row>
    <row r="593" spans="1:33" ht="13" x14ac:dyDescent="0.15">
      <c r="A593" s="73"/>
      <c r="B593" s="64"/>
      <c r="C593" s="73"/>
      <c r="D593" s="64"/>
      <c r="E593" s="64"/>
      <c r="F593" s="64"/>
      <c r="G593" s="64"/>
      <c r="H593" s="64"/>
      <c r="I593" s="64"/>
      <c r="J593" s="64"/>
      <c r="K593" s="65"/>
      <c r="L593" s="65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</row>
    <row r="594" spans="1:33" ht="13" x14ac:dyDescent="0.15">
      <c r="A594" s="73"/>
      <c r="B594" s="64"/>
      <c r="C594" s="73"/>
      <c r="D594" s="64"/>
      <c r="E594" s="64"/>
      <c r="F594" s="64"/>
      <c r="G594" s="64"/>
      <c r="H594" s="64"/>
      <c r="I594" s="64"/>
      <c r="J594" s="64"/>
      <c r="K594" s="65"/>
      <c r="L594" s="65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</row>
    <row r="595" spans="1:33" ht="13" x14ac:dyDescent="0.15">
      <c r="A595" s="73"/>
      <c r="B595" s="64"/>
      <c r="C595" s="73"/>
      <c r="D595" s="64"/>
      <c r="E595" s="64"/>
      <c r="F595" s="64"/>
      <c r="G595" s="64"/>
      <c r="H595" s="64"/>
      <c r="I595" s="64"/>
      <c r="J595" s="64"/>
      <c r="K595" s="65"/>
      <c r="L595" s="65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</row>
    <row r="596" spans="1:33" ht="13" x14ac:dyDescent="0.15">
      <c r="A596" s="73"/>
      <c r="B596" s="64"/>
      <c r="C596" s="73"/>
      <c r="D596" s="64"/>
      <c r="E596" s="64"/>
      <c r="F596" s="64"/>
      <c r="G596" s="64"/>
      <c r="H596" s="64"/>
      <c r="I596" s="64"/>
      <c r="J596" s="64"/>
      <c r="K596" s="65"/>
      <c r="L596" s="65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</row>
    <row r="597" spans="1:33" ht="13" x14ac:dyDescent="0.15">
      <c r="A597" s="73"/>
      <c r="B597" s="64"/>
      <c r="C597" s="73"/>
      <c r="D597" s="64"/>
      <c r="E597" s="64"/>
      <c r="F597" s="64"/>
      <c r="G597" s="64"/>
      <c r="H597" s="64"/>
      <c r="I597" s="64"/>
      <c r="J597" s="64"/>
      <c r="K597" s="65"/>
      <c r="L597" s="65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</row>
    <row r="598" spans="1:33" ht="13" x14ac:dyDescent="0.15">
      <c r="A598" s="73"/>
      <c r="B598" s="64"/>
      <c r="C598" s="73"/>
      <c r="D598" s="64"/>
      <c r="E598" s="64"/>
      <c r="F598" s="64"/>
      <c r="G598" s="64"/>
      <c r="H598" s="64"/>
      <c r="I598" s="64"/>
      <c r="J598" s="64"/>
      <c r="K598" s="65"/>
      <c r="L598" s="65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</row>
    <row r="599" spans="1:33" ht="13" x14ac:dyDescent="0.15">
      <c r="A599" s="73"/>
      <c r="B599" s="64"/>
      <c r="C599" s="73"/>
      <c r="D599" s="64"/>
      <c r="E599" s="64"/>
      <c r="F599" s="64"/>
      <c r="G599" s="64"/>
      <c r="H599" s="64"/>
      <c r="I599" s="64"/>
      <c r="J599" s="64"/>
      <c r="K599" s="65"/>
      <c r="L599" s="65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</row>
    <row r="600" spans="1:33" ht="13" x14ac:dyDescent="0.15">
      <c r="A600" s="73"/>
      <c r="B600" s="64"/>
      <c r="C600" s="73"/>
      <c r="D600" s="64"/>
      <c r="E600" s="64"/>
      <c r="F600" s="64"/>
      <c r="G600" s="64"/>
      <c r="H600" s="64"/>
      <c r="I600" s="64"/>
      <c r="J600" s="64"/>
      <c r="K600" s="65"/>
      <c r="L600" s="65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</row>
    <row r="601" spans="1:33" ht="13" x14ac:dyDescent="0.15">
      <c r="A601" s="73"/>
      <c r="B601" s="64"/>
      <c r="C601" s="73"/>
      <c r="D601" s="64"/>
      <c r="E601" s="64"/>
      <c r="F601" s="64"/>
      <c r="G601" s="64"/>
      <c r="H601" s="64"/>
      <c r="I601" s="64"/>
      <c r="J601" s="64"/>
      <c r="K601" s="65"/>
      <c r="L601" s="65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</row>
    <row r="602" spans="1:33" ht="13" x14ac:dyDescent="0.15">
      <c r="A602" s="73"/>
      <c r="B602" s="64"/>
      <c r="C602" s="73"/>
      <c r="D602" s="64"/>
      <c r="E602" s="64"/>
      <c r="F602" s="64"/>
      <c r="G602" s="64"/>
      <c r="H602" s="64"/>
      <c r="I602" s="64"/>
      <c r="J602" s="64"/>
      <c r="K602" s="65"/>
      <c r="L602" s="65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</row>
    <row r="603" spans="1:33" ht="13" x14ac:dyDescent="0.15">
      <c r="A603" s="73"/>
      <c r="B603" s="64"/>
      <c r="C603" s="73"/>
      <c r="D603" s="64"/>
      <c r="E603" s="64"/>
      <c r="F603" s="64"/>
      <c r="G603" s="64"/>
      <c r="H603" s="64"/>
      <c r="I603" s="64"/>
      <c r="J603" s="64"/>
      <c r="K603" s="65"/>
      <c r="L603" s="65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</row>
    <row r="604" spans="1:33" ht="13" x14ac:dyDescent="0.15">
      <c r="A604" s="73"/>
      <c r="B604" s="64"/>
      <c r="C604" s="73"/>
      <c r="D604" s="64"/>
      <c r="E604" s="64"/>
      <c r="F604" s="64"/>
      <c r="G604" s="64"/>
      <c r="H604" s="64"/>
      <c r="I604" s="64"/>
      <c r="J604" s="64"/>
      <c r="K604" s="65"/>
      <c r="L604" s="65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</row>
    <row r="605" spans="1:33" ht="13" x14ac:dyDescent="0.15">
      <c r="A605" s="73"/>
      <c r="B605" s="64"/>
      <c r="C605" s="73"/>
      <c r="D605" s="64"/>
      <c r="E605" s="64"/>
      <c r="F605" s="64"/>
      <c r="G605" s="64"/>
      <c r="H605" s="64"/>
      <c r="I605" s="64"/>
      <c r="J605" s="64"/>
      <c r="K605" s="65"/>
      <c r="L605" s="65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</row>
    <row r="606" spans="1:33" ht="13" x14ac:dyDescent="0.15">
      <c r="A606" s="73"/>
      <c r="B606" s="64"/>
      <c r="C606" s="73"/>
      <c r="D606" s="64"/>
      <c r="E606" s="64"/>
      <c r="F606" s="64"/>
      <c r="G606" s="64"/>
      <c r="H606" s="64"/>
      <c r="I606" s="64"/>
      <c r="J606" s="64"/>
      <c r="K606" s="65"/>
      <c r="L606" s="65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</row>
    <row r="607" spans="1:33" ht="13" x14ac:dyDescent="0.15">
      <c r="A607" s="73"/>
      <c r="B607" s="64"/>
      <c r="C607" s="73"/>
      <c r="D607" s="64"/>
      <c r="E607" s="64"/>
      <c r="F607" s="64"/>
      <c r="G607" s="64"/>
      <c r="H607" s="64"/>
      <c r="I607" s="64"/>
      <c r="J607" s="64"/>
      <c r="K607" s="65"/>
      <c r="L607" s="65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</row>
    <row r="608" spans="1:33" ht="13" x14ac:dyDescent="0.15">
      <c r="A608" s="73"/>
      <c r="B608" s="64"/>
      <c r="C608" s="73"/>
      <c r="D608" s="64"/>
      <c r="E608" s="64"/>
      <c r="F608" s="64"/>
      <c r="G608" s="64"/>
      <c r="H608" s="64"/>
      <c r="I608" s="64"/>
      <c r="J608" s="64"/>
      <c r="K608" s="65"/>
      <c r="L608" s="65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</row>
    <row r="609" spans="1:33" ht="13" x14ac:dyDescent="0.15">
      <c r="A609" s="73"/>
      <c r="B609" s="64"/>
      <c r="C609" s="73"/>
      <c r="D609" s="64"/>
      <c r="E609" s="64"/>
      <c r="F609" s="64"/>
      <c r="G609" s="64"/>
      <c r="H609" s="64"/>
      <c r="I609" s="64"/>
      <c r="J609" s="64"/>
      <c r="K609" s="65"/>
      <c r="L609" s="65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</row>
    <row r="610" spans="1:33" ht="13" x14ac:dyDescent="0.15">
      <c r="A610" s="73"/>
      <c r="B610" s="64"/>
      <c r="C610" s="73"/>
      <c r="D610" s="64"/>
      <c r="E610" s="64"/>
      <c r="F610" s="64"/>
      <c r="G610" s="64"/>
      <c r="H610" s="64"/>
      <c r="I610" s="64"/>
      <c r="J610" s="64"/>
      <c r="K610" s="65"/>
      <c r="L610" s="65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</row>
    <row r="611" spans="1:33" ht="13" x14ac:dyDescent="0.15">
      <c r="A611" s="73"/>
      <c r="B611" s="64"/>
      <c r="C611" s="73"/>
      <c r="D611" s="64"/>
      <c r="E611" s="64"/>
      <c r="F611" s="64"/>
      <c r="G611" s="64"/>
      <c r="H611" s="64"/>
      <c r="I611" s="64"/>
      <c r="J611" s="64"/>
      <c r="K611" s="65"/>
      <c r="L611" s="65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</row>
    <row r="612" spans="1:33" ht="13" x14ac:dyDescent="0.15">
      <c r="A612" s="73"/>
      <c r="B612" s="64"/>
      <c r="C612" s="73"/>
      <c r="D612" s="64"/>
      <c r="E612" s="64"/>
      <c r="F612" s="64"/>
      <c r="G612" s="64"/>
      <c r="H612" s="64"/>
      <c r="I612" s="64"/>
      <c r="J612" s="64"/>
      <c r="K612" s="65"/>
      <c r="L612" s="65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</row>
    <row r="613" spans="1:33" ht="13" x14ac:dyDescent="0.15">
      <c r="A613" s="73"/>
      <c r="B613" s="64"/>
      <c r="C613" s="73"/>
      <c r="D613" s="64"/>
      <c r="E613" s="64"/>
      <c r="F613" s="64"/>
      <c r="G613" s="64"/>
      <c r="H613" s="64"/>
      <c r="I613" s="64"/>
      <c r="J613" s="64"/>
      <c r="K613" s="65"/>
      <c r="L613" s="65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</row>
    <row r="614" spans="1:33" ht="13" x14ac:dyDescent="0.15">
      <c r="A614" s="73"/>
      <c r="B614" s="64"/>
      <c r="C614" s="73"/>
      <c r="D614" s="64"/>
      <c r="E614" s="64"/>
      <c r="F614" s="64"/>
      <c r="G614" s="64"/>
      <c r="H614" s="64"/>
      <c r="I614" s="64"/>
      <c r="J614" s="64"/>
      <c r="K614" s="65"/>
      <c r="L614" s="65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</row>
    <row r="615" spans="1:33" ht="13" x14ac:dyDescent="0.15">
      <c r="A615" s="73"/>
      <c r="B615" s="64"/>
      <c r="C615" s="73"/>
      <c r="D615" s="64"/>
      <c r="E615" s="64"/>
      <c r="F615" s="64"/>
      <c r="G615" s="64"/>
      <c r="H615" s="64"/>
      <c r="I615" s="64"/>
      <c r="J615" s="64"/>
      <c r="K615" s="65"/>
      <c r="L615" s="65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</row>
    <row r="616" spans="1:33" ht="13" x14ac:dyDescent="0.15">
      <c r="A616" s="73"/>
      <c r="B616" s="64"/>
      <c r="C616" s="73"/>
      <c r="D616" s="64"/>
      <c r="E616" s="64"/>
      <c r="F616" s="64"/>
      <c r="G616" s="64"/>
      <c r="H616" s="64"/>
      <c r="I616" s="64"/>
      <c r="J616" s="64"/>
      <c r="K616" s="65"/>
      <c r="L616" s="65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</row>
    <row r="617" spans="1:33" ht="13" x14ac:dyDescent="0.15">
      <c r="A617" s="73"/>
      <c r="B617" s="64"/>
      <c r="C617" s="73"/>
      <c r="D617" s="64"/>
      <c r="E617" s="64"/>
      <c r="F617" s="64"/>
      <c r="G617" s="64"/>
      <c r="H617" s="64"/>
      <c r="I617" s="64"/>
      <c r="J617" s="64"/>
      <c r="K617" s="65"/>
      <c r="L617" s="65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</row>
    <row r="618" spans="1:33" ht="13" x14ac:dyDescent="0.15">
      <c r="A618" s="73"/>
      <c r="B618" s="64"/>
      <c r="C618" s="73"/>
      <c r="D618" s="64"/>
      <c r="E618" s="64"/>
      <c r="F618" s="64"/>
      <c r="G618" s="64"/>
      <c r="H618" s="64"/>
      <c r="I618" s="64"/>
      <c r="J618" s="64"/>
      <c r="K618" s="65"/>
      <c r="L618" s="65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</row>
    <row r="619" spans="1:33" ht="13" x14ac:dyDescent="0.15">
      <c r="A619" s="73"/>
      <c r="B619" s="64"/>
      <c r="C619" s="73"/>
      <c r="D619" s="64"/>
      <c r="E619" s="64"/>
      <c r="F619" s="64"/>
      <c r="G619" s="64"/>
      <c r="H619" s="64"/>
      <c r="I619" s="64"/>
      <c r="J619" s="64"/>
      <c r="K619" s="65"/>
      <c r="L619" s="65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</row>
    <row r="620" spans="1:33" ht="13" x14ac:dyDescent="0.15">
      <c r="A620" s="73"/>
      <c r="B620" s="64"/>
      <c r="C620" s="73"/>
      <c r="D620" s="64"/>
      <c r="E620" s="64"/>
      <c r="F620" s="64"/>
      <c r="G620" s="64"/>
      <c r="H620" s="64"/>
      <c r="I620" s="64"/>
      <c r="J620" s="64"/>
      <c r="K620" s="65"/>
      <c r="L620" s="65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</row>
    <row r="621" spans="1:33" ht="13" x14ac:dyDescent="0.15">
      <c r="A621" s="73"/>
      <c r="B621" s="64"/>
      <c r="C621" s="73"/>
      <c r="D621" s="64"/>
      <c r="E621" s="64"/>
      <c r="F621" s="64"/>
      <c r="G621" s="64"/>
      <c r="H621" s="64"/>
      <c r="I621" s="64"/>
      <c r="J621" s="64"/>
      <c r="K621" s="65"/>
      <c r="L621" s="65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</row>
    <row r="622" spans="1:33" ht="13" x14ac:dyDescent="0.15">
      <c r="A622" s="73"/>
      <c r="B622" s="64"/>
      <c r="C622" s="73"/>
      <c r="D622" s="64"/>
      <c r="E622" s="64"/>
      <c r="F622" s="64"/>
      <c r="G622" s="64"/>
      <c r="H622" s="64"/>
      <c r="I622" s="64"/>
      <c r="J622" s="64"/>
      <c r="K622" s="65"/>
      <c r="L622" s="65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</row>
    <row r="623" spans="1:33" ht="13" x14ac:dyDescent="0.15">
      <c r="A623" s="73"/>
      <c r="B623" s="64"/>
      <c r="C623" s="73"/>
      <c r="D623" s="64"/>
      <c r="E623" s="64"/>
      <c r="F623" s="64"/>
      <c r="G623" s="64"/>
      <c r="H623" s="64"/>
      <c r="I623" s="64"/>
      <c r="J623" s="64"/>
      <c r="K623" s="65"/>
      <c r="L623" s="65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</row>
    <row r="624" spans="1:33" ht="13" x14ac:dyDescent="0.15">
      <c r="A624" s="73"/>
      <c r="B624" s="64"/>
      <c r="C624" s="73"/>
      <c r="D624" s="64"/>
      <c r="E624" s="64"/>
      <c r="F624" s="64"/>
      <c r="G624" s="64"/>
      <c r="H624" s="64"/>
      <c r="I624" s="64"/>
      <c r="J624" s="64"/>
      <c r="K624" s="65"/>
      <c r="L624" s="65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</row>
    <row r="625" spans="1:33" ht="13" x14ac:dyDescent="0.15">
      <c r="A625" s="73"/>
      <c r="B625" s="64"/>
      <c r="C625" s="73"/>
      <c r="D625" s="64"/>
      <c r="E625" s="64"/>
      <c r="F625" s="64"/>
      <c r="G625" s="64"/>
      <c r="H625" s="64"/>
      <c r="I625" s="64"/>
      <c r="J625" s="64"/>
      <c r="K625" s="65"/>
      <c r="L625" s="65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</row>
    <row r="626" spans="1:33" ht="13" x14ac:dyDescent="0.15">
      <c r="A626" s="73"/>
      <c r="B626" s="64"/>
      <c r="C626" s="73"/>
      <c r="D626" s="64"/>
      <c r="E626" s="64"/>
      <c r="F626" s="64"/>
      <c r="G626" s="64"/>
      <c r="H626" s="64"/>
      <c r="I626" s="64"/>
      <c r="J626" s="64"/>
      <c r="K626" s="65"/>
      <c r="L626" s="65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</row>
    <row r="627" spans="1:33" ht="13" x14ac:dyDescent="0.15">
      <c r="A627" s="73"/>
      <c r="B627" s="64"/>
      <c r="C627" s="73"/>
      <c r="D627" s="64"/>
      <c r="E627" s="64"/>
      <c r="F627" s="64"/>
      <c r="G627" s="64"/>
      <c r="H627" s="64"/>
      <c r="I627" s="64"/>
      <c r="J627" s="64"/>
      <c r="K627" s="65"/>
      <c r="L627" s="65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</row>
    <row r="628" spans="1:33" ht="13" x14ac:dyDescent="0.15">
      <c r="A628" s="73"/>
      <c r="B628" s="64"/>
      <c r="C628" s="73"/>
      <c r="D628" s="64"/>
      <c r="E628" s="64"/>
      <c r="F628" s="64"/>
      <c r="G628" s="64"/>
      <c r="H628" s="64"/>
      <c r="I628" s="64"/>
      <c r="J628" s="64"/>
      <c r="K628" s="65"/>
      <c r="L628" s="65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</row>
    <row r="629" spans="1:33" ht="13" x14ac:dyDescent="0.15">
      <c r="A629" s="73"/>
      <c r="B629" s="64"/>
      <c r="C629" s="73"/>
      <c r="D629" s="64"/>
      <c r="E629" s="64"/>
      <c r="F629" s="64"/>
      <c r="G629" s="64"/>
      <c r="H629" s="64"/>
      <c r="I629" s="64"/>
      <c r="J629" s="64"/>
      <c r="K629" s="65"/>
      <c r="L629" s="65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</row>
    <row r="630" spans="1:33" ht="13" x14ac:dyDescent="0.15">
      <c r="A630" s="73"/>
      <c r="B630" s="64"/>
      <c r="C630" s="73"/>
      <c r="D630" s="64"/>
      <c r="E630" s="64"/>
      <c r="F630" s="64"/>
      <c r="G630" s="64"/>
      <c r="H630" s="64"/>
      <c r="I630" s="64"/>
      <c r="J630" s="64"/>
      <c r="K630" s="65"/>
      <c r="L630" s="65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</row>
    <row r="631" spans="1:33" ht="13" x14ac:dyDescent="0.15">
      <c r="A631" s="73"/>
      <c r="B631" s="64"/>
      <c r="C631" s="73"/>
      <c r="D631" s="64"/>
      <c r="E631" s="64"/>
      <c r="F631" s="64"/>
      <c r="G631" s="64"/>
      <c r="H631" s="64"/>
      <c r="I631" s="64"/>
      <c r="J631" s="64"/>
      <c r="K631" s="65"/>
      <c r="L631" s="65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</row>
    <row r="632" spans="1:33" ht="13" x14ac:dyDescent="0.15">
      <c r="A632" s="73"/>
      <c r="B632" s="64"/>
      <c r="C632" s="73"/>
      <c r="D632" s="64"/>
      <c r="E632" s="64"/>
      <c r="F632" s="64"/>
      <c r="G632" s="64"/>
      <c r="H632" s="64"/>
      <c r="I632" s="64"/>
      <c r="J632" s="64"/>
      <c r="K632" s="65"/>
      <c r="L632" s="65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</row>
    <row r="633" spans="1:33" ht="13" x14ac:dyDescent="0.15">
      <c r="A633" s="73"/>
      <c r="B633" s="64"/>
      <c r="C633" s="73"/>
      <c r="D633" s="64"/>
      <c r="E633" s="64"/>
      <c r="F633" s="64"/>
      <c r="G633" s="64"/>
      <c r="H633" s="64"/>
      <c r="I633" s="64"/>
      <c r="J633" s="64"/>
      <c r="K633" s="65"/>
      <c r="L633" s="65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</row>
    <row r="634" spans="1:33" ht="13" x14ac:dyDescent="0.15">
      <c r="A634" s="73"/>
      <c r="B634" s="64"/>
      <c r="C634" s="73"/>
      <c r="D634" s="64"/>
      <c r="E634" s="64"/>
      <c r="F634" s="64"/>
      <c r="G634" s="64"/>
      <c r="H634" s="64"/>
      <c r="I634" s="64"/>
      <c r="J634" s="64"/>
      <c r="K634" s="65"/>
      <c r="L634" s="65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</row>
    <row r="635" spans="1:33" ht="13" x14ac:dyDescent="0.15">
      <c r="A635" s="73"/>
      <c r="B635" s="64"/>
      <c r="C635" s="73"/>
      <c r="D635" s="64"/>
      <c r="E635" s="64"/>
      <c r="F635" s="64"/>
      <c r="G635" s="64"/>
      <c r="H635" s="64"/>
      <c r="I635" s="64"/>
      <c r="J635" s="64"/>
      <c r="K635" s="65"/>
      <c r="L635" s="65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</row>
    <row r="636" spans="1:33" ht="13" x14ac:dyDescent="0.15">
      <c r="A636" s="73"/>
      <c r="B636" s="64"/>
      <c r="C636" s="73"/>
      <c r="D636" s="64"/>
      <c r="E636" s="64"/>
      <c r="F636" s="64"/>
      <c r="G636" s="64"/>
      <c r="H636" s="64"/>
      <c r="I636" s="64"/>
      <c r="J636" s="64"/>
      <c r="K636" s="65"/>
      <c r="L636" s="65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</row>
    <row r="637" spans="1:33" ht="13" x14ac:dyDescent="0.15">
      <c r="A637" s="73"/>
      <c r="B637" s="64"/>
      <c r="C637" s="73"/>
      <c r="D637" s="64"/>
      <c r="E637" s="64"/>
      <c r="F637" s="64"/>
      <c r="G637" s="64"/>
      <c r="H637" s="64"/>
      <c r="I637" s="64"/>
      <c r="J637" s="64"/>
      <c r="K637" s="65"/>
      <c r="L637" s="65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</row>
    <row r="638" spans="1:33" ht="13" x14ac:dyDescent="0.15">
      <c r="A638" s="73"/>
      <c r="B638" s="64"/>
      <c r="C638" s="73"/>
      <c r="D638" s="64"/>
      <c r="E638" s="64"/>
      <c r="F638" s="64"/>
      <c r="G638" s="64"/>
      <c r="H638" s="64"/>
      <c r="I638" s="64"/>
      <c r="J638" s="64"/>
      <c r="K638" s="65"/>
      <c r="L638" s="65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</row>
    <row r="639" spans="1:33" ht="13" x14ac:dyDescent="0.15">
      <c r="A639" s="73"/>
      <c r="B639" s="64"/>
      <c r="C639" s="73"/>
      <c r="D639" s="64"/>
      <c r="E639" s="64"/>
      <c r="F639" s="64"/>
      <c r="G639" s="64"/>
      <c r="H639" s="64"/>
      <c r="I639" s="64"/>
      <c r="J639" s="64"/>
      <c r="K639" s="65"/>
      <c r="L639" s="65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</row>
    <row r="640" spans="1:33" ht="13" x14ac:dyDescent="0.15">
      <c r="A640" s="73"/>
      <c r="B640" s="64"/>
      <c r="C640" s="73"/>
      <c r="D640" s="64"/>
      <c r="E640" s="64"/>
      <c r="F640" s="64"/>
      <c r="G640" s="64"/>
      <c r="H640" s="64"/>
      <c r="I640" s="64"/>
      <c r="J640" s="64"/>
      <c r="K640" s="65"/>
      <c r="L640" s="65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</row>
    <row r="641" spans="1:33" ht="13" x14ac:dyDescent="0.15">
      <c r="A641" s="73"/>
      <c r="B641" s="64"/>
      <c r="C641" s="73"/>
      <c r="D641" s="64"/>
      <c r="E641" s="64"/>
      <c r="F641" s="64"/>
      <c r="G641" s="64"/>
      <c r="H641" s="64"/>
      <c r="I641" s="64"/>
      <c r="J641" s="64"/>
      <c r="K641" s="65"/>
      <c r="L641" s="65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</row>
    <row r="642" spans="1:33" ht="13" x14ac:dyDescent="0.15">
      <c r="A642" s="73"/>
      <c r="B642" s="64"/>
      <c r="C642" s="73"/>
      <c r="D642" s="64"/>
      <c r="E642" s="64"/>
      <c r="F642" s="64"/>
      <c r="G642" s="64"/>
      <c r="H642" s="64"/>
      <c r="I642" s="64"/>
      <c r="J642" s="64"/>
      <c r="K642" s="65"/>
      <c r="L642" s="65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</row>
    <row r="643" spans="1:33" ht="13" x14ac:dyDescent="0.15">
      <c r="A643" s="73"/>
      <c r="B643" s="64"/>
      <c r="C643" s="73"/>
      <c r="D643" s="64"/>
      <c r="E643" s="64"/>
      <c r="F643" s="64"/>
      <c r="G643" s="64"/>
      <c r="H643" s="64"/>
      <c r="I643" s="64"/>
      <c r="J643" s="64"/>
      <c r="K643" s="65"/>
      <c r="L643" s="65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</row>
    <row r="644" spans="1:33" ht="13" x14ac:dyDescent="0.15">
      <c r="A644" s="73"/>
      <c r="B644" s="64"/>
      <c r="C644" s="73"/>
      <c r="D644" s="64"/>
      <c r="E644" s="64"/>
      <c r="F644" s="64"/>
      <c r="G644" s="64"/>
      <c r="H644" s="64"/>
      <c r="I644" s="64"/>
      <c r="J644" s="64"/>
      <c r="K644" s="65"/>
      <c r="L644" s="65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</row>
    <row r="645" spans="1:33" ht="13" x14ac:dyDescent="0.15">
      <c r="A645" s="73"/>
      <c r="B645" s="64"/>
      <c r="C645" s="73"/>
      <c r="D645" s="64"/>
      <c r="E645" s="64"/>
      <c r="F645" s="64"/>
      <c r="G645" s="64"/>
      <c r="H645" s="64"/>
      <c r="I645" s="64"/>
      <c r="J645" s="64"/>
      <c r="K645" s="65"/>
      <c r="L645" s="65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</row>
    <row r="646" spans="1:33" ht="13" x14ac:dyDescent="0.15">
      <c r="A646" s="73"/>
      <c r="B646" s="64"/>
      <c r="C646" s="73"/>
      <c r="D646" s="64"/>
      <c r="E646" s="64"/>
      <c r="F646" s="64"/>
      <c r="G646" s="64"/>
      <c r="H646" s="64"/>
      <c r="I646" s="64"/>
      <c r="J646" s="64"/>
      <c r="K646" s="65"/>
      <c r="L646" s="65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</row>
    <row r="647" spans="1:33" ht="13" x14ac:dyDescent="0.15">
      <c r="A647" s="73"/>
      <c r="B647" s="64"/>
      <c r="C647" s="73"/>
      <c r="D647" s="64"/>
      <c r="E647" s="64"/>
      <c r="F647" s="64"/>
      <c r="G647" s="64"/>
      <c r="H647" s="64"/>
      <c r="I647" s="64"/>
      <c r="J647" s="64"/>
      <c r="K647" s="65"/>
      <c r="L647" s="65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</row>
    <row r="648" spans="1:33" ht="13" x14ac:dyDescent="0.15">
      <c r="A648" s="73"/>
      <c r="B648" s="64"/>
      <c r="C648" s="73"/>
      <c r="D648" s="64"/>
      <c r="E648" s="64"/>
      <c r="F648" s="64"/>
      <c r="G648" s="64"/>
      <c r="H648" s="64"/>
      <c r="I648" s="64"/>
      <c r="J648" s="64"/>
      <c r="K648" s="65"/>
      <c r="L648" s="65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</row>
    <row r="649" spans="1:33" ht="13" x14ac:dyDescent="0.15">
      <c r="A649" s="73"/>
      <c r="B649" s="64"/>
      <c r="C649" s="73"/>
      <c r="D649" s="64"/>
      <c r="E649" s="64"/>
      <c r="F649" s="64"/>
      <c r="G649" s="64"/>
      <c r="H649" s="64"/>
      <c r="I649" s="64"/>
      <c r="J649" s="64"/>
      <c r="K649" s="65"/>
      <c r="L649" s="65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</row>
    <row r="650" spans="1:33" ht="13" x14ac:dyDescent="0.15">
      <c r="A650" s="73"/>
      <c r="B650" s="64"/>
      <c r="C650" s="73"/>
      <c r="D650" s="64"/>
      <c r="E650" s="64"/>
      <c r="F650" s="64"/>
      <c r="G650" s="64"/>
      <c r="H650" s="64"/>
      <c r="I650" s="64"/>
      <c r="J650" s="64"/>
      <c r="K650" s="65"/>
      <c r="L650" s="65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</row>
    <row r="651" spans="1:33" ht="13" x14ac:dyDescent="0.15">
      <c r="A651" s="73"/>
      <c r="B651" s="64"/>
      <c r="C651" s="73"/>
      <c r="D651" s="64"/>
      <c r="E651" s="64"/>
      <c r="F651" s="64"/>
      <c r="G651" s="64"/>
      <c r="H651" s="64"/>
      <c r="I651" s="64"/>
      <c r="J651" s="64"/>
      <c r="K651" s="65"/>
      <c r="L651" s="65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</row>
    <row r="652" spans="1:33" ht="13" x14ac:dyDescent="0.15">
      <c r="A652" s="73"/>
      <c r="B652" s="64"/>
      <c r="C652" s="73"/>
      <c r="D652" s="64"/>
      <c r="E652" s="64"/>
      <c r="F652" s="64"/>
      <c r="G652" s="64"/>
      <c r="H652" s="64"/>
      <c r="I652" s="64"/>
      <c r="J652" s="64"/>
      <c r="K652" s="65"/>
      <c r="L652" s="65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</row>
    <row r="653" spans="1:33" ht="13" x14ac:dyDescent="0.15">
      <c r="A653" s="73"/>
      <c r="B653" s="64"/>
      <c r="C653" s="73"/>
      <c r="D653" s="64"/>
      <c r="E653" s="64"/>
      <c r="F653" s="64"/>
      <c r="G653" s="64"/>
      <c r="H653" s="64"/>
      <c r="I653" s="64"/>
      <c r="J653" s="64"/>
      <c r="K653" s="65"/>
      <c r="L653" s="65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</row>
    <row r="654" spans="1:33" ht="13" x14ac:dyDescent="0.15">
      <c r="A654" s="73"/>
      <c r="B654" s="64"/>
      <c r="C654" s="73"/>
      <c r="D654" s="64"/>
      <c r="E654" s="64"/>
      <c r="F654" s="64"/>
      <c r="G654" s="64"/>
      <c r="H654" s="64"/>
      <c r="I654" s="64"/>
      <c r="J654" s="64"/>
      <c r="K654" s="65"/>
      <c r="L654" s="65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</row>
    <row r="655" spans="1:33" ht="13" x14ac:dyDescent="0.15">
      <c r="A655" s="73"/>
      <c r="B655" s="64"/>
      <c r="C655" s="73"/>
      <c r="D655" s="64"/>
      <c r="E655" s="64"/>
      <c r="F655" s="64"/>
      <c r="G655" s="64"/>
      <c r="H655" s="64"/>
      <c r="I655" s="64"/>
      <c r="J655" s="64"/>
      <c r="K655" s="65"/>
      <c r="L655" s="65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</row>
    <row r="656" spans="1:33" ht="13" x14ac:dyDescent="0.15">
      <c r="A656" s="73"/>
      <c r="B656" s="64"/>
      <c r="C656" s="73"/>
      <c r="D656" s="64"/>
      <c r="E656" s="64"/>
      <c r="F656" s="64"/>
      <c r="G656" s="64"/>
      <c r="H656" s="64"/>
      <c r="I656" s="64"/>
      <c r="J656" s="64"/>
      <c r="K656" s="65"/>
      <c r="L656" s="65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</row>
    <row r="657" spans="1:33" ht="13" x14ac:dyDescent="0.15">
      <c r="A657" s="73"/>
      <c r="B657" s="64"/>
      <c r="C657" s="73"/>
      <c r="D657" s="64"/>
      <c r="E657" s="64"/>
      <c r="F657" s="64"/>
      <c r="G657" s="64"/>
      <c r="H657" s="64"/>
      <c r="I657" s="64"/>
      <c r="J657" s="64"/>
      <c r="K657" s="65"/>
      <c r="L657" s="65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</row>
    <row r="658" spans="1:33" ht="13" x14ac:dyDescent="0.15">
      <c r="A658" s="73"/>
      <c r="B658" s="64"/>
      <c r="C658" s="73"/>
      <c r="D658" s="64"/>
      <c r="E658" s="64"/>
      <c r="F658" s="64"/>
      <c r="G658" s="64"/>
      <c r="H658" s="64"/>
      <c r="I658" s="64"/>
      <c r="J658" s="64"/>
      <c r="K658" s="65"/>
      <c r="L658" s="65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</row>
    <row r="659" spans="1:33" ht="13" x14ac:dyDescent="0.15">
      <c r="A659" s="73"/>
      <c r="B659" s="64"/>
      <c r="C659" s="73"/>
      <c r="D659" s="64"/>
      <c r="E659" s="64"/>
      <c r="F659" s="64"/>
      <c r="G659" s="64"/>
      <c r="H659" s="64"/>
      <c r="I659" s="64"/>
      <c r="J659" s="64"/>
      <c r="K659" s="65"/>
      <c r="L659" s="65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</row>
    <row r="660" spans="1:33" ht="13" x14ac:dyDescent="0.15">
      <c r="A660" s="73"/>
      <c r="B660" s="64"/>
      <c r="C660" s="73"/>
      <c r="D660" s="64"/>
      <c r="E660" s="64"/>
      <c r="F660" s="64"/>
      <c r="G660" s="64"/>
      <c r="H660" s="64"/>
      <c r="I660" s="64"/>
      <c r="J660" s="64"/>
      <c r="K660" s="65"/>
      <c r="L660" s="65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</row>
    <row r="661" spans="1:33" ht="13" x14ac:dyDescent="0.15">
      <c r="A661" s="73"/>
      <c r="B661" s="64"/>
      <c r="C661" s="73"/>
      <c r="D661" s="64"/>
      <c r="E661" s="64"/>
      <c r="F661" s="64"/>
      <c r="G661" s="64"/>
      <c r="H661" s="64"/>
      <c r="I661" s="64"/>
      <c r="J661" s="64"/>
      <c r="K661" s="65"/>
      <c r="L661" s="65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</row>
    <row r="662" spans="1:33" ht="13" x14ac:dyDescent="0.15">
      <c r="A662" s="73"/>
      <c r="B662" s="64"/>
      <c r="C662" s="73"/>
      <c r="D662" s="64"/>
      <c r="E662" s="64"/>
      <c r="F662" s="64"/>
      <c r="G662" s="64"/>
      <c r="H662" s="64"/>
      <c r="I662" s="64"/>
      <c r="J662" s="64"/>
      <c r="K662" s="65"/>
      <c r="L662" s="65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</row>
    <row r="663" spans="1:33" ht="13" x14ac:dyDescent="0.15">
      <c r="A663" s="73"/>
      <c r="B663" s="64"/>
      <c r="C663" s="73"/>
      <c r="D663" s="64"/>
      <c r="E663" s="64"/>
      <c r="F663" s="64"/>
      <c r="G663" s="64"/>
      <c r="H663" s="64"/>
      <c r="I663" s="64"/>
      <c r="J663" s="64"/>
      <c r="K663" s="65"/>
      <c r="L663" s="65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</row>
    <row r="664" spans="1:33" ht="13" x14ac:dyDescent="0.15">
      <c r="A664" s="73"/>
      <c r="B664" s="64"/>
      <c r="C664" s="73"/>
      <c r="D664" s="64"/>
      <c r="E664" s="64"/>
      <c r="F664" s="64"/>
      <c r="G664" s="64"/>
      <c r="H664" s="64"/>
      <c r="I664" s="64"/>
      <c r="J664" s="64"/>
      <c r="K664" s="65"/>
      <c r="L664" s="65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</row>
    <row r="665" spans="1:33" ht="13" x14ac:dyDescent="0.15">
      <c r="A665" s="73"/>
      <c r="B665" s="64"/>
      <c r="C665" s="73"/>
      <c r="D665" s="64"/>
      <c r="E665" s="64"/>
      <c r="F665" s="64"/>
      <c r="G665" s="64"/>
      <c r="H665" s="64"/>
      <c r="I665" s="64"/>
      <c r="J665" s="64"/>
      <c r="K665" s="65"/>
      <c r="L665" s="65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</row>
    <row r="666" spans="1:33" ht="13" x14ac:dyDescent="0.15">
      <c r="A666" s="73"/>
      <c r="B666" s="64"/>
      <c r="C666" s="73"/>
      <c r="D666" s="64"/>
      <c r="E666" s="64"/>
      <c r="F666" s="64"/>
      <c r="G666" s="64"/>
      <c r="H666" s="64"/>
      <c r="I666" s="64"/>
      <c r="J666" s="64"/>
      <c r="K666" s="65"/>
      <c r="L666" s="65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</row>
    <row r="667" spans="1:33" ht="13" x14ac:dyDescent="0.15">
      <c r="A667" s="73"/>
      <c r="B667" s="64"/>
      <c r="C667" s="73"/>
      <c r="D667" s="64"/>
      <c r="E667" s="64"/>
      <c r="F667" s="64"/>
      <c r="G667" s="64"/>
      <c r="H667" s="64"/>
      <c r="I667" s="64"/>
      <c r="J667" s="64"/>
      <c r="K667" s="65"/>
      <c r="L667" s="65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</row>
    <row r="668" spans="1:33" ht="13" x14ac:dyDescent="0.15">
      <c r="A668" s="73"/>
      <c r="B668" s="64"/>
      <c r="C668" s="73"/>
      <c r="D668" s="64"/>
      <c r="E668" s="64"/>
      <c r="F668" s="64"/>
      <c r="G668" s="64"/>
      <c r="H668" s="64"/>
      <c r="I668" s="64"/>
      <c r="J668" s="64"/>
      <c r="K668" s="65"/>
      <c r="L668" s="65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</row>
    <row r="669" spans="1:33" ht="13" x14ac:dyDescent="0.15">
      <c r="A669" s="73"/>
      <c r="B669" s="64"/>
      <c r="C669" s="73"/>
      <c r="D669" s="64"/>
      <c r="E669" s="64"/>
      <c r="F669" s="64"/>
      <c r="G669" s="64"/>
      <c r="H669" s="64"/>
      <c r="I669" s="64"/>
      <c r="J669" s="64"/>
      <c r="K669" s="65"/>
      <c r="L669" s="65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</row>
    <row r="670" spans="1:33" ht="13" x14ac:dyDescent="0.15">
      <c r="A670" s="73"/>
      <c r="B670" s="64"/>
      <c r="C670" s="73"/>
      <c r="D670" s="64"/>
      <c r="E670" s="64"/>
      <c r="F670" s="64"/>
      <c r="G670" s="64"/>
      <c r="H670" s="64"/>
      <c r="I670" s="64"/>
      <c r="J670" s="64"/>
      <c r="K670" s="65"/>
      <c r="L670" s="65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</row>
    <row r="671" spans="1:33" ht="13" x14ac:dyDescent="0.15">
      <c r="A671" s="73"/>
      <c r="B671" s="64"/>
      <c r="C671" s="73"/>
      <c r="D671" s="64"/>
      <c r="E671" s="64"/>
      <c r="F671" s="64"/>
      <c r="G671" s="64"/>
      <c r="H671" s="64"/>
      <c r="I671" s="64"/>
      <c r="J671" s="64"/>
      <c r="K671" s="65"/>
      <c r="L671" s="65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</row>
    <row r="672" spans="1:33" ht="13" x14ac:dyDescent="0.15">
      <c r="A672" s="73"/>
      <c r="B672" s="64"/>
      <c r="C672" s="73"/>
      <c r="D672" s="64"/>
      <c r="E672" s="64"/>
      <c r="F672" s="64"/>
      <c r="G672" s="64"/>
      <c r="H672" s="64"/>
      <c r="I672" s="64"/>
      <c r="J672" s="64"/>
      <c r="K672" s="65"/>
      <c r="L672" s="65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</row>
    <row r="673" spans="1:33" ht="13" x14ac:dyDescent="0.15">
      <c r="A673" s="73"/>
      <c r="B673" s="64"/>
      <c r="C673" s="73"/>
      <c r="D673" s="64"/>
      <c r="E673" s="64"/>
      <c r="F673" s="64"/>
      <c r="G673" s="64"/>
      <c r="H673" s="64"/>
      <c r="I673" s="64"/>
      <c r="J673" s="64"/>
      <c r="K673" s="65"/>
      <c r="L673" s="65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</row>
    <row r="674" spans="1:33" ht="13" x14ac:dyDescent="0.15">
      <c r="A674" s="73"/>
      <c r="B674" s="64"/>
      <c r="C674" s="73"/>
      <c r="D674" s="64"/>
      <c r="E674" s="64"/>
      <c r="F674" s="64"/>
      <c r="G674" s="64"/>
      <c r="H674" s="64"/>
      <c r="I674" s="64"/>
      <c r="J674" s="64"/>
      <c r="K674" s="65"/>
      <c r="L674" s="65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</row>
    <row r="675" spans="1:33" ht="13" x14ac:dyDescent="0.15">
      <c r="A675" s="73"/>
      <c r="B675" s="64"/>
      <c r="C675" s="73"/>
      <c r="D675" s="64"/>
      <c r="E675" s="64"/>
      <c r="F675" s="64"/>
      <c r="G675" s="64"/>
      <c r="H675" s="64"/>
      <c r="I675" s="64"/>
      <c r="J675" s="64"/>
      <c r="K675" s="65"/>
      <c r="L675" s="65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</row>
    <row r="676" spans="1:33" ht="13" x14ac:dyDescent="0.15">
      <c r="A676" s="73"/>
      <c r="B676" s="64"/>
      <c r="C676" s="73"/>
      <c r="D676" s="64"/>
      <c r="E676" s="64"/>
      <c r="F676" s="64"/>
      <c r="G676" s="64"/>
      <c r="H676" s="64"/>
      <c r="I676" s="64"/>
      <c r="J676" s="64"/>
      <c r="K676" s="65"/>
      <c r="L676" s="65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</row>
    <row r="677" spans="1:33" ht="13" x14ac:dyDescent="0.15">
      <c r="A677" s="73"/>
      <c r="B677" s="64"/>
      <c r="C677" s="73"/>
      <c r="D677" s="64"/>
      <c r="E677" s="64"/>
      <c r="F677" s="64"/>
      <c r="G677" s="64"/>
      <c r="H677" s="64"/>
      <c r="I677" s="64"/>
      <c r="J677" s="64"/>
      <c r="K677" s="65"/>
      <c r="L677" s="65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</row>
    <row r="678" spans="1:33" ht="13" x14ac:dyDescent="0.15">
      <c r="A678" s="73"/>
      <c r="B678" s="64"/>
      <c r="C678" s="73"/>
      <c r="D678" s="64"/>
      <c r="E678" s="64"/>
      <c r="F678" s="64"/>
      <c r="G678" s="64"/>
      <c r="H678" s="64"/>
      <c r="I678" s="64"/>
      <c r="J678" s="64"/>
      <c r="K678" s="65"/>
      <c r="L678" s="65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</row>
    <row r="679" spans="1:33" ht="13" x14ac:dyDescent="0.15">
      <c r="A679" s="73"/>
      <c r="B679" s="64"/>
      <c r="C679" s="73"/>
      <c r="D679" s="64"/>
      <c r="E679" s="64"/>
      <c r="F679" s="64"/>
      <c r="G679" s="64"/>
      <c r="H679" s="64"/>
      <c r="I679" s="64"/>
      <c r="J679" s="64"/>
      <c r="K679" s="65"/>
      <c r="L679" s="65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</row>
    <row r="680" spans="1:33" ht="13" x14ac:dyDescent="0.15">
      <c r="A680" s="73"/>
      <c r="B680" s="64"/>
      <c r="C680" s="73"/>
      <c r="D680" s="64"/>
      <c r="E680" s="64"/>
      <c r="F680" s="64"/>
      <c r="G680" s="64"/>
      <c r="H680" s="64"/>
      <c r="I680" s="64"/>
      <c r="J680" s="64"/>
      <c r="K680" s="65"/>
      <c r="L680" s="65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</row>
    <row r="681" spans="1:33" ht="13" x14ac:dyDescent="0.15">
      <c r="A681" s="73"/>
      <c r="B681" s="64"/>
      <c r="C681" s="73"/>
      <c r="D681" s="64"/>
      <c r="E681" s="64"/>
      <c r="F681" s="64"/>
      <c r="G681" s="64"/>
      <c r="H681" s="64"/>
      <c r="I681" s="64"/>
      <c r="J681" s="64"/>
      <c r="K681" s="65"/>
      <c r="L681" s="65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</row>
    <row r="682" spans="1:33" ht="13" x14ac:dyDescent="0.15">
      <c r="A682" s="73"/>
      <c r="B682" s="64"/>
      <c r="C682" s="73"/>
      <c r="D682" s="64"/>
      <c r="E682" s="64"/>
      <c r="F682" s="64"/>
      <c r="G682" s="64"/>
      <c r="H682" s="64"/>
      <c r="I682" s="64"/>
      <c r="J682" s="64"/>
      <c r="K682" s="65"/>
      <c r="L682" s="65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</row>
    <row r="683" spans="1:33" ht="13" x14ac:dyDescent="0.15">
      <c r="A683" s="73"/>
      <c r="B683" s="64"/>
      <c r="C683" s="73"/>
      <c r="D683" s="64"/>
      <c r="E683" s="64"/>
      <c r="F683" s="64"/>
      <c r="G683" s="64"/>
      <c r="H683" s="64"/>
      <c r="I683" s="64"/>
      <c r="J683" s="64"/>
      <c r="K683" s="65"/>
      <c r="L683" s="65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</row>
    <row r="684" spans="1:33" ht="13" x14ac:dyDescent="0.15">
      <c r="A684" s="73"/>
      <c r="B684" s="64"/>
      <c r="C684" s="73"/>
      <c r="D684" s="64"/>
      <c r="E684" s="64"/>
      <c r="F684" s="64"/>
      <c r="G684" s="64"/>
      <c r="H684" s="64"/>
      <c r="I684" s="64"/>
      <c r="J684" s="64"/>
      <c r="K684" s="65"/>
      <c r="L684" s="65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</row>
    <row r="685" spans="1:33" ht="13" x14ac:dyDescent="0.15">
      <c r="A685" s="73"/>
      <c r="B685" s="64"/>
      <c r="C685" s="73"/>
      <c r="D685" s="64"/>
      <c r="E685" s="64"/>
      <c r="F685" s="64"/>
      <c r="G685" s="64"/>
      <c r="H685" s="64"/>
      <c r="I685" s="64"/>
      <c r="J685" s="64"/>
      <c r="K685" s="65"/>
      <c r="L685" s="65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</row>
    <row r="686" spans="1:33" ht="13" x14ac:dyDescent="0.15">
      <c r="A686" s="73"/>
      <c r="B686" s="64"/>
      <c r="C686" s="73"/>
      <c r="D686" s="64"/>
      <c r="E686" s="64"/>
      <c r="F686" s="64"/>
      <c r="G686" s="64"/>
      <c r="H686" s="64"/>
      <c r="I686" s="64"/>
      <c r="J686" s="64"/>
      <c r="K686" s="65"/>
      <c r="L686" s="65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</row>
    <row r="687" spans="1:33" ht="13" x14ac:dyDescent="0.15">
      <c r="A687" s="73"/>
      <c r="B687" s="64"/>
      <c r="C687" s="73"/>
      <c r="D687" s="64"/>
      <c r="E687" s="64"/>
      <c r="F687" s="64"/>
      <c r="G687" s="64"/>
      <c r="H687" s="64"/>
      <c r="I687" s="64"/>
      <c r="J687" s="64"/>
      <c r="K687" s="65"/>
      <c r="L687" s="65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</row>
    <row r="688" spans="1:33" ht="13" x14ac:dyDescent="0.15">
      <c r="A688" s="73"/>
      <c r="B688" s="64"/>
      <c r="C688" s="73"/>
      <c r="D688" s="64"/>
      <c r="E688" s="64"/>
      <c r="F688" s="64"/>
      <c r="G688" s="64"/>
      <c r="H688" s="64"/>
      <c r="I688" s="64"/>
      <c r="J688" s="64"/>
      <c r="K688" s="65"/>
      <c r="L688" s="65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</row>
    <row r="689" spans="1:33" ht="13" x14ac:dyDescent="0.15">
      <c r="A689" s="73"/>
      <c r="B689" s="64"/>
      <c r="C689" s="73"/>
      <c r="D689" s="64"/>
      <c r="E689" s="64"/>
      <c r="F689" s="64"/>
      <c r="G689" s="64"/>
      <c r="H689" s="64"/>
      <c r="I689" s="64"/>
      <c r="J689" s="64"/>
      <c r="K689" s="65"/>
      <c r="L689" s="65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</row>
    <row r="690" spans="1:33" ht="13" x14ac:dyDescent="0.15">
      <c r="A690" s="73"/>
      <c r="B690" s="64"/>
      <c r="C690" s="73"/>
      <c r="D690" s="64"/>
      <c r="E690" s="64"/>
      <c r="F690" s="64"/>
      <c r="G690" s="64"/>
      <c r="H690" s="64"/>
      <c r="I690" s="64"/>
      <c r="J690" s="64"/>
      <c r="K690" s="65"/>
      <c r="L690" s="65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</row>
    <row r="691" spans="1:33" ht="13" x14ac:dyDescent="0.15">
      <c r="A691" s="73"/>
      <c r="B691" s="64"/>
      <c r="C691" s="73"/>
      <c r="D691" s="64"/>
      <c r="E691" s="64"/>
      <c r="F691" s="64"/>
      <c r="G691" s="64"/>
      <c r="H691" s="64"/>
      <c r="I691" s="64"/>
      <c r="J691" s="64"/>
      <c r="K691" s="65"/>
      <c r="L691" s="65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</row>
    <row r="692" spans="1:33" ht="13" x14ac:dyDescent="0.15">
      <c r="A692" s="73"/>
      <c r="B692" s="64"/>
      <c r="C692" s="73"/>
      <c r="D692" s="64"/>
      <c r="E692" s="64"/>
      <c r="F692" s="64"/>
      <c r="G692" s="64"/>
      <c r="H692" s="64"/>
      <c r="I692" s="64"/>
      <c r="J692" s="64"/>
      <c r="K692" s="65"/>
      <c r="L692" s="65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</row>
    <row r="693" spans="1:33" ht="13" x14ac:dyDescent="0.15">
      <c r="A693" s="73"/>
      <c r="B693" s="64"/>
      <c r="C693" s="73"/>
      <c r="D693" s="64"/>
      <c r="E693" s="64"/>
      <c r="F693" s="64"/>
      <c r="G693" s="64"/>
      <c r="H693" s="64"/>
      <c r="I693" s="64"/>
      <c r="J693" s="64"/>
      <c r="K693" s="65"/>
      <c r="L693" s="65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</row>
    <row r="694" spans="1:33" ht="13" x14ac:dyDescent="0.15">
      <c r="A694" s="73"/>
      <c r="B694" s="64"/>
      <c r="C694" s="73"/>
      <c r="D694" s="64"/>
      <c r="E694" s="64"/>
      <c r="F694" s="64"/>
      <c r="G694" s="64"/>
      <c r="H694" s="64"/>
      <c r="I694" s="64"/>
      <c r="J694" s="64"/>
      <c r="K694" s="65"/>
      <c r="L694" s="65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</row>
    <row r="695" spans="1:33" ht="13" x14ac:dyDescent="0.15">
      <c r="A695" s="73"/>
      <c r="B695" s="64"/>
      <c r="C695" s="73"/>
      <c r="D695" s="64"/>
      <c r="E695" s="64"/>
      <c r="F695" s="64"/>
      <c r="G695" s="64"/>
      <c r="H695" s="64"/>
      <c r="I695" s="64"/>
      <c r="J695" s="64"/>
      <c r="K695" s="65"/>
      <c r="L695" s="65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</row>
    <row r="696" spans="1:33" ht="13" x14ac:dyDescent="0.15">
      <c r="A696" s="73"/>
      <c r="B696" s="64"/>
      <c r="C696" s="73"/>
      <c r="D696" s="64"/>
      <c r="E696" s="64"/>
      <c r="F696" s="64"/>
      <c r="G696" s="64"/>
      <c r="H696" s="64"/>
      <c r="I696" s="64"/>
      <c r="J696" s="64"/>
      <c r="K696" s="65"/>
      <c r="L696" s="65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</row>
    <row r="697" spans="1:33" ht="13" x14ac:dyDescent="0.15">
      <c r="A697" s="73"/>
      <c r="B697" s="64"/>
      <c r="C697" s="73"/>
      <c r="D697" s="64"/>
      <c r="E697" s="64"/>
      <c r="F697" s="64"/>
      <c r="G697" s="64"/>
      <c r="H697" s="64"/>
      <c r="I697" s="64"/>
      <c r="J697" s="64"/>
      <c r="K697" s="65"/>
      <c r="L697" s="65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</row>
    <row r="698" spans="1:33" ht="13" x14ac:dyDescent="0.15">
      <c r="A698" s="73"/>
      <c r="B698" s="64"/>
      <c r="C698" s="73"/>
      <c r="D698" s="64"/>
      <c r="E698" s="64"/>
      <c r="F698" s="64"/>
      <c r="G698" s="64"/>
      <c r="H698" s="64"/>
      <c r="I698" s="64"/>
      <c r="J698" s="64"/>
      <c r="K698" s="65"/>
      <c r="L698" s="65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</row>
    <row r="699" spans="1:33" ht="13" x14ac:dyDescent="0.15">
      <c r="A699" s="73"/>
      <c r="B699" s="64"/>
      <c r="C699" s="73"/>
      <c r="D699" s="64"/>
      <c r="E699" s="64"/>
      <c r="F699" s="64"/>
      <c r="G699" s="64"/>
      <c r="H699" s="64"/>
      <c r="I699" s="64"/>
      <c r="J699" s="64"/>
      <c r="K699" s="65"/>
      <c r="L699" s="65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</row>
    <row r="700" spans="1:33" ht="13" x14ac:dyDescent="0.15">
      <c r="A700" s="73"/>
      <c r="B700" s="64"/>
      <c r="C700" s="73"/>
      <c r="D700" s="64"/>
      <c r="E700" s="64"/>
      <c r="F700" s="64"/>
      <c r="G700" s="64"/>
      <c r="H700" s="64"/>
      <c r="I700" s="64"/>
      <c r="J700" s="64"/>
      <c r="K700" s="65"/>
      <c r="L700" s="65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</row>
    <row r="701" spans="1:33" ht="13" x14ac:dyDescent="0.15">
      <c r="A701" s="73"/>
      <c r="B701" s="64"/>
      <c r="C701" s="73"/>
      <c r="D701" s="64"/>
      <c r="E701" s="64"/>
      <c r="F701" s="64"/>
      <c r="G701" s="64"/>
      <c r="H701" s="64"/>
      <c r="I701" s="64"/>
      <c r="J701" s="64"/>
      <c r="K701" s="65"/>
      <c r="L701" s="65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</row>
    <row r="702" spans="1:33" ht="13" x14ac:dyDescent="0.15">
      <c r="A702" s="73"/>
      <c r="B702" s="64"/>
      <c r="C702" s="73"/>
      <c r="D702" s="64"/>
      <c r="E702" s="64"/>
      <c r="F702" s="64"/>
      <c r="G702" s="64"/>
      <c r="H702" s="64"/>
      <c r="I702" s="64"/>
      <c r="J702" s="64"/>
      <c r="K702" s="65"/>
      <c r="L702" s="65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</row>
    <row r="703" spans="1:33" ht="13" x14ac:dyDescent="0.15">
      <c r="A703" s="73"/>
      <c r="B703" s="64"/>
      <c r="C703" s="73"/>
      <c r="D703" s="64"/>
      <c r="E703" s="64"/>
      <c r="F703" s="64"/>
      <c r="G703" s="64"/>
      <c r="H703" s="64"/>
      <c r="I703" s="64"/>
      <c r="J703" s="64"/>
      <c r="K703" s="65"/>
      <c r="L703" s="65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</row>
    <row r="704" spans="1:33" ht="13" x14ac:dyDescent="0.15">
      <c r="A704" s="73"/>
      <c r="B704" s="64"/>
      <c r="C704" s="73"/>
      <c r="D704" s="64"/>
      <c r="E704" s="64"/>
      <c r="F704" s="64"/>
      <c r="G704" s="64"/>
      <c r="H704" s="64"/>
      <c r="I704" s="64"/>
      <c r="J704" s="64"/>
      <c r="K704" s="65"/>
      <c r="L704" s="65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</row>
    <row r="705" spans="1:33" ht="13" x14ac:dyDescent="0.15">
      <c r="A705" s="73"/>
      <c r="B705" s="64"/>
      <c r="C705" s="73"/>
      <c r="D705" s="64"/>
      <c r="E705" s="64"/>
      <c r="F705" s="64"/>
      <c r="G705" s="64"/>
      <c r="H705" s="64"/>
      <c r="I705" s="64"/>
      <c r="J705" s="64"/>
      <c r="K705" s="65"/>
      <c r="L705" s="65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</row>
    <row r="706" spans="1:33" ht="13" x14ac:dyDescent="0.15">
      <c r="A706" s="73"/>
      <c r="B706" s="64"/>
      <c r="C706" s="73"/>
      <c r="D706" s="64"/>
      <c r="E706" s="64"/>
      <c r="F706" s="64"/>
      <c r="G706" s="64"/>
      <c r="H706" s="64"/>
      <c r="I706" s="64"/>
      <c r="J706" s="64"/>
      <c r="K706" s="65"/>
      <c r="L706" s="65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</row>
    <row r="707" spans="1:33" ht="13" x14ac:dyDescent="0.15">
      <c r="A707" s="73"/>
      <c r="B707" s="64"/>
      <c r="C707" s="73"/>
      <c r="D707" s="64"/>
      <c r="E707" s="64"/>
      <c r="F707" s="64"/>
      <c r="G707" s="64"/>
      <c r="H707" s="64"/>
      <c r="I707" s="64"/>
      <c r="J707" s="64"/>
      <c r="K707" s="65"/>
      <c r="L707" s="65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</row>
    <row r="708" spans="1:33" ht="13" x14ac:dyDescent="0.15">
      <c r="A708" s="73"/>
      <c r="B708" s="64"/>
      <c r="C708" s="73"/>
      <c r="D708" s="64"/>
      <c r="E708" s="64"/>
      <c r="F708" s="64"/>
      <c r="G708" s="64"/>
      <c r="H708" s="64"/>
      <c r="I708" s="64"/>
      <c r="J708" s="64"/>
      <c r="K708" s="65"/>
      <c r="L708" s="65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</row>
    <row r="709" spans="1:33" ht="13" x14ac:dyDescent="0.15">
      <c r="A709" s="73"/>
      <c r="B709" s="64"/>
      <c r="C709" s="73"/>
      <c r="D709" s="64"/>
      <c r="E709" s="64"/>
      <c r="F709" s="64"/>
      <c r="G709" s="64"/>
      <c r="H709" s="64"/>
      <c r="I709" s="64"/>
      <c r="J709" s="64"/>
      <c r="K709" s="65"/>
      <c r="L709" s="65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</row>
    <row r="710" spans="1:33" ht="13" x14ac:dyDescent="0.15">
      <c r="A710" s="73"/>
      <c r="B710" s="64"/>
      <c r="C710" s="73"/>
      <c r="D710" s="64"/>
      <c r="E710" s="64"/>
      <c r="F710" s="64"/>
      <c r="G710" s="64"/>
      <c r="H710" s="64"/>
      <c r="I710" s="64"/>
      <c r="J710" s="64"/>
      <c r="K710" s="65"/>
      <c r="L710" s="65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</row>
    <row r="711" spans="1:33" ht="13" x14ac:dyDescent="0.15">
      <c r="A711" s="73"/>
      <c r="B711" s="64"/>
      <c r="C711" s="73"/>
      <c r="D711" s="64"/>
      <c r="E711" s="64"/>
      <c r="F711" s="64"/>
      <c r="G711" s="64"/>
      <c r="H711" s="64"/>
      <c r="I711" s="64"/>
      <c r="J711" s="64"/>
      <c r="K711" s="65"/>
      <c r="L711" s="65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</row>
    <row r="712" spans="1:33" ht="13" x14ac:dyDescent="0.15">
      <c r="A712" s="73"/>
      <c r="B712" s="64"/>
      <c r="C712" s="73"/>
      <c r="D712" s="64"/>
      <c r="E712" s="64"/>
      <c r="F712" s="64"/>
      <c r="G712" s="64"/>
      <c r="H712" s="64"/>
      <c r="I712" s="64"/>
      <c r="J712" s="64"/>
      <c r="K712" s="65"/>
      <c r="L712" s="65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</row>
    <row r="713" spans="1:33" ht="13" x14ac:dyDescent="0.15">
      <c r="A713" s="73"/>
      <c r="B713" s="64"/>
      <c r="C713" s="73"/>
      <c r="D713" s="64"/>
      <c r="E713" s="64"/>
      <c r="F713" s="64"/>
      <c r="G713" s="64"/>
      <c r="H713" s="64"/>
      <c r="I713" s="64"/>
      <c r="J713" s="64"/>
      <c r="K713" s="65"/>
      <c r="L713" s="65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</row>
    <row r="714" spans="1:33" ht="13" x14ac:dyDescent="0.15">
      <c r="A714" s="73"/>
      <c r="B714" s="64"/>
      <c r="C714" s="73"/>
      <c r="D714" s="64"/>
      <c r="E714" s="64"/>
      <c r="F714" s="64"/>
      <c r="G714" s="64"/>
      <c r="H714" s="64"/>
      <c r="I714" s="64"/>
      <c r="J714" s="64"/>
      <c r="K714" s="65"/>
      <c r="L714" s="65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</row>
    <row r="715" spans="1:33" ht="13" x14ac:dyDescent="0.15">
      <c r="A715" s="73"/>
      <c r="B715" s="64"/>
      <c r="C715" s="73"/>
      <c r="D715" s="64"/>
      <c r="E715" s="64"/>
      <c r="F715" s="64"/>
      <c r="G715" s="64"/>
      <c r="H715" s="64"/>
      <c r="I715" s="64"/>
      <c r="J715" s="64"/>
      <c r="K715" s="65"/>
      <c r="L715" s="65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</row>
    <row r="716" spans="1:33" ht="13" x14ac:dyDescent="0.15">
      <c r="A716" s="73"/>
      <c r="B716" s="64"/>
      <c r="C716" s="73"/>
      <c r="D716" s="64"/>
      <c r="E716" s="64"/>
      <c r="F716" s="64"/>
      <c r="G716" s="64"/>
      <c r="H716" s="64"/>
      <c r="I716" s="64"/>
      <c r="J716" s="64"/>
      <c r="K716" s="65"/>
      <c r="L716" s="65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</row>
    <row r="717" spans="1:33" ht="13" x14ac:dyDescent="0.15">
      <c r="A717" s="73"/>
      <c r="B717" s="64"/>
      <c r="C717" s="73"/>
      <c r="D717" s="64"/>
      <c r="E717" s="64"/>
      <c r="F717" s="64"/>
      <c r="G717" s="64"/>
      <c r="H717" s="64"/>
      <c r="I717" s="64"/>
      <c r="J717" s="64"/>
      <c r="K717" s="65"/>
      <c r="L717" s="65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</row>
    <row r="718" spans="1:33" ht="13" x14ac:dyDescent="0.15">
      <c r="A718" s="73"/>
      <c r="B718" s="64"/>
      <c r="C718" s="73"/>
      <c r="D718" s="64"/>
      <c r="E718" s="64"/>
      <c r="F718" s="64"/>
      <c r="G718" s="64"/>
      <c r="H718" s="64"/>
      <c r="I718" s="64"/>
      <c r="J718" s="64"/>
      <c r="K718" s="65"/>
      <c r="L718" s="65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</row>
    <row r="719" spans="1:33" ht="13" x14ac:dyDescent="0.15">
      <c r="A719" s="73"/>
      <c r="B719" s="64"/>
      <c r="C719" s="73"/>
      <c r="D719" s="64"/>
      <c r="E719" s="64"/>
      <c r="F719" s="64"/>
      <c r="G719" s="64"/>
      <c r="H719" s="64"/>
      <c r="I719" s="64"/>
      <c r="J719" s="64"/>
      <c r="K719" s="65"/>
      <c r="L719" s="65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</row>
    <row r="720" spans="1:33" ht="13" x14ac:dyDescent="0.15">
      <c r="A720" s="73"/>
      <c r="B720" s="64"/>
      <c r="C720" s="73"/>
      <c r="D720" s="64"/>
      <c r="E720" s="64"/>
      <c r="F720" s="64"/>
      <c r="G720" s="64"/>
      <c r="H720" s="64"/>
      <c r="I720" s="64"/>
      <c r="J720" s="64"/>
      <c r="K720" s="65"/>
      <c r="L720" s="65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</row>
    <row r="721" spans="1:33" ht="13" x14ac:dyDescent="0.15">
      <c r="A721" s="73"/>
      <c r="B721" s="64"/>
      <c r="C721" s="73"/>
      <c r="D721" s="64"/>
      <c r="E721" s="64"/>
      <c r="F721" s="64"/>
      <c r="G721" s="64"/>
      <c r="H721" s="64"/>
      <c r="I721" s="64"/>
      <c r="J721" s="64"/>
      <c r="K721" s="65"/>
      <c r="L721" s="65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</row>
    <row r="722" spans="1:33" ht="13" x14ac:dyDescent="0.15">
      <c r="A722" s="73"/>
      <c r="B722" s="64"/>
      <c r="C722" s="73"/>
      <c r="D722" s="64"/>
      <c r="E722" s="64"/>
      <c r="F722" s="64"/>
      <c r="G722" s="64"/>
      <c r="H722" s="64"/>
      <c r="I722" s="64"/>
      <c r="J722" s="64"/>
      <c r="K722" s="65"/>
      <c r="L722" s="65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</row>
    <row r="723" spans="1:33" ht="13" x14ac:dyDescent="0.15">
      <c r="A723" s="73"/>
      <c r="B723" s="64"/>
      <c r="C723" s="73"/>
      <c r="D723" s="64"/>
      <c r="E723" s="64"/>
      <c r="F723" s="64"/>
      <c r="G723" s="64"/>
      <c r="H723" s="64"/>
      <c r="I723" s="64"/>
      <c r="J723" s="64"/>
      <c r="K723" s="65"/>
      <c r="L723" s="65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</row>
    <row r="724" spans="1:33" ht="13" x14ac:dyDescent="0.15">
      <c r="A724" s="73"/>
      <c r="B724" s="64"/>
      <c r="C724" s="73"/>
      <c r="D724" s="64"/>
      <c r="E724" s="64"/>
      <c r="F724" s="64"/>
      <c r="G724" s="64"/>
      <c r="H724" s="64"/>
      <c r="I724" s="64"/>
      <c r="J724" s="64"/>
      <c r="K724" s="65"/>
      <c r="L724" s="65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</row>
    <row r="725" spans="1:33" ht="13" x14ac:dyDescent="0.15">
      <c r="A725" s="73"/>
      <c r="B725" s="64"/>
      <c r="C725" s="73"/>
      <c r="D725" s="64"/>
      <c r="E725" s="64"/>
      <c r="F725" s="64"/>
      <c r="G725" s="64"/>
      <c r="H725" s="64"/>
      <c r="I725" s="64"/>
      <c r="J725" s="64"/>
      <c r="K725" s="65"/>
      <c r="L725" s="65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</row>
    <row r="726" spans="1:33" ht="13" x14ac:dyDescent="0.15">
      <c r="A726" s="73"/>
      <c r="B726" s="64"/>
      <c r="C726" s="73"/>
      <c r="D726" s="64"/>
      <c r="E726" s="64"/>
      <c r="F726" s="64"/>
      <c r="G726" s="64"/>
      <c r="H726" s="64"/>
      <c r="I726" s="64"/>
      <c r="J726" s="64"/>
      <c r="K726" s="65"/>
      <c r="L726" s="65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</row>
    <row r="727" spans="1:33" ht="13" x14ac:dyDescent="0.15">
      <c r="A727" s="73"/>
      <c r="B727" s="64"/>
      <c r="C727" s="73"/>
      <c r="D727" s="64"/>
      <c r="E727" s="64"/>
      <c r="F727" s="64"/>
      <c r="G727" s="64"/>
      <c r="H727" s="64"/>
      <c r="I727" s="64"/>
      <c r="J727" s="64"/>
      <c r="K727" s="65"/>
      <c r="L727" s="65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</row>
    <row r="728" spans="1:33" ht="13" x14ac:dyDescent="0.15">
      <c r="A728" s="73"/>
      <c r="B728" s="64"/>
      <c r="C728" s="73"/>
      <c r="D728" s="64"/>
      <c r="E728" s="64"/>
      <c r="F728" s="64"/>
      <c r="G728" s="64"/>
      <c r="H728" s="64"/>
      <c r="I728" s="64"/>
      <c r="J728" s="64"/>
      <c r="K728" s="65"/>
      <c r="L728" s="65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</row>
    <row r="729" spans="1:33" ht="13" x14ac:dyDescent="0.15">
      <c r="A729" s="73"/>
      <c r="B729" s="64"/>
      <c r="C729" s="73"/>
      <c r="D729" s="64"/>
      <c r="E729" s="64"/>
      <c r="F729" s="64"/>
      <c r="G729" s="64"/>
      <c r="H729" s="64"/>
      <c r="I729" s="64"/>
      <c r="J729" s="64"/>
      <c r="K729" s="65"/>
      <c r="L729" s="65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</row>
    <row r="730" spans="1:33" ht="13" x14ac:dyDescent="0.15">
      <c r="A730" s="73"/>
      <c r="B730" s="64"/>
      <c r="C730" s="73"/>
      <c r="D730" s="64"/>
      <c r="E730" s="64"/>
      <c r="F730" s="64"/>
      <c r="G730" s="64"/>
      <c r="H730" s="64"/>
      <c r="I730" s="64"/>
      <c r="J730" s="64"/>
      <c r="K730" s="65"/>
      <c r="L730" s="65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</row>
    <row r="731" spans="1:33" ht="13" x14ac:dyDescent="0.15">
      <c r="A731" s="73"/>
      <c r="B731" s="64"/>
      <c r="C731" s="73"/>
      <c r="D731" s="64"/>
      <c r="E731" s="64"/>
      <c r="F731" s="64"/>
      <c r="G731" s="64"/>
      <c r="H731" s="64"/>
      <c r="I731" s="64"/>
      <c r="J731" s="64"/>
      <c r="K731" s="65"/>
      <c r="L731" s="65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</row>
    <row r="732" spans="1:33" ht="13" x14ac:dyDescent="0.15">
      <c r="A732" s="73"/>
      <c r="B732" s="64"/>
      <c r="C732" s="73"/>
      <c r="D732" s="64"/>
      <c r="E732" s="64"/>
      <c r="F732" s="64"/>
      <c r="G732" s="64"/>
      <c r="H732" s="64"/>
      <c r="I732" s="64"/>
      <c r="J732" s="64"/>
      <c r="K732" s="65"/>
      <c r="L732" s="65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</row>
    <row r="733" spans="1:33" ht="13" x14ac:dyDescent="0.15">
      <c r="A733" s="73"/>
      <c r="B733" s="64"/>
      <c r="C733" s="73"/>
      <c r="D733" s="64"/>
      <c r="E733" s="64"/>
      <c r="F733" s="64"/>
      <c r="G733" s="64"/>
      <c r="H733" s="64"/>
      <c r="I733" s="64"/>
      <c r="J733" s="64"/>
      <c r="K733" s="65"/>
      <c r="L733" s="65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</row>
    <row r="734" spans="1:33" ht="13" x14ac:dyDescent="0.15">
      <c r="A734" s="73"/>
      <c r="B734" s="64"/>
      <c r="C734" s="73"/>
      <c r="D734" s="64"/>
      <c r="E734" s="64"/>
      <c r="F734" s="64"/>
      <c r="G734" s="64"/>
      <c r="H734" s="64"/>
      <c r="I734" s="64"/>
      <c r="J734" s="64"/>
      <c r="K734" s="65"/>
      <c r="L734" s="65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</row>
    <row r="735" spans="1:33" ht="13" x14ac:dyDescent="0.15">
      <c r="A735" s="73"/>
      <c r="B735" s="64"/>
      <c r="C735" s="73"/>
      <c r="D735" s="64"/>
      <c r="E735" s="64"/>
      <c r="F735" s="64"/>
      <c r="G735" s="64"/>
      <c r="H735" s="64"/>
      <c r="I735" s="64"/>
      <c r="J735" s="64"/>
      <c r="K735" s="65"/>
      <c r="L735" s="65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</row>
    <row r="736" spans="1:33" ht="13" x14ac:dyDescent="0.15">
      <c r="A736" s="73"/>
      <c r="B736" s="64"/>
      <c r="C736" s="73"/>
      <c r="D736" s="64"/>
      <c r="E736" s="64"/>
      <c r="F736" s="64"/>
      <c r="G736" s="64"/>
      <c r="H736" s="64"/>
      <c r="I736" s="64"/>
      <c r="J736" s="64"/>
      <c r="K736" s="65"/>
      <c r="L736" s="65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</row>
    <row r="737" spans="1:33" ht="13" x14ac:dyDescent="0.15">
      <c r="A737" s="73"/>
      <c r="B737" s="64"/>
      <c r="C737" s="73"/>
      <c r="D737" s="64"/>
      <c r="E737" s="64"/>
      <c r="F737" s="64"/>
      <c r="G737" s="64"/>
      <c r="H737" s="64"/>
      <c r="I737" s="64"/>
      <c r="J737" s="64"/>
      <c r="K737" s="65"/>
      <c r="L737" s="65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</row>
    <row r="738" spans="1:33" ht="13" x14ac:dyDescent="0.15">
      <c r="A738" s="73"/>
      <c r="B738" s="64"/>
      <c r="C738" s="73"/>
      <c r="D738" s="64"/>
      <c r="E738" s="64"/>
      <c r="F738" s="64"/>
      <c r="G738" s="64"/>
      <c r="H738" s="64"/>
      <c r="I738" s="64"/>
      <c r="J738" s="64"/>
      <c r="K738" s="65"/>
      <c r="L738" s="65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</row>
    <row r="739" spans="1:33" ht="13" x14ac:dyDescent="0.15">
      <c r="A739" s="73"/>
      <c r="B739" s="64"/>
      <c r="C739" s="73"/>
      <c r="D739" s="64"/>
      <c r="E739" s="64"/>
      <c r="F739" s="64"/>
      <c r="G739" s="64"/>
      <c r="H739" s="64"/>
      <c r="I739" s="64"/>
      <c r="J739" s="64"/>
      <c r="K739" s="65"/>
      <c r="L739" s="65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</row>
    <row r="740" spans="1:33" ht="13" x14ac:dyDescent="0.15">
      <c r="A740" s="73"/>
      <c r="B740" s="64"/>
      <c r="C740" s="73"/>
      <c r="D740" s="64"/>
      <c r="E740" s="64"/>
      <c r="F740" s="64"/>
      <c r="G740" s="64"/>
      <c r="H740" s="64"/>
      <c r="I740" s="64"/>
      <c r="J740" s="64"/>
      <c r="K740" s="65"/>
      <c r="L740" s="65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</row>
    <row r="741" spans="1:33" ht="13" x14ac:dyDescent="0.15">
      <c r="A741" s="73"/>
      <c r="B741" s="64"/>
      <c r="C741" s="73"/>
      <c r="D741" s="64"/>
      <c r="E741" s="64"/>
      <c r="F741" s="64"/>
      <c r="G741" s="64"/>
      <c r="H741" s="64"/>
      <c r="I741" s="64"/>
      <c r="J741" s="64"/>
      <c r="K741" s="65"/>
      <c r="L741" s="65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</row>
    <row r="742" spans="1:33" ht="13" x14ac:dyDescent="0.15">
      <c r="A742" s="73"/>
      <c r="B742" s="64"/>
      <c r="C742" s="73"/>
      <c r="D742" s="64"/>
      <c r="E742" s="64"/>
      <c r="F742" s="64"/>
      <c r="G742" s="64"/>
      <c r="H742" s="64"/>
      <c r="I742" s="64"/>
      <c r="J742" s="64"/>
      <c r="K742" s="65"/>
      <c r="L742" s="65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</row>
    <row r="743" spans="1:33" ht="13" x14ac:dyDescent="0.15">
      <c r="A743" s="73"/>
      <c r="B743" s="64"/>
      <c r="C743" s="73"/>
      <c r="D743" s="64"/>
      <c r="E743" s="64"/>
      <c r="F743" s="64"/>
      <c r="G743" s="64"/>
      <c r="H743" s="64"/>
      <c r="I743" s="64"/>
      <c r="J743" s="64"/>
      <c r="K743" s="65"/>
      <c r="L743" s="65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</row>
    <row r="744" spans="1:33" ht="13" x14ac:dyDescent="0.15">
      <c r="A744" s="73"/>
      <c r="B744" s="64"/>
      <c r="C744" s="73"/>
      <c r="D744" s="64"/>
      <c r="E744" s="64"/>
      <c r="F744" s="64"/>
      <c r="G744" s="64"/>
      <c r="H744" s="64"/>
      <c r="I744" s="64"/>
      <c r="J744" s="64"/>
      <c r="K744" s="65"/>
      <c r="L744" s="65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</row>
    <row r="745" spans="1:33" ht="13" x14ac:dyDescent="0.15">
      <c r="A745" s="73"/>
      <c r="B745" s="64"/>
      <c r="C745" s="73"/>
      <c r="D745" s="64"/>
      <c r="E745" s="64"/>
      <c r="F745" s="64"/>
      <c r="G745" s="64"/>
      <c r="H745" s="64"/>
      <c r="I745" s="64"/>
      <c r="J745" s="64"/>
      <c r="K745" s="65"/>
      <c r="L745" s="65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</row>
    <row r="746" spans="1:33" ht="13" x14ac:dyDescent="0.15">
      <c r="A746" s="73"/>
      <c r="B746" s="64"/>
      <c r="C746" s="73"/>
      <c r="D746" s="64"/>
      <c r="E746" s="64"/>
      <c r="F746" s="64"/>
      <c r="G746" s="64"/>
      <c r="H746" s="64"/>
      <c r="I746" s="64"/>
      <c r="J746" s="64"/>
      <c r="K746" s="65"/>
      <c r="L746" s="65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</row>
    <row r="747" spans="1:33" ht="13" x14ac:dyDescent="0.15">
      <c r="A747" s="73"/>
      <c r="B747" s="64"/>
      <c r="C747" s="73"/>
      <c r="D747" s="64"/>
      <c r="E747" s="64"/>
      <c r="F747" s="64"/>
      <c r="G747" s="64"/>
      <c r="H747" s="64"/>
      <c r="I747" s="64"/>
      <c r="J747" s="64"/>
      <c r="K747" s="65"/>
      <c r="L747" s="65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</row>
    <row r="748" spans="1:33" ht="13" x14ac:dyDescent="0.15">
      <c r="A748" s="73"/>
      <c r="B748" s="64"/>
      <c r="C748" s="73"/>
      <c r="D748" s="64"/>
      <c r="E748" s="64"/>
      <c r="F748" s="64"/>
      <c r="G748" s="64"/>
      <c r="H748" s="64"/>
      <c r="I748" s="64"/>
      <c r="J748" s="64"/>
      <c r="K748" s="65"/>
      <c r="L748" s="65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</row>
    <row r="749" spans="1:33" ht="13" x14ac:dyDescent="0.15">
      <c r="A749" s="73"/>
      <c r="B749" s="64"/>
      <c r="C749" s="73"/>
      <c r="D749" s="64"/>
      <c r="E749" s="64"/>
      <c r="F749" s="64"/>
      <c r="G749" s="64"/>
      <c r="H749" s="64"/>
      <c r="I749" s="64"/>
      <c r="J749" s="64"/>
      <c r="K749" s="65"/>
      <c r="L749" s="65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</row>
    <row r="750" spans="1:33" ht="13" x14ac:dyDescent="0.15">
      <c r="A750" s="73"/>
      <c r="B750" s="64"/>
      <c r="C750" s="73"/>
      <c r="D750" s="64"/>
      <c r="E750" s="64"/>
      <c r="F750" s="64"/>
      <c r="G750" s="64"/>
      <c r="H750" s="64"/>
      <c r="I750" s="64"/>
      <c r="J750" s="64"/>
      <c r="K750" s="65"/>
      <c r="L750" s="65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</row>
    <row r="751" spans="1:33" ht="13" x14ac:dyDescent="0.15">
      <c r="A751" s="73"/>
      <c r="B751" s="64"/>
      <c r="C751" s="73"/>
      <c r="D751" s="64"/>
      <c r="E751" s="64"/>
      <c r="F751" s="64"/>
      <c r="G751" s="64"/>
      <c r="H751" s="64"/>
      <c r="I751" s="64"/>
      <c r="J751" s="64"/>
      <c r="K751" s="65"/>
      <c r="L751" s="65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</row>
    <row r="752" spans="1:33" ht="13" x14ac:dyDescent="0.15">
      <c r="A752" s="73"/>
      <c r="B752" s="64"/>
      <c r="C752" s="73"/>
      <c r="D752" s="64"/>
      <c r="E752" s="64"/>
      <c r="F752" s="64"/>
      <c r="G752" s="64"/>
      <c r="H752" s="64"/>
      <c r="I752" s="64"/>
      <c r="J752" s="64"/>
      <c r="K752" s="65"/>
      <c r="L752" s="65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</row>
    <row r="753" spans="1:33" ht="13" x14ac:dyDescent="0.15">
      <c r="A753" s="73"/>
      <c r="B753" s="64"/>
      <c r="C753" s="73"/>
      <c r="D753" s="64"/>
      <c r="E753" s="64"/>
      <c r="F753" s="64"/>
      <c r="G753" s="64"/>
      <c r="H753" s="64"/>
      <c r="I753" s="64"/>
      <c r="J753" s="64"/>
      <c r="K753" s="65"/>
      <c r="L753" s="65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</row>
    <row r="754" spans="1:33" ht="13" x14ac:dyDescent="0.15">
      <c r="A754" s="73"/>
      <c r="B754" s="64"/>
      <c r="C754" s="73"/>
      <c r="D754" s="64"/>
      <c r="E754" s="64"/>
      <c r="F754" s="64"/>
      <c r="G754" s="64"/>
      <c r="H754" s="64"/>
      <c r="I754" s="64"/>
      <c r="J754" s="64"/>
      <c r="K754" s="65"/>
      <c r="L754" s="65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</row>
    <row r="755" spans="1:33" ht="13" x14ac:dyDescent="0.15">
      <c r="A755" s="73"/>
      <c r="B755" s="64"/>
      <c r="C755" s="73"/>
      <c r="D755" s="64"/>
      <c r="E755" s="64"/>
      <c r="F755" s="64"/>
      <c r="G755" s="64"/>
      <c r="H755" s="64"/>
      <c r="I755" s="64"/>
      <c r="J755" s="64"/>
      <c r="K755" s="65"/>
      <c r="L755" s="65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</row>
    <row r="756" spans="1:33" ht="13" x14ac:dyDescent="0.15">
      <c r="A756" s="73"/>
      <c r="B756" s="64"/>
      <c r="C756" s="73"/>
      <c r="D756" s="64"/>
      <c r="E756" s="64"/>
      <c r="F756" s="64"/>
      <c r="G756" s="64"/>
      <c r="H756" s="64"/>
      <c r="I756" s="64"/>
      <c r="J756" s="64"/>
      <c r="K756" s="65"/>
      <c r="L756" s="65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</row>
    <row r="757" spans="1:33" ht="13" x14ac:dyDescent="0.15">
      <c r="A757" s="73"/>
      <c r="B757" s="64"/>
      <c r="C757" s="73"/>
      <c r="D757" s="64"/>
      <c r="E757" s="64"/>
      <c r="F757" s="64"/>
      <c r="G757" s="64"/>
      <c r="H757" s="64"/>
      <c r="I757" s="64"/>
      <c r="J757" s="64"/>
      <c r="K757" s="65"/>
      <c r="L757" s="65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</row>
    <row r="758" spans="1:33" ht="13" x14ac:dyDescent="0.15">
      <c r="A758" s="73"/>
      <c r="B758" s="64"/>
      <c r="C758" s="73"/>
      <c r="D758" s="64"/>
      <c r="E758" s="64"/>
      <c r="F758" s="64"/>
      <c r="G758" s="64"/>
      <c r="H758" s="64"/>
      <c r="I758" s="64"/>
      <c r="J758" s="64"/>
      <c r="K758" s="65"/>
      <c r="L758" s="65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</row>
    <row r="759" spans="1:33" ht="13" x14ac:dyDescent="0.15">
      <c r="A759" s="73"/>
      <c r="B759" s="64"/>
      <c r="C759" s="73"/>
      <c r="D759" s="64"/>
      <c r="E759" s="64"/>
      <c r="F759" s="64"/>
      <c r="G759" s="64"/>
      <c r="H759" s="64"/>
      <c r="I759" s="64"/>
      <c r="J759" s="64"/>
      <c r="K759" s="65"/>
      <c r="L759" s="65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</row>
    <row r="760" spans="1:33" ht="13" x14ac:dyDescent="0.15">
      <c r="A760" s="73"/>
      <c r="B760" s="64"/>
      <c r="C760" s="73"/>
      <c r="D760" s="64"/>
      <c r="E760" s="64"/>
      <c r="F760" s="64"/>
      <c r="G760" s="64"/>
      <c r="H760" s="64"/>
      <c r="I760" s="64"/>
      <c r="J760" s="64"/>
      <c r="K760" s="65"/>
      <c r="L760" s="65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</row>
    <row r="761" spans="1:33" ht="13" x14ac:dyDescent="0.15">
      <c r="A761" s="73"/>
      <c r="B761" s="64"/>
      <c r="C761" s="73"/>
      <c r="D761" s="64"/>
      <c r="E761" s="64"/>
      <c r="F761" s="64"/>
      <c r="G761" s="64"/>
      <c r="H761" s="64"/>
      <c r="I761" s="64"/>
      <c r="J761" s="64"/>
      <c r="K761" s="65"/>
      <c r="L761" s="65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</row>
    <row r="762" spans="1:33" ht="13" x14ac:dyDescent="0.15">
      <c r="A762" s="73"/>
      <c r="B762" s="64"/>
      <c r="C762" s="73"/>
      <c r="D762" s="64"/>
      <c r="E762" s="64"/>
      <c r="F762" s="64"/>
      <c r="G762" s="64"/>
      <c r="H762" s="64"/>
      <c r="I762" s="64"/>
      <c r="J762" s="64"/>
      <c r="K762" s="65"/>
      <c r="L762" s="65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</row>
    <row r="763" spans="1:33" ht="13" x14ac:dyDescent="0.15">
      <c r="A763" s="73"/>
      <c r="B763" s="64"/>
      <c r="C763" s="73"/>
      <c r="D763" s="64"/>
      <c r="E763" s="64"/>
      <c r="F763" s="64"/>
      <c r="G763" s="64"/>
      <c r="H763" s="64"/>
      <c r="I763" s="64"/>
      <c r="J763" s="64"/>
      <c r="K763" s="65"/>
      <c r="L763" s="65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</row>
    <row r="764" spans="1:33" ht="13" x14ac:dyDescent="0.15">
      <c r="A764" s="73"/>
      <c r="B764" s="64"/>
      <c r="C764" s="73"/>
      <c r="D764" s="64"/>
      <c r="E764" s="64"/>
      <c r="F764" s="64"/>
      <c r="G764" s="64"/>
      <c r="H764" s="64"/>
      <c r="I764" s="64"/>
      <c r="J764" s="64"/>
      <c r="K764" s="65"/>
      <c r="L764" s="65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</row>
    <row r="765" spans="1:33" ht="13" x14ac:dyDescent="0.15">
      <c r="A765" s="73"/>
      <c r="B765" s="64"/>
      <c r="C765" s="73"/>
      <c r="D765" s="64"/>
      <c r="E765" s="64"/>
      <c r="F765" s="64"/>
      <c r="G765" s="64"/>
      <c r="H765" s="64"/>
      <c r="I765" s="64"/>
      <c r="J765" s="64"/>
      <c r="K765" s="65"/>
      <c r="L765" s="65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</row>
    <row r="766" spans="1:33" ht="13" x14ac:dyDescent="0.15">
      <c r="A766" s="73"/>
      <c r="B766" s="64"/>
      <c r="C766" s="73"/>
      <c r="D766" s="64"/>
      <c r="E766" s="64"/>
      <c r="F766" s="64"/>
      <c r="G766" s="64"/>
      <c r="H766" s="64"/>
      <c r="I766" s="64"/>
      <c r="J766" s="64"/>
      <c r="K766" s="65"/>
      <c r="L766" s="65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</row>
    <row r="767" spans="1:33" ht="13" x14ac:dyDescent="0.15">
      <c r="A767" s="73"/>
      <c r="B767" s="64"/>
      <c r="C767" s="73"/>
      <c r="D767" s="64"/>
      <c r="E767" s="64"/>
      <c r="F767" s="64"/>
      <c r="G767" s="64"/>
      <c r="H767" s="64"/>
      <c r="I767" s="64"/>
      <c r="J767" s="64"/>
      <c r="K767" s="65"/>
      <c r="L767" s="65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</row>
    <row r="768" spans="1:33" ht="13" x14ac:dyDescent="0.15">
      <c r="A768" s="73"/>
      <c r="B768" s="64"/>
      <c r="C768" s="73"/>
      <c r="D768" s="64"/>
      <c r="E768" s="64"/>
      <c r="F768" s="64"/>
      <c r="G768" s="64"/>
      <c r="H768" s="64"/>
      <c r="I768" s="64"/>
      <c r="J768" s="64"/>
      <c r="K768" s="65"/>
      <c r="L768" s="65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</row>
    <row r="769" spans="1:33" ht="13" x14ac:dyDescent="0.15">
      <c r="A769" s="73"/>
      <c r="B769" s="64"/>
      <c r="C769" s="73"/>
      <c r="D769" s="64"/>
      <c r="E769" s="64"/>
      <c r="F769" s="64"/>
      <c r="G769" s="64"/>
      <c r="H769" s="64"/>
      <c r="I769" s="64"/>
      <c r="J769" s="64"/>
      <c r="K769" s="65"/>
      <c r="L769" s="65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</row>
    <row r="770" spans="1:33" ht="13" x14ac:dyDescent="0.15">
      <c r="A770" s="73"/>
      <c r="B770" s="64"/>
      <c r="C770" s="73"/>
      <c r="D770" s="64"/>
      <c r="E770" s="64"/>
      <c r="F770" s="64"/>
      <c r="G770" s="64"/>
      <c r="H770" s="64"/>
      <c r="I770" s="64"/>
      <c r="J770" s="64"/>
      <c r="K770" s="65"/>
      <c r="L770" s="65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</row>
    <row r="771" spans="1:33" ht="13" x14ac:dyDescent="0.15">
      <c r="A771" s="73"/>
      <c r="B771" s="64"/>
      <c r="C771" s="73"/>
      <c r="D771" s="64"/>
      <c r="E771" s="64"/>
      <c r="F771" s="64"/>
      <c r="G771" s="64"/>
      <c r="H771" s="64"/>
      <c r="I771" s="64"/>
      <c r="J771" s="64"/>
      <c r="K771" s="65"/>
      <c r="L771" s="65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</row>
    <row r="772" spans="1:33" ht="13" x14ac:dyDescent="0.15">
      <c r="A772" s="73"/>
      <c r="B772" s="64"/>
      <c r="C772" s="73"/>
      <c r="D772" s="64"/>
      <c r="E772" s="64"/>
      <c r="F772" s="64"/>
      <c r="G772" s="64"/>
      <c r="H772" s="64"/>
      <c r="I772" s="64"/>
      <c r="J772" s="64"/>
      <c r="K772" s="65"/>
      <c r="L772" s="65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</row>
    <row r="773" spans="1:33" ht="13" x14ac:dyDescent="0.15">
      <c r="A773" s="73"/>
      <c r="B773" s="64"/>
      <c r="C773" s="73"/>
      <c r="D773" s="64"/>
      <c r="E773" s="64"/>
      <c r="F773" s="64"/>
      <c r="G773" s="64"/>
      <c r="H773" s="64"/>
      <c r="I773" s="64"/>
      <c r="J773" s="64"/>
      <c r="K773" s="65"/>
      <c r="L773" s="65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</row>
    <row r="774" spans="1:33" ht="13" x14ac:dyDescent="0.15">
      <c r="A774" s="73"/>
      <c r="B774" s="64"/>
      <c r="C774" s="73"/>
      <c r="D774" s="64"/>
      <c r="E774" s="64"/>
      <c r="F774" s="64"/>
      <c r="G774" s="64"/>
      <c r="H774" s="64"/>
      <c r="I774" s="64"/>
      <c r="J774" s="64"/>
      <c r="K774" s="65"/>
      <c r="L774" s="65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</row>
    <row r="775" spans="1:33" ht="13" x14ac:dyDescent="0.15">
      <c r="A775" s="73"/>
      <c r="B775" s="64"/>
      <c r="C775" s="73"/>
      <c r="D775" s="64"/>
      <c r="E775" s="64"/>
      <c r="F775" s="64"/>
      <c r="G775" s="64"/>
      <c r="H775" s="64"/>
      <c r="I775" s="64"/>
      <c r="J775" s="64"/>
      <c r="K775" s="65"/>
      <c r="L775" s="65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</row>
    <row r="776" spans="1:33" ht="13" x14ac:dyDescent="0.15">
      <c r="A776" s="73"/>
      <c r="B776" s="64"/>
      <c r="C776" s="73"/>
      <c r="D776" s="64"/>
      <c r="E776" s="64"/>
      <c r="F776" s="64"/>
      <c r="G776" s="64"/>
      <c r="H776" s="64"/>
      <c r="I776" s="64"/>
      <c r="J776" s="64"/>
      <c r="K776" s="65"/>
      <c r="L776" s="65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</row>
    <row r="777" spans="1:33" ht="13" x14ac:dyDescent="0.15">
      <c r="A777" s="73"/>
      <c r="B777" s="64"/>
      <c r="C777" s="73"/>
      <c r="D777" s="64"/>
      <c r="E777" s="64"/>
      <c r="F777" s="64"/>
      <c r="G777" s="64"/>
      <c r="H777" s="64"/>
      <c r="I777" s="64"/>
      <c r="J777" s="64"/>
      <c r="K777" s="65"/>
      <c r="L777" s="65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</row>
    <row r="778" spans="1:33" ht="13" x14ac:dyDescent="0.15">
      <c r="A778" s="73"/>
      <c r="B778" s="64"/>
      <c r="C778" s="73"/>
      <c r="D778" s="64"/>
      <c r="E778" s="64"/>
      <c r="F778" s="64"/>
      <c r="G778" s="64"/>
      <c r="H778" s="64"/>
      <c r="I778" s="64"/>
      <c r="J778" s="64"/>
      <c r="K778" s="65"/>
      <c r="L778" s="65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</row>
    <row r="779" spans="1:33" ht="13" x14ac:dyDescent="0.15">
      <c r="A779" s="73"/>
      <c r="B779" s="64"/>
      <c r="C779" s="73"/>
      <c r="D779" s="64"/>
      <c r="E779" s="64"/>
      <c r="F779" s="64"/>
      <c r="G779" s="64"/>
      <c r="H779" s="64"/>
      <c r="I779" s="64"/>
      <c r="J779" s="64"/>
      <c r="K779" s="65"/>
      <c r="L779" s="65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</row>
    <row r="780" spans="1:33" ht="13" x14ac:dyDescent="0.15">
      <c r="A780" s="73"/>
      <c r="B780" s="64"/>
      <c r="C780" s="73"/>
      <c r="D780" s="64"/>
      <c r="E780" s="64"/>
      <c r="F780" s="64"/>
      <c r="G780" s="64"/>
      <c r="H780" s="64"/>
      <c r="I780" s="64"/>
      <c r="J780" s="64"/>
      <c r="K780" s="65"/>
      <c r="L780" s="65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</row>
    <row r="781" spans="1:33" ht="13" x14ac:dyDescent="0.15">
      <c r="A781" s="73"/>
      <c r="B781" s="64"/>
      <c r="C781" s="73"/>
      <c r="D781" s="64"/>
      <c r="E781" s="64"/>
      <c r="F781" s="64"/>
      <c r="G781" s="64"/>
      <c r="H781" s="64"/>
      <c r="I781" s="64"/>
      <c r="J781" s="64"/>
      <c r="K781" s="65"/>
      <c r="L781" s="65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</row>
    <row r="782" spans="1:33" ht="13" x14ac:dyDescent="0.15">
      <c r="A782" s="73"/>
      <c r="B782" s="64"/>
      <c r="C782" s="73"/>
      <c r="D782" s="64"/>
      <c r="E782" s="64"/>
      <c r="F782" s="64"/>
      <c r="G782" s="64"/>
      <c r="H782" s="64"/>
      <c r="I782" s="64"/>
      <c r="J782" s="64"/>
      <c r="K782" s="65"/>
      <c r="L782" s="65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</row>
    <row r="783" spans="1:33" ht="13" x14ac:dyDescent="0.15">
      <c r="A783" s="73"/>
      <c r="B783" s="64"/>
      <c r="C783" s="73"/>
      <c r="D783" s="64"/>
      <c r="E783" s="64"/>
      <c r="F783" s="64"/>
      <c r="G783" s="64"/>
      <c r="H783" s="64"/>
      <c r="I783" s="64"/>
      <c r="J783" s="64"/>
      <c r="K783" s="65"/>
      <c r="L783" s="65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</row>
    <row r="784" spans="1:33" ht="13" x14ac:dyDescent="0.15">
      <c r="A784" s="73"/>
      <c r="B784" s="64"/>
      <c r="C784" s="73"/>
      <c r="D784" s="64"/>
      <c r="E784" s="64"/>
      <c r="F784" s="64"/>
      <c r="G784" s="64"/>
      <c r="H784" s="64"/>
      <c r="I784" s="64"/>
      <c r="J784" s="64"/>
      <c r="K784" s="65"/>
      <c r="L784" s="65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</row>
    <row r="785" spans="1:33" ht="13" x14ac:dyDescent="0.15">
      <c r="A785" s="73"/>
      <c r="B785" s="64"/>
      <c r="C785" s="73"/>
      <c r="D785" s="64"/>
      <c r="E785" s="64"/>
      <c r="F785" s="64"/>
      <c r="G785" s="64"/>
      <c r="H785" s="64"/>
      <c r="I785" s="64"/>
      <c r="J785" s="64"/>
      <c r="K785" s="65"/>
      <c r="L785" s="65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</row>
    <row r="786" spans="1:33" ht="13" x14ac:dyDescent="0.15">
      <c r="A786" s="73"/>
      <c r="B786" s="64"/>
      <c r="C786" s="73"/>
      <c r="D786" s="64"/>
      <c r="E786" s="64"/>
      <c r="F786" s="64"/>
      <c r="G786" s="64"/>
      <c r="H786" s="64"/>
      <c r="I786" s="64"/>
      <c r="J786" s="64"/>
      <c r="K786" s="65"/>
      <c r="L786" s="65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</row>
    <row r="787" spans="1:33" ht="13" x14ac:dyDescent="0.15">
      <c r="A787" s="73"/>
      <c r="B787" s="64"/>
      <c r="C787" s="73"/>
      <c r="D787" s="64"/>
      <c r="E787" s="64"/>
      <c r="F787" s="64"/>
      <c r="G787" s="64"/>
      <c r="H787" s="64"/>
      <c r="I787" s="64"/>
      <c r="J787" s="64"/>
      <c r="K787" s="65"/>
      <c r="L787" s="65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</row>
    <row r="788" spans="1:33" ht="13" x14ac:dyDescent="0.15">
      <c r="A788" s="73"/>
      <c r="B788" s="64"/>
      <c r="C788" s="73"/>
      <c r="D788" s="64"/>
      <c r="E788" s="64"/>
      <c r="F788" s="64"/>
      <c r="G788" s="64"/>
      <c r="H788" s="64"/>
      <c r="I788" s="64"/>
      <c r="J788" s="64"/>
      <c r="K788" s="65"/>
      <c r="L788" s="65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</row>
    <row r="789" spans="1:33" ht="13" x14ac:dyDescent="0.15">
      <c r="A789" s="73"/>
      <c r="B789" s="64"/>
      <c r="C789" s="73"/>
      <c r="D789" s="64"/>
      <c r="E789" s="64"/>
      <c r="F789" s="64"/>
      <c r="G789" s="64"/>
      <c r="H789" s="64"/>
      <c r="I789" s="64"/>
      <c r="J789" s="64"/>
      <c r="K789" s="65"/>
      <c r="L789" s="65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</row>
    <row r="790" spans="1:33" ht="13" x14ac:dyDescent="0.15">
      <c r="A790" s="73"/>
      <c r="B790" s="64"/>
      <c r="C790" s="73"/>
      <c r="D790" s="64"/>
      <c r="E790" s="64"/>
      <c r="F790" s="64"/>
      <c r="G790" s="64"/>
      <c r="H790" s="64"/>
      <c r="I790" s="64"/>
      <c r="J790" s="64"/>
      <c r="K790" s="65"/>
      <c r="L790" s="65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</row>
    <row r="791" spans="1:33" ht="13" x14ac:dyDescent="0.15">
      <c r="A791" s="73"/>
      <c r="B791" s="64"/>
      <c r="C791" s="73"/>
      <c r="D791" s="64"/>
      <c r="E791" s="64"/>
      <c r="F791" s="64"/>
      <c r="G791" s="64"/>
      <c r="H791" s="64"/>
      <c r="I791" s="64"/>
      <c r="J791" s="64"/>
      <c r="K791" s="65"/>
      <c r="L791" s="65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</row>
    <row r="792" spans="1:33" ht="13" x14ac:dyDescent="0.15">
      <c r="A792" s="73"/>
      <c r="B792" s="64"/>
      <c r="C792" s="73"/>
      <c r="D792" s="64"/>
      <c r="E792" s="64"/>
      <c r="F792" s="64"/>
      <c r="G792" s="64"/>
      <c r="H792" s="64"/>
      <c r="I792" s="64"/>
      <c r="J792" s="64"/>
      <c r="K792" s="65"/>
      <c r="L792" s="65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</row>
    <row r="793" spans="1:33" ht="13" x14ac:dyDescent="0.15">
      <c r="A793" s="73"/>
      <c r="B793" s="64"/>
      <c r="C793" s="73"/>
      <c r="D793" s="64"/>
      <c r="E793" s="64"/>
      <c r="F793" s="64"/>
      <c r="G793" s="64"/>
      <c r="H793" s="64"/>
      <c r="I793" s="64"/>
      <c r="J793" s="64"/>
      <c r="K793" s="65"/>
      <c r="L793" s="65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</row>
    <row r="794" spans="1:33" ht="13" x14ac:dyDescent="0.15">
      <c r="A794" s="73"/>
      <c r="B794" s="64"/>
      <c r="C794" s="73"/>
      <c r="D794" s="64"/>
      <c r="E794" s="64"/>
      <c r="F794" s="64"/>
      <c r="G794" s="64"/>
      <c r="H794" s="64"/>
      <c r="I794" s="64"/>
      <c r="J794" s="64"/>
      <c r="K794" s="65"/>
      <c r="L794" s="65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</row>
    <row r="795" spans="1:33" ht="13" x14ac:dyDescent="0.15">
      <c r="A795" s="73"/>
      <c r="B795" s="64"/>
      <c r="C795" s="73"/>
      <c r="D795" s="64"/>
      <c r="E795" s="64"/>
      <c r="F795" s="64"/>
      <c r="G795" s="64"/>
      <c r="H795" s="64"/>
      <c r="I795" s="64"/>
      <c r="J795" s="64"/>
      <c r="K795" s="65"/>
      <c r="L795" s="65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</row>
    <row r="796" spans="1:33" ht="13" x14ac:dyDescent="0.15">
      <c r="A796" s="73"/>
      <c r="B796" s="64"/>
      <c r="C796" s="73"/>
      <c r="D796" s="64"/>
      <c r="E796" s="64"/>
      <c r="F796" s="64"/>
      <c r="G796" s="64"/>
      <c r="H796" s="64"/>
      <c r="I796" s="64"/>
      <c r="J796" s="64"/>
      <c r="K796" s="65"/>
      <c r="L796" s="65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</row>
    <row r="797" spans="1:33" ht="13" x14ac:dyDescent="0.15">
      <c r="A797" s="73"/>
      <c r="B797" s="64"/>
      <c r="C797" s="73"/>
      <c r="D797" s="64"/>
      <c r="E797" s="64"/>
      <c r="F797" s="64"/>
      <c r="G797" s="64"/>
      <c r="H797" s="64"/>
      <c r="I797" s="64"/>
      <c r="J797" s="64"/>
      <c r="K797" s="65"/>
      <c r="L797" s="65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</row>
    <row r="798" spans="1:33" ht="13" x14ac:dyDescent="0.15">
      <c r="A798" s="73"/>
      <c r="B798" s="64"/>
      <c r="C798" s="73"/>
      <c r="D798" s="64"/>
      <c r="E798" s="64"/>
      <c r="F798" s="64"/>
      <c r="G798" s="64"/>
      <c r="H798" s="64"/>
      <c r="I798" s="64"/>
      <c r="J798" s="64"/>
      <c r="K798" s="65"/>
      <c r="L798" s="65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</row>
    <row r="799" spans="1:33" ht="13" x14ac:dyDescent="0.15">
      <c r="A799" s="73"/>
      <c r="B799" s="64"/>
      <c r="C799" s="73"/>
      <c r="D799" s="64"/>
      <c r="E799" s="64"/>
      <c r="F799" s="64"/>
      <c r="G799" s="64"/>
      <c r="H799" s="64"/>
      <c r="I799" s="64"/>
      <c r="J799" s="64"/>
      <c r="K799" s="65"/>
      <c r="L799" s="65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</row>
    <row r="800" spans="1:33" ht="13" x14ac:dyDescent="0.15">
      <c r="A800" s="73"/>
      <c r="B800" s="64"/>
      <c r="C800" s="73"/>
      <c r="D800" s="64"/>
      <c r="E800" s="64"/>
      <c r="F800" s="64"/>
      <c r="G800" s="64"/>
      <c r="H800" s="64"/>
      <c r="I800" s="64"/>
      <c r="J800" s="64"/>
      <c r="K800" s="65"/>
      <c r="L800" s="65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</row>
    <row r="801" spans="1:33" ht="13" x14ac:dyDescent="0.15">
      <c r="A801" s="73"/>
      <c r="B801" s="64"/>
      <c r="C801" s="73"/>
      <c r="D801" s="64"/>
      <c r="E801" s="64"/>
      <c r="F801" s="64"/>
      <c r="G801" s="64"/>
      <c r="H801" s="64"/>
      <c r="I801" s="64"/>
      <c r="J801" s="64"/>
      <c r="K801" s="65"/>
      <c r="L801" s="65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</row>
    <row r="802" spans="1:33" ht="13" x14ac:dyDescent="0.15">
      <c r="A802" s="73"/>
      <c r="B802" s="64"/>
      <c r="C802" s="73"/>
      <c r="D802" s="64"/>
      <c r="E802" s="64"/>
      <c r="F802" s="64"/>
      <c r="G802" s="64"/>
      <c r="H802" s="64"/>
      <c r="I802" s="64"/>
      <c r="J802" s="64"/>
      <c r="K802" s="65"/>
      <c r="L802" s="65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</row>
    <row r="803" spans="1:33" ht="13" x14ac:dyDescent="0.15">
      <c r="A803" s="73"/>
      <c r="B803" s="64"/>
      <c r="C803" s="73"/>
      <c r="D803" s="64"/>
      <c r="E803" s="64"/>
      <c r="F803" s="64"/>
      <c r="G803" s="64"/>
      <c r="H803" s="64"/>
      <c r="I803" s="64"/>
      <c r="J803" s="64"/>
      <c r="K803" s="65"/>
      <c r="L803" s="65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</row>
    <row r="804" spans="1:33" ht="13" x14ac:dyDescent="0.15">
      <c r="A804" s="73"/>
      <c r="B804" s="64"/>
      <c r="C804" s="73"/>
      <c r="D804" s="64"/>
      <c r="E804" s="64"/>
      <c r="F804" s="64"/>
      <c r="G804" s="64"/>
      <c r="H804" s="64"/>
      <c r="I804" s="64"/>
      <c r="J804" s="64"/>
      <c r="K804" s="65"/>
      <c r="L804" s="65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</row>
    <row r="805" spans="1:33" ht="13" x14ac:dyDescent="0.15">
      <c r="A805" s="73"/>
      <c r="B805" s="64"/>
      <c r="C805" s="73"/>
      <c r="D805" s="64"/>
      <c r="E805" s="64"/>
      <c r="F805" s="64"/>
      <c r="G805" s="64"/>
      <c r="H805" s="64"/>
      <c r="I805" s="64"/>
      <c r="J805" s="64"/>
      <c r="K805" s="65"/>
      <c r="L805" s="65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</row>
    <row r="806" spans="1:33" ht="13" x14ac:dyDescent="0.15">
      <c r="A806" s="73"/>
      <c r="B806" s="64"/>
      <c r="C806" s="73"/>
      <c r="D806" s="64"/>
      <c r="E806" s="64"/>
      <c r="F806" s="64"/>
      <c r="G806" s="64"/>
      <c r="H806" s="64"/>
      <c r="I806" s="64"/>
      <c r="J806" s="64"/>
      <c r="K806" s="65"/>
      <c r="L806" s="65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</row>
    <row r="807" spans="1:33" ht="13" x14ac:dyDescent="0.15">
      <c r="A807" s="73"/>
      <c r="B807" s="64"/>
      <c r="C807" s="73"/>
      <c r="D807" s="64"/>
      <c r="E807" s="64"/>
      <c r="F807" s="64"/>
      <c r="G807" s="64"/>
      <c r="H807" s="64"/>
      <c r="I807" s="64"/>
      <c r="J807" s="64"/>
      <c r="K807" s="65"/>
      <c r="L807" s="65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</row>
    <row r="808" spans="1:33" ht="13" x14ac:dyDescent="0.15">
      <c r="A808" s="73"/>
      <c r="B808" s="64"/>
      <c r="C808" s="73"/>
      <c r="D808" s="64"/>
      <c r="E808" s="64"/>
      <c r="F808" s="64"/>
      <c r="G808" s="64"/>
      <c r="H808" s="64"/>
      <c r="I808" s="64"/>
      <c r="J808" s="64"/>
      <c r="K808" s="65"/>
      <c r="L808" s="65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</row>
    <row r="809" spans="1:33" ht="13" x14ac:dyDescent="0.15">
      <c r="A809" s="73"/>
      <c r="B809" s="64"/>
      <c r="C809" s="73"/>
      <c r="D809" s="64"/>
      <c r="E809" s="64"/>
      <c r="F809" s="64"/>
      <c r="G809" s="64"/>
      <c r="H809" s="64"/>
      <c r="I809" s="64"/>
      <c r="J809" s="64"/>
      <c r="K809" s="65"/>
      <c r="L809" s="65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</row>
    <row r="810" spans="1:33" ht="13" x14ac:dyDescent="0.15">
      <c r="A810" s="73"/>
      <c r="B810" s="64"/>
      <c r="C810" s="73"/>
      <c r="D810" s="64"/>
      <c r="E810" s="64"/>
      <c r="F810" s="64"/>
      <c r="G810" s="64"/>
      <c r="H810" s="64"/>
      <c r="I810" s="64"/>
      <c r="J810" s="64"/>
      <c r="K810" s="65"/>
      <c r="L810" s="65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</row>
    <row r="811" spans="1:33" ht="13" x14ac:dyDescent="0.15">
      <c r="A811" s="73"/>
      <c r="B811" s="64"/>
      <c r="C811" s="73"/>
      <c r="D811" s="64"/>
      <c r="E811" s="64"/>
      <c r="F811" s="64"/>
      <c r="G811" s="64"/>
      <c r="H811" s="64"/>
      <c r="I811" s="64"/>
      <c r="J811" s="64"/>
      <c r="K811" s="65"/>
      <c r="L811" s="65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</row>
    <row r="812" spans="1:33" ht="13" x14ac:dyDescent="0.15">
      <c r="A812" s="73"/>
      <c r="B812" s="64"/>
      <c r="C812" s="73"/>
      <c r="D812" s="64"/>
      <c r="E812" s="64"/>
      <c r="F812" s="64"/>
      <c r="G812" s="64"/>
      <c r="H812" s="64"/>
      <c r="I812" s="64"/>
      <c r="J812" s="64"/>
      <c r="K812" s="65"/>
      <c r="L812" s="65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</row>
    <row r="813" spans="1:33" ht="13" x14ac:dyDescent="0.15">
      <c r="A813" s="73"/>
      <c r="B813" s="64"/>
      <c r="C813" s="73"/>
      <c r="D813" s="64"/>
      <c r="E813" s="64"/>
      <c r="F813" s="64"/>
      <c r="G813" s="64"/>
      <c r="H813" s="64"/>
      <c r="I813" s="64"/>
      <c r="J813" s="64"/>
      <c r="K813" s="65"/>
      <c r="L813" s="65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</row>
    <row r="814" spans="1:33" ht="13" x14ac:dyDescent="0.15">
      <c r="A814" s="73"/>
      <c r="B814" s="64"/>
      <c r="C814" s="73"/>
      <c r="D814" s="64"/>
      <c r="E814" s="64"/>
      <c r="F814" s="64"/>
      <c r="G814" s="64"/>
      <c r="H814" s="64"/>
      <c r="I814" s="64"/>
      <c r="J814" s="64"/>
      <c r="K814" s="65"/>
      <c r="L814" s="65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</row>
    <row r="815" spans="1:33" ht="13" x14ac:dyDescent="0.15">
      <c r="A815" s="73"/>
      <c r="B815" s="64"/>
      <c r="C815" s="73"/>
      <c r="D815" s="64"/>
      <c r="E815" s="64"/>
      <c r="F815" s="64"/>
      <c r="G815" s="64"/>
      <c r="H815" s="64"/>
      <c r="I815" s="64"/>
      <c r="J815" s="64"/>
      <c r="K815" s="65"/>
      <c r="L815" s="65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</row>
    <row r="816" spans="1:33" ht="13" x14ac:dyDescent="0.15">
      <c r="A816" s="73"/>
      <c r="B816" s="64"/>
      <c r="C816" s="73"/>
      <c r="D816" s="64"/>
      <c r="E816" s="64"/>
      <c r="F816" s="64"/>
      <c r="G816" s="64"/>
      <c r="H816" s="64"/>
      <c r="I816" s="64"/>
      <c r="J816" s="64"/>
      <c r="K816" s="65"/>
      <c r="L816" s="65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</row>
    <row r="817" spans="1:33" ht="13" x14ac:dyDescent="0.15">
      <c r="A817" s="73"/>
      <c r="B817" s="64"/>
      <c r="C817" s="73"/>
      <c r="D817" s="64"/>
      <c r="E817" s="64"/>
      <c r="F817" s="64"/>
      <c r="G817" s="64"/>
      <c r="H817" s="64"/>
      <c r="I817" s="64"/>
      <c r="J817" s="64"/>
      <c r="K817" s="65"/>
      <c r="L817" s="65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</row>
    <row r="818" spans="1:33" ht="13" x14ac:dyDescent="0.15">
      <c r="A818" s="73"/>
      <c r="B818" s="64"/>
      <c r="C818" s="73"/>
      <c r="D818" s="64"/>
      <c r="E818" s="64"/>
      <c r="F818" s="64"/>
      <c r="G818" s="64"/>
      <c r="H818" s="64"/>
      <c r="I818" s="64"/>
      <c r="J818" s="64"/>
      <c r="K818" s="65"/>
      <c r="L818" s="65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</row>
    <row r="819" spans="1:33" ht="13" x14ac:dyDescent="0.15">
      <c r="A819" s="73"/>
      <c r="B819" s="64"/>
      <c r="C819" s="73"/>
      <c r="D819" s="64"/>
      <c r="E819" s="64"/>
      <c r="F819" s="64"/>
      <c r="G819" s="64"/>
      <c r="H819" s="64"/>
      <c r="I819" s="64"/>
      <c r="J819" s="64"/>
      <c r="K819" s="65"/>
      <c r="L819" s="65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</row>
    <row r="820" spans="1:33" ht="13" x14ac:dyDescent="0.15">
      <c r="A820" s="73"/>
      <c r="B820" s="64"/>
      <c r="C820" s="73"/>
      <c r="D820" s="64"/>
      <c r="E820" s="64"/>
      <c r="F820" s="64"/>
      <c r="G820" s="64"/>
      <c r="H820" s="64"/>
      <c r="I820" s="64"/>
      <c r="J820" s="64"/>
      <c r="K820" s="65"/>
      <c r="L820" s="65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</row>
    <row r="821" spans="1:33" ht="13" x14ac:dyDescent="0.15">
      <c r="A821" s="73"/>
      <c r="B821" s="64"/>
      <c r="C821" s="73"/>
      <c r="D821" s="64"/>
      <c r="E821" s="64"/>
      <c r="F821" s="64"/>
      <c r="G821" s="64"/>
      <c r="H821" s="64"/>
      <c r="I821" s="64"/>
      <c r="J821" s="64"/>
      <c r="K821" s="65"/>
      <c r="L821" s="65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</row>
    <row r="822" spans="1:33" ht="13" x14ac:dyDescent="0.15">
      <c r="A822" s="73"/>
      <c r="B822" s="64"/>
      <c r="C822" s="73"/>
      <c r="D822" s="64"/>
      <c r="E822" s="64"/>
      <c r="F822" s="64"/>
      <c r="G822" s="64"/>
      <c r="H822" s="64"/>
      <c r="I822" s="64"/>
      <c r="J822" s="64"/>
      <c r="K822" s="65"/>
      <c r="L822" s="65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</row>
    <row r="823" spans="1:33" ht="13" x14ac:dyDescent="0.15">
      <c r="A823" s="73"/>
      <c r="B823" s="64"/>
      <c r="C823" s="73"/>
      <c r="D823" s="64"/>
      <c r="E823" s="64"/>
      <c r="F823" s="64"/>
      <c r="G823" s="64"/>
      <c r="H823" s="64"/>
      <c r="I823" s="64"/>
      <c r="J823" s="64"/>
      <c r="K823" s="65"/>
      <c r="L823" s="65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</row>
    <row r="824" spans="1:33" ht="13" x14ac:dyDescent="0.15">
      <c r="A824" s="73"/>
      <c r="B824" s="64"/>
      <c r="C824" s="73"/>
      <c r="D824" s="64"/>
      <c r="E824" s="64"/>
      <c r="F824" s="64"/>
      <c r="G824" s="64"/>
      <c r="H824" s="64"/>
      <c r="I824" s="64"/>
      <c r="J824" s="64"/>
      <c r="K824" s="65"/>
      <c r="L824" s="65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</row>
    <row r="825" spans="1:33" ht="13" x14ac:dyDescent="0.15">
      <c r="A825" s="73"/>
      <c r="B825" s="64"/>
      <c r="C825" s="73"/>
      <c r="D825" s="64"/>
      <c r="E825" s="64"/>
      <c r="F825" s="64"/>
      <c r="G825" s="64"/>
      <c r="H825" s="64"/>
      <c r="I825" s="64"/>
      <c r="J825" s="64"/>
      <c r="K825" s="65"/>
      <c r="L825" s="65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</row>
    <row r="826" spans="1:33" ht="13" x14ac:dyDescent="0.15">
      <c r="A826" s="73"/>
      <c r="B826" s="64"/>
      <c r="C826" s="73"/>
      <c r="D826" s="64"/>
      <c r="E826" s="64"/>
      <c r="F826" s="64"/>
      <c r="G826" s="64"/>
      <c r="H826" s="64"/>
      <c r="I826" s="64"/>
      <c r="J826" s="64"/>
      <c r="K826" s="65"/>
      <c r="L826" s="65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</row>
    <row r="827" spans="1:33" ht="13" x14ac:dyDescent="0.15">
      <c r="A827" s="73"/>
      <c r="B827" s="64"/>
      <c r="C827" s="73"/>
      <c r="D827" s="64"/>
      <c r="E827" s="64"/>
      <c r="F827" s="64"/>
      <c r="G827" s="64"/>
      <c r="H827" s="64"/>
      <c r="I827" s="64"/>
      <c r="J827" s="64"/>
      <c r="K827" s="65"/>
      <c r="L827" s="65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</row>
    <row r="828" spans="1:33" ht="13" x14ac:dyDescent="0.15">
      <c r="A828" s="73"/>
      <c r="B828" s="64"/>
      <c r="C828" s="73"/>
      <c r="D828" s="64"/>
      <c r="E828" s="64"/>
      <c r="F828" s="64"/>
      <c r="G828" s="64"/>
      <c r="H828" s="64"/>
      <c r="I828" s="64"/>
      <c r="J828" s="64"/>
      <c r="K828" s="65"/>
      <c r="L828" s="65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</row>
    <row r="829" spans="1:33" ht="13" x14ac:dyDescent="0.15">
      <c r="A829" s="73"/>
      <c r="B829" s="64"/>
      <c r="C829" s="73"/>
      <c r="D829" s="64"/>
      <c r="E829" s="64"/>
      <c r="F829" s="64"/>
      <c r="G829" s="64"/>
      <c r="H829" s="64"/>
      <c r="I829" s="64"/>
      <c r="J829" s="64"/>
      <c r="K829" s="65"/>
      <c r="L829" s="65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</row>
    <row r="830" spans="1:33" ht="13" x14ac:dyDescent="0.15">
      <c r="A830" s="73"/>
      <c r="B830" s="64"/>
      <c r="C830" s="73"/>
      <c r="D830" s="64"/>
      <c r="E830" s="64"/>
      <c r="F830" s="64"/>
      <c r="G830" s="64"/>
      <c r="H830" s="64"/>
      <c r="I830" s="64"/>
      <c r="J830" s="64"/>
      <c r="K830" s="65"/>
      <c r="L830" s="65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</row>
    <row r="831" spans="1:33" ht="13" x14ac:dyDescent="0.15">
      <c r="A831" s="73"/>
      <c r="B831" s="64"/>
      <c r="C831" s="73"/>
      <c r="D831" s="64"/>
      <c r="E831" s="64"/>
      <c r="F831" s="64"/>
      <c r="G831" s="64"/>
      <c r="H831" s="64"/>
      <c r="I831" s="64"/>
      <c r="J831" s="64"/>
      <c r="K831" s="65"/>
      <c r="L831" s="65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</row>
    <row r="832" spans="1:33" ht="13" x14ac:dyDescent="0.15">
      <c r="A832" s="73"/>
      <c r="B832" s="64"/>
      <c r="C832" s="73"/>
      <c r="D832" s="64"/>
      <c r="E832" s="64"/>
      <c r="F832" s="64"/>
      <c r="G832" s="64"/>
      <c r="H832" s="64"/>
      <c r="I832" s="64"/>
      <c r="J832" s="64"/>
      <c r="K832" s="65"/>
      <c r="L832" s="65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</row>
    <row r="833" spans="1:33" ht="13" x14ac:dyDescent="0.15">
      <c r="A833" s="73"/>
      <c r="B833" s="64"/>
      <c r="C833" s="73"/>
      <c r="D833" s="64"/>
      <c r="E833" s="64"/>
      <c r="F833" s="64"/>
      <c r="G833" s="64"/>
      <c r="H833" s="64"/>
      <c r="I833" s="64"/>
      <c r="J833" s="64"/>
      <c r="K833" s="65"/>
      <c r="L833" s="65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</row>
    <row r="834" spans="1:33" ht="13" x14ac:dyDescent="0.15">
      <c r="A834" s="73"/>
      <c r="B834" s="64"/>
      <c r="C834" s="73"/>
      <c r="D834" s="64"/>
      <c r="E834" s="64"/>
      <c r="F834" s="64"/>
      <c r="G834" s="64"/>
      <c r="H834" s="64"/>
      <c r="I834" s="64"/>
      <c r="J834" s="64"/>
      <c r="K834" s="65"/>
      <c r="L834" s="65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</row>
    <row r="835" spans="1:33" ht="13" x14ac:dyDescent="0.15">
      <c r="A835" s="73"/>
      <c r="B835" s="64"/>
      <c r="C835" s="73"/>
      <c r="D835" s="64"/>
      <c r="E835" s="64"/>
      <c r="F835" s="64"/>
      <c r="G835" s="64"/>
      <c r="H835" s="64"/>
      <c r="I835" s="64"/>
      <c r="J835" s="64"/>
      <c r="K835" s="65"/>
      <c r="L835" s="65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</row>
    <row r="836" spans="1:33" ht="13" x14ac:dyDescent="0.15">
      <c r="A836" s="73"/>
      <c r="B836" s="64"/>
      <c r="C836" s="73"/>
      <c r="D836" s="64"/>
      <c r="E836" s="64"/>
      <c r="F836" s="64"/>
      <c r="G836" s="64"/>
      <c r="H836" s="64"/>
      <c r="I836" s="64"/>
      <c r="J836" s="64"/>
      <c r="K836" s="65"/>
      <c r="L836" s="65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</row>
    <row r="837" spans="1:33" ht="13" x14ac:dyDescent="0.15">
      <c r="A837" s="73"/>
      <c r="B837" s="64"/>
      <c r="C837" s="73"/>
      <c r="D837" s="64"/>
      <c r="E837" s="64"/>
      <c r="F837" s="64"/>
      <c r="G837" s="64"/>
      <c r="H837" s="64"/>
      <c r="I837" s="64"/>
      <c r="J837" s="64"/>
      <c r="K837" s="65"/>
      <c r="L837" s="65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</row>
    <row r="838" spans="1:33" ht="13" x14ac:dyDescent="0.15">
      <c r="A838" s="73"/>
      <c r="B838" s="64"/>
      <c r="C838" s="73"/>
      <c r="D838" s="64"/>
      <c r="E838" s="64"/>
      <c r="F838" s="64"/>
      <c r="G838" s="64"/>
      <c r="H838" s="64"/>
      <c r="I838" s="64"/>
      <c r="J838" s="64"/>
      <c r="K838" s="65"/>
      <c r="L838" s="65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</row>
    <row r="839" spans="1:33" ht="13" x14ac:dyDescent="0.15">
      <c r="A839" s="73"/>
      <c r="B839" s="64"/>
      <c r="C839" s="73"/>
      <c r="D839" s="64"/>
      <c r="E839" s="64"/>
      <c r="F839" s="64"/>
      <c r="G839" s="64"/>
      <c r="H839" s="64"/>
      <c r="I839" s="64"/>
      <c r="J839" s="64"/>
      <c r="K839" s="65"/>
      <c r="L839" s="65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</row>
    <row r="840" spans="1:33" ht="13" x14ac:dyDescent="0.15">
      <c r="A840" s="73"/>
      <c r="B840" s="64"/>
      <c r="C840" s="73"/>
      <c r="D840" s="64"/>
      <c r="E840" s="64"/>
      <c r="F840" s="64"/>
      <c r="G840" s="64"/>
      <c r="H840" s="64"/>
      <c r="I840" s="64"/>
      <c r="J840" s="64"/>
      <c r="K840" s="65"/>
      <c r="L840" s="65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</row>
    <row r="841" spans="1:33" ht="13" x14ac:dyDescent="0.15">
      <c r="A841" s="73"/>
      <c r="B841" s="64"/>
      <c r="C841" s="73"/>
      <c r="D841" s="64"/>
      <c r="E841" s="64"/>
      <c r="F841" s="64"/>
      <c r="G841" s="64"/>
      <c r="H841" s="64"/>
      <c r="I841" s="64"/>
      <c r="J841" s="64"/>
      <c r="K841" s="65"/>
      <c r="L841" s="65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</row>
    <row r="842" spans="1:33" ht="13" x14ac:dyDescent="0.15">
      <c r="A842" s="73"/>
      <c r="B842" s="64"/>
      <c r="C842" s="73"/>
      <c r="D842" s="64"/>
      <c r="E842" s="64"/>
      <c r="F842" s="64"/>
      <c r="G842" s="64"/>
      <c r="H842" s="64"/>
      <c r="I842" s="64"/>
      <c r="J842" s="64"/>
      <c r="K842" s="65"/>
      <c r="L842" s="65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</row>
    <row r="843" spans="1:33" ht="13" x14ac:dyDescent="0.15">
      <c r="A843" s="73"/>
      <c r="B843" s="64"/>
      <c r="C843" s="73"/>
      <c r="D843" s="64"/>
      <c r="E843" s="64"/>
      <c r="F843" s="64"/>
      <c r="G843" s="64"/>
      <c r="H843" s="64"/>
      <c r="I843" s="64"/>
      <c r="J843" s="64"/>
      <c r="K843" s="65"/>
      <c r="L843" s="65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</row>
    <row r="844" spans="1:33" ht="13" x14ac:dyDescent="0.15">
      <c r="A844" s="73"/>
      <c r="B844" s="64"/>
      <c r="C844" s="73"/>
      <c r="D844" s="64"/>
      <c r="E844" s="64"/>
      <c r="F844" s="64"/>
      <c r="G844" s="64"/>
      <c r="H844" s="64"/>
      <c r="I844" s="64"/>
      <c r="J844" s="64"/>
      <c r="K844" s="65"/>
      <c r="L844" s="65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</row>
    <row r="845" spans="1:33" ht="13" x14ac:dyDescent="0.15">
      <c r="A845" s="73"/>
      <c r="B845" s="64"/>
      <c r="C845" s="73"/>
      <c r="D845" s="64"/>
      <c r="E845" s="64"/>
      <c r="F845" s="64"/>
      <c r="G845" s="64"/>
      <c r="H845" s="64"/>
      <c r="I845" s="64"/>
      <c r="J845" s="64"/>
      <c r="K845" s="65"/>
      <c r="L845" s="65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</row>
    <row r="846" spans="1:33" ht="13" x14ac:dyDescent="0.15">
      <c r="A846" s="73"/>
      <c r="B846" s="64"/>
      <c r="C846" s="73"/>
      <c r="D846" s="64"/>
      <c r="E846" s="64"/>
      <c r="F846" s="64"/>
      <c r="G846" s="64"/>
      <c r="H846" s="64"/>
      <c r="I846" s="64"/>
      <c r="J846" s="64"/>
      <c r="K846" s="65"/>
      <c r="L846" s="65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</row>
    <row r="847" spans="1:33" ht="13" x14ac:dyDescent="0.15">
      <c r="A847" s="73"/>
      <c r="B847" s="64"/>
      <c r="C847" s="73"/>
      <c r="D847" s="64"/>
      <c r="E847" s="64"/>
      <c r="F847" s="64"/>
      <c r="G847" s="64"/>
      <c r="H847" s="64"/>
      <c r="I847" s="64"/>
      <c r="J847" s="64"/>
      <c r="K847" s="65"/>
      <c r="L847" s="65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</row>
    <row r="848" spans="1:33" ht="13" x14ac:dyDescent="0.15">
      <c r="A848" s="73"/>
      <c r="B848" s="64"/>
      <c r="C848" s="73"/>
      <c r="D848" s="64"/>
      <c r="E848" s="64"/>
      <c r="F848" s="64"/>
      <c r="G848" s="64"/>
      <c r="H848" s="64"/>
      <c r="I848" s="64"/>
      <c r="J848" s="64"/>
      <c r="K848" s="65"/>
      <c r="L848" s="65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</row>
    <row r="849" spans="1:33" ht="13" x14ac:dyDescent="0.15">
      <c r="A849" s="73"/>
      <c r="B849" s="64"/>
      <c r="C849" s="73"/>
      <c r="D849" s="64"/>
      <c r="E849" s="64"/>
      <c r="F849" s="64"/>
      <c r="G849" s="64"/>
      <c r="H849" s="64"/>
      <c r="I849" s="64"/>
      <c r="J849" s="64"/>
      <c r="K849" s="65"/>
      <c r="L849" s="65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</row>
    <row r="850" spans="1:33" ht="13" x14ac:dyDescent="0.15">
      <c r="A850" s="73"/>
      <c r="B850" s="64"/>
      <c r="C850" s="73"/>
      <c r="D850" s="64"/>
      <c r="E850" s="64"/>
      <c r="F850" s="64"/>
      <c r="G850" s="64"/>
      <c r="H850" s="64"/>
      <c r="I850" s="64"/>
      <c r="J850" s="64"/>
      <c r="K850" s="65"/>
      <c r="L850" s="65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</row>
    <row r="851" spans="1:33" ht="13" x14ac:dyDescent="0.15">
      <c r="A851" s="73"/>
      <c r="B851" s="64"/>
      <c r="C851" s="73"/>
      <c r="D851" s="64"/>
      <c r="E851" s="64"/>
      <c r="F851" s="64"/>
      <c r="G851" s="64"/>
      <c r="H851" s="64"/>
      <c r="I851" s="64"/>
      <c r="J851" s="64"/>
      <c r="K851" s="65"/>
      <c r="L851" s="65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</row>
    <row r="852" spans="1:33" ht="13" x14ac:dyDescent="0.15">
      <c r="A852" s="73"/>
      <c r="B852" s="64"/>
      <c r="C852" s="73"/>
      <c r="D852" s="64"/>
      <c r="E852" s="64"/>
      <c r="F852" s="64"/>
      <c r="G852" s="64"/>
      <c r="H852" s="64"/>
      <c r="I852" s="64"/>
      <c r="J852" s="64"/>
      <c r="K852" s="65"/>
      <c r="L852" s="65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</row>
    <row r="853" spans="1:33" ht="13" x14ac:dyDescent="0.15">
      <c r="A853" s="73"/>
      <c r="B853" s="64"/>
      <c r="C853" s="73"/>
      <c r="D853" s="64"/>
      <c r="E853" s="64"/>
      <c r="F853" s="64"/>
      <c r="G853" s="64"/>
      <c r="H853" s="64"/>
      <c r="I853" s="64"/>
      <c r="J853" s="64"/>
      <c r="K853" s="65"/>
      <c r="L853" s="65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</row>
    <row r="854" spans="1:33" ht="13" x14ac:dyDescent="0.15">
      <c r="A854" s="73"/>
      <c r="B854" s="64"/>
      <c r="C854" s="73"/>
      <c r="D854" s="64"/>
      <c r="E854" s="64"/>
      <c r="F854" s="64"/>
      <c r="G854" s="64"/>
      <c r="H854" s="64"/>
      <c r="I854" s="64"/>
      <c r="J854" s="64"/>
      <c r="K854" s="65"/>
      <c r="L854" s="65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</row>
    <row r="855" spans="1:33" ht="13" x14ac:dyDescent="0.15">
      <c r="A855" s="73"/>
      <c r="B855" s="64"/>
      <c r="C855" s="73"/>
      <c r="D855" s="64"/>
      <c r="E855" s="64"/>
      <c r="F855" s="64"/>
      <c r="G855" s="64"/>
      <c r="H855" s="64"/>
      <c r="I855" s="64"/>
      <c r="J855" s="64"/>
      <c r="K855" s="65"/>
      <c r="L855" s="65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</row>
    <row r="856" spans="1:33" ht="13" x14ac:dyDescent="0.15">
      <c r="A856" s="73"/>
      <c r="B856" s="64"/>
      <c r="C856" s="73"/>
      <c r="D856" s="64"/>
      <c r="E856" s="64"/>
      <c r="F856" s="64"/>
      <c r="G856" s="64"/>
      <c r="H856" s="64"/>
      <c r="I856" s="64"/>
      <c r="J856" s="64"/>
      <c r="K856" s="65"/>
      <c r="L856" s="65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</row>
    <row r="857" spans="1:33" ht="13" x14ac:dyDescent="0.15">
      <c r="A857" s="73"/>
      <c r="B857" s="64"/>
      <c r="C857" s="73"/>
      <c r="D857" s="64"/>
      <c r="E857" s="64"/>
      <c r="F857" s="64"/>
      <c r="G857" s="64"/>
      <c r="H857" s="64"/>
      <c r="I857" s="64"/>
      <c r="J857" s="64"/>
      <c r="K857" s="65"/>
      <c r="L857" s="65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</row>
    <row r="858" spans="1:33" ht="13" x14ac:dyDescent="0.15">
      <c r="A858" s="73"/>
      <c r="B858" s="64"/>
      <c r="C858" s="73"/>
      <c r="D858" s="64"/>
      <c r="E858" s="64"/>
      <c r="F858" s="64"/>
      <c r="G858" s="64"/>
      <c r="H858" s="64"/>
      <c r="I858" s="64"/>
      <c r="J858" s="64"/>
      <c r="K858" s="65"/>
      <c r="L858" s="65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</row>
    <row r="859" spans="1:33" ht="13" x14ac:dyDescent="0.15">
      <c r="A859" s="73"/>
      <c r="B859" s="64"/>
      <c r="C859" s="73"/>
      <c r="D859" s="64"/>
      <c r="E859" s="64"/>
      <c r="F859" s="64"/>
      <c r="G859" s="64"/>
      <c r="H859" s="64"/>
      <c r="I859" s="64"/>
      <c r="J859" s="64"/>
      <c r="K859" s="65"/>
      <c r="L859" s="65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</row>
    <row r="860" spans="1:33" ht="13" x14ac:dyDescent="0.15">
      <c r="A860" s="73"/>
      <c r="B860" s="64"/>
      <c r="C860" s="73"/>
      <c r="D860" s="64"/>
      <c r="E860" s="64"/>
      <c r="F860" s="64"/>
      <c r="G860" s="64"/>
      <c r="H860" s="64"/>
      <c r="I860" s="64"/>
      <c r="J860" s="64"/>
      <c r="K860" s="65"/>
      <c r="L860" s="65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</row>
    <row r="861" spans="1:33" ht="13" x14ac:dyDescent="0.15">
      <c r="A861" s="73"/>
      <c r="B861" s="64"/>
      <c r="C861" s="73"/>
      <c r="D861" s="64"/>
      <c r="E861" s="64"/>
      <c r="F861" s="64"/>
      <c r="G861" s="64"/>
      <c r="H861" s="64"/>
      <c r="I861" s="64"/>
      <c r="J861" s="64"/>
      <c r="K861" s="65"/>
      <c r="L861" s="65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</row>
    <row r="862" spans="1:33" ht="13" x14ac:dyDescent="0.15">
      <c r="A862" s="73"/>
      <c r="B862" s="64"/>
      <c r="C862" s="73"/>
      <c r="D862" s="64"/>
      <c r="E862" s="64"/>
      <c r="F862" s="64"/>
      <c r="G862" s="64"/>
      <c r="H862" s="64"/>
      <c r="I862" s="64"/>
      <c r="J862" s="64"/>
      <c r="K862" s="65"/>
      <c r="L862" s="65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</row>
    <row r="863" spans="1:33" ht="13" x14ac:dyDescent="0.15">
      <c r="A863" s="73"/>
      <c r="B863" s="64"/>
      <c r="C863" s="73"/>
      <c r="D863" s="64"/>
      <c r="E863" s="64"/>
      <c r="F863" s="64"/>
      <c r="G863" s="64"/>
      <c r="H863" s="64"/>
      <c r="I863" s="64"/>
      <c r="J863" s="64"/>
      <c r="K863" s="65"/>
      <c r="L863" s="65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</row>
    <row r="864" spans="1:33" ht="13" x14ac:dyDescent="0.15">
      <c r="A864" s="73"/>
      <c r="B864" s="64"/>
      <c r="C864" s="73"/>
      <c r="D864" s="64"/>
      <c r="E864" s="64"/>
      <c r="F864" s="64"/>
      <c r="G864" s="64"/>
      <c r="H864" s="64"/>
      <c r="I864" s="64"/>
      <c r="J864" s="64"/>
      <c r="K864" s="65"/>
      <c r="L864" s="65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</row>
    <row r="865" spans="1:33" ht="13" x14ac:dyDescent="0.15">
      <c r="A865" s="73"/>
      <c r="B865" s="64"/>
      <c r="C865" s="73"/>
      <c r="D865" s="64"/>
      <c r="E865" s="64"/>
      <c r="F865" s="64"/>
      <c r="G865" s="64"/>
      <c r="H865" s="64"/>
      <c r="I865" s="64"/>
      <c r="J865" s="64"/>
      <c r="K865" s="65"/>
      <c r="L865" s="65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</row>
    <row r="866" spans="1:33" ht="13" x14ac:dyDescent="0.15">
      <c r="A866" s="73"/>
      <c r="B866" s="64"/>
      <c r="C866" s="73"/>
      <c r="D866" s="64"/>
      <c r="E866" s="64"/>
      <c r="F866" s="64"/>
      <c r="G866" s="64"/>
      <c r="H866" s="64"/>
      <c r="I866" s="64"/>
      <c r="J866" s="64"/>
      <c r="K866" s="65"/>
      <c r="L866" s="65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</row>
    <row r="867" spans="1:33" ht="13" x14ac:dyDescent="0.15">
      <c r="A867" s="73"/>
      <c r="B867" s="64"/>
      <c r="C867" s="73"/>
      <c r="D867" s="64"/>
      <c r="E867" s="64"/>
      <c r="F867" s="64"/>
      <c r="G867" s="64"/>
      <c r="H867" s="64"/>
      <c r="I867" s="64"/>
      <c r="J867" s="64"/>
      <c r="K867" s="65"/>
      <c r="L867" s="65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</row>
    <row r="868" spans="1:33" ht="13" x14ac:dyDescent="0.15">
      <c r="A868" s="73"/>
      <c r="B868" s="64"/>
      <c r="C868" s="73"/>
      <c r="D868" s="64"/>
      <c r="E868" s="64"/>
      <c r="F868" s="64"/>
      <c r="G868" s="64"/>
      <c r="H868" s="64"/>
      <c r="I868" s="64"/>
      <c r="J868" s="64"/>
      <c r="K868" s="65"/>
      <c r="L868" s="65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</row>
    <row r="869" spans="1:33" ht="13" x14ac:dyDescent="0.15">
      <c r="A869" s="73"/>
      <c r="B869" s="64"/>
      <c r="C869" s="73"/>
      <c r="D869" s="64"/>
      <c r="E869" s="64"/>
      <c r="F869" s="64"/>
      <c r="G869" s="64"/>
      <c r="H869" s="64"/>
      <c r="I869" s="64"/>
      <c r="J869" s="64"/>
      <c r="K869" s="65"/>
      <c r="L869" s="65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</row>
    <row r="870" spans="1:33" ht="13" x14ac:dyDescent="0.15">
      <c r="A870" s="73"/>
      <c r="B870" s="64"/>
      <c r="C870" s="73"/>
      <c r="D870" s="64"/>
      <c r="E870" s="64"/>
      <c r="F870" s="64"/>
      <c r="G870" s="64"/>
      <c r="H870" s="64"/>
      <c r="I870" s="64"/>
      <c r="J870" s="64"/>
      <c r="K870" s="65"/>
      <c r="L870" s="65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</row>
    <row r="871" spans="1:33" ht="13" x14ac:dyDescent="0.15">
      <c r="A871" s="73"/>
      <c r="B871" s="64"/>
      <c r="C871" s="73"/>
      <c r="D871" s="64"/>
      <c r="E871" s="64"/>
      <c r="F871" s="64"/>
      <c r="G871" s="64"/>
      <c r="H871" s="64"/>
      <c r="I871" s="64"/>
      <c r="J871" s="64"/>
      <c r="K871" s="65"/>
      <c r="L871" s="65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</row>
    <row r="872" spans="1:33" ht="13" x14ac:dyDescent="0.15">
      <c r="A872" s="73"/>
      <c r="B872" s="64"/>
      <c r="C872" s="73"/>
      <c r="D872" s="64"/>
      <c r="E872" s="64"/>
      <c r="F872" s="64"/>
      <c r="G872" s="64"/>
      <c r="H872" s="64"/>
      <c r="I872" s="64"/>
      <c r="J872" s="64"/>
      <c r="K872" s="65"/>
      <c r="L872" s="65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</row>
    <row r="873" spans="1:33" ht="13" x14ac:dyDescent="0.15">
      <c r="A873" s="73"/>
      <c r="B873" s="64"/>
      <c r="C873" s="73"/>
      <c r="D873" s="64"/>
      <c r="E873" s="64"/>
      <c r="F873" s="64"/>
      <c r="G873" s="64"/>
      <c r="H873" s="64"/>
      <c r="I873" s="64"/>
      <c r="J873" s="64"/>
      <c r="K873" s="65"/>
      <c r="L873" s="65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</row>
    <row r="874" spans="1:33" ht="13" x14ac:dyDescent="0.15">
      <c r="A874" s="73"/>
      <c r="B874" s="64"/>
      <c r="C874" s="73"/>
      <c r="D874" s="64"/>
      <c r="E874" s="64"/>
      <c r="F874" s="64"/>
      <c r="G874" s="64"/>
      <c r="H874" s="64"/>
      <c r="I874" s="64"/>
      <c r="J874" s="64"/>
      <c r="K874" s="65"/>
      <c r="L874" s="65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</row>
    <row r="875" spans="1:33" ht="13" x14ac:dyDescent="0.15">
      <c r="A875" s="73"/>
      <c r="B875" s="64"/>
      <c r="C875" s="73"/>
      <c r="D875" s="64"/>
      <c r="E875" s="64"/>
      <c r="F875" s="64"/>
      <c r="G875" s="64"/>
      <c r="H875" s="64"/>
      <c r="I875" s="64"/>
      <c r="J875" s="64"/>
      <c r="K875" s="65"/>
      <c r="L875" s="65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</row>
    <row r="876" spans="1:33" ht="13" x14ac:dyDescent="0.15">
      <c r="A876" s="73"/>
      <c r="B876" s="64"/>
      <c r="C876" s="73"/>
      <c r="D876" s="64"/>
      <c r="E876" s="64"/>
      <c r="F876" s="64"/>
      <c r="G876" s="64"/>
      <c r="H876" s="64"/>
      <c r="I876" s="64"/>
      <c r="J876" s="64"/>
      <c r="K876" s="65"/>
      <c r="L876" s="65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</row>
    <row r="877" spans="1:33" ht="13" x14ac:dyDescent="0.15">
      <c r="A877" s="73"/>
      <c r="B877" s="64"/>
      <c r="C877" s="73"/>
      <c r="D877" s="64"/>
      <c r="E877" s="64"/>
      <c r="F877" s="64"/>
      <c r="G877" s="64"/>
      <c r="H877" s="64"/>
      <c r="I877" s="64"/>
      <c r="J877" s="64"/>
      <c r="K877" s="65"/>
      <c r="L877" s="65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</row>
    <row r="878" spans="1:33" ht="13" x14ac:dyDescent="0.15">
      <c r="A878" s="73"/>
      <c r="B878" s="64"/>
      <c r="C878" s="73"/>
      <c r="D878" s="64"/>
      <c r="E878" s="64"/>
      <c r="F878" s="64"/>
      <c r="G878" s="64"/>
      <c r="H878" s="64"/>
      <c r="I878" s="64"/>
      <c r="J878" s="64"/>
      <c r="K878" s="65"/>
      <c r="L878" s="65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</row>
    <row r="879" spans="1:33" ht="13" x14ac:dyDescent="0.15">
      <c r="A879" s="73"/>
      <c r="B879" s="64"/>
      <c r="C879" s="73"/>
      <c r="D879" s="64"/>
      <c r="E879" s="64"/>
      <c r="F879" s="64"/>
      <c r="G879" s="64"/>
      <c r="H879" s="64"/>
      <c r="I879" s="64"/>
      <c r="J879" s="64"/>
      <c r="K879" s="65"/>
      <c r="L879" s="65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</row>
    <row r="880" spans="1:33" ht="13" x14ac:dyDescent="0.15">
      <c r="A880" s="73"/>
      <c r="B880" s="64"/>
      <c r="C880" s="73"/>
      <c r="D880" s="64"/>
      <c r="E880" s="64"/>
      <c r="F880" s="64"/>
      <c r="G880" s="64"/>
      <c r="H880" s="64"/>
      <c r="I880" s="64"/>
      <c r="J880" s="64"/>
      <c r="K880" s="65"/>
      <c r="L880" s="65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</row>
    <row r="881" spans="1:33" ht="13" x14ac:dyDescent="0.15">
      <c r="A881" s="73"/>
      <c r="B881" s="64"/>
      <c r="C881" s="73"/>
      <c r="D881" s="64"/>
      <c r="E881" s="64"/>
      <c r="F881" s="64"/>
      <c r="G881" s="64"/>
      <c r="H881" s="64"/>
      <c r="I881" s="64"/>
      <c r="J881" s="64"/>
      <c r="K881" s="65"/>
      <c r="L881" s="65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</row>
    <row r="882" spans="1:33" ht="13" x14ac:dyDescent="0.15">
      <c r="A882" s="73"/>
      <c r="B882" s="64"/>
      <c r="C882" s="73"/>
      <c r="D882" s="64"/>
      <c r="E882" s="64"/>
      <c r="F882" s="64"/>
      <c r="G882" s="64"/>
      <c r="H882" s="64"/>
      <c r="I882" s="64"/>
      <c r="J882" s="64"/>
      <c r="K882" s="65"/>
      <c r="L882" s="65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</row>
    <row r="883" spans="1:33" ht="13" x14ac:dyDescent="0.15">
      <c r="A883" s="73"/>
      <c r="B883" s="64"/>
      <c r="C883" s="73"/>
      <c r="D883" s="64"/>
      <c r="E883" s="64"/>
      <c r="F883" s="64"/>
      <c r="G883" s="64"/>
      <c r="H883" s="64"/>
      <c r="I883" s="64"/>
      <c r="J883" s="64"/>
      <c r="K883" s="65"/>
      <c r="L883" s="65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</row>
    <row r="884" spans="1:33" ht="13" x14ac:dyDescent="0.15">
      <c r="A884" s="73"/>
      <c r="B884" s="64"/>
      <c r="C884" s="73"/>
      <c r="D884" s="64"/>
      <c r="E884" s="64"/>
      <c r="F884" s="64"/>
      <c r="G884" s="64"/>
      <c r="H884" s="64"/>
      <c r="I884" s="64"/>
      <c r="J884" s="64"/>
      <c r="K884" s="65"/>
      <c r="L884" s="65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</row>
    <row r="885" spans="1:33" ht="13" x14ac:dyDescent="0.15">
      <c r="A885" s="73"/>
      <c r="B885" s="64"/>
      <c r="C885" s="73"/>
      <c r="D885" s="64"/>
      <c r="E885" s="64"/>
      <c r="F885" s="64"/>
      <c r="G885" s="64"/>
      <c r="H885" s="64"/>
      <c r="I885" s="64"/>
      <c r="J885" s="64"/>
      <c r="K885" s="65"/>
      <c r="L885" s="65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</row>
    <row r="886" spans="1:33" ht="13" x14ac:dyDescent="0.15">
      <c r="A886" s="73"/>
      <c r="B886" s="64"/>
      <c r="C886" s="73"/>
      <c r="D886" s="64"/>
      <c r="E886" s="64"/>
      <c r="F886" s="64"/>
      <c r="G886" s="64"/>
      <c r="H886" s="64"/>
      <c r="I886" s="64"/>
      <c r="J886" s="64"/>
      <c r="K886" s="65"/>
      <c r="L886" s="65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</row>
    <row r="887" spans="1:33" ht="13" x14ac:dyDescent="0.15">
      <c r="A887" s="73"/>
      <c r="B887" s="64"/>
      <c r="C887" s="73"/>
      <c r="D887" s="64"/>
      <c r="E887" s="64"/>
      <c r="F887" s="64"/>
      <c r="G887" s="64"/>
      <c r="H887" s="64"/>
      <c r="I887" s="64"/>
      <c r="J887" s="64"/>
      <c r="K887" s="65"/>
      <c r="L887" s="65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</row>
    <row r="888" spans="1:33" ht="13" x14ac:dyDescent="0.15">
      <c r="A888" s="73"/>
      <c r="B888" s="64"/>
      <c r="C888" s="73"/>
      <c r="D888" s="64"/>
      <c r="E888" s="64"/>
      <c r="F888" s="64"/>
      <c r="G888" s="64"/>
      <c r="H888" s="64"/>
      <c r="I888" s="64"/>
      <c r="J888" s="64"/>
      <c r="K888" s="65"/>
      <c r="L888" s="65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</row>
    <row r="889" spans="1:33" ht="13" x14ac:dyDescent="0.15">
      <c r="A889" s="73"/>
      <c r="B889" s="64"/>
      <c r="C889" s="73"/>
      <c r="D889" s="64"/>
      <c r="E889" s="64"/>
      <c r="F889" s="64"/>
      <c r="G889" s="64"/>
      <c r="H889" s="64"/>
      <c r="I889" s="64"/>
      <c r="J889" s="64"/>
      <c r="K889" s="65"/>
      <c r="L889" s="65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</row>
    <row r="890" spans="1:33" ht="13" x14ac:dyDescent="0.15">
      <c r="A890" s="73"/>
      <c r="B890" s="64"/>
      <c r="C890" s="73"/>
      <c r="D890" s="64"/>
      <c r="E890" s="64"/>
      <c r="F890" s="64"/>
      <c r="G890" s="64"/>
      <c r="H890" s="64"/>
      <c r="I890" s="64"/>
      <c r="J890" s="64"/>
      <c r="K890" s="65"/>
      <c r="L890" s="65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</row>
    <row r="891" spans="1:33" ht="13" x14ac:dyDescent="0.15">
      <c r="A891" s="73"/>
      <c r="B891" s="64"/>
      <c r="C891" s="73"/>
      <c r="D891" s="64"/>
      <c r="E891" s="64"/>
      <c r="F891" s="64"/>
      <c r="G891" s="64"/>
      <c r="H891" s="64"/>
      <c r="I891" s="64"/>
      <c r="J891" s="64"/>
      <c r="K891" s="65"/>
      <c r="L891" s="65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</row>
    <row r="892" spans="1:33" ht="13" x14ac:dyDescent="0.15">
      <c r="A892" s="73"/>
      <c r="B892" s="64"/>
      <c r="C892" s="73"/>
      <c r="D892" s="64"/>
      <c r="E892" s="64"/>
      <c r="F892" s="64"/>
      <c r="G892" s="64"/>
      <c r="H892" s="64"/>
      <c r="I892" s="64"/>
      <c r="J892" s="64"/>
      <c r="K892" s="65"/>
      <c r="L892" s="65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</row>
    <row r="893" spans="1:33" ht="13" x14ac:dyDescent="0.15">
      <c r="A893" s="73"/>
      <c r="B893" s="64"/>
      <c r="C893" s="73"/>
      <c r="D893" s="64"/>
      <c r="E893" s="64"/>
      <c r="F893" s="64"/>
      <c r="G893" s="64"/>
      <c r="H893" s="64"/>
      <c r="I893" s="64"/>
      <c r="J893" s="64"/>
      <c r="K893" s="65"/>
      <c r="L893" s="65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</row>
    <row r="894" spans="1:33" ht="13" x14ac:dyDescent="0.15">
      <c r="A894" s="73"/>
      <c r="B894" s="64"/>
      <c r="C894" s="73"/>
      <c r="D894" s="64"/>
      <c r="E894" s="64"/>
      <c r="F894" s="64"/>
      <c r="G894" s="64"/>
      <c r="H894" s="64"/>
      <c r="I894" s="64"/>
      <c r="J894" s="64"/>
      <c r="K894" s="65"/>
      <c r="L894" s="65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</row>
    <row r="895" spans="1:33" ht="13" x14ac:dyDescent="0.15">
      <c r="A895" s="73"/>
      <c r="B895" s="64"/>
      <c r="C895" s="73"/>
      <c r="D895" s="64"/>
      <c r="E895" s="64"/>
      <c r="F895" s="64"/>
      <c r="G895" s="64"/>
      <c r="H895" s="64"/>
      <c r="I895" s="64"/>
      <c r="J895" s="64"/>
      <c r="K895" s="65"/>
      <c r="L895" s="65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</row>
    <row r="896" spans="1:33" ht="13" x14ac:dyDescent="0.15">
      <c r="A896" s="73"/>
      <c r="B896" s="64"/>
      <c r="C896" s="73"/>
      <c r="D896" s="64"/>
      <c r="E896" s="64"/>
      <c r="F896" s="64"/>
      <c r="G896" s="64"/>
      <c r="H896" s="64"/>
      <c r="I896" s="64"/>
      <c r="J896" s="64"/>
      <c r="K896" s="65"/>
      <c r="L896" s="65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</row>
    <row r="897" spans="1:33" ht="13" x14ac:dyDescent="0.15">
      <c r="A897" s="73"/>
      <c r="B897" s="64"/>
      <c r="C897" s="73"/>
      <c r="D897" s="64"/>
      <c r="E897" s="64"/>
      <c r="F897" s="64"/>
      <c r="G897" s="64"/>
      <c r="H897" s="64"/>
      <c r="I897" s="64"/>
      <c r="J897" s="64"/>
      <c r="K897" s="65"/>
      <c r="L897" s="65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</row>
    <row r="898" spans="1:33" ht="13" x14ac:dyDescent="0.15">
      <c r="A898" s="73"/>
      <c r="B898" s="64"/>
      <c r="C898" s="73"/>
      <c r="D898" s="64"/>
      <c r="E898" s="64"/>
      <c r="F898" s="64"/>
      <c r="G898" s="64"/>
      <c r="H898" s="64"/>
      <c r="I898" s="64"/>
      <c r="J898" s="64"/>
      <c r="K898" s="65"/>
      <c r="L898" s="65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</row>
    <row r="899" spans="1:33" ht="13" x14ac:dyDescent="0.15">
      <c r="A899" s="73"/>
      <c r="B899" s="64"/>
      <c r="C899" s="73"/>
      <c r="D899" s="64"/>
      <c r="E899" s="64"/>
      <c r="F899" s="64"/>
      <c r="G899" s="64"/>
      <c r="H899" s="64"/>
      <c r="I899" s="64"/>
      <c r="J899" s="64"/>
      <c r="K899" s="65"/>
      <c r="L899" s="65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</row>
    <row r="900" spans="1:33" ht="13" x14ac:dyDescent="0.15">
      <c r="A900" s="73"/>
      <c r="B900" s="64"/>
      <c r="C900" s="73"/>
      <c r="D900" s="64"/>
      <c r="E900" s="64"/>
      <c r="F900" s="64"/>
      <c r="G900" s="64"/>
      <c r="H900" s="64"/>
      <c r="I900" s="64"/>
      <c r="J900" s="64"/>
      <c r="K900" s="65"/>
      <c r="L900" s="65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</row>
    <row r="901" spans="1:33" ht="13" x14ac:dyDescent="0.15">
      <c r="A901" s="73"/>
      <c r="B901" s="64"/>
      <c r="C901" s="73"/>
      <c r="D901" s="64"/>
      <c r="E901" s="64"/>
      <c r="F901" s="64"/>
      <c r="G901" s="64"/>
      <c r="H901" s="64"/>
      <c r="I901" s="64"/>
      <c r="J901" s="64"/>
      <c r="K901" s="65"/>
      <c r="L901" s="65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</row>
    <row r="902" spans="1:33" ht="13" x14ac:dyDescent="0.15">
      <c r="A902" s="73"/>
      <c r="B902" s="64"/>
      <c r="C902" s="73"/>
      <c r="D902" s="64"/>
      <c r="E902" s="64"/>
      <c r="F902" s="64"/>
      <c r="G902" s="64"/>
      <c r="H902" s="64"/>
      <c r="I902" s="64"/>
      <c r="J902" s="64"/>
      <c r="K902" s="65"/>
      <c r="L902" s="65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</row>
    <row r="903" spans="1:33" ht="13" x14ac:dyDescent="0.15">
      <c r="A903" s="73"/>
      <c r="B903" s="64"/>
      <c r="C903" s="73"/>
      <c r="D903" s="64"/>
      <c r="E903" s="64"/>
      <c r="F903" s="64"/>
      <c r="G903" s="64"/>
      <c r="H903" s="64"/>
      <c r="I903" s="64"/>
      <c r="J903" s="64"/>
      <c r="K903" s="65"/>
      <c r="L903" s="65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</row>
    <row r="904" spans="1:33" ht="13" x14ac:dyDescent="0.15">
      <c r="A904" s="73"/>
      <c r="B904" s="64"/>
      <c r="C904" s="73"/>
      <c r="D904" s="64"/>
      <c r="E904" s="64"/>
      <c r="F904" s="64"/>
      <c r="G904" s="64"/>
      <c r="H904" s="64"/>
      <c r="I904" s="64"/>
      <c r="J904" s="64"/>
      <c r="K904" s="65"/>
      <c r="L904" s="65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</row>
    <row r="905" spans="1:33" ht="13" x14ac:dyDescent="0.15">
      <c r="A905" s="73"/>
      <c r="B905" s="64"/>
      <c r="C905" s="73"/>
      <c r="D905" s="64"/>
      <c r="E905" s="64"/>
      <c r="F905" s="64"/>
      <c r="G905" s="64"/>
      <c r="H905" s="64"/>
      <c r="I905" s="64"/>
      <c r="J905" s="64"/>
      <c r="K905" s="65"/>
      <c r="L905" s="65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</row>
    <row r="906" spans="1:33" ht="13" x14ac:dyDescent="0.15">
      <c r="A906" s="73"/>
      <c r="B906" s="64"/>
      <c r="C906" s="73"/>
      <c r="D906" s="64"/>
      <c r="E906" s="64"/>
      <c r="F906" s="64"/>
      <c r="G906" s="64"/>
      <c r="H906" s="64"/>
      <c r="I906" s="64"/>
      <c r="J906" s="64"/>
      <c r="K906" s="65"/>
      <c r="L906" s="65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</row>
    <row r="907" spans="1:33" ht="13" x14ac:dyDescent="0.15">
      <c r="A907" s="73"/>
      <c r="B907" s="64"/>
      <c r="C907" s="73"/>
      <c r="D907" s="64"/>
      <c r="E907" s="64"/>
      <c r="F907" s="64"/>
      <c r="G907" s="64"/>
      <c r="H907" s="64"/>
      <c r="I907" s="64"/>
      <c r="J907" s="64"/>
      <c r="K907" s="65"/>
      <c r="L907" s="65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</row>
    <row r="908" spans="1:33" ht="13" x14ac:dyDescent="0.15">
      <c r="A908" s="73"/>
      <c r="B908" s="64"/>
      <c r="C908" s="73"/>
      <c r="D908" s="64"/>
      <c r="E908" s="64"/>
      <c r="F908" s="64"/>
      <c r="G908" s="64"/>
      <c r="H908" s="64"/>
      <c r="I908" s="64"/>
      <c r="J908" s="64"/>
      <c r="K908" s="65"/>
      <c r="L908" s="65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</row>
    <row r="909" spans="1:33" ht="13" x14ac:dyDescent="0.15">
      <c r="A909" s="73"/>
      <c r="B909" s="64"/>
      <c r="C909" s="73"/>
      <c r="D909" s="64"/>
      <c r="E909" s="64"/>
      <c r="F909" s="64"/>
      <c r="G909" s="64"/>
      <c r="H909" s="64"/>
      <c r="I909" s="64"/>
      <c r="J909" s="64"/>
      <c r="K909" s="65"/>
      <c r="L909" s="65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</row>
    <row r="910" spans="1:33" ht="13" x14ac:dyDescent="0.15">
      <c r="A910" s="73"/>
      <c r="B910" s="64"/>
      <c r="C910" s="73"/>
      <c r="D910" s="64"/>
      <c r="E910" s="64"/>
      <c r="F910" s="64"/>
      <c r="G910" s="64"/>
      <c r="H910" s="64"/>
      <c r="I910" s="64"/>
      <c r="J910" s="64"/>
      <c r="K910" s="65"/>
      <c r="L910" s="65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</row>
    <row r="911" spans="1:33" ht="13" x14ac:dyDescent="0.15">
      <c r="A911" s="73"/>
      <c r="B911" s="64"/>
      <c r="C911" s="73"/>
      <c r="D911" s="64"/>
      <c r="E911" s="64"/>
      <c r="F911" s="64"/>
      <c r="G911" s="64"/>
      <c r="H911" s="64"/>
      <c r="I911" s="64"/>
      <c r="J911" s="64"/>
      <c r="K911" s="65"/>
      <c r="L911" s="65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</row>
    <row r="912" spans="1:33" ht="13" x14ac:dyDescent="0.15">
      <c r="A912" s="73"/>
      <c r="B912" s="64"/>
      <c r="C912" s="73"/>
      <c r="D912" s="64"/>
      <c r="E912" s="64"/>
      <c r="F912" s="64"/>
      <c r="G912" s="64"/>
      <c r="H912" s="64"/>
      <c r="I912" s="64"/>
      <c r="J912" s="64"/>
      <c r="K912" s="65"/>
      <c r="L912" s="65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</row>
    <row r="913" spans="1:33" ht="13" x14ac:dyDescent="0.15">
      <c r="A913" s="73"/>
      <c r="B913" s="64"/>
      <c r="C913" s="73"/>
      <c r="D913" s="64"/>
      <c r="E913" s="64"/>
      <c r="F913" s="64"/>
      <c r="G913" s="64"/>
      <c r="H913" s="64"/>
      <c r="I913" s="64"/>
      <c r="J913" s="64"/>
      <c r="K913" s="65"/>
      <c r="L913" s="65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</row>
    <row r="914" spans="1:33" ht="13" x14ac:dyDescent="0.15">
      <c r="A914" s="73"/>
      <c r="B914" s="64"/>
      <c r="C914" s="73"/>
      <c r="D914" s="64"/>
      <c r="E914" s="64"/>
      <c r="F914" s="64"/>
      <c r="G914" s="64"/>
      <c r="H914" s="64"/>
      <c r="I914" s="64"/>
      <c r="J914" s="64"/>
      <c r="K914" s="65"/>
      <c r="L914" s="65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</row>
    <row r="915" spans="1:33" ht="13" x14ac:dyDescent="0.15">
      <c r="A915" s="73"/>
      <c r="B915" s="64"/>
      <c r="C915" s="73"/>
      <c r="D915" s="64"/>
      <c r="E915" s="64"/>
      <c r="F915" s="64"/>
      <c r="G915" s="64"/>
      <c r="H915" s="64"/>
      <c r="I915" s="64"/>
      <c r="J915" s="64"/>
      <c r="K915" s="65"/>
      <c r="L915" s="65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</row>
    <row r="916" spans="1:33" ht="13" x14ac:dyDescent="0.15">
      <c r="A916" s="73"/>
      <c r="B916" s="64"/>
      <c r="C916" s="73"/>
      <c r="D916" s="64"/>
      <c r="E916" s="64"/>
      <c r="F916" s="64"/>
      <c r="G916" s="64"/>
      <c r="H916" s="64"/>
      <c r="I916" s="64"/>
      <c r="J916" s="64"/>
      <c r="K916" s="65"/>
      <c r="L916" s="65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</row>
    <row r="917" spans="1:33" ht="13" x14ac:dyDescent="0.15">
      <c r="A917" s="73"/>
      <c r="B917" s="64"/>
      <c r="C917" s="73"/>
      <c r="D917" s="64"/>
      <c r="E917" s="64"/>
      <c r="F917" s="64"/>
      <c r="G917" s="64"/>
      <c r="H917" s="64"/>
      <c r="I917" s="64"/>
      <c r="J917" s="64"/>
      <c r="K917" s="65"/>
      <c r="L917" s="65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</row>
    <row r="918" spans="1:33" ht="13" x14ac:dyDescent="0.15">
      <c r="A918" s="73"/>
      <c r="B918" s="64"/>
      <c r="C918" s="73"/>
      <c r="D918" s="64"/>
      <c r="E918" s="64"/>
      <c r="F918" s="64"/>
      <c r="G918" s="64"/>
      <c r="H918" s="64"/>
      <c r="I918" s="64"/>
      <c r="J918" s="64"/>
      <c r="K918" s="65"/>
      <c r="L918" s="65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</row>
    <row r="919" spans="1:33" ht="13" x14ac:dyDescent="0.15">
      <c r="A919" s="73"/>
      <c r="B919" s="64"/>
      <c r="C919" s="73"/>
      <c r="D919" s="64"/>
      <c r="E919" s="64"/>
      <c r="F919" s="64"/>
      <c r="G919" s="64"/>
      <c r="H919" s="64"/>
      <c r="I919" s="64"/>
      <c r="J919" s="64"/>
      <c r="K919" s="65"/>
      <c r="L919" s="65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</row>
    <row r="920" spans="1:33" ht="13" x14ac:dyDescent="0.15">
      <c r="A920" s="73"/>
      <c r="B920" s="64"/>
      <c r="C920" s="73"/>
      <c r="D920" s="64"/>
      <c r="E920" s="64"/>
      <c r="F920" s="64"/>
      <c r="G920" s="64"/>
      <c r="H920" s="64"/>
      <c r="I920" s="64"/>
      <c r="J920" s="64"/>
      <c r="K920" s="65"/>
      <c r="L920" s="65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</row>
    <row r="921" spans="1:33" ht="13" x14ac:dyDescent="0.15">
      <c r="A921" s="73"/>
      <c r="B921" s="64"/>
      <c r="C921" s="73"/>
      <c r="D921" s="64"/>
      <c r="E921" s="64"/>
      <c r="F921" s="64"/>
      <c r="G921" s="64"/>
      <c r="H921" s="64"/>
      <c r="I921" s="64"/>
      <c r="J921" s="64"/>
      <c r="K921" s="65"/>
      <c r="L921" s="65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</row>
    <row r="922" spans="1:33" ht="13" x14ac:dyDescent="0.15">
      <c r="A922" s="73"/>
      <c r="B922" s="64"/>
      <c r="C922" s="73"/>
      <c r="D922" s="64"/>
      <c r="E922" s="64"/>
      <c r="F922" s="64"/>
      <c r="G922" s="64"/>
      <c r="H922" s="64"/>
      <c r="I922" s="64"/>
      <c r="J922" s="64"/>
      <c r="K922" s="65"/>
      <c r="L922" s="65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</row>
    <row r="923" spans="1:33" ht="13" x14ac:dyDescent="0.15">
      <c r="A923" s="73"/>
      <c r="B923" s="64"/>
      <c r="C923" s="73"/>
      <c r="D923" s="64"/>
      <c r="E923" s="64"/>
      <c r="F923" s="64"/>
      <c r="G923" s="64"/>
      <c r="H923" s="64"/>
      <c r="I923" s="64"/>
      <c r="J923" s="64"/>
      <c r="K923" s="65"/>
      <c r="L923" s="65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</row>
    <row r="924" spans="1:33" ht="13" x14ac:dyDescent="0.15">
      <c r="A924" s="73"/>
      <c r="B924" s="64"/>
      <c r="C924" s="73"/>
      <c r="D924" s="64"/>
      <c r="E924" s="64"/>
      <c r="F924" s="64"/>
      <c r="G924" s="64"/>
      <c r="H924" s="64"/>
      <c r="I924" s="64"/>
      <c r="J924" s="64"/>
      <c r="K924" s="65"/>
      <c r="L924" s="65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</row>
    <row r="925" spans="1:33" ht="13" x14ac:dyDescent="0.15">
      <c r="A925" s="73"/>
      <c r="B925" s="64"/>
      <c r="C925" s="73"/>
      <c r="D925" s="64"/>
      <c r="E925" s="64"/>
      <c r="F925" s="64"/>
      <c r="G925" s="64"/>
      <c r="H925" s="64"/>
      <c r="I925" s="64"/>
      <c r="J925" s="64"/>
      <c r="K925" s="65"/>
      <c r="L925" s="65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</row>
    <row r="926" spans="1:33" ht="13" x14ac:dyDescent="0.15">
      <c r="A926" s="73"/>
      <c r="B926" s="64"/>
      <c r="C926" s="73"/>
      <c r="D926" s="64"/>
      <c r="E926" s="64"/>
      <c r="F926" s="64"/>
      <c r="G926" s="64"/>
      <c r="H926" s="64"/>
      <c r="I926" s="64"/>
      <c r="J926" s="64"/>
      <c r="K926" s="65"/>
      <c r="L926" s="65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</row>
    <row r="927" spans="1:33" ht="13" x14ac:dyDescent="0.15">
      <c r="A927" s="73"/>
      <c r="B927" s="64"/>
      <c r="C927" s="73"/>
      <c r="D927" s="64"/>
      <c r="E927" s="64"/>
      <c r="F927" s="64"/>
      <c r="G927" s="64"/>
      <c r="H927" s="64"/>
      <c r="I927" s="64"/>
      <c r="J927" s="64"/>
      <c r="K927" s="65"/>
      <c r="L927" s="65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</row>
    <row r="928" spans="1:33" ht="13" x14ac:dyDescent="0.15">
      <c r="A928" s="73"/>
      <c r="B928" s="64"/>
      <c r="C928" s="73"/>
      <c r="D928" s="64"/>
      <c r="E928" s="64"/>
      <c r="F928" s="64"/>
      <c r="G928" s="64"/>
      <c r="H928" s="64"/>
      <c r="I928" s="64"/>
      <c r="J928" s="64"/>
      <c r="K928" s="65"/>
      <c r="L928" s="65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</row>
    <row r="929" spans="1:33" ht="13" x14ac:dyDescent="0.15">
      <c r="A929" s="73"/>
      <c r="B929" s="64"/>
      <c r="C929" s="73"/>
      <c r="D929" s="64"/>
      <c r="E929" s="64"/>
      <c r="F929" s="64"/>
      <c r="G929" s="64"/>
      <c r="H929" s="64"/>
      <c r="I929" s="64"/>
      <c r="J929" s="64"/>
      <c r="K929" s="65"/>
      <c r="L929" s="65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</row>
    <row r="930" spans="1:33" ht="13" x14ac:dyDescent="0.15">
      <c r="A930" s="73"/>
      <c r="B930" s="64"/>
      <c r="C930" s="73"/>
      <c r="D930" s="64"/>
      <c r="E930" s="64"/>
      <c r="F930" s="64"/>
      <c r="G930" s="64"/>
      <c r="H930" s="64"/>
      <c r="I930" s="64"/>
      <c r="J930" s="64"/>
      <c r="K930" s="65"/>
      <c r="L930" s="65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</row>
    <row r="931" spans="1:33" ht="13" x14ac:dyDescent="0.15">
      <c r="A931" s="73"/>
      <c r="B931" s="64"/>
      <c r="C931" s="73"/>
      <c r="D931" s="64"/>
      <c r="E931" s="64"/>
      <c r="F931" s="64"/>
      <c r="G931" s="64"/>
      <c r="H931" s="64"/>
      <c r="I931" s="64"/>
      <c r="J931" s="64"/>
      <c r="K931" s="65"/>
      <c r="L931" s="65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</row>
    <row r="932" spans="1:33" ht="13" x14ac:dyDescent="0.15">
      <c r="A932" s="73"/>
      <c r="B932" s="64"/>
      <c r="C932" s="73"/>
      <c r="D932" s="64"/>
      <c r="E932" s="64"/>
      <c r="F932" s="64"/>
      <c r="G932" s="64"/>
      <c r="H932" s="64"/>
      <c r="I932" s="64"/>
      <c r="J932" s="64"/>
      <c r="K932" s="65"/>
      <c r="L932" s="65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</row>
    <row r="933" spans="1:33" ht="13" x14ac:dyDescent="0.15">
      <c r="A933" s="73"/>
      <c r="B933" s="64"/>
      <c r="C933" s="73"/>
      <c r="D933" s="64"/>
      <c r="E933" s="64"/>
      <c r="F933" s="64"/>
      <c r="G933" s="64"/>
      <c r="H933" s="64"/>
      <c r="I933" s="64"/>
      <c r="J933" s="64"/>
      <c r="K933" s="65"/>
      <c r="L933" s="65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</row>
    <row r="934" spans="1:33" ht="13" x14ac:dyDescent="0.15">
      <c r="A934" s="73"/>
      <c r="B934" s="64"/>
      <c r="C934" s="73"/>
      <c r="D934" s="64"/>
      <c r="E934" s="64"/>
      <c r="F934" s="64"/>
      <c r="G934" s="64"/>
      <c r="H934" s="64"/>
      <c r="I934" s="64"/>
      <c r="J934" s="64"/>
      <c r="K934" s="65"/>
      <c r="L934" s="65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</row>
  </sheetData>
  <hyperlinks>
    <hyperlink ref="M6" r:id="rId1" xr:uid="{00000000-0004-0000-0300-000000000000}"/>
    <hyperlink ref="M19" r:id="rId2" xr:uid="{00000000-0004-0000-0300-000001000000}"/>
    <hyperlink ref="M25" r:id="rId3" xr:uid="{00000000-0004-0000-0300-000002000000}"/>
    <hyperlink ref="M32" r:id="rId4" xr:uid="{00000000-0004-0000-0300-000003000000}"/>
    <hyperlink ref="M33" r:id="rId5" xr:uid="{00000000-0004-0000-0300-000004000000}"/>
    <hyperlink ref="M34" r:id="rId6" xr:uid="{00000000-0004-0000-0300-000005000000}"/>
    <hyperlink ref="M43" r:id="rId7" xr:uid="{00000000-0004-0000-0300-000006000000}"/>
    <hyperlink ref="M47" r:id="rId8" xr:uid="{00000000-0004-0000-0300-000007000000}"/>
    <hyperlink ref="M52" r:id="rId9" xr:uid="{00000000-0004-0000-0300-000008000000}"/>
    <hyperlink ref="M54" r:id="rId10" xr:uid="{00000000-0004-0000-0300-000009000000}"/>
    <hyperlink ref="M57" r:id="rId11" xr:uid="{00000000-0004-0000-0300-00000A000000}"/>
    <hyperlink ref="M58" r:id="rId12" xr:uid="{00000000-0004-0000-0300-00000B000000}"/>
    <hyperlink ref="M59" r:id="rId13" xr:uid="{00000000-0004-0000-0300-00000C000000}"/>
    <hyperlink ref="M60" r:id="rId14" xr:uid="{00000000-0004-0000-0300-00000D000000}"/>
    <hyperlink ref="M62" r:id="rId15" xr:uid="{00000000-0004-0000-0300-00000E000000}"/>
    <hyperlink ref="M68" r:id="rId16" xr:uid="{00000000-0004-0000-0300-00000F000000}"/>
    <hyperlink ref="M71" r:id="rId17" xr:uid="{00000000-0004-0000-0300-000010000000}"/>
    <hyperlink ref="M74" r:id="rId18" xr:uid="{00000000-0004-0000-0300-000011000000}"/>
    <hyperlink ref="M83" r:id="rId19" xr:uid="{00000000-0004-0000-0300-000012000000}"/>
    <hyperlink ref="M85" r:id="rId20" xr:uid="{00000000-0004-0000-0300-000013000000}"/>
    <hyperlink ref="M87" r:id="rId21" xr:uid="{00000000-0004-0000-0300-000014000000}"/>
    <hyperlink ref="M88" r:id="rId22" xr:uid="{00000000-0004-0000-0300-000015000000}"/>
    <hyperlink ref="M89" r:id="rId23" xr:uid="{00000000-0004-0000-0300-000016000000}"/>
    <hyperlink ref="M90" r:id="rId24" xr:uid="{00000000-0004-0000-0300-000017000000}"/>
    <hyperlink ref="M100" r:id="rId25" xr:uid="{00000000-0004-0000-0300-000018000000}"/>
    <hyperlink ref="M105" r:id="rId26" xr:uid="{00000000-0004-0000-0300-000019000000}"/>
    <hyperlink ref="M106" r:id="rId27" xr:uid="{00000000-0004-0000-0300-00001A000000}"/>
    <hyperlink ref="M116" r:id="rId28" xr:uid="{00000000-0004-0000-0300-00001B000000}"/>
    <hyperlink ref="M123" r:id="rId29" xr:uid="{00000000-0004-0000-0300-00001C000000}"/>
    <hyperlink ref="M124" r:id="rId30" xr:uid="{00000000-0004-0000-0300-00001D000000}"/>
    <hyperlink ref="M125" r:id="rId31" xr:uid="{00000000-0004-0000-0300-00001E000000}"/>
    <hyperlink ref="M129" r:id="rId32" xr:uid="{00000000-0004-0000-0300-00001F000000}"/>
    <hyperlink ref="M134" r:id="rId33" xr:uid="{00000000-0004-0000-0300-000020000000}"/>
    <hyperlink ref="M136" r:id="rId34" xr:uid="{00000000-0004-0000-0300-000021000000}"/>
    <hyperlink ref="M137" r:id="rId35" xr:uid="{00000000-0004-0000-0300-000022000000}"/>
  </hyperlinks>
  <pageMargins left="0.7" right="0.7" top="0.75" bottom="0.75" header="0.3" footer="0.3"/>
  <legacyDrawing r:id="rId3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900FF"/>
    <outlinePr summaryBelow="0" summaryRight="0"/>
  </sheetPr>
  <dimension ref="A1:AG1005"/>
  <sheetViews>
    <sheetView topLeftCell="J1" workbookViewId="0">
      <pane ySplit="5" topLeftCell="A6" activePane="bottomLeft" state="frozen"/>
      <selection pane="bottomLeft" activeCell="P4" sqref="P4"/>
    </sheetView>
  </sheetViews>
  <sheetFormatPr baseColWidth="10" defaultColWidth="14.5" defaultRowHeight="15.75" customHeight="1" x14ac:dyDescent="0.15"/>
  <cols>
    <col min="1" max="1" width="9.5" customWidth="1"/>
    <col min="2" max="2" width="18.5" customWidth="1"/>
    <col min="3" max="3" width="10" customWidth="1"/>
    <col min="4" max="12" width="10.1640625" customWidth="1"/>
    <col min="13" max="13" width="43.1640625" customWidth="1"/>
    <col min="14" max="14" width="6" customWidth="1"/>
    <col min="23" max="23" width="27.5" customWidth="1"/>
  </cols>
  <sheetData>
    <row r="1" spans="1:33" ht="15.75" customHeight="1" x14ac:dyDescent="0.15">
      <c r="A1" s="61" t="s">
        <v>629</v>
      </c>
      <c r="C1" s="73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2" t="s">
        <v>630</v>
      </c>
      <c r="P1" s="73"/>
      <c r="Q1" s="73"/>
      <c r="R1" s="73"/>
      <c r="S1" s="73"/>
      <c r="T1" s="73"/>
      <c r="U1" s="64"/>
      <c r="V1" s="21"/>
      <c r="W1" s="62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33" ht="15.75" customHeight="1" x14ac:dyDescent="0.15">
      <c r="B2" s="62"/>
      <c r="C2" s="73"/>
      <c r="D2" s="64"/>
      <c r="E2" s="64"/>
      <c r="F2" s="64"/>
      <c r="G2" s="64"/>
      <c r="H2" s="62" t="s">
        <v>631</v>
      </c>
      <c r="I2" s="64"/>
      <c r="J2" s="64"/>
      <c r="K2" s="64"/>
      <c r="L2" s="64"/>
      <c r="M2" s="64"/>
      <c r="N2" s="64"/>
      <c r="O2" s="64"/>
      <c r="P2" s="73"/>
      <c r="Q2" s="73"/>
      <c r="R2" s="73"/>
      <c r="S2" s="73"/>
      <c r="T2" s="73"/>
      <c r="U2" s="64"/>
      <c r="V2" s="21"/>
      <c r="W2" s="62"/>
      <c r="X2" s="64"/>
      <c r="Y2" s="64"/>
      <c r="Z2" s="64"/>
      <c r="AA2" s="64"/>
      <c r="AB2" s="64"/>
      <c r="AC2" s="64"/>
      <c r="AD2" s="64"/>
      <c r="AE2" s="64"/>
      <c r="AF2" s="64"/>
      <c r="AG2" s="64"/>
    </row>
    <row r="3" spans="1:33" ht="15.75" customHeight="1" x14ac:dyDescent="0.15">
      <c r="A3" s="73"/>
      <c r="B3" s="62"/>
      <c r="C3" s="73"/>
      <c r="D3" s="64"/>
      <c r="E3" s="64"/>
      <c r="F3" s="64"/>
      <c r="G3" s="64"/>
      <c r="H3" s="74" t="s">
        <v>526</v>
      </c>
      <c r="I3" s="64"/>
      <c r="J3" s="64"/>
      <c r="K3" s="64"/>
      <c r="L3" s="64"/>
      <c r="M3" s="64"/>
      <c r="N3" s="64"/>
      <c r="O3" s="62"/>
      <c r="P3" s="85" t="s">
        <v>632</v>
      </c>
      <c r="Q3" s="73"/>
      <c r="R3" s="73"/>
      <c r="S3" s="73"/>
      <c r="T3" s="73"/>
      <c r="U3" s="64"/>
      <c r="V3" s="21"/>
      <c r="W3" s="62"/>
      <c r="X3" s="64"/>
      <c r="Y3" s="64"/>
      <c r="Z3" s="64"/>
      <c r="AA3" s="64"/>
      <c r="AB3" s="64"/>
      <c r="AC3" s="64"/>
      <c r="AD3" s="64"/>
      <c r="AE3" s="64"/>
      <c r="AF3" s="64"/>
      <c r="AG3" s="64"/>
    </row>
    <row r="4" spans="1:33" ht="15.75" customHeight="1" x14ac:dyDescent="0.15">
      <c r="A4" s="76" t="s">
        <v>528</v>
      </c>
      <c r="B4" s="64"/>
      <c r="C4" s="148"/>
      <c r="D4" s="77" t="s">
        <v>529</v>
      </c>
      <c r="E4" s="64"/>
      <c r="F4" s="64"/>
      <c r="G4" s="64"/>
      <c r="H4" s="77" t="s">
        <v>530</v>
      </c>
      <c r="I4" s="64"/>
      <c r="J4" s="64"/>
      <c r="K4" s="78" t="s">
        <v>531</v>
      </c>
      <c r="L4" s="78" t="s">
        <v>532</v>
      </c>
      <c r="M4" s="64"/>
      <c r="N4" s="64"/>
      <c r="O4" s="62" t="s">
        <v>633</v>
      </c>
      <c r="P4" s="63" t="s">
        <v>634</v>
      </c>
      <c r="Q4" s="73"/>
      <c r="R4" s="73"/>
      <c r="S4" s="73"/>
      <c r="T4" s="73"/>
      <c r="U4" s="64"/>
      <c r="V4" s="21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</row>
    <row r="5" spans="1:33" ht="15.75" customHeight="1" x14ac:dyDescent="0.15">
      <c r="A5" s="80"/>
      <c r="B5" s="81" t="s">
        <v>10</v>
      </c>
      <c r="C5" s="80" t="s">
        <v>635</v>
      </c>
      <c r="D5" s="80">
        <v>0</v>
      </c>
      <c r="E5" s="80">
        <v>1</v>
      </c>
      <c r="F5" s="80">
        <v>2</v>
      </c>
      <c r="G5" s="80">
        <v>3</v>
      </c>
      <c r="H5" s="80">
        <v>2</v>
      </c>
      <c r="I5" s="80">
        <v>1</v>
      </c>
      <c r="J5" s="80">
        <v>0</v>
      </c>
      <c r="K5" s="82" t="s">
        <v>533</v>
      </c>
      <c r="L5" s="82" t="s">
        <v>534</v>
      </c>
      <c r="M5" s="81" t="s">
        <v>535</v>
      </c>
      <c r="N5" s="84"/>
      <c r="O5" s="84"/>
      <c r="P5" s="149" t="s">
        <v>636</v>
      </c>
      <c r="Q5" s="149" t="s">
        <v>637</v>
      </c>
      <c r="R5" s="149" t="s">
        <v>638</v>
      </c>
      <c r="S5" s="80" t="s">
        <v>639</v>
      </c>
      <c r="T5" s="149" t="s">
        <v>640</v>
      </c>
      <c r="U5" s="84"/>
      <c r="V5" s="150"/>
      <c r="W5" s="81"/>
      <c r="X5" s="84"/>
      <c r="Y5" s="84"/>
      <c r="Z5" s="84"/>
      <c r="AA5" s="84"/>
      <c r="AB5" s="84"/>
      <c r="AC5" s="84"/>
      <c r="AD5" s="84"/>
      <c r="AE5" s="84"/>
      <c r="AF5" s="84"/>
      <c r="AG5" s="84"/>
    </row>
    <row r="6" spans="1:33" ht="15.75" customHeight="1" x14ac:dyDescent="0.15">
      <c r="A6" s="63" t="s">
        <v>536</v>
      </c>
      <c r="B6" s="6" t="s">
        <v>346</v>
      </c>
      <c r="C6" s="85" t="s">
        <v>343</v>
      </c>
      <c r="D6" s="151">
        <v>43831</v>
      </c>
      <c r="E6" s="151">
        <v>43861</v>
      </c>
      <c r="F6" s="151">
        <v>43906</v>
      </c>
      <c r="G6" s="152">
        <v>43925</v>
      </c>
      <c r="H6" s="153">
        <v>43951</v>
      </c>
      <c r="I6" s="153"/>
      <c r="J6" s="151">
        <v>44196</v>
      </c>
      <c r="K6" s="154">
        <f t="shared" ref="K6:K8" si="0">H6+6*7</f>
        <v>43993</v>
      </c>
      <c r="L6" s="154">
        <f t="shared" ref="L6:L8" si="1">H6+12*7</f>
        <v>44035</v>
      </c>
      <c r="M6" s="125" t="s">
        <v>641</v>
      </c>
      <c r="N6" s="64"/>
      <c r="O6" s="9"/>
      <c r="P6" s="85">
        <v>109</v>
      </c>
      <c r="Q6" s="85">
        <v>51</v>
      </c>
      <c r="R6" s="85">
        <v>20</v>
      </c>
      <c r="S6" s="85">
        <v>4</v>
      </c>
      <c r="T6" s="85">
        <v>34</v>
      </c>
      <c r="U6" s="64"/>
      <c r="V6" s="155"/>
      <c r="X6" s="64"/>
      <c r="Y6" s="64"/>
      <c r="Z6" s="64"/>
      <c r="AA6" s="64"/>
      <c r="AB6" s="64"/>
      <c r="AC6" s="64"/>
      <c r="AD6" s="64"/>
      <c r="AE6" s="64"/>
      <c r="AF6" s="64"/>
      <c r="AG6" s="64"/>
    </row>
    <row r="7" spans="1:33" ht="15.75" customHeight="1" x14ac:dyDescent="0.15">
      <c r="A7" s="63" t="s">
        <v>536</v>
      </c>
      <c r="B7" s="6" t="s">
        <v>350</v>
      </c>
      <c r="C7" s="85" t="s">
        <v>349</v>
      </c>
      <c r="D7" s="151">
        <v>43831</v>
      </c>
      <c r="E7" s="151">
        <v>43861</v>
      </c>
      <c r="F7" s="151">
        <v>43912</v>
      </c>
      <c r="G7" s="156">
        <v>43918</v>
      </c>
      <c r="H7" s="153">
        <v>43942</v>
      </c>
      <c r="J7" s="151">
        <v>44196</v>
      </c>
      <c r="K7" s="154">
        <f t="shared" si="0"/>
        <v>43984</v>
      </c>
      <c r="L7" s="154">
        <f t="shared" si="1"/>
        <v>44026</v>
      </c>
      <c r="M7" s="6" t="s">
        <v>642</v>
      </c>
      <c r="N7" s="64"/>
      <c r="O7" s="9"/>
      <c r="P7" s="85">
        <v>34</v>
      </c>
      <c r="Q7" s="85">
        <v>2</v>
      </c>
      <c r="R7" s="85">
        <v>17</v>
      </c>
      <c r="S7" s="85">
        <v>4</v>
      </c>
      <c r="T7" s="85">
        <v>12</v>
      </c>
      <c r="U7" s="64"/>
      <c r="V7" s="155"/>
      <c r="X7" s="64"/>
      <c r="Y7" s="64"/>
      <c r="Z7" s="64"/>
      <c r="AA7" s="64"/>
      <c r="AB7" s="64"/>
      <c r="AC7" s="64"/>
      <c r="AD7" s="64"/>
      <c r="AE7" s="64"/>
      <c r="AF7" s="64"/>
      <c r="AG7" s="64"/>
    </row>
    <row r="8" spans="1:33" ht="15.75" customHeight="1" x14ac:dyDescent="0.15">
      <c r="A8" s="63" t="s">
        <v>536</v>
      </c>
      <c r="B8" s="6" t="s">
        <v>353</v>
      </c>
      <c r="C8" s="85" t="s">
        <v>352</v>
      </c>
      <c r="D8" s="151">
        <v>43831</v>
      </c>
      <c r="E8" s="151">
        <v>43861</v>
      </c>
      <c r="F8" s="151">
        <v>43906</v>
      </c>
      <c r="G8" s="151">
        <v>43921</v>
      </c>
      <c r="H8" s="153">
        <v>43951</v>
      </c>
      <c r="I8" s="153"/>
      <c r="J8" s="151">
        <v>44196</v>
      </c>
      <c r="K8" s="154">
        <f t="shared" si="0"/>
        <v>43993</v>
      </c>
      <c r="L8" s="154">
        <f t="shared" si="1"/>
        <v>44035</v>
      </c>
      <c r="M8" s="6" t="s">
        <v>643</v>
      </c>
      <c r="N8" s="64"/>
      <c r="O8" s="9"/>
      <c r="P8" s="85">
        <v>86</v>
      </c>
      <c r="Q8" s="85">
        <v>44</v>
      </c>
      <c r="R8" s="85">
        <v>4</v>
      </c>
      <c r="S8" s="85">
        <v>5</v>
      </c>
      <c r="T8" s="85">
        <v>33</v>
      </c>
      <c r="U8" s="64"/>
      <c r="V8" s="155"/>
      <c r="X8" s="64"/>
      <c r="Y8" s="64"/>
      <c r="Z8" s="64"/>
      <c r="AA8" s="64"/>
      <c r="AB8" s="64"/>
      <c r="AC8" s="64"/>
      <c r="AD8" s="64"/>
      <c r="AE8" s="64"/>
      <c r="AF8" s="64"/>
      <c r="AG8" s="64"/>
    </row>
    <row r="9" spans="1:33" ht="15.75" customHeight="1" x14ac:dyDescent="0.15">
      <c r="A9" s="63" t="s">
        <v>536</v>
      </c>
      <c r="B9" s="6" t="s">
        <v>355</v>
      </c>
      <c r="C9" s="85" t="s">
        <v>354</v>
      </c>
      <c r="D9" s="151">
        <v>43831</v>
      </c>
      <c r="E9" s="151">
        <v>43861</v>
      </c>
      <c r="F9" s="151">
        <v>43909</v>
      </c>
      <c r="G9" s="157"/>
      <c r="H9" s="158"/>
      <c r="I9" s="159">
        <v>43955</v>
      </c>
      <c r="J9" s="151">
        <v>44196</v>
      </c>
      <c r="K9" s="154">
        <f>I9+6*7</f>
        <v>43997</v>
      </c>
      <c r="L9" s="154">
        <f>I9+12*7</f>
        <v>44039</v>
      </c>
      <c r="M9" s="6" t="s">
        <v>644</v>
      </c>
      <c r="N9" s="64"/>
      <c r="O9" s="9"/>
      <c r="P9" s="85">
        <v>64</v>
      </c>
      <c r="Q9" s="85">
        <v>32</v>
      </c>
      <c r="R9" s="85">
        <v>8</v>
      </c>
      <c r="S9" s="85">
        <v>5</v>
      </c>
      <c r="T9" s="85">
        <v>19</v>
      </c>
      <c r="U9" s="64"/>
      <c r="V9" s="155"/>
      <c r="X9" s="64"/>
      <c r="Y9" s="64"/>
      <c r="Z9" s="64"/>
      <c r="AA9" s="64"/>
      <c r="AB9" s="64"/>
      <c r="AC9" s="64"/>
      <c r="AD9" s="64"/>
      <c r="AE9" s="64"/>
      <c r="AF9" s="64"/>
      <c r="AG9" s="64"/>
    </row>
    <row r="10" spans="1:33" ht="15.75" customHeight="1" x14ac:dyDescent="0.15">
      <c r="A10" s="63" t="s">
        <v>536</v>
      </c>
      <c r="B10" s="6" t="s">
        <v>358</v>
      </c>
      <c r="C10" s="85" t="s">
        <v>357</v>
      </c>
      <c r="D10" s="151">
        <v>43831</v>
      </c>
      <c r="E10" s="151">
        <v>43861</v>
      </c>
      <c r="F10" s="157"/>
      <c r="G10" s="151">
        <v>43909</v>
      </c>
      <c r="H10" s="153">
        <v>43965</v>
      </c>
      <c r="I10" s="153"/>
      <c r="J10" s="151">
        <v>44196</v>
      </c>
      <c r="K10" s="154">
        <f t="shared" ref="K10:K20" si="2">H10+6*7</f>
        <v>44007</v>
      </c>
      <c r="L10" s="154">
        <f t="shared" ref="L10:L20" si="3">H10+12*7</f>
        <v>44049</v>
      </c>
      <c r="M10" s="90" t="s">
        <v>645</v>
      </c>
      <c r="N10" s="64"/>
      <c r="O10" s="9"/>
      <c r="P10" s="85">
        <v>361</v>
      </c>
      <c r="Q10" s="85">
        <v>33</v>
      </c>
      <c r="R10" s="85">
        <v>67</v>
      </c>
      <c r="S10" s="85">
        <v>44</v>
      </c>
      <c r="T10" s="85">
        <v>217</v>
      </c>
      <c r="U10" s="64"/>
      <c r="V10" s="155"/>
      <c r="X10" s="64"/>
      <c r="Y10" s="64"/>
      <c r="Z10" s="64"/>
      <c r="AA10" s="64"/>
      <c r="AB10" s="64"/>
      <c r="AC10" s="64"/>
      <c r="AD10" s="64"/>
      <c r="AE10" s="64"/>
      <c r="AF10" s="64"/>
      <c r="AG10" s="64"/>
    </row>
    <row r="11" spans="1:33" ht="15.75" customHeight="1" x14ac:dyDescent="0.15">
      <c r="A11" s="63" t="s">
        <v>536</v>
      </c>
      <c r="B11" s="6" t="s">
        <v>360</v>
      </c>
      <c r="C11" s="85" t="s">
        <v>359</v>
      </c>
      <c r="D11" s="151">
        <v>43831</v>
      </c>
      <c r="E11" s="151">
        <v>43861</v>
      </c>
      <c r="F11" s="157"/>
      <c r="G11" s="151">
        <v>43916</v>
      </c>
      <c r="H11" s="153">
        <v>43947</v>
      </c>
      <c r="I11" s="153"/>
      <c r="J11" s="151">
        <v>44196</v>
      </c>
      <c r="K11" s="154">
        <f t="shared" si="2"/>
        <v>43989</v>
      </c>
      <c r="L11" s="154">
        <f t="shared" si="3"/>
        <v>44031</v>
      </c>
      <c r="M11" s="90" t="s">
        <v>646</v>
      </c>
      <c r="N11" s="64"/>
      <c r="O11" s="9"/>
      <c r="P11" s="85">
        <v>88</v>
      </c>
      <c r="Q11" s="85">
        <v>35</v>
      </c>
      <c r="R11" s="85">
        <v>12</v>
      </c>
      <c r="S11" s="85">
        <v>11</v>
      </c>
      <c r="T11" s="85">
        <v>29</v>
      </c>
      <c r="U11" s="64"/>
      <c r="V11" s="155"/>
      <c r="X11" s="64"/>
      <c r="Y11" s="64"/>
      <c r="Z11" s="64"/>
      <c r="AA11" s="64"/>
      <c r="AB11" s="64"/>
      <c r="AC11" s="64"/>
      <c r="AD11" s="64"/>
      <c r="AE11" s="64"/>
      <c r="AF11" s="64"/>
      <c r="AG11" s="64"/>
    </row>
    <row r="12" spans="1:33" ht="15.75" customHeight="1" x14ac:dyDescent="0.15">
      <c r="A12" s="63" t="s">
        <v>536</v>
      </c>
      <c r="B12" s="6" t="s">
        <v>362</v>
      </c>
      <c r="C12" s="85" t="s">
        <v>361</v>
      </c>
      <c r="D12" s="151">
        <v>43831</v>
      </c>
      <c r="E12" s="151">
        <v>43861</v>
      </c>
      <c r="F12" s="157"/>
      <c r="G12" s="151">
        <v>43913</v>
      </c>
      <c r="H12" s="153">
        <v>43971</v>
      </c>
      <c r="I12" s="153"/>
      <c r="J12" s="151">
        <v>44196</v>
      </c>
      <c r="K12" s="154">
        <f t="shared" si="2"/>
        <v>44013</v>
      </c>
      <c r="L12" s="154">
        <f t="shared" si="3"/>
        <v>44055</v>
      </c>
      <c r="M12" s="90" t="s">
        <v>647</v>
      </c>
      <c r="N12" s="64"/>
      <c r="O12" s="9"/>
      <c r="P12" s="85">
        <v>34</v>
      </c>
      <c r="Q12" s="85">
        <v>6</v>
      </c>
      <c r="R12" s="85">
        <v>2</v>
      </c>
      <c r="S12" s="85">
        <v>10</v>
      </c>
      <c r="T12" s="85">
        <v>15</v>
      </c>
      <c r="U12" s="64"/>
      <c r="V12" s="155"/>
      <c r="X12" s="64"/>
      <c r="Y12" s="64"/>
      <c r="Z12" s="64"/>
      <c r="AA12" s="64"/>
      <c r="AB12" s="64"/>
      <c r="AC12" s="64"/>
      <c r="AD12" s="64"/>
      <c r="AE12" s="64"/>
      <c r="AF12" s="64"/>
      <c r="AG12" s="64"/>
    </row>
    <row r="13" spans="1:33" ht="15.75" customHeight="1" x14ac:dyDescent="0.15">
      <c r="A13" s="63" t="s">
        <v>536</v>
      </c>
      <c r="B13" s="6" t="s">
        <v>364</v>
      </c>
      <c r="C13" s="85" t="s">
        <v>363</v>
      </c>
      <c r="D13" s="151">
        <v>43831</v>
      </c>
      <c r="E13" s="151">
        <v>43861</v>
      </c>
      <c r="F13" s="157"/>
      <c r="G13" s="151">
        <v>43914</v>
      </c>
      <c r="H13" s="153">
        <v>43966</v>
      </c>
      <c r="I13" s="153"/>
      <c r="J13" s="151">
        <v>44196</v>
      </c>
      <c r="K13" s="154">
        <f t="shared" si="2"/>
        <v>44008</v>
      </c>
      <c r="L13" s="154">
        <f t="shared" si="3"/>
        <v>44050</v>
      </c>
      <c r="M13" s="90" t="s">
        <v>648</v>
      </c>
      <c r="N13" s="64"/>
      <c r="O13" s="9"/>
      <c r="P13" s="85">
        <v>12</v>
      </c>
      <c r="Q13" s="85">
        <v>3</v>
      </c>
      <c r="R13" s="85">
        <v>3</v>
      </c>
      <c r="S13" s="85">
        <v>2</v>
      </c>
      <c r="T13" s="85">
        <v>5</v>
      </c>
      <c r="U13" s="64"/>
      <c r="V13" s="155"/>
      <c r="X13" s="64"/>
      <c r="Y13" s="64"/>
      <c r="Z13" s="64"/>
      <c r="AA13" s="64"/>
      <c r="AB13" s="64"/>
      <c r="AC13" s="64"/>
      <c r="AD13" s="64"/>
      <c r="AE13" s="64"/>
      <c r="AF13" s="64"/>
      <c r="AG13" s="64"/>
    </row>
    <row r="14" spans="1:33" ht="15.75" customHeight="1" x14ac:dyDescent="0.15">
      <c r="A14" s="63" t="s">
        <v>536</v>
      </c>
      <c r="B14" s="6" t="s">
        <v>366</v>
      </c>
      <c r="C14" s="85" t="s">
        <v>365</v>
      </c>
      <c r="D14" s="151">
        <v>43831</v>
      </c>
      <c r="E14" s="151">
        <v>43861</v>
      </c>
      <c r="F14" s="157"/>
      <c r="G14" s="151">
        <v>43922</v>
      </c>
      <c r="H14" s="153">
        <v>43966</v>
      </c>
      <c r="I14" s="153"/>
      <c r="J14" s="151">
        <v>44196</v>
      </c>
      <c r="K14" s="154">
        <f t="shared" si="2"/>
        <v>44008</v>
      </c>
      <c r="L14" s="154">
        <f t="shared" si="3"/>
        <v>44050</v>
      </c>
      <c r="M14" s="90" t="s">
        <v>649</v>
      </c>
      <c r="N14" s="64"/>
      <c r="O14" s="9"/>
      <c r="P14" s="85">
        <v>3</v>
      </c>
      <c r="Q14" s="85">
        <v>0</v>
      </c>
      <c r="R14" s="85">
        <v>0</v>
      </c>
      <c r="S14" s="85">
        <v>2</v>
      </c>
      <c r="T14" s="85">
        <v>1</v>
      </c>
      <c r="U14" s="64"/>
      <c r="V14" s="155"/>
      <c r="X14" s="64"/>
      <c r="Y14" s="64"/>
      <c r="Z14" s="64"/>
      <c r="AA14" s="64"/>
      <c r="AB14" s="64"/>
      <c r="AC14" s="64"/>
      <c r="AD14" s="64"/>
      <c r="AE14" s="64"/>
      <c r="AF14" s="64"/>
      <c r="AG14" s="64"/>
    </row>
    <row r="15" spans="1:33" ht="15.75" customHeight="1" x14ac:dyDescent="0.15">
      <c r="A15" s="63" t="s">
        <v>536</v>
      </c>
      <c r="B15" s="6" t="s">
        <v>368</v>
      </c>
      <c r="C15" s="85" t="s">
        <v>367</v>
      </c>
      <c r="D15" s="151">
        <v>43831</v>
      </c>
      <c r="E15" s="151">
        <v>43861</v>
      </c>
      <c r="F15" s="151">
        <v>43914</v>
      </c>
      <c r="G15" s="151">
        <v>43924</v>
      </c>
      <c r="H15" s="153">
        <v>43951</v>
      </c>
      <c r="I15" s="153"/>
      <c r="J15" s="151">
        <v>44196</v>
      </c>
      <c r="K15" s="154">
        <f t="shared" si="2"/>
        <v>43993</v>
      </c>
      <c r="L15" s="154">
        <f t="shared" si="3"/>
        <v>44035</v>
      </c>
      <c r="M15" s="90" t="s">
        <v>650</v>
      </c>
      <c r="N15" s="64"/>
      <c r="O15" s="9"/>
      <c r="P15" s="85">
        <v>228</v>
      </c>
      <c r="Q15" s="85">
        <v>103</v>
      </c>
      <c r="R15" s="85">
        <v>11</v>
      </c>
      <c r="S15" s="85">
        <v>8</v>
      </c>
      <c r="T15" s="85">
        <v>106</v>
      </c>
      <c r="U15" s="64"/>
      <c r="V15" s="155"/>
      <c r="X15" s="64"/>
      <c r="Y15" s="64"/>
      <c r="Z15" s="64"/>
      <c r="AA15" s="64"/>
      <c r="AB15" s="64"/>
      <c r="AC15" s="64"/>
      <c r="AD15" s="64"/>
      <c r="AE15" s="64"/>
      <c r="AF15" s="64"/>
      <c r="AG15" s="64"/>
    </row>
    <row r="16" spans="1:33" ht="15.75" customHeight="1" x14ac:dyDescent="0.15">
      <c r="A16" s="63" t="s">
        <v>536</v>
      </c>
      <c r="B16" s="6" t="s">
        <v>134</v>
      </c>
      <c r="C16" s="85" t="s">
        <v>369</v>
      </c>
      <c r="D16" s="151">
        <v>43831</v>
      </c>
      <c r="E16" s="151">
        <v>43861</v>
      </c>
      <c r="F16" s="151">
        <v>43915</v>
      </c>
      <c r="G16" s="151">
        <v>43924</v>
      </c>
      <c r="H16" s="153">
        <v>43951</v>
      </c>
      <c r="I16" s="153"/>
      <c r="J16" s="151">
        <v>44196</v>
      </c>
      <c r="K16" s="154">
        <f t="shared" si="2"/>
        <v>43993</v>
      </c>
      <c r="L16" s="154">
        <f t="shared" si="3"/>
        <v>44035</v>
      </c>
      <c r="M16" s="90" t="s">
        <v>651</v>
      </c>
      <c r="N16" s="64"/>
      <c r="O16" s="9"/>
      <c r="P16" s="85">
        <v>133</v>
      </c>
      <c r="Q16" s="85">
        <v>52</v>
      </c>
      <c r="R16" s="85">
        <v>12</v>
      </c>
      <c r="S16" s="85">
        <v>11</v>
      </c>
      <c r="T16" s="85">
        <v>57</v>
      </c>
      <c r="U16" s="64"/>
      <c r="V16" s="155"/>
      <c r="X16" s="64"/>
      <c r="Y16" s="64"/>
      <c r="Z16" s="64"/>
      <c r="AA16" s="64"/>
      <c r="AB16" s="64"/>
      <c r="AC16" s="64"/>
      <c r="AD16" s="64"/>
      <c r="AE16" s="64"/>
      <c r="AF16" s="64"/>
      <c r="AG16" s="64"/>
    </row>
    <row r="17" spans="1:33" ht="15.75" customHeight="1" x14ac:dyDescent="0.15">
      <c r="A17" s="63" t="s">
        <v>536</v>
      </c>
      <c r="B17" s="6" t="s">
        <v>371</v>
      </c>
      <c r="C17" s="85" t="s">
        <v>370</v>
      </c>
      <c r="D17" s="151">
        <v>43831</v>
      </c>
      <c r="E17" s="151">
        <v>43861</v>
      </c>
      <c r="F17" s="157"/>
      <c r="G17" s="151">
        <v>43915</v>
      </c>
      <c r="H17" s="153">
        <v>43951</v>
      </c>
      <c r="I17" s="153"/>
      <c r="J17" s="151">
        <v>44196</v>
      </c>
      <c r="K17" s="154">
        <f t="shared" si="2"/>
        <v>43993</v>
      </c>
      <c r="L17" s="154">
        <f t="shared" si="3"/>
        <v>44035</v>
      </c>
      <c r="M17" s="90" t="s">
        <v>652</v>
      </c>
      <c r="N17" s="64"/>
      <c r="O17" s="9"/>
      <c r="P17" s="85">
        <v>18</v>
      </c>
      <c r="Q17" s="85">
        <v>6</v>
      </c>
      <c r="R17" s="85">
        <v>1</v>
      </c>
      <c r="S17" s="85">
        <v>1</v>
      </c>
      <c r="T17" s="85">
        <v>10</v>
      </c>
      <c r="U17" s="64"/>
      <c r="V17" s="155"/>
      <c r="X17" s="64"/>
      <c r="Y17" s="64"/>
      <c r="Z17" s="64"/>
      <c r="AA17" s="64"/>
      <c r="AB17" s="64"/>
      <c r="AC17" s="64"/>
      <c r="AD17" s="64"/>
      <c r="AE17" s="64"/>
      <c r="AF17" s="64"/>
      <c r="AG17" s="64"/>
    </row>
    <row r="18" spans="1:33" ht="15.75" customHeight="1" x14ac:dyDescent="0.15">
      <c r="A18" s="63" t="s">
        <v>536</v>
      </c>
      <c r="B18" s="6" t="s">
        <v>373</v>
      </c>
      <c r="C18" s="85" t="s">
        <v>372</v>
      </c>
      <c r="D18" s="151">
        <v>43831</v>
      </c>
      <c r="E18" s="151">
        <v>43861</v>
      </c>
      <c r="F18" s="157"/>
      <c r="G18" s="151">
        <v>43915</v>
      </c>
      <c r="H18" s="153">
        <v>43951</v>
      </c>
      <c r="I18" s="153"/>
      <c r="J18" s="151">
        <v>44196</v>
      </c>
      <c r="K18" s="154">
        <f t="shared" si="2"/>
        <v>43993</v>
      </c>
      <c r="L18" s="154">
        <f t="shared" si="3"/>
        <v>44035</v>
      </c>
      <c r="M18" s="90" t="s">
        <v>653</v>
      </c>
      <c r="N18" s="64"/>
      <c r="O18" s="9"/>
      <c r="P18" s="85">
        <v>19</v>
      </c>
      <c r="Q18" s="85">
        <v>1</v>
      </c>
      <c r="R18" s="85">
        <v>3</v>
      </c>
      <c r="S18" s="85">
        <v>3</v>
      </c>
      <c r="T18" s="85">
        <v>11</v>
      </c>
      <c r="U18" s="64"/>
      <c r="V18" s="155"/>
      <c r="X18" s="64"/>
      <c r="Y18" s="64"/>
      <c r="Z18" s="64"/>
      <c r="AA18" s="64"/>
      <c r="AB18" s="64"/>
      <c r="AC18" s="64"/>
      <c r="AD18" s="64"/>
      <c r="AE18" s="64"/>
      <c r="AF18" s="64"/>
      <c r="AG18" s="64"/>
    </row>
    <row r="19" spans="1:33" ht="15.75" customHeight="1" x14ac:dyDescent="0.15">
      <c r="A19" s="63" t="s">
        <v>536</v>
      </c>
      <c r="B19" s="6" t="s">
        <v>375</v>
      </c>
      <c r="C19" s="85" t="s">
        <v>374</v>
      </c>
      <c r="D19" s="151">
        <v>43831</v>
      </c>
      <c r="E19" s="151">
        <v>43861</v>
      </c>
      <c r="F19" s="157"/>
      <c r="G19" s="151">
        <v>43911</v>
      </c>
      <c r="H19" s="153">
        <v>43951</v>
      </c>
      <c r="I19" s="153"/>
      <c r="J19" s="151">
        <v>44196</v>
      </c>
      <c r="K19" s="154">
        <f t="shared" si="2"/>
        <v>43993</v>
      </c>
      <c r="L19" s="154">
        <f t="shared" si="3"/>
        <v>44035</v>
      </c>
      <c r="M19" s="90" t="s">
        <v>654</v>
      </c>
      <c r="N19" s="64"/>
      <c r="O19" s="9"/>
      <c r="P19" s="85">
        <v>202</v>
      </c>
      <c r="Q19" s="85">
        <v>65</v>
      </c>
      <c r="R19" s="85">
        <v>33</v>
      </c>
      <c r="S19" s="85">
        <v>35</v>
      </c>
      <c r="T19" s="85">
        <v>68</v>
      </c>
      <c r="U19" s="64"/>
      <c r="V19" s="155"/>
      <c r="X19" s="64"/>
      <c r="Y19" s="64"/>
      <c r="Z19" s="64"/>
      <c r="AA19" s="64"/>
      <c r="AB19" s="64"/>
      <c r="AC19" s="64"/>
      <c r="AD19" s="64"/>
      <c r="AE19" s="64"/>
      <c r="AF19" s="64"/>
      <c r="AG19" s="64"/>
    </row>
    <row r="20" spans="1:33" ht="15.75" customHeight="1" x14ac:dyDescent="0.15">
      <c r="A20" s="63" t="s">
        <v>536</v>
      </c>
      <c r="B20" s="6" t="s">
        <v>377</v>
      </c>
      <c r="C20" s="85" t="s">
        <v>376</v>
      </c>
      <c r="D20" s="151">
        <v>43831</v>
      </c>
      <c r="E20" s="151">
        <v>43861</v>
      </c>
      <c r="F20" s="157"/>
      <c r="G20" s="151">
        <v>43915</v>
      </c>
      <c r="H20" s="153">
        <v>43941</v>
      </c>
      <c r="I20" s="153"/>
      <c r="J20" s="151">
        <v>44196</v>
      </c>
      <c r="K20" s="154">
        <f t="shared" si="2"/>
        <v>43983</v>
      </c>
      <c r="L20" s="154">
        <f t="shared" si="3"/>
        <v>44025</v>
      </c>
      <c r="M20" s="90" t="s">
        <v>655</v>
      </c>
      <c r="N20" s="64"/>
      <c r="O20" s="9"/>
      <c r="P20" s="85">
        <v>177</v>
      </c>
      <c r="Q20" s="85">
        <v>81</v>
      </c>
      <c r="R20" s="85">
        <v>41</v>
      </c>
      <c r="S20" s="85">
        <v>13</v>
      </c>
      <c r="T20" s="85">
        <v>42</v>
      </c>
      <c r="U20" s="64"/>
      <c r="V20" s="155"/>
      <c r="X20" s="64"/>
      <c r="Y20" s="64"/>
      <c r="Z20" s="64"/>
      <c r="AA20" s="64"/>
      <c r="AB20" s="64"/>
      <c r="AC20" s="64"/>
      <c r="AD20" s="64"/>
      <c r="AE20" s="64"/>
      <c r="AF20" s="64"/>
      <c r="AG20" s="64"/>
    </row>
    <row r="21" spans="1:33" ht="15.75" customHeight="1" x14ac:dyDescent="0.15">
      <c r="A21" s="63" t="s">
        <v>536</v>
      </c>
      <c r="B21" s="6" t="s">
        <v>379</v>
      </c>
      <c r="C21" s="85" t="s">
        <v>378</v>
      </c>
      <c r="D21" s="151">
        <v>43831</v>
      </c>
      <c r="E21" s="151">
        <v>43861</v>
      </c>
      <c r="F21" s="151">
        <v>43907</v>
      </c>
      <c r="G21" s="157"/>
      <c r="H21" s="160"/>
      <c r="I21" s="153">
        <v>43951</v>
      </c>
      <c r="J21" s="151">
        <v>44196</v>
      </c>
      <c r="K21" s="154">
        <f>I21+6*7</f>
        <v>43993</v>
      </c>
      <c r="L21" s="154">
        <f>I21+12*7</f>
        <v>44035</v>
      </c>
      <c r="M21" s="6" t="s">
        <v>656</v>
      </c>
      <c r="N21" s="64"/>
      <c r="O21" s="9"/>
      <c r="P21" s="85">
        <v>77</v>
      </c>
      <c r="Q21" s="85">
        <v>26</v>
      </c>
      <c r="R21" s="85">
        <v>23</v>
      </c>
      <c r="S21" s="85">
        <v>8</v>
      </c>
      <c r="T21" s="85">
        <v>20</v>
      </c>
      <c r="U21" s="64"/>
      <c r="V21" s="155"/>
      <c r="X21" s="64"/>
      <c r="Y21" s="64"/>
      <c r="Z21" s="64"/>
      <c r="AA21" s="64"/>
      <c r="AB21" s="64"/>
      <c r="AC21" s="64"/>
      <c r="AD21" s="64"/>
      <c r="AE21" s="64"/>
      <c r="AF21" s="64"/>
      <c r="AG21" s="64"/>
    </row>
    <row r="22" spans="1:33" ht="15.75" customHeight="1" x14ac:dyDescent="0.15">
      <c r="A22" s="63" t="s">
        <v>536</v>
      </c>
      <c r="B22" s="6" t="s">
        <v>381</v>
      </c>
      <c r="C22" s="85" t="s">
        <v>380</v>
      </c>
      <c r="D22" s="151">
        <v>43831</v>
      </c>
      <c r="E22" s="151">
        <v>43861</v>
      </c>
      <c r="F22" s="151">
        <v>43914</v>
      </c>
      <c r="G22" s="151">
        <v>43920</v>
      </c>
      <c r="H22" s="153">
        <v>43940</v>
      </c>
      <c r="I22" s="153"/>
      <c r="J22" s="151">
        <v>44196</v>
      </c>
      <c r="K22" s="154">
        <f t="shared" ref="K22:K39" si="4">H22+6*7</f>
        <v>43982</v>
      </c>
      <c r="L22" s="154">
        <f t="shared" ref="L22:L39" si="5">H22+12*7</f>
        <v>44024</v>
      </c>
      <c r="M22" s="90" t="s">
        <v>657</v>
      </c>
      <c r="N22" s="64"/>
      <c r="O22" s="9"/>
      <c r="P22" s="85">
        <v>58</v>
      </c>
      <c r="Q22" s="85">
        <v>22</v>
      </c>
      <c r="R22" s="85">
        <v>13</v>
      </c>
      <c r="S22" s="85">
        <v>6</v>
      </c>
      <c r="T22" s="85">
        <v>18</v>
      </c>
      <c r="U22" s="64"/>
      <c r="V22" s="155"/>
      <c r="X22" s="64"/>
      <c r="Y22" s="64"/>
      <c r="Z22" s="64"/>
      <c r="AA22" s="64"/>
      <c r="AB22" s="64"/>
      <c r="AC22" s="64"/>
      <c r="AD22" s="64"/>
      <c r="AE22" s="64"/>
      <c r="AF22" s="64"/>
      <c r="AG22" s="64"/>
    </row>
    <row r="23" spans="1:33" ht="15.75" customHeight="1" x14ac:dyDescent="0.15">
      <c r="A23" s="63" t="s">
        <v>536</v>
      </c>
      <c r="B23" s="6" t="s">
        <v>383</v>
      </c>
      <c r="C23" s="85" t="s">
        <v>382</v>
      </c>
      <c r="D23" s="151">
        <v>43831</v>
      </c>
      <c r="E23" s="151">
        <v>43861</v>
      </c>
      <c r="F23" s="157"/>
      <c r="G23" s="151">
        <v>43916</v>
      </c>
      <c r="H23" s="153">
        <v>43952</v>
      </c>
      <c r="I23" s="153"/>
      <c r="J23" s="151">
        <v>44196</v>
      </c>
      <c r="K23" s="154">
        <f t="shared" si="4"/>
        <v>43994</v>
      </c>
      <c r="L23" s="154">
        <f t="shared" si="5"/>
        <v>44036</v>
      </c>
      <c r="M23" s="6" t="s">
        <v>658</v>
      </c>
      <c r="N23" s="64"/>
      <c r="O23" s="9"/>
      <c r="P23" s="85">
        <v>114</v>
      </c>
      <c r="Q23" s="85">
        <v>64</v>
      </c>
      <c r="R23" s="85">
        <v>13</v>
      </c>
      <c r="S23" s="85">
        <v>5</v>
      </c>
      <c r="T23" s="85">
        <v>32</v>
      </c>
      <c r="U23" s="64"/>
      <c r="V23" s="155"/>
      <c r="X23" s="64"/>
      <c r="Y23" s="64"/>
      <c r="Z23" s="64"/>
      <c r="AA23" s="64"/>
      <c r="AB23" s="64"/>
      <c r="AC23" s="64"/>
      <c r="AD23" s="64"/>
      <c r="AE23" s="64"/>
      <c r="AF23" s="64"/>
      <c r="AG23" s="64"/>
    </row>
    <row r="24" spans="1:33" ht="15.75" customHeight="1" x14ac:dyDescent="0.15">
      <c r="A24" s="63" t="s">
        <v>536</v>
      </c>
      <c r="B24" s="6" t="s">
        <v>385</v>
      </c>
      <c r="C24" s="85" t="s">
        <v>384</v>
      </c>
      <c r="D24" s="151">
        <v>43831</v>
      </c>
      <c r="E24" s="151">
        <v>43861</v>
      </c>
      <c r="F24" s="157"/>
      <c r="G24" s="151">
        <v>43913</v>
      </c>
      <c r="H24" s="153">
        <v>43951</v>
      </c>
      <c r="I24" s="153"/>
      <c r="J24" s="151">
        <v>44196</v>
      </c>
      <c r="K24" s="154">
        <f t="shared" si="4"/>
        <v>43993</v>
      </c>
      <c r="L24" s="154">
        <f t="shared" si="5"/>
        <v>44035</v>
      </c>
      <c r="M24" s="6" t="s">
        <v>659</v>
      </c>
      <c r="N24" s="64"/>
      <c r="O24" s="9"/>
      <c r="P24" s="85">
        <v>228</v>
      </c>
      <c r="Q24" s="85">
        <v>33</v>
      </c>
      <c r="R24" s="85">
        <v>138</v>
      </c>
      <c r="S24" s="85">
        <v>4</v>
      </c>
      <c r="T24" s="85">
        <v>53</v>
      </c>
      <c r="U24" s="64"/>
      <c r="V24" s="155"/>
      <c r="X24" s="64"/>
      <c r="Y24" s="64"/>
      <c r="Z24" s="64"/>
      <c r="AA24" s="64"/>
      <c r="AB24" s="64"/>
      <c r="AC24" s="64"/>
      <c r="AD24" s="64"/>
      <c r="AE24" s="64"/>
      <c r="AF24" s="64"/>
      <c r="AG24" s="64"/>
    </row>
    <row r="25" spans="1:33" ht="15.75" customHeight="1" x14ac:dyDescent="0.15">
      <c r="A25" s="63" t="s">
        <v>536</v>
      </c>
      <c r="B25" s="6" t="s">
        <v>387</v>
      </c>
      <c r="C25" s="85" t="s">
        <v>386</v>
      </c>
      <c r="D25" s="151">
        <v>43831</v>
      </c>
      <c r="E25" s="151">
        <v>43861</v>
      </c>
      <c r="F25" s="151">
        <v>43915</v>
      </c>
      <c r="G25" s="151">
        <v>43923</v>
      </c>
      <c r="H25" s="153">
        <v>43951</v>
      </c>
      <c r="I25" s="153"/>
      <c r="J25" s="151">
        <v>44196</v>
      </c>
      <c r="K25" s="154">
        <f t="shared" si="4"/>
        <v>43993</v>
      </c>
      <c r="L25" s="154">
        <f t="shared" si="5"/>
        <v>44035</v>
      </c>
      <c r="M25" s="90" t="s">
        <v>660</v>
      </c>
      <c r="N25" s="64"/>
      <c r="O25" s="9"/>
      <c r="P25" s="85">
        <v>15</v>
      </c>
      <c r="Q25" s="85">
        <v>1</v>
      </c>
      <c r="R25" s="85">
        <v>1</v>
      </c>
      <c r="S25" s="85">
        <v>5</v>
      </c>
      <c r="T25" s="85">
        <v>8</v>
      </c>
      <c r="U25" s="64"/>
      <c r="V25" s="155"/>
      <c r="X25" s="64"/>
      <c r="Y25" s="64"/>
      <c r="Z25" s="64"/>
      <c r="AA25" s="64"/>
      <c r="AB25" s="64"/>
      <c r="AC25" s="64"/>
      <c r="AD25" s="64"/>
      <c r="AE25" s="64"/>
      <c r="AF25" s="64"/>
      <c r="AG25" s="64"/>
    </row>
    <row r="26" spans="1:33" ht="15.75" customHeight="1" x14ac:dyDescent="0.15">
      <c r="A26" s="63" t="s">
        <v>536</v>
      </c>
      <c r="B26" s="6" t="s">
        <v>389</v>
      </c>
      <c r="C26" s="85" t="s">
        <v>388</v>
      </c>
      <c r="D26" s="151">
        <v>43831</v>
      </c>
      <c r="E26" s="151">
        <v>43861</v>
      </c>
      <c r="F26" s="157"/>
      <c r="G26" s="151">
        <v>43920</v>
      </c>
      <c r="H26" s="161">
        <v>43951</v>
      </c>
      <c r="I26" s="153"/>
      <c r="J26" s="151">
        <v>44196</v>
      </c>
      <c r="K26" s="154">
        <f t="shared" si="4"/>
        <v>43993</v>
      </c>
      <c r="L26" s="154">
        <f t="shared" si="5"/>
        <v>44035</v>
      </c>
      <c r="M26" s="90" t="s">
        <v>661</v>
      </c>
      <c r="N26" s="64"/>
      <c r="O26" s="9"/>
      <c r="P26" s="85">
        <v>52</v>
      </c>
      <c r="Q26" s="85">
        <v>12</v>
      </c>
      <c r="R26" s="85">
        <v>2</v>
      </c>
      <c r="S26" s="85">
        <v>11</v>
      </c>
      <c r="T26" s="85">
        <v>27</v>
      </c>
      <c r="U26" s="64"/>
      <c r="V26" s="155"/>
      <c r="X26" s="64"/>
      <c r="Y26" s="64"/>
      <c r="Z26" s="64"/>
      <c r="AA26" s="64"/>
      <c r="AB26" s="64"/>
      <c r="AC26" s="64"/>
      <c r="AD26" s="64"/>
      <c r="AE26" s="64"/>
      <c r="AF26" s="64"/>
      <c r="AG26" s="64"/>
    </row>
    <row r="27" spans="1:33" ht="15.75" customHeight="1" x14ac:dyDescent="0.15">
      <c r="A27" s="63" t="s">
        <v>536</v>
      </c>
      <c r="B27" s="6" t="s">
        <v>392</v>
      </c>
      <c r="C27" s="85" t="s">
        <v>391</v>
      </c>
      <c r="D27" s="151">
        <v>43831</v>
      </c>
      <c r="E27" s="151">
        <v>43861</v>
      </c>
      <c r="F27" s="151">
        <v>43914</v>
      </c>
      <c r="G27" s="151">
        <v>43921</v>
      </c>
      <c r="H27" s="153">
        <v>43955</v>
      </c>
      <c r="I27" s="153"/>
      <c r="J27" s="151">
        <v>44196</v>
      </c>
      <c r="K27" s="154">
        <f t="shared" si="4"/>
        <v>43997</v>
      </c>
      <c r="L27" s="154">
        <f t="shared" si="5"/>
        <v>44039</v>
      </c>
      <c r="M27" s="90" t="s">
        <v>662</v>
      </c>
      <c r="N27" s="64"/>
      <c r="O27" s="9"/>
      <c r="P27" s="85">
        <v>64</v>
      </c>
      <c r="Q27" s="85">
        <v>10</v>
      </c>
      <c r="R27" s="85">
        <v>3</v>
      </c>
      <c r="S27" s="85">
        <v>20</v>
      </c>
      <c r="T27" s="85">
        <v>31</v>
      </c>
      <c r="U27" s="64"/>
      <c r="V27" s="155"/>
      <c r="X27" s="64"/>
      <c r="Y27" s="64"/>
      <c r="Z27" s="64"/>
      <c r="AA27" s="64"/>
      <c r="AB27" s="64"/>
      <c r="AC27" s="64"/>
      <c r="AD27" s="64"/>
      <c r="AE27" s="64"/>
      <c r="AF27" s="64"/>
      <c r="AG27" s="64"/>
    </row>
    <row r="28" spans="1:33" ht="15.75" customHeight="1" x14ac:dyDescent="0.15">
      <c r="A28" s="63" t="s">
        <v>536</v>
      </c>
      <c r="B28" s="6" t="s">
        <v>394</v>
      </c>
      <c r="C28" s="85" t="s">
        <v>393</v>
      </c>
      <c r="D28" s="151">
        <v>43831</v>
      </c>
      <c r="E28" s="151">
        <v>43861</v>
      </c>
      <c r="F28" s="157"/>
      <c r="G28" s="151">
        <v>43914</v>
      </c>
      <c r="H28" s="153">
        <v>43951</v>
      </c>
      <c r="I28" s="153"/>
      <c r="J28" s="151">
        <v>44196</v>
      </c>
      <c r="K28" s="154">
        <f t="shared" si="4"/>
        <v>43993</v>
      </c>
      <c r="L28" s="154">
        <f t="shared" si="5"/>
        <v>44035</v>
      </c>
      <c r="M28" s="6" t="s">
        <v>663</v>
      </c>
      <c r="N28" s="64"/>
      <c r="O28" s="9"/>
      <c r="P28" s="85">
        <v>153</v>
      </c>
      <c r="Q28" s="85">
        <v>56</v>
      </c>
      <c r="R28" s="85">
        <v>18</v>
      </c>
      <c r="S28" s="85">
        <v>30</v>
      </c>
      <c r="T28" s="85">
        <v>50</v>
      </c>
      <c r="U28" s="64"/>
      <c r="V28" s="155"/>
      <c r="X28" s="64"/>
      <c r="Y28" s="64"/>
      <c r="Z28" s="64"/>
      <c r="AA28" s="64"/>
      <c r="AB28" s="64"/>
      <c r="AC28" s="64"/>
      <c r="AD28" s="64"/>
      <c r="AE28" s="64"/>
      <c r="AF28" s="64"/>
      <c r="AG28" s="64"/>
    </row>
    <row r="29" spans="1:33" ht="15.75" customHeight="1" x14ac:dyDescent="0.15">
      <c r="A29" s="63" t="s">
        <v>536</v>
      </c>
      <c r="B29" s="6" t="s">
        <v>396</v>
      </c>
      <c r="C29" s="85" t="s">
        <v>395</v>
      </c>
      <c r="D29" s="151">
        <v>43831</v>
      </c>
      <c r="E29" s="151">
        <v>43861</v>
      </c>
      <c r="F29" s="157"/>
      <c r="G29" s="151">
        <v>43917</v>
      </c>
      <c r="H29" s="153">
        <v>43955</v>
      </c>
      <c r="I29" s="153"/>
      <c r="J29" s="151">
        <v>44196</v>
      </c>
      <c r="K29" s="154">
        <f t="shared" si="4"/>
        <v>43997</v>
      </c>
      <c r="L29" s="154">
        <f t="shared" si="5"/>
        <v>44039</v>
      </c>
      <c r="M29" s="90" t="s">
        <v>664</v>
      </c>
      <c r="N29" s="64"/>
      <c r="O29" s="9"/>
      <c r="P29" s="85">
        <v>88</v>
      </c>
      <c r="Q29" s="85">
        <v>25</v>
      </c>
      <c r="R29" s="85">
        <v>17</v>
      </c>
      <c r="S29" s="85">
        <v>15</v>
      </c>
      <c r="T29" s="85">
        <v>31</v>
      </c>
      <c r="U29" s="64"/>
      <c r="V29" s="155"/>
      <c r="X29" s="64"/>
      <c r="Y29" s="64"/>
      <c r="Z29" s="64"/>
      <c r="AA29" s="64"/>
      <c r="AB29" s="64"/>
      <c r="AC29" s="64"/>
      <c r="AD29" s="64"/>
      <c r="AE29" s="64"/>
      <c r="AF29" s="64"/>
      <c r="AG29" s="64"/>
    </row>
    <row r="30" spans="1:33" ht="15.75" customHeight="1" x14ac:dyDescent="0.15">
      <c r="A30" s="63" t="s">
        <v>536</v>
      </c>
      <c r="B30" s="6" t="s">
        <v>398</v>
      </c>
      <c r="C30" s="85" t="s">
        <v>397</v>
      </c>
      <c r="D30" s="151">
        <v>43831</v>
      </c>
      <c r="E30" s="151">
        <v>43861</v>
      </c>
      <c r="F30" s="151">
        <v>43912</v>
      </c>
      <c r="G30" s="151">
        <v>43924</v>
      </c>
      <c r="H30" s="153">
        <v>43941</v>
      </c>
      <c r="I30" s="153"/>
      <c r="J30" s="151">
        <v>44196</v>
      </c>
      <c r="K30" s="154">
        <f t="shared" si="4"/>
        <v>43983</v>
      </c>
      <c r="L30" s="154">
        <f t="shared" si="5"/>
        <v>44025</v>
      </c>
      <c r="M30" s="90" t="s">
        <v>665</v>
      </c>
      <c r="N30" s="64"/>
      <c r="O30" s="9"/>
      <c r="P30" s="85">
        <v>68</v>
      </c>
      <c r="Q30" s="85">
        <v>24</v>
      </c>
      <c r="R30" s="85">
        <v>11</v>
      </c>
      <c r="S30" s="85">
        <v>3</v>
      </c>
      <c r="T30" s="85">
        <v>30</v>
      </c>
      <c r="U30" s="64"/>
      <c r="V30" s="155"/>
      <c r="X30" s="64"/>
      <c r="Y30" s="64"/>
      <c r="Z30" s="64"/>
      <c r="AA30" s="64"/>
      <c r="AB30" s="64"/>
      <c r="AC30" s="64"/>
      <c r="AD30" s="64"/>
      <c r="AE30" s="64"/>
      <c r="AF30" s="64"/>
      <c r="AG30" s="64"/>
    </row>
    <row r="31" spans="1:33" ht="15.75" customHeight="1" x14ac:dyDescent="0.15">
      <c r="A31" s="63" t="s">
        <v>536</v>
      </c>
      <c r="B31" s="6" t="s">
        <v>400</v>
      </c>
      <c r="C31" s="85" t="s">
        <v>399</v>
      </c>
      <c r="D31" s="151">
        <v>43831</v>
      </c>
      <c r="E31" s="151">
        <v>43861</v>
      </c>
      <c r="F31" s="151">
        <v>43913</v>
      </c>
      <c r="G31" s="151">
        <v>43927</v>
      </c>
      <c r="H31" s="153">
        <v>43945</v>
      </c>
      <c r="I31" s="153"/>
      <c r="J31" s="151">
        <v>44196</v>
      </c>
      <c r="K31" s="154">
        <f t="shared" si="4"/>
        <v>43987</v>
      </c>
      <c r="L31" s="154">
        <f t="shared" si="5"/>
        <v>44029</v>
      </c>
      <c r="M31" s="90" t="s">
        <v>666</v>
      </c>
      <c r="N31" s="64"/>
      <c r="O31" s="9"/>
      <c r="P31" s="85">
        <v>123</v>
      </c>
      <c r="Q31" s="85">
        <v>68</v>
      </c>
      <c r="R31" s="85">
        <v>8</v>
      </c>
      <c r="S31" s="85">
        <v>10</v>
      </c>
      <c r="T31" s="85">
        <v>37</v>
      </c>
      <c r="U31" s="64"/>
      <c r="V31" s="155"/>
      <c r="X31" s="64"/>
      <c r="Y31" s="64"/>
      <c r="Z31" s="64"/>
      <c r="AA31" s="64"/>
      <c r="AB31" s="64"/>
      <c r="AC31" s="64"/>
      <c r="AD31" s="64"/>
      <c r="AE31" s="64"/>
      <c r="AF31" s="64"/>
      <c r="AG31" s="64"/>
    </row>
    <row r="32" spans="1:33" ht="15.75" customHeight="1" x14ac:dyDescent="0.15">
      <c r="A32" s="63" t="s">
        <v>536</v>
      </c>
      <c r="B32" s="6" t="s">
        <v>402</v>
      </c>
      <c r="C32" s="85" t="s">
        <v>401</v>
      </c>
      <c r="D32" s="151">
        <v>43831</v>
      </c>
      <c r="E32" s="151">
        <v>43861</v>
      </c>
      <c r="F32" s="157"/>
      <c r="G32" s="151">
        <v>43918</v>
      </c>
      <c r="H32" s="153">
        <v>43945</v>
      </c>
      <c r="I32" s="153"/>
      <c r="J32" s="151">
        <v>44196</v>
      </c>
      <c r="K32" s="154">
        <f t="shared" si="4"/>
        <v>43987</v>
      </c>
      <c r="L32" s="154">
        <f t="shared" si="5"/>
        <v>44029</v>
      </c>
      <c r="M32" s="90" t="s">
        <v>667</v>
      </c>
      <c r="N32" s="64"/>
      <c r="O32" s="9"/>
      <c r="P32" s="85">
        <v>30</v>
      </c>
      <c r="Q32" s="85">
        <v>16</v>
      </c>
      <c r="R32" s="85">
        <v>4</v>
      </c>
      <c r="S32" s="85">
        <v>3</v>
      </c>
      <c r="T32" s="85">
        <v>8</v>
      </c>
      <c r="U32" s="64"/>
      <c r="V32" s="155"/>
      <c r="X32" s="64"/>
      <c r="Y32" s="64"/>
      <c r="Z32" s="64"/>
      <c r="AA32" s="64"/>
      <c r="AB32" s="64"/>
      <c r="AC32" s="64"/>
      <c r="AD32" s="64"/>
      <c r="AE32" s="64"/>
      <c r="AF32" s="64"/>
      <c r="AG32" s="64"/>
    </row>
    <row r="33" spans="1:33" ht="15.75" customHeight="1" x14ac:dyDescent="0.15">
      <c r="A33" s="63" t="s">
        <v>536</v>
      </c>
      <c r="B33" s="6" t="s">
        <v>404</v>
      </c>
      <c r="C33" s="85" t="s">
        <v>403</v>
      </c>
      <c r="D33" s="151">
        <v>43831</v>
      </c>
      <c r="E33" s="151">
        <v>43861</v>
      </c>
      <c r="F33" s="151">
        <v>43910</v>
      </c>
      <c r="G33" s="151">
        <v>43930</v>
      </c>
      <c r="H33" s="153">
        <v>43952</v>
      </c>
      <c r="I33" s="153"/>
      <c r="J33" s="151">
        <v>44196</v>
      </c>
      <c r="K33" s="154">
        <f t="shared" si="4"/>
        <v>43994</v>
      </c>
      <c r="L33" s="154">
        <f t="shared" si="5"/>
        <v>44036</v>
      </c>
      <c r="M33" s="90" t="s">
        <v>668</v>
      </c>
      <c r="N33" s="64"/>
      <c r="O33" s="9"/>
      <c r="P33" s="85">
        <v>48</v>
      </c>
      <c r="Q33" s="85">
        <v>21</v>
      </c>
      <c r="R33" s="85">
        <v>9</v>
      </c>
      <c r="S33" s="85">
        <v>4</v>
      </c>
      <c r="T33" s="85">
        <v>14</v>
      </c>
      <c r="U33" s="64"/>
      <c r="V33" s="155"/>
      <c r="X33" s="64"/>
      <c r="Y33" s="64"/>
      <c r="Z33" s="64"/>
      <c r="AA33" s="64"/>
      <c r="AB33" s="64"/>
      <c r="AC33" s="64"/>
      <c r="AD33" s="64"/>
      <c r="AE33" s="64"/>
      <c r="AF33" s="64"/>
      <c r="AG33" s="64"/>
    </row>
    <row r="34" spans="1:33" ht="15.75" customHeight="1" x14ac:dyDescent="0.15">
      <c r="A34" s="63" t="s">
        <v>536</v>
      </c>
      <c r="B34" s="6" t="s">
        <v>406</v>
      </c>
      <c r="C34" s="85" t="s">
        <v>405</v>
      </c>
      <c r="D34" s="151">
        <v>43831</v>
      </c>
      <c r="E34" s="151">
        <v>43861</v>
      </c>
      <c r="F34" s="151">
        <v>43910</v>
      </c>
      <c r="G34" s="151">
        <v>43922</v>
      </c>
      <c r="H34" s="153">
        <v>43951</v>
      </c>
      <c r="I34" s="153"/>
      <c r="J34" s="151">
        <v>44196</v>
      </c>
      <c r="K34" s="154">
        <f t="shared" si="4"/>
        <v>43993</v>
      </c>
      <c r="L34" s="154">
        <f t="shared" si="5"/>
        <v>44035</v>
      </c>
      <c r="M34" s="162" t="s">
        <v>669</v>
      </c>
      <c r="N34" s="64"/>
      <c r="O34" s="9"/>
      <c r="P34" s="85">
        <v>36</v>
      </c>
      <c r="Q34" s="85">
        <v>13</v>
      </c>
      <c r="R34" s="85">
        <v>3</v>
      </c>
      <c r="S34" s="85">
        <v>5</v>
      </c>
      <c r="T34" s="85">
        <v>15</v>
      </c>
      <c r="U34" s="64"/>
      <c r="V34" s="155"/>
      <c r="X34" s="64"/>
      <c r="Y34" s="64"/>
      <c r="Z34" s="64"/>
      <c r="AA34" s="64"/>
      <c r="AB34" s="64"/>
      <c r="AC34" s="64"/>
      <c r="AD34" s="64"/>
      <c r="AE34" s="64"/>
      <c r="AF34" s="64"/>
      <c r="AG34" s="64"/>
    </row>
    <row r="35" spans="1:33" ht="15.75" customHeight="1" x14ac:dyDescent="0.15">
      <c r="A35" s="63" t="s">
        <v>536</v>
      </c>
      <c r="B35" s="6" t="s">
        <v>408</v>
      </c>
      <c r="C35" s="85" t="s">
        <v>407</v>
      </c>
      <c r="D35" s="151">
        <v>43831</v>
      </c>
      <c r="E35" s="151">
        <v>43861</v>
      </c>
      <c r="F35" s="157"/>
      <c r="G35" s="151">
        <v>43917</v>
      </c>
      <c r="H35" s="153">
        <v>43955</v>
      </c>
      <c r="I35" s="153"/>
      <c r="J35" s="151">
        <v>44196</v>
      </c>
      <c r="K35" s="154">
        <f t="shared" si="4"/>
        <v>43997</v>
      </c>
      <c r="L35" s="154">
        <f t="shared" si="5"/>
        <v>44039</v>
      </c>
      <c r="M35" s="90" t="s">
        <v>670</v>
      </c>
      <c r="N35" s="64"/>
      <c r="O35" s="9"/>
      <c r="P35" s="85">
        <v>13</v>
      </c>
      <c r="Q35" s="85">
        <v>2</v>
      </c>
      <c r="R35" s="85">
        <v>1</v>
      </c>
      <c r="S35" s="85">
        <v>4</v>
      </c>
      <c r="T35" s="85">
        <v>7</v>
      </c>
      <c r="U35" s="64"/>
      <c r="V35" s="155"/>
      <c r="X35" s="64"/>
      <c r="Y35" s="64"/>
      <c r="Z35" s="64"/>
      <c r="AA35" s="64"/>
      <c r="AB35" s="64"/>
      <c r="AC35" s="64"/>
      <c r="AD35" s="64"/>
      <c r="AE35" s="64"/>
      <c r="AF35" s="64"/>
      <c r="AG35" s="64"/>
    </row>
    <row r="36" spans="1:33" ht="15.75" customHeight="1" x14ac:dyDescent="0.15">
      <c r="A36" s="63" t="s">
        <v>536</v>
      </c>
      <c r="B36" s="6" t="s">
        <v>410</v>
      </c>
      <c r="C36" s="85" t="s">
        <v>409</v>
      </c>
      <c r="D36" s="151">
        <v>43831</v>
      </c>
      <c r="E36" s="151">
        <v>43861</v>
      </c>
      <c r="F36" s="157"/>
      <c r="G36" s="151">
        <v>43911</v>
      </c>
      <c r="H36" s="161">
        <v>43951</v>
      </c>
      <c r="I36" s="153"/>
      <c r="J36" s="151">
        <v>44196</v>
      </c>
      <c r="K36" s="154">
        <f t="shared" si="4"/>
        <v>43993</v>
      </c>
      <c r="L36" s="154">
        <f t="shared" si="5"/>
        <v>44035</v>
      </c>
      <c r="M36" s="90" t="s">
        <v>671</v>
      </c>
      <c r="N36" s="64"/>
      <c r="O36" s="9"/>
      <c r="P36" s="85">
        <v>102</v>
      </c>
      <c r="Q36" s="85">
        <v>17</v>
      </c>
      <c r="R36" s="85">
        <v>8</v>
      </c>
      <c r="S36" s="85">
        <v>24</v>
      </c>
      <c r="T36" s="85">
        <v>53</v>
      </c>
      <c r="U36" s="64"/>
      <c r="V36" s="155"/>
      <c r="X36" s="64"/>
      <c r="Y36" s="64"/>
      <c r="Z36" s="64"/>
      <c r="AA36" s="64"/>
      <c r="AB36" s="64"/>
      <c r="AC36" s="64"/>
      <c r="AD36" s="64"/>
      <c r="AE36" s="64"/>
      <c r="AF36" s="64"/>
      <c r="AG36" s="64"/>
    </row>
    <row r="37" spans="1:33" ht="15.75" customHeight="1" x14ac:dyDescent="0.15">
      <c r="A37" s="63" t="s">
        <v>536</v>
      </c>
      <c r="B37" s="6" t="s">
        <v>412</v>
      </c>
      <c r="C37" s="85" t="s">
        <v>411</v>
      </c>
      <c r="D37" s="151">
        <v>43831</v>
      </c>
      <c r="E37" s="151">
        <v>43861</v>
      </c>
      <c r="F37" s="157"/>
      <c r="G37" s="151">
        <v>43914</v>
      </c>
      <c r="H37" s="153">
        <v>43951</v>
      </c>
      <c r="I37" s="153"/>
      <c r="J37" s="151">
        <v>44196</v>
      </c>
      <c r="K37" s="154">
        <f t="shared" si="4"/>
        <v>43993</v>
      </c>
      <c r="L37" s="154">
        <f t="shared" si="5"/>
        <v>44035</v>
      </c>
      <c r="M37" s="90" t="s">
        <v>673</v>
      </c>
      <c r="N37" s="64"/>
      <c r="O37" s="9"/>
      <c r="P37" s="85">
        <v>49</v>
      </c>
      <c r="Q37" s="85">
        <v>23</v>
      </c>
      <c r="R37" s="85">
        <v>7</v>
      </c>
      <c r="S37" s="85">
        <v>3</v>
      </c>
      <c r="T37" s="85">
        <v>15</v>
      </c>
      <c r="U37" s="64"/>
      <c r="V37" s="155"/>
      <c r="X37" s="64"/>
      <c r="Y37" s="64"/>
      <c r="Z37" s="64"/>
      <c r="AA37" s="64"/>
      <c r="AB37" s="64"/>
      <c r="AC37" s="64"/>
      <c r="AD37" s="64"/>
      <c r="AE37" s="64"/>
      <c r="AF37" s="64"/>
      <c r="AG37" s="64"/>
    </row>
    <row r="38" spans="1:33" ht="15.75" customHeight="1" x14ac:dyDescent="0.15">
      <c r="A38" s="63" t="s">
        <v>536</v>
      </c>
      <c r="B38" s="6" t="s">
        <v>414</v>
      </c>
      <c r="C38" s="85" t="s">
        <v>413</v>
      </c>
      <c r="D38" s="151">
        <v>43831</v>
      </c>
      <c r="E38" s="151">
        <v>43861</v>
      </c>
      <c r="F38" s="157"/>
      <c r="G38" s="151">
        <v>43912</v>
      </c>
      <c r="H38" s="153">
        <v>43966</v>
      </c>
      <c r="I38" s="153"/>
      <c r="J38" s="151">
        <v>44196</v>
      </c>
      <c r="K38" s="154">
        <f t="shared" si="4"/>
        <v>44008</v>
      </c>
      <c r="L38" s="154">
        <f t="shared" si="5"/>
        <v>44050</v>
      </c>
      <c r="M38" s="90" t="s">
        <v>675</v>
      </c>
      <c r="N38" s="64"/>
      <c r="O38" s="9"/>
      <c r="P38" s="85">
        <v>158</v>
      </c>
      <c r="Q38" s="85">
        <v>22</v>
      </c>
      <c r="R38" s="85">
        <v>8</v>
      </c>
      <c r="S38" s="85">
        <v>53</v>
      </c>
      <c r="T38" s="85">
        <v>75</v>
      </c>
      <c r="U38" s="64"/>
      <c r="V38" s="155"/>
      <c r="X38" s="64"/>
      <c r="Y38" s="64"/>
      <c r="Z38" s="64"/>
      <c r="AA38" s="64"/>
      <c r="AB38" s="64"/>
      <c r="AC38" s="64"/>
      <c r="AD38" s="64"/>
      <c r="AE38" s="64"/>
      <c r="AF38" s="64"/>
      <c r="AG38" s="64"/>
    </row>
    <row r="39" spans="1:33" ht="15.75" customHeight="1" x14ac:dyDescent="0.15">
      <c r="A39" s="63" t="s">
        <v>536</v>
      </c>
      <c r="B39" s="6" t="s">
        <v>416</v>
      </c>
      <c r="C39" s="85" t="s">
        <v>415</v>
      </c>
      <c r="D39" s="151">
        <v>43831</v>
      </c>
      <c r="E39" s="151">
        <v>43861</v>
      </c>
      <c r="F39" s="157"/>
      <c r="G39" s="151">
        <v>43920</v>
      </c>
      <c r="H39" s="153">
        <v>43950</v>
      </c>
      <c r="I39" s="153"/>
      <c r="J39" s="151">
        <v>44196</v>
      </c>
      <c r="K39" s="154">
        <f t="shared" si="4"/>
        <v>43992</v>
      </c>
      <c r="L39" s="154">
        <f t="shared" si="5"/>
        <v>44034</v>
      </c>
      <c r="M39" s="90" t="s">
        <v>681</v>
      </c>
      <c r="N39" s="64"/>
      <c r="O39" s="9"/>
      <c r="P39" s="85">
        <v>116</v>
      </c>
      <c r="Q39" s="85">
        <v>47</v>
      </c>
      <c r="R39" s="85">
        <v>10</v>
      </c>
      <c r="S39" s="85">
        <v>10</v>
      </c>
      <c r="T39" s="85">
        <v>49</v>
      </c>
      <c r="U39" s="64"/>
      <c r="V39" s="155"/>
      <c r="X39" s="64"/>
      <c r="Y39" s="64"/>
      <c r="Z39" s="64"/>
      <c r="AA39" s="64"/>
      <c r="AB39" s="64"/>
      <c r="AC39" s="64"/>
      <c r="AD39" s="64"/>
      <c r="AE39" s="64"/>
      <c r="AF39" s="64"/>
      <c r="AG39" s="64"/>
    </row>
    <row r="40" spans="1:33" ht="15.75" customHeight="1" x14ac:dyDescent="0.15">
      <c r="A40" s="63" t="s">
        <v>536</v>
      </c>
      <c r="B40" s="6" t="s">
        <v>419</v>
      </c>
      <c r="C40" s="85" t="s">
        <v>418</v>
      </c>
      <c r="D40" s="151">
        <v>43831</v>
      </c>
      <c r="E40" s="151">
        <v>43861</v>
      </c>
      <c r="F40" s="151">
        <v>43910</v>
      </c>
      <c r="G40" s="157"/>
      <c r="H40" s="157"/>
      <c r="I40" s="153">
        <v>43951</v>
      </c>
      <c r="J40" s="151">
        <v>44196</v>
      </c>
      <c r="K40" s="154">
        <f>I40+6*7</f>
        <v>43993</v>
      </c>
      <c r="L40" s="154">
        <f>I40+12*7</f>
        <v>44035</v>
      </c>
      <c r="M40" s="90" t="s">
        <v>683</v>
      </c>
      <c r="N40" s="64"/>
      <c r="O40" s="9"/>
      <c r="P40" s="85">
        <v>57</v>
      </c>
      <c r="Q40" s="85">
        <v>29</v>
      </c>
      <c r="R40" s="85">
        <v>16</v>
      </c>
      <c r="S40" s="85">
        <v>2</v>
      </c>
      <c r="T40" s="85">
        <v>9</v>
      </c>
      <c r="U40" s="64"/>
      <c r="V40" s="155"/>
      <c r="X40" s="64"/>
      <c r="Y40" s="64"/>
      <c r="Z40" s="64"/>
      <c r="AA40" s="64"/>
      <c r="AB40" s="64"/>
      <c r="AC40" s="64"/>
      <c r="AD40" s="64"/>
      <c r="AE40" s="64"/>
      <c r="AF40" s="64"/>
      <c r="AG40" s="64"/>
    </row>
    <row r="41" spans="1:33" ht="15.75" customHeight="1" x14ac:dyDescent="0.15">
      <c r="A41" s="63" t="s">
        <v>536</v>
      </c>
      <c r="B41" s="6" t="s">
        <v>421</v>
      </c>
      <c r="C41" s="85" t="s">
        <v>420</v>
      </c>
      <c r="D41" s="151">
        <v>43831</v>
      </c>
      <c r="E41" s="151">
        <v>43861</v>
      </c>
      <c r="F41" s="157"/>
      <c r="G41" s="151">
        <v>43914</v>
      </c>
      <c r="H41" s="153">
        <v>43952</v>
      </c>
      <c r="I41" s="153"/>
      <c r="J41" s="151">
        <v>44196</v>
      </c>
      <c r="K41" s="154">
        <f t="shared" ref="K41:K55" si="6">H41+6*7</f>
        <v>43994</v>
      </c>
      <c r="L41" s="154">
        <f t="shared" ref="L41:L55" si="7">H41+12*7</f>
        <v>44036</v>
      </c>
      <c r="M41" s="90" t="s">
        <v>687</v>
      </c>
      <c r="N41" s="64"/>
      <c r="O41" s="9"/>
      <c r="P41" s="85">
        <v>206</v>
      </c>
      <c r="Q41" s="85">
        <v>80</v>
      </c>
      <c r="R41" s="85">
        <v>36</v>
      </c>
      <c r="S41" s="85">
        <v>28</v>
      </c>
      <c r="T41" s="85">
        <v>63</v>
      </c>
      <c r="U41" s="64"/>
      <c r="V41" s="155"/>
      <c r="X41" s="64"/>
      <c r="Y41" s="64"/>
      <c r="Z41" s="64"/>
      <c r="AA41" s="64"/>
      <c r="AB41" s="64"/>
      <c r="AC41" s="64"/>
      <c r="AD41" s="64"/>
      <c r="AE41" s="64"/>
      <c r="AF41" s="64"/>
      <c r="AG41" s="64"/>
    </row>
    <row r="42" spans="1:33" ht="15.75" customHeight="1" x14ac:dyDescent="0.15">
      <c r="A42" s="63" t="s">
        <v>536</v>
      </c>
      <c r="B42" s="6" t="s">
        <v>423</v>
      </c>
      <c r="C42" s="85" t="s">
        <v>422</v>
      </c>
      <c r="D42" s="151">
        <v>43831</v>
      </c>
      <c r="E42" s="151">
        <v>43861</v>
      </c>
      <c r="F42" s="151">
        <v>43916</v>
      </c>
      <c r="G42" s="157"/>
      <c r="H42" s="153">
        <v>43957</v>
      </c>
      <c r="I42" s="153"/>
      <c r="J42" s="151">
        <v>44196</v>
      </c>
      <c r="K42" s="154">
        <f t="shared" si="6"/>
        <v>43999</v>
      </c>
      <c r="L42" s="154">
        <f t="shared" si="7"/>
        <v>44041</v>
      </c>
      <c r="M42" s="6" t="s">
        <v>690</v>
      </c>
      <c r="N42" s="64"/>
      <c r="O42" s="9"/>
      <c r="P42" s="85">
        <v>93</v>
      </c>
      <c r="Q42" s="85">
        <v>31</v>
      </c>
      <c r="R42" s="85">
        <v>24</v>
      </c>
      <c r="S42" s="85">
        <v>6</v>
      </c>
      <c r="T42" s="85">
        <v>33</v>
      </c>
      <c r="U42" s="64"/>
      <c r="V42" s="155"/>
      <c r="X42" s="64"/>
      <c r="Y42" s="64"/>
      <c r="Z42" s="64"/>
      <c r="AA42" s="64"/>
      <c r="AB42" s="64"/>
      <c r="AC42" s="64"/>
      <c r="AD42" s="64"/>
      <c r="AE42" s="64"/>
      <c r="AF42" s="64"/>
      <c r="AG42" s="64"/>
    </row>
    <row r="43" spans="1:33" ht="15.75" customHeight="1" x14ac:dyDescent="0.15">
      <c r="A43" s="63" t="s">
        <v>536</v>
      </c>
      <c r="B43" s="6" t="s">
        <v>425</v>
      </c>
      <c r="C43" s="85" t="s">
        <v>424</v>
      </c>
      <c r="D43" s="151">
        <v>43831</v>
      </c>
      <c r="E43" s="151">
        <v>43861</v>
      </c>
      <c r="F43" s="157"/>
      <c r="G43" s="151">
        <v>43913</v>
      </c>
      <c r="H43" s="153">
        <v>43949</v>
      </c>
      <c r="I43" s="153"/>
      <c r="J43" s="151">
        <v>44196</v>
      </c>
      <c r="K43" s="154">
        <f t="shared" si="6"/>
        <v>43991</v>
      </c>
      <c r="L43" s="154">
        <f t="shared" si="7"/>
        <v>44033</v>
      </c>
      <c r="M43" s="90" t="s">
        <v>693</v>
      </c>
      <c r="N43" s="64"/>
      <c r="O43" s="9"/>
      <c r="P43" s="85">
        <v>39</v>
      </c>
      <c r="Q43" s="85">
        <v>8</v>
      </c>
      <c r="R43" s="85">
        <v>5</v>
      </c>
      <c r="S43" s="85">
        <v>6</v>
      </c>
      <c r="T43" s="85">
        <v>21</v>
      </c>
      <c r="U43" s="64"/>
      <c r="V43" s="155"/>
      <c r="X43" s="64"/>
      <c r="Y43" s="64"/>
      <c r="Z43" s="64"/>
      <c r="AA43" s="64"/>
      <c r="AB43" s="64"/>
      <c r="AC43" s="64"/>
      <c r="AD43" s="64"/>
      <c r="AE43" s="64"/>
      <c r="AF43" s="64"/>
      <c r="AG43" s="64"/>
    </row>
    <row r="44" spans="1:33" ht="15.75" customHeight="1" x14ac:dyDescent="0.15">
      <c r="A44" s="63" t="s">
        <v>536</v>
      </c>
      <c r="B44" s="6" t="s">
        <v>427</v>
      </c>
      <c r="C44" s="85" t="s">
        <v>426</v>
      </c>
      <c r="D44" s="151">
        <v>43831</v>
      </c>
      <c r="E44" s="151">
        <v>43861</v>
      </c>
      <c r="F44" s="151">
        <v>43913</v>
      </c>
      <c r="G44" s="151">
        <v>43922</v>
      </c>
      <c r="H44" s="153">
        <v>43951</v>
      </c>
      <c r="I44" s="153"/>
      <c r="J44" s="151">
        <v>44196</v>
      </c>
      <c r="K44" s="154">
        <f t="shared" si="6"/>
        <v>43993</v>
      </c>
      <c r="L44" s="154">
        <f t="shared" si="7"/>
        <v>44035</v>
      </c>
      <c r="M44" s="90" t="s">
        <v>698</v>
      </c>
      <c r="N44" s="64"/>
      <c r="O44" s="9"/>
      <c r="P44" s="85">
        <v>217</v>
      </c>
      <c r="Q44" s="85">
        <v>77</v>
      </c>
      <c r="R44" s="85">
        <v>47</v>
      </c>
      <c r="S44" s="85">
        <v>29</v>
      </c>
      <c r="T44" s="85">
        <v>64</v>
      </c>
      <c r="U44" s="64"/>
      <c r="V44" s="155"/>
      <c r="X44" s="64"/>
      <c r="Y44" s="64"/>
      <c r="Z44" s="64"/>
      <c r="AA44" s="64"/>
      <c r="AB44" s="64"/>
      <c r="AC44" s="64"/>
      <c r="AD44" s="64"/>
      <c r="AE44" s="64"/>
      <c r="AF44" s="64"/>
      <c r="AG44" s="64"/>
    </row>
    <row r="45" spans="1:33" ht="15.75" customHeight="1" x14ac:dyDescent="0.15">
      <c r="A45" s="63" t="s">
        <v>536</v>
      </c>
      <c r="B45" s="6" t="s">
        <v>429</v>
      </c>
      <c r="C45" s="85" t="s">
        <v>428</v>
      </c>
      <c r="D45" s="151">
        <v>43831</v>
      </c>
      <c r="E45" s="151">
        <v>43861</v>
      </c>
      <c r="F45" s="151">
        <v>43906</v>
      </c>
      <c r="G45" s="151">
        <v>43918</v>
      </c>
      <c r="H45" s="153">
        <v>43959</v>
      </c>
      <c r="I45" s="153"/>
      <c r="J45" s="151">
        <v>44196</v>
      </c>
      <c r="K45" s="154">
        <f t="shared" si="6"/>
        <v>44001</v>
      </c>
      <c r="L45" s="154">
        <f t="shared" si="7"/>
        <v>44043</v>
      </c>
      <c r="M45" s="6" t="s">
        <v>703</v>
      </c>
      <c r="N45" s="64"/>
      <c r="O45" s="9"/>
      <c r="P45" s="85">
        <v>10</v>
      </c>
      <c r="Q45" s="85">
        <v>3</v>
      </c>
      <c r="R45" s="85">
        <v>1</v>
      </c>
      <c r="S45" s="85">
        <v>3</v>
      </c>
      <c r="T45" s="85">
        <v>4</v>
      </c>
      <c r="U45" s="64"/>
      <c r="V45" s="155"/>
      <c r="X45" s="64"/>
      <c r="Y45" s="64"/>
      <c r="Z45" s="64"/>
      <c r="AA45" s="64"/>
      <c r="AB45" s="64"/>
      <c r="AC45" s="64"/>
      <c r="AD45" s="64"/>
      <c r="AE45" s="64"/>
      <c r="AF45" s="64"/>
      <c r="AG45" s="64"/>
    </row>
    <row r="46" spans="1:33" ht="15.75" customHeight="1" x14ac:dyDescent="0.15">
      <c r="A46" s="63" t="s">
        <v>536</v>
      </c>
      <c r="B46" s="6" t="s">
        <v>431</v>
      </c>
      <c r="C46" s="85" t="s">
        <v>430</v>
      </c>
      <c r="D46" s="151">
        <v>43831</v>
      </c>
      <c r="E46" s="151">
        <v>43861</v>
      </c>
      <c r="F46" s="151">
        <v>43916</v>
      </c>
      <c r="G46" s="157"/>
      <c r="H46" s="153">
        <v>43948</v>
      </c>
      <c r="I46" s="153"/>
      <c r="J46" s="151">
        <v>44196</v>
      </c>
      <c r="K46" s="154">
        <f t="shared" si="6"/>
        <v>43990</v>
      </c>
      <c r="L46" s="154">
        <f t="shared" si="7"/>
        <v>44032</v>
      </c>
      <c r="M46" s="6" t="s">
        <v>706</v>
      </c>
      <c r="N46" s="64"/>
      <c r="O46" s="9"/>
      <c r="P46" s="85">
        <v>69</v>
      </c>
      <c r="Q46" s="85">
        <v>25</v>
      </c>
      <c r="R46" s="85">
        <v>7</v>
      </c>
      <c r="S46" s="85">
        <v>4</v>
      </c>
      <c r="T46" s="85">
        <v>33</v>
      </c>
      <c r="U46" s="64"/>
      <c r="V46" s="155"/>
      <c r="X46" s="64"/>
      <c r="Y46" s="64"/>
      <c r="Z46" s="64"/>
      <c r="AA46" s="64"/>
      <c r="AB46" s="64"/>
      <c r="AC46" s="64"/>
      <c r="AD46" s="64"/>
      <c r="AE46" s="64"/>
      <c r="AF46" s="64"/>
      <c r="AG46" s="64"/>
    </row>
    <row r="47" spans="1:33" ht="15.75" customHeight="1" x14ac:dyDescent="0.15">
      <c r="A47" s="63" t="s">
        <v>536</v>
      </c>
      <c r="B47" s="6" t="s">
        <v>433</v>
      </c>
      <c r="C47" s="85" t="s">
        <v>432</v>
      </c>
      <c r="D47" s="151">
        <v>43831</v>
      </c>
      <c r="E47" s="151">
        <v>43861</v>
      </c>
      <c r="F47" s="151">
        <v>43913</v>
      </c>
      <c r="G47" s="157"/>
      <c r="H47" s="153">
        <v>43953</v>
      </c>
      <c r="I47" s="153"/>
      <c r="J47" s="151">
        <v>44196</v>
      </c>
      <c r="K47" s="154">
        <f t="shared" si="6"/>
        <v>43995</v>
      </c>
      <c r="L47" s="154">
        <f t="shared" si="7"/>
        <v>44037</v>
      </c>
      <c r="M47" s="90" t="s">
        <v>710</v>
      </c>
      <c r="N47" s="64"/>
      <c r="O47" s="9"/>
      <c r="P47" s="85">
        <v>15</v>
      </c>
      <c r="Q47" s="85">
        <v>2</v>
      </c>
      <c r="R47" s="85">
        <v>4</v>
      </c>
      <c r="S47" s="85">
        <v>2</v>
      </c>
      <c r="T47" s="85">
        <v>7</v>
      </c>
      <c r="U47" s="64"/>
      <c r="V47" s="155"/>
      <c r="X47" s="64"/>
      <c r="Y47" s="64"/>
      <c r="Z47" s="64"/>
      <c r="AA47" s="64"/>
      <c r="AB47" s="64"/>
      <c r="AC47" s="64"/>
      <c r="AD47" s="64"/>
      <c r="AE47" s="64"/>
      <c r="AF47" s="64"/>
      <c r="AG47" s="64"/>
    </row>
    <row r="48" spans="1:33" ht="15.75" customHeight="1" x14ac:dyDescent="0.15">
      <c r="A48" s="63" t="s">
        <v>536</v>
      </c>
      <c r="B48" s="6" t="s">
        <v>435</v>
      </c>
      <c r="C48" s="85" t="s">
        <v>434</v>
      </c>
      <c r="D48" s="151">
        <v>43831</v>
      </c>
      <c r="E48" s="151">
        <v>43861</v>
      </c>
      <c r="F48" s="151">
        <v>43913</v>
      </c>
      <c r="G48" s="151">
        <v>43921</v>
      </c>
      <c r="H48" s="153">
        <v>43951</v>
      </c>
      <c r="I48" s="153"/>
      <c r="J48" s="151">
        <v>44196</v>
      </c>
      <c r="K48" s="154">
        <f t="shared" si="6"/>
        <v>43993</v>
      </c>
      <c r="L48" s="154">
        <f t="shared" si="7"/>
        <v>44035</v>
      </c>
      <c r="M48" s="90" t="s">
        <v>714</v>
      </c>
      <c r="N48" s="64"/>
      <c r="O48" s="9"/>
      <c r="P48" s="85">
        <v>98</v>
      </c>
      <c r="Q48" s="85">
        <v>32</v>
      </c>
      <c r="R48" s="85">
        <v>15</v>
      </c>
      <c r="S48" s="85">
        <v>7</v>
      </c>
      <c r="T48" s="85">
        <v>44</v>
      </c>
      <c r="U48" s="64"/>
      <c r="V48" s="155"/>
      <c r="X48" s="64"/>
      <c r="Y48" s="64"/>
      <c r="Z48" s="64"/>
      <c r="AA48" s="64"/>
      <c r="AB48" s="64"/>
      <c r="AC48" s="64"/>
      <c r="AD48" s="64"/>
      <c r="AE48" s="64"/>
      <c r="AF48" s="64"/>
      <c r="AG48" s="64"/>
    </row>
    <row r="49" spans="1:33" ht="15.75" customHeight="1" x14ac:dyDescent="0.15">
      <c r="A49" s="63" t="s">
        <v>536</v>
      </c>
      <c r="B49" s="6" t="s">
        <v>438</v>
      </c>
      <c r="C49" s="85" t="s">
        <v>436</v>
      </c>
      <c r="D49" s="151">
        <v>43831</v>
      </c>
      <c r="E49" s="151">
        <v>43861</v>
      </c>
      <c r="F49" s="151">
        <v>43917</v>
      </c>
      <c r="G49" s="151">
        <v>43923</v>
      </c>
      <c r="H49" s="153">
        <v>43951</v>
      </c>
      <c r="I49" s="153"/>
      <c r="J49" s="151">
        <v>44196</v>
      </c>
      <c r="K49" s="154">
        <f t="shared" si="6"/>
        <v>43993</v>
      </c>
      <c r="L49" s="154">
        <f t="shared" si="7"/>
        <v>44035</v>
      </c>
      <c r="M49" s="90" t="s">
        <v>718</v>
      </c>
      <c r="N49" s="64"/>
      <c r="O49" s="9"/>
      <c r="P49" s="85">
        <v>711</v>
      </c>
      <c r="Q49" s="85">
        <v>212</v>
      </c>
      <c r="R49" s="85">
        <v>244</v>
      </c>
      <c r="S49" s="85">
        <v>22</v>
      </c>
      <c r="T49" s="85">
        <v>232</v>
      </c>
      <c r="U49" s="64"/>
      <c r="V49" s="155"/>
      <c r="X49" s="64"/>
      <c r="Y49" s="64"/>
      <c r="Z49" s="64"/>
      <c r="AA49" s="64"/>
      <c r="AB49" s="64"/>
      <c r="AC49" s="64"/>
      <c r="AD49" s="64"/>
      <c r="AE49" s="64"/>
      <c r="AF49" s="64"/>
      <c r="AG49" s="64"/>
    </row>
    <row r="50" spans="1:33" ht="15.75" customHeight="1" x14ac:dyDescent="0.15">
      <c r="A50" s="63" t="s">
        <v>536</v>
      </c>
      <c r="B50" s="6" t="s">
        <v>440</v>
      </c>
      <c r="C50" s="85" t="s">
        <v>439</v>
      </c>
      <c r="D50" s="151">
        <v>43831</v>
      </c>
      <c r="E50" s="151">
        <v>43861</v>
      </c>
      <c r="F50" s="151">
        <v>43917</v>
      </c>
      <c r="G50" s="157"/>
      <c r="H50" s="153">
        <v>43952</v>
      </c>
      <c r="I50" s="153"/>
      <c r="J50" s="151">
        <v>44196</v>
      </c>
      <c r="K50" s="154">
        <f t="shared" si="6"/>
        <v>43994</v>
      </c>
      <c r="L50" s="154">
        <f t="shared" si="7"/>
        <v>44036</v>
      </c>
      <c r="M50" s="6" t="s">
        <v>722</v>
      </c>
      <c r="N50" s="64"/>
      <c r="O50" s="9"/>
      <c r="P50" s="85">
        <v>59</v>
      </c>
      <c r="Q50" s="85">
        <v>27</v>
      </c>
      <c r="R50" s="85">
        <v>7</v>
      </c>
      <c r="S50" s="85">
        <v>7</v>
      </c>
      <c r="T50" s="85">
        <v>18</v>
      </c>
      <c r="U50" s="64"/>
      <c r="V50" s="155"/>
      <c r="X50" s="64"/>
      <c r="Y50" s="64"/>
      <c r="Z50" s="64"/>
      <c r="AA50" s="64"/>
      <c r="AB50" s="64"/>
      <c r="AC50" s="64"/>
      <c r="AD50" s="64"/>
      <c r="AE50" s="64"/>
      <c r="AF50" s="64"/>
      <c r="AG50" s="64"/>
    </row>
    <row r="51" spans="1:33" ht="15.75" customHeight="1" x14ac:dyDescent="0.15">
      <c r="A51" s="63" t="s">
        <v>536</v>
      </c>
      <c r="B51" s="6" t="s">
        <v>442</v>
      </c>
      <c r="C51" s="85" t="s">
        <v>441</v>
      </c>
      <c r="D51" s="151">
        <v>43831</v>
      </c>
      <c r="E51" s="151">
        <v>43861</v>
      </c>
      <c r="F51" s="157"/>
      <c r="G51" s="151">
        <v>43915</v>
      </c>
      <c r="H51" s="153">
        <v>43966</v>
      </c>
      <c r="I51" s="153"/>
      <c r="J51" s="151">
        <v>44196</v>
      </c>
      <c r="K51" s="154">
        <f t="shared" si="6"/>
        <v>44008</v>
      </c>
      <c r="L51" s="154">
        <f t="shared" si="7"/>
        <v>44050</v>
      </c>
      <c r="M51" s="90" t="s">
        <v>725</v>
      </c>
      <c r="N51" s="64"/>
      <c r="O51" s="9"/>
      <c r="P51" s="85">
        <v>6</v>
      </c>
      <c r="Q51" s="85">
        <v>0</v>
      </c>
      <c r="R51" s="85">
        <v>0</v>
      </c>
      <c r="S51" s="85">
        <v>2</v>
      </c>
      <c r="T51" s="85">
        <v>3</v>
      </c>
      <c r="U51" s="64"/>
      <c r="V51" s="155"/>
      <c r="X51" s="64"/>
      <c r="Y51" s="64"/>
      <c r="Z51" s="64"/>
      <c r="AA51" s="64"/>
      <c r="AB51" s="64"/>
      <c r="AC51" s="64"/>
      <c r="AD51" s="64"/>
      <c r="AE51" s="64"/>
      <c r="AF51" s="64"/>
      <c r="AG51" s="64"/>
    </row>
    <row r="52" spans="1:33" ht="15.75" customHeight="1" x14ac:dyDescent="0.15">
      <c r="A52" s="63" t="s">
        <v>536</v>
      </c>
      <c r="B52" s="6" t="s">
        <v>444</v>
      </c>
      <c r="C52" s="85" t="s">
        <v>443</v>
      </c>
      <c r="D52" s="151">
        <v>43831</v>
      </c>
      <c r="E52" s="151">
        <v>43861</v>
      </c>
      <c r="F52" s="157"/>
      <c r="G52" s="151">
        <v>43920</v>
      </c>
      <c r="H52" s="153">
        <v>43992</v>
      </c>
      <c r="I52" s="153"/>
      <c r="J52" s="151">
        <v>44196</v>
      </c>
      <c r="K52" s="154">
        <f t="shared" si="6"/>
        <v>44034</v>
      </c>
      <c r="L52" s="154">
        <f t="shared" si="7"/>
        <v>44076</v>
      </c>
      <c r="M52" s="90" t="s">
        <v>731</v>
      </c>
      <c r="N52" s="64"/>
      <c r="O52" s="9"/>
      <c r="P52" s="85">
        <v>98</v>
      </c>
      <c r="Q52" s="85">
        <v>29</v>
      </c>
      <c r="R52" s="85">
        <v>11</v>
      </c>
      <c r="S52" s="85">
        <v>11</v>
      </c>
      <c r="T52" s="85">
        <v>47</v>
      </c>
      <c r="U52" s="64"/>
      <c r="V52" s="155"/>
      <c r="X52" s="64"/>
      <c r="Y52" s="64"/>
      <c r="Z52" s="64"/>
      <c r="AA52" s="64"/>
      <c r="AB52" s="64"/>
      <c r="AC52" s="64"/>
      <c r="AD52" s="64"/>
      <c r="AE52" s="64"/>
      <c r="AF52" s="64"/>
      <c r="AG52" s="64"/>
    </row>
    <row r="53" spans="1:33" ht="15.75" customHeight="1" x14ac:dyDescent="0.15">
      <c r="A53" s="63" t="s">
        <v>536</v>
      </c>
      <c r="B53" s="6" t="s">
        <v>446</v>
      </c>
      <c r="C53" s="85" t="s">
        <v>445</v>
      </c>
      <c r="D53" s="151">
        <v>43831</v>
      </c>
      <c r="E53" s="151">
        <v>43861</v>
      </c>
      <c r="F53" s="151">
        <v>43902</v>
      </c>
      <c r="G53" s="151">
        <v>43913</v>
      </c>
      <c r="H53" s="153">
        <v>43955</v>
      </c>
      <c r="I53" s="153"/>
      <c r="J53" s="151">
        <v>44196</v>
      </c>
      <c r="K53" s="154">
        <f t="shared" si="6"/>
        <v>43997</v>
      </c>
      <c r="L53" s="154">
        <f t="shared" si="7"/>
        <v>44039</v>
      </c>
      <c r="M53" s="6" t="s">
        <v>750</v>
      </c>
      <c r="N53" s="64"/>
      <c r="O53" s="9"/>
      <c r="P53" s="85">
        <v>79</v>
      </c>
      <c r="Q53" s="85">
        <v>10</v>
      </c>
      <c r="R53" s="85">
        <v>10</v>
      </c>
      <c r="S53" s="85">
        <v>11</v>
      </c>
      <c r="T53" s="85">
        <v>47</v>
      </c>
      <c r="U53" s="64"/>
      <c r="V53" s="155"/>
      <c r="X53" s="64"/>
      <c r="Y53" s="64"/>
      <c r="Z53" s="64"/>
      <c r="AA53" s="64"/>
      <c r="AB53" s="64"/>
      <c r="AC53" s="64"/>
      <c r="AD53" s="64"/>
      <c r="AE53" s="64"/>
      <c r="AF53" s="64"/>
      <c r="AG53" s="64"/>
    </row>
    <row r="54" spans="1:33" ht="15.75" customHeight="1" x14ac:dyDescent="0.15">
      <c r="A54" s="63" t="s">
        <v>536</v>
      </c>
      <c r="B54" s="6" t="s">
        <v>448</v>
      </c>
      <c r="C54" s="85" t="s">
        <v>447</v>
      </c>
      <c r="D54" s="151">
        <v>43831</v>
      </c>
      <c r="E54" s="151">
        <v>43861</v>
      </c>
      <c r="F54" s="157"/>
      <c r="G54" s="151">
        <v>43914</v>
      </c>
      <c r="H54" s="161">
        <v>43951</v>
      </c>
      <c r="I54" s="153"/>
      <c r="J54" s="151">
        <v>44196</v>
      </c>
      <c r="K54" s="154">
        <f t="shared" si="6"/>
        <v>43993</v>
      </c>
      <c r="L54" s="154">
        <f t="shared" si="7"/>
        <v>44035</v>
      </c>
      <c r="M54" s="90" t="s">
        <v>753</v>
      </c>
      <c r="N54" s="64"/>
      <c r="O54" s="9"/>
      <c r="P54" s="85">
        <v>91</v>
      </c>
      <c r="Q54" s="85">
        <v>66</v>
      </c>
      <c r="R54" s="85">
        <v>11</v>
      </c>
      <c r="S54" s="85">
        <v>3</v>
      </c>
      <c r="T54" s="85">
        <v>11</v>
      </c>
      <c r="U54" s="64"/>
      <c r="V54" s="155"/>
      <c r="X54" s="64"/>
      <c r="Y54" s="64"/>
      <c r="Z54" s="64"/>
      <c r="AA54" s="64"/>
      <c r="AB54" s="64"/>
      <c r="AC54" s="64"/>
      <c r="AD54" s="64"/>
      <c r="AE54" s="64"/>
      <c r="AF54" s="64"/>
      <c r="AG54" s="64"/>
    </row>
    <row r="55" spans="1:33" ht="15.75" customHeight="1" x14ac:dyDescent="0.15">
      <c r="A55" s="63" t="s">
        <v>536</v>
      </c>
      <c r="B55" s="6" t="s">
        <v>450</v>
      </c>
      <c r="C55" s="85" t="s">
        <v>449</v>
      </c>
      <c r="D55" s="151">
        <v>43831</v>
      </c>
      <c r="E55" s="151">
        <v>43861</v>
      </c>
      <c r="F55" s="157"/>
      <c r="G55" s="151">
        <v>43914</v>
      </c>
      <c r="H55" s="153">
        <v>43945</v>
      </c>
      <c r="I55" s="153"/>
      <c r="J55" s="151">
        <v>44196</v>
      </c>
      <c r="K55" s="154">
        <f t="shared" si="6"/>
        <v>43987</v>
      </c>
      <c r="L55" s="154">
        <f t="shared" si="7"/>
        <v>44029</v>
      </c>
      <c r="M55" s="90" t="s">
        <v>758</v>
      </c>
      <c r="N55" s="64"/>
      <c r="O55" s="9"/>
      <c r="P55" s="85">
        <v>98</v>
      </c>
      <c r="Q55" s="85">
        <v>41</v>
      </c>
      <c r="R55" s="85">
        <v>13</v>
      </c>
      <c r="S55" s="85">
        <v>15</v>
      </c>
      <c r="T55" s="85">
        <v>29</v>
      </c>
      <c r="U55" s="64"/>
      <c r="V55" s="155"/>
      <c r="X55" s="64"/>
      <c r="Y55" s="64"/>
      <c r="Z55" s="64"/>
      <c r="AA55" s="64"/>
      <c r="AB55" s="64"/>
      <c r="AC55" s="64"/>
      <c r="AD55" s="64"/>
      <c r="AE55" s="64"/>
      <c r="AF55" s="64"/>
      <c r="AG55" s="64"/>
    </row>
    <row r="56" spans="1:33" ht="15.75" customHeight="1" x14ac:dyDescent="0.15">
      <c r="A56" s="63" t="s">
        <v>536</v>
      </c>
      <c r="B56" s="6" t="s">
        <v>452</v>
      </c>
      <c r="C56" s="85" t="s">
        <v>451</v>
      </c>
      <c r="D56" s="151">
        <v>43831</v>
      </c>
      <c r="E56" s="151">
        <v>43861</v>
      </c>
      <c r="F56" s="151">
        <v>43918</v>
      </c>
      <c r="G56" s="157"/>
      <c r="H56" s="157"/>
      <c r="I56" s="153">
        <v>43951</v>
      </c>
      <c r="J56" s="151">
        <v>44196</v>
      </c>
      <c r="K56" s="154">
        <f>I56+6*7</f>
        <v>43993</v>
      </c>
      <c r="L56" s="154">
        <f>I56+12*7</f>
        <v>44035</v>
      </c>
      <c r="M56" s="90" t="s">
        <v>763</v>
      </c>
      <c r="N56" s="64"/>
      <c r="O56" s="9"/>
      <c r="P56" s="85">
        <v>61</v>
      </c>
      <c r="Q56" s="85">
        <v>41</v>
      </c>
      <c r="R56" s="85">
        <v>10</v>
      </c>
      <c r="S56" s="85">
        <v>2</v>
      </c>
      <c r="T56" s="85">
        <v>8</v>
      </c>
      <c r="U56" s="64"/>
      <c r="V56" s="155"/>
      <c r="X56" s="64"/>
      <c r="Y56" s="64"/>
      <c r="Z56" s="64"/>
      <c r="AA56" s="64"/>
      <c r="AB56" s="64"/>
      <c r="AC56" s="64"/>
      <c r="AD56" s="64"/>
      <c r="AE56" s="64"/>
      <c r="AF56" s="64"/>
      <c r="AG56" s="64"/>
    </row>
    <row r="57" spans="1:33" ht="15.75" customHeight="1" x14ac:dyDescent="0.15">
      <c r="A57" s="63"/>
      <c r="B57" s="62" t="s">
        <v>766</v>
      </c>
      <c r="C57" s="63" t="s">
        <v>453</v>
      </c>
      <c r="D57" s="151">
        <v>43831</v>
      </c>
      <c r="E57" s="185"/>
      <c r="F57" s="185"/>
      <c r="G57" s="185"/>
      <c r="H57" s="185"/>
      <c r="I57" s="185"/>
      <c r="J57" s="186"/>
      <c r="K57" s="186"/>
      <c r="L57" s="186"/>
      <c r="M57" s="64"/>
      <c r="N57" s="64"/>
      <c r="P57" s="187"/>
      <c r="Q57" s="187"/>
      <c r="R57" s="187"/>
      <c r="S57" s="187"/>
      <c r="T57" s="187"/>
      <c r="U57" s="64"/>
      <c r="V57" s="155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</row>
    <row r="58" spans="1:33" ht="13" x14ac:dyDescent="0.15">
      <c r="A58" s="63"/>
      <c r="B58" s="62" t="s">
        <v>456</v>
      </c>
      <c r="C58" s="63" t="s">
        <v>455</v>
      </c>
      <c r="D58" s="151">
        <v>43831</v>
      </c>
      <c r="E58" s="185"/>
      <c r="F58" s="185"/>
      <c r="G58" s="185"/>
      <c r="H58" s="185"/>
      <c r="I58" s="185"/>
      <c r="J58" s="186"/>
      <c r="K58" s="186"/>
      <c r="L58" s="186"/>
      <c r="M58" s="64"/>
      <c r="N58" s="64"/>
      <c r="P58" s="187"/>
      <c r="Q58" s="187"/>
      <c r="R58" s="187"/>
      <c r="S58" s="187"/>
      <c r="T58" s="187"/>
      <c r="U58" s="64"/>
      <c r="V58" s="155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</row>
    <row r="59" spans="1:33" ht="13" x14ac:dyDescent="0.15">
      <c r="A59" s="63"/>
      <c r="B59" s="64"/>
      <c r="C59" s="73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P59" s="187"/>
      <c r="Q59" s="187"/>
      <c r="R59" s="187"/>
      <c r="S59" s="187"/>
      <c r="T59" s="187"/>
      <c r="U59" s="64"/>
      <c r="V59" s="155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</row>
    <row r="60" spans="1:33" ht="13" x14ac:dyDescent="0.15">
      <c r="A60" s="163" t="s">
        <v>769</v>
      </c>
      <c r="B60" s="62"/>
      <c r="C60" s="73"/>
      <c r="D60" s="139"/>
      <c r="E60" s="191"/>
      <c r="F60" s="191"/>
      <c r="G60" s="191"/>
      <c r="H60" s="191"/>
      <c r="I60" s="191"/>
      <c r="J60" s="191"/>
      <c r="K60" s="191"/>
      <c r="L60" s="191"/>
      <c r="N60" s="64"/>
      <c r="O60" s="192"/>
      <c r="P60" s="194">
        <v>5166</v>
      </c>
      <c r="Q60" s="194">
        <v>1729</v>
      </c>
      <c r="R60" s="85">
        <v>994</v>
      </c>
      <c r="S60" s="85">
        <v>538</v>
      </c>
      <c r="T60" s="194">
        <v>1905</v>
      </c>
      <c r="U60" s="64"/>
      <c r="V60" s="155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</row>
    <row r="61" spans="1:33" ht="13" x14ac:dyDescent="0.15">
      <c r="A61" s="163" t="s">
        <v>773</v>
      </c>
      <c r="B61" s="64"/>
      <c r="C61" s="73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2" t="s">
        <v>774</v>
      </c>
      <c r="P61" s="63">
        <v>4761</v>
      </c>
      <c r="Q61" s="63">
        <v>2065</v>
      </c>
      <c r="R61" s="63">
        <v>429</v>
      </c>
      <c r="S61" s="63">
        <v>543</v>
      </c>
      <c r="T61" s="63">
        <v>1724</v>
      </c>
      <c r="V61" s="21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</row>
    <row r="62" spans="1:33" ht="13" x14ac:dyDescent="0.15">
      <c r="A62" s="195"/>
      <c r="B62" s="72" t="s">
        <v>524</v>
      </c>
      <c r="C62" s="73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73"/>
      <c r="Q62" s="73"/>
      <c r="R62" s="73"/>
      <c r="S62" s="73"/>
      <c r="T62" s="73"/>
      <c r="U62" s="9"/>
      <c r="V62" s="21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</row>
    <row r="63" spans="1:33" ht="13" x14ac:dyDescent="0.15">
      <c r="A63" s="63"/>
      <c r="B63" s="64"/>
      <c r="C63" s="73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196" t="s">
        <v>778</v>
      </c>
      <c r="P63" s="197">
        <f>P61+T63</f>
        <v>4909.232</v>
      </c>
      <c r="Q63" s="197"/>
      <c r="R63" s="198" t="s">
        <v>780</v>
      </c>
      <c r="S63" s="197"/>
      <c r="T63" s="199">
        <f>73.999+74.233</f>
        <v>148.232</v>
      </c>
      <c r="U63" s="64"/>
      <c r="V63" s="21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</row>
    <row r="64" spans="1:33" ht="13" x14ac:dyDescent="0.15">
      <c r="A64" s="63"/>
      <c r="B64" s="62" t="s">
        <v>628</v>
      </c>
      <c r="C64" s="73"/>
      <c r="D64" s="186">
        <f t="shared" ref="D64:L64" si="8">AVERAGE(D6:D56)</f>
        <v>43831</v>
      </c>
      <c r="E64" s="186">
        <f t="shared" si="8"/>
        <v>43861</v>
      </c>
      <c r="F64" s="186">
        <f t="shared" si="8"/>
        <v>43911.92</v>
      </c>
      <c r="G64" s="186">
        <f t="shared" si="8"/>
        <v>43917.860465116282</v>
      </c>
      <c r="H64" s="186">
        <f t="shared" si="8"/>
        <v>43953.191489361699</v>
      </c>
      <c r="I64" s="186">
        <f t="shared" si="8"/>
        <v>43952</v>
      </c>
      <c r="J64" s="186">
        <f t="shared" si="8"/>
        <v>44196</v>
      </c>
      <c r="K64" s="186">
        <f t="shared" si="8"/>
        <v>43995.098039215685</v>
      </c>
      <c r="L64" s="186">
        <f t="shared" si="8"/>
        <v>44037.098039215685</v>
      </c>
      <c r="M64" s="64"/>
      <c r="N64" s="64"/>
      <c r="O64" s="64"/>
      <c r="P64" s="73"/>
      <c r="Q64" s="73"/>
      <c r="R64" s="73"/>
      <c r="S64" s="73"/>
      <c r="T64" s="73"/>
      <c r="U64" s="64"/>
      <c r="V64" s="21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</row>
    <row r="65" spans="1:33" ht="13" x14ac:dyDescent="0.15">
      <c r="A65" s="63"/>
      <c r="B65" s="64"/>
      <c r="C65" s="73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73"/>
      <c r="Q65" s="73"/>
      <c r="R65" s="73"/>
      <c r="S65" s="73"/>
      <c r="T65" s="73"/>
      <c r="U65" s="64"/>
      <c r="V65" s="21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</row>
    <row r="66" spans="1:33" ht="13" x14ac:dyDescent="0.15">
      <c r="A66" s="63"/>
      <c r="B66" s="64"/>
      <c r="C66" s="73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73"/>
      <c r="Q66" s="73"/>
      <c r="R66" s="73"/>
      <c r="S66" s="73"/>
      <c r="T66" s="73"/>
      <c r="U66" s="64"/>
      <c r="V66" s="21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</row>
    <row r="67" spans="1:33" ht="13" x14ac:dyDescent="0.15">
      <c r="A67" s="63"/>
      <c r="B67" s="64"/>
      <c r="C67" s="73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73"/>
      <c r="Q67" s="73"/>
      <c r="R67" s="73"/>
      <c r="S67" s="73"/>
      <c r="T67" s="73"/>
      <c r="U67" s="64"/>
      <c r="V67" s="21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</row>
    <row r="68" spans="1:33" ht="13" x14ac:dyDescent="0.15">
      <c r="A68" s="63"/>
      <c r="B68" s="64"/>
      <c r="C68" s="73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73"/>
      <c r="Q68" s="73"/>
      <c r="R68" s="73"/>
      <c r="S68" s="73"/>
      <c r="T68" s="73"/>
      <c r="U68" s="64"/>
      <c r="V68" s="21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</row>
    <row r="69" spans="1:33" ht="13" x14ac:dyDescent="0.15">
      <c r="A69" s="63"/>
      <c r="B69" s="64"/>
      <c r="C69" s="73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73"/>
      <c r="Q69" s="73"/>
      <c r="R69" s="73"/>
      <c r="S69" s="73"/>
      <c r="T69" s="73"/>
      <c r="U69" s="64"/>
      <c r="V69" s="21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</row>
    <row r="70" spans="1:33" ht="13" x14ac:dyDescent="0.15">
      <c r="A70" s="63"/>
      <c r="B70" s="64"/>
      <c r="C70" s="73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73"/>
      <c r="Q70" s="73"/>
      <c r="R70" s="73"/>
      <c r="S70" s="73"/>
      <c r="T70" s="73"/>
      <c r="U70" s="64"/>
      <c r="V70" s="21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</row>
    <row r="71" spans="1:33" ht="13" x14ac:dyDescent="0.15">
      <c r="A71" s="63"/>
      <c r="B71" s="64"/>
      <c r="C71" s="73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73"/>
      <c r="Q71" s="73"/>
      <c r="R71" s="73"/>
      <c r="S71" s="73"/>
      <c r="T71" s="73"/>
      <c r="U71" s="64"/>
      <c r="V71" s="21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</row>
    <row r="72" spans="1:33" ht="13" x14ac:dyDescent="0.15">
      <c r="A72" s="63"/>
      <c r="B72" s="64"/>
      <c r="C72" s="73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73"/>
      <c r="Q72" s="73"/>
      <c r="R72" s="73"/>
      <c r="S72" s="73"/>
      <c r="T72" s="73"/>
      <c r="U72" s="64"/>
      <c r="V72" s="21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</row>
    <row r="73" spans="1:33" ht="13" x14ac:dyDescent="0.15">
      <c r="A73" s="63"/>
      <c r="B73" s="64"/>
      <c r="C73" s="73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73"/>
      <c r="Q73" s="73"/>
      <c r="R73" s="73"/>
      <c r="S73" s="73"/>
      <c r="T73" s="73"/>
      <c r="U73" s="64"/>
      <c r="V73" s="21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</row>
    <row r="74" spans="1:33" ht="13" x14ac:dyDescent="0.15">
      <c r="A74" s="63"/>
      <c r="B74" s="64"/>
      <c r="C74" s="73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73"/>
      <c r="Q74" s="73"/>
      <c r="R74" s="73"/>
      <c r="S74" s="73"/>
      <c r="T74" s="73"/>
      <c r="U74" s="64"/>
      <c r="V74" s="21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</row>
    <row r="75" spans="1:33" ht="13" x14ac:dyDescent="0.15">
      <c r="A75" s="63"/>
      <c r="B75" s="64"/>
      <c r="C75" s="73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73"/>
      <c r="Q75" s="73"/>
      <c r="R75" s="73"/>
      <c r="S75" s="73"/>
      <c r="T75" s="73"/>
      <c r="U75" s="64"/>
      <c r="V75" s="21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</row>
    <row r="76" spans="1:33" ht="13" x14ac:dyDescent="0.15">
      <c r="A76" s="63"/>
      <c r="B76" s="64"/>
      <c r="C76" s="73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73"/>
      <c r="Q76" s="73"/>
      <c r="R76" s="73"/>
      <c r="S76" s="73"/>
      <c r="T76" s="73"/>
      <c r="U76" s="64"/>
      <c r="V76" s="21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</row>
    <row r="77" spans="1:33" ht="13" x14ac:dyDescent="0.15">
      <c r="A77" s="63"/>
      <c r="B77" s="64"/>
      <c r="C77" s="73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73"/>
      <c r="Q77" s="73"/>
      <c r="R77" s="73"/>
      <c r="S77" s="73"/>
      <c r="T77" s="73"/>
      <c r="U77" s="64"/>
      <c r="V77" s="21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</row>
    <row r="78" spans="1:33" ht="13" x14ac:dyDescent="0.15">
      <c r="A78" s="63"/>
      <c r="B78" s="64"/>
      <c r="C78" s="73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73"/>
      <c r="Q78" s="73"/>
      <c r="R78" s="73"/>
      <c r="S78" s="73"/>
      <c r="T78" s="73"/>
      <c r="U78" s="64"/>
      <c r="V78" s="21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</row>
    <row r="79" spans="1:33" ht="13" x14ac:dyDescent="0.15">
      <c r="A79" s="63"/>
      <c r="B79" s="64"/>
      <c r="C79" s="73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73"/>
      <c r="Q79" s="73"/>
      <c r="R79" s="73"/>
      <c r="S79" s="73"/>
      <c r="T79" s="73"/>
      <c r="U79" s="64"/>
      <c r="V79" s="21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</row>
    <row r="80" spans="1:33" ht="13" x14ac:dyDescent="0.15">
      <c r="A80" s="63"/>
      <c r="B80" s="64"/>
      <c r="C80" s="73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73"/>
      <c r="Q80" s="73"/>
      <c r="R80" s="73"/>
      <c r="S80" s="73"/>
      <c r="T80" s="73"/>
      <c r="U80" s="64"/>
      <c r="V80" s="21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</row>
    <row r="81" spans="1:33" ht="13" x14ac:dyDescent="0.15">
      <c r="A81" s="63"/>
      <c r="B81" s="64"/>
      <c r="C81" s="73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73"/>
      <c r="Q81" s="73"/>
      <c r="R81" s="73"/>
      <c r="S81" s="73"/>
      <c r="T81" s="73"/>
      <c r="U81" s="64"/>
      <c r="V81" s="21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</row>
    <row r="82" spans="1:33" ht="13" x14ac:dyDescent="0.15">
      <c r="A82" s="63"/>
      <c r="B82" s="64"/>
      <c r="C82" s="73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73"/>
      <c r="Q82" s="73"/>
      <c r="R82" s="73"/>
      <c r="S82" s="73"/>
      <c r="T82" s="73"/>
      <c r="U82" s="64"/>
      <c r="V82" s="21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</row>
    <row r="83" spans="1:33" ht="13" x14ac:dyDescent="0.15">
      <c r="A83" s="63"/>
      <c r="B83" s="64"/>
      <c r="C83" s="73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73"/>
      <c r="Q83" s="73"/>
      <c r="R83" s="73"/>
      <c r="S83" s="73"/>
      <c r="T83" s="73"/>
      <c r="U83" s="64"/>
      <c r="V83" s="21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</row>
    <row r="84" spans="1:33" ht="13" x14ac:dyDescent="0.15">
      <c r="A84" s="63"/>
      <c r="B84" s="64"/>
      <c r="C84" s="73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73"/>
      <c r="Q84" s="73"/>
      <c r="R84" s="73"/>
      <c r="S84" s="73"/>
      <c r="T84" s="73"/>
      <c r="U84" s="64"/>
      <c r="V84" s="21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</row>
    <row r="85" spans="1:33" ht="13" x14ac:dyDescent="0.15">
      <c r="A85" s="63"/>
      <c r="B85" s="64"/>
      <c r="C85" s="73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73"/>
      <c r="Q85" s="73"/>
      <c r="R85" s="73"/>
      <c r="S85" s="73"/>
      <c r="T85" s="73"/>
      <c r="U85" s="64"/>
      <c r="V85" s="21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</row>
    <row r="86" spans="1:33" ht="13" x14ac:dyDescent="0.15">
      <c r="A86" s="63"/>
      <c r="B86" s="64"/>
      <c r="C86" s="73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73"/>
      <c r="Q86" s="73"/>
      <c r="R86" s="73"/>
      <c r="S86" s="73"/>
      <c r="T86" s="73"/>
      <c r="U86" s="64"/>
      <c r="V86" s="21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</row>
    <row r="87" spans="1:33" ht="13" x14ac:dyDescent="0.15">
      <c r="A87" s="63"/>
      <c r="B87" s="64"/>
      <c r="C87" s="73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73"/>
      <c r="Q87" s="73"/>
      <c r="R87" s="73"/>
      <c r="S87" s="73"/>
      <c r="T87" s="73"/>
      <c r="U87" s="64"/>
      <c r="V87" s="21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</row>
    <row r="88" spans="1:33" ht="13" x14ac:dyDescent="0.15">
      <c r="A88" s="63"/>
      <c r="B88" s="64"/>
      <c r="C88" s="73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73"/>
      <c r="Q88" s="73"/>
      <c r="R88" s="73"/>
      <c r="S88" s="73"/>
      <c r="T88" s="73"/>
      <c r="U88" s="64"/>
      <c r="V88" s="21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</row>
    <row r="89" spans="1:33" ht="13" x14ac:dyDescent="0.15">
      <c r="A89" s="63"/>
      <c r="B89" s="64"/>
      <c r="C89" s="73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73"/>
      <c r="Q89" s="73"/>
      <c r="R89" s="73"/>
      <c r="S89" s="73"/>
      <c r="T89" s="73"/>
      <c r="U89" s="64"/>
      <c r="V89" s="21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</row>
    <row r="90" spans="1:33" ht="13" x14ac:dyDescent="0.15">
      <c r="A90" s="63"/>
      <c r="B90" s="64"/>
      <c r="C90" s="73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73"/>
      <c r="Q90" s="73"/>
      <c r="R90" s="73"/>
      <c r="S90" s="73"/>
      <c r="T90" s="73"/>
      <c r="U90" s="64"/>
      <c r="V90" s="21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</row>
    <row r="91" spans="1:33" ht="13" x14ac:dyDescent="0.15">
      <c r="A91" s="63"/>
      <c r="B91" s="64"/>
      <c r="C91" s="73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73"/>
      <c r="Q91" s="73"/>
      <c r="R91" s="73"/>
      <c r="S91" s="73"/>
      <c r="T91" s="73"/>
      <c r="U91" s="64"/>
      <c r="V91" s="21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</row>
    <row r="92" spans="1:33" ht="13" x14ac:dyDescent="0.15">
      <c r="A92" s="63"/>
      <c r="B92" s="64"/>
      <c r="C92" s="73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73"/>
      <c r="Q92" s="73"/>
      <c r="R92" s="73"/>
      <c r="S92" s="73"/>
      <c r="T92" s="73"/>
      <c r="U92" s="64"/>
      <c r="V92" s="21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</row>
    <row r="93" spans="1:33" ht="13" x14ac:dyDescent="0.15">
      <c r="A93" s="63"/>
      <c r="B93" s="64"/>
      <c r="C93" s="73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73"/>
      <c r="Q93" s="73"/>
      <c r="R93" s="73"/>
      <c r="S93" s="73"/>
      <c r="T93" s="73"/>
      <c r="U93" s="64"/>
      <c r="V93" s="21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</row>
    <row r="94" spans="1:33" ht="13" x14ac:dyDescent="0.15">
      <c r="A94" s="63"/>
      <c r="B94" s="64"/>
      <c r="C94" s="73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73"/>
      <c r="Q94" s="73"/>
      <c r="R94" s="73"/>
      <c r="S94" s="73"/>
      <c r="T94" s="73"/>
      <c r="U94" s="64"/>
      <c r="V94" s="21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</row>
    <row r="95" spans="1:33" ht="13" x14ac:dyDescent="0.15">
      <c r="A95" s="63"/>
      <c r="B95" s="64"/>
      <c r="C95" s="73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73"/>
      <c r="Q95" s="73"/>
      <c r="R95" s="73"/>
      <c r="S95" s="73"/>
      <c r="T95" s="73"/>
      <c r="U95" s="64"/>
      <c r="V95" s="21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</row>
    <row r="96" spans="1:33" ht="13" x14ac:dyDescent="0.15">
      <c r="A96" s="63"/>
      <c r="B96" s="64"/>
      <c r="C96" s="73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73"/>
      <c r="Q96" s="73"/>
      <c r="R96" s="73"/>
      <c r="S96" s="73"/>
      <c r="T96" s="73"/>
      <c r="U96" s="64"/>
      <c r="V96" s="21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</row>
    <row r="97" spans="1:33" ht="13" x14ac:dyDescent="0.15">
      <c r="A97" s="63"/>
      <c r="B97" s="64"/>
      <c r="C97" s="73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73"/>
      <c r="Q97" s="73"/>
      <c r="R97" s="73"/>
      <c r="S97" s="73"/>
      <c r="T97" s="73"/>
      <c r="U97" s="64"/>
      <c r="V97" s="21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</row>
    <row r="98" spans="1:33" ht="13" x14ac:dyDescent="0.15">
      <c r="A98" s="63"/>
      <c r="B98" s="64"/>
      <c r="C98" s="73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73"/>
      <c r="Q98" s="73"/>
      <c r="R98" s="73"/>
      <c r="S98" s="73"/>
      <c r="T98" s="73"/>
      <c r="U98" s="64"/>
      <c r="V98" s="21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</row>
    <row r="99" spans="1:33" ht="13" x14ac:dyDescent="0.15">
      <c r="A99" s="63"/>
      <c r="B99" s="64"/>
      <c r="C99" s="73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73"/>
      <c r="Q99" s="73"/>
      <c r="R99" s="73"/>
      <c r="S99" s="73"/>
      <c r="T99" s="73"/>
      <c r="U99" s="64"/>
      <c r="V99" s="21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</row>
    <row r="100" spans="1:33" ht="13" x14ac:dyDescent="0.15">
      <c r="A100" s="63"/>
      <c r="B100" s="64"/>
      <c r="C100" s="73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73"/>
      <c r="Q100" s="73"/>
      <c r="R100" s="73"/>
      <c r="S100" s="73"/>
      <c r="T100" s="73"/>
      <c r="U100" s="64"/>
      <c r="V100" s="21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</row>
    <row r="101" spans="1:33" ht="13" x14ac:dyDescent="0.15">
      <c r="A101" s="63"/>
      <c r="B101" s="64"/>
      <c r="C101" s="73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73"/>
      <c r="Q101" s="73"/>
      <c r="R101" s="73"/>
      <c r="S101" s="73"/>
      <c r="T101" s="73"/>
      <c r="U101" s="64"/>
      <c r="V101" s="21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</row>
    <row r="102" spans="1:33" ht="13" x14ac:dyDescent="0.15">
      <c r="A102" s="63"/>
      <c r="B102" s="64"/>
      <c r="C102" s="73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73"/>
      <c r="Q102" s="73"/>
      <c r="R102" s="73"/>
      <c r="S102" s="73"/>
      <c r="T102" s="73"/>
      <c r="U102" s="64"/>
      <c r="V102" s="21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</row>
    <row r="103" spans="1:33" ht="13" x14ac:dyDescent="0.15">
      <c r="A103" s="63"/>
      <c r="B103" s="64"/>
      <c r="C103" s="73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73"/>
      <c r="Q103" s="73"/>
      <c r="R103" s="73"/>
      <c r="S103" s="73"/>
      <c r="T103" s="73"/>
      <c r="U103" s="64"/>
      <c r="V103" s="21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</row>
    <row r="104" spans="1:33" ht="13" x14ac:dyDescent="0.15">
      <c r="A104" s="63"/>
      <c r="B104" s="64"/>
      <c r="C104" s="73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73"/>
      <c r="Q104" s="73"/>
      <c r="R104" s="73"/>
      <c r="S104" s="73"/>
      <c r="T104" s="73"/>
      <c r="U104" s="64"/>
      <c r="V104" s="21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</row>
    <row r="105" spans="1:33" ht="13" x14ac:dyDescent="0.15">
      <c r="A105" s="63"/>
      <c r="B105" s="64"/>
      <c r="C105" s="73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73"/>
      <c r="Q105" s="73"/>
      <c r="R105" s="73"/>
      <c r="S105" s="73"/>
      <c r="T105" s="73"/>
      <c r="U105" s="64"/>
      <c r="V105" s="21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</row>
    <row r="106" spans="1:33" ht="13" x14ac:dyDescent="0.15">
      <c r="A106" s="63"/>
      <c r="B106" s="64"/>
      <c r="C106" s="73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73"/>
      <c r="Q106" s="73"/>
      <c r="R106" s="73"/>
      <c r="S106" s="73"/>
      <c r="T106" s="73"/>
      <c r="U106" s="64"/>
      <c r="V106" s="21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</row>
    <row r="107" spans="1:33" ht="13" x14ac:dyDescent="0.15">
      <c r="A107" s="63"/>
      <c r="B107" s="64"/>
      <c r="C107" s="73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73"/>
      <c r="Q107" s="73"/>
      <c r="R107" s="73"/>
      <c r="S107" s="73"/>
      <c r="T107" s="73"/>
      <c r="U107" s="64"/>
      <c r="V107" s="21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</row>
    <row r="108" spans="1:33" ht="13" x14ac:dyDescent="0.15">
      <c r="A108" s="63"/>
      <c r="B108" s="64"/>
      <c r="C108" s="73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73"/>
      <c r="Q108" s="73"/>
      <c r="R108" s="73"/>
      <c r="S108" s="73"/>
      <c r="T108" s="73"/>
      <c r="U108" s="64"/>
      <c r="V108" s="21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</row>
    <row r="109" spans="1:33" ht="13" x14ac:dyDescent="0.15">
      <c r="A109" s="63"/>
      <c r="B109" s="64"/>
      <c r="C109" s="73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73"/>
      <c r="Q109" s="73"/>
      <c r="R109" s="73"/>
      <c r="S109" s="73"/>
      <c r="T109" s="73"/>
      <c r="U109" s="64"/>
      <c r="V109" s="21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</row>
    <row r="110" spans="1:33" ht="13" x14ac:dyDescent="0.15">
      <c r="A110" s="63"/>
      <c r="B110" s="64"/>
      <c r="C110" s="73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73"/>
      <c r="Q110" s="73"/>
      <c r="R110" s="73"/>
      <c r="S110" s="73"/>
      <c r="T110" s="73"/>
      <c r="U110" s="64"/>
      <c r="V110" s="21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</row>
    <row r="111" spans="1:33" ht="13" x14ac:dyDescent="0.15">
      <c r="A111" s="63"/>
      <c r="B111" s="64"/>
      <c r="C111" s="73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73"/>
      <c r="Q111" s="73"/>
      <c r="R111" s="73"/>
      <c r="S111" s="73"/>
      <c r="T111" s="73"/>
      <c r="U111" s="64"/>
      <c r="V111" s="21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</row>
    <row r="112" spans="1:33" ht="13" x14ac:dyDescent="0.15">
      <c r="A112" s="63"/>
      <c r="B112" s="64"/>
      <c r="C112" s="73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73"/>
      <c r="Q112" s="73"/>
      <c r="R112" s="73"/>
      <c r="S112" s="73"/>
      <c r="T112" s="73"/>
      <c r="U112" s="64"/>
      <c r="V112" s="21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</row>
    <row r="113" spans="1:33" ht="13" x14ac:dyDescent="0.15">
      <c r="A113" s="63"/>
      <c r="B113" s="64"/>
      <c r="C113" s="73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73"/>
      <c r="Q113" s="73"/>
      <c r="R113" s="73"/>
      <c r="S113" s="73"/>
      <c r="T113" s="73"/>
      <c r="U113" s="64"/>
      <c r="V113" s="21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</row>
    <row r="114" spans="1:33" ht="13" x14ac:dyDescent="0.15">
      <c r="A114" s="63"/>
      <c r="B114" s="64"/>
      <c r="C114" s="73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73"/>
      <c r="Q114" s="73"/>
      <c r="R114" s="73"/>
      <c r="S114" s="73"/>
      <c r="T114" s="73"/>
      <c r="U114" s="64"/>
      <c r="V114" s="21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</row>
    <row r="115" spans="1:33" ht="13" x14ac:dyDescent="0.15">
      <c r="A115" s="63"/>
      <c r="B115" s="64"/>
      <c r="C115" s="73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73"/>
      <c r="Q115" s="73"/>
      <c r="R115" s="73"/>
      <c r="S115" s="73"/>
      <c r="T115" s="73"/>
      <c r="U115" s="64"/>
      <c r="V115" s="21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</row>
    <row r="116" spans="1:33" ht="13" x14ac:dyDescent="0.15">
      <c r="A116" s="63"/>
      <c r="B116" s="64"/>
      <c r="C116" s="73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73"/>
      <c r="Q116" s="73"/>
      <c r="R116" s="73"/>
      <c r="S116" s="73"/>
      <c r="T116" s="73"/>
      <c r="U116" s="64"/>
      <c r="V116" s="21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</row>
    <row r="117" spans="1:33" ht="13" x14ac:dyDescent="0.15">
      <c r="A117" s="63"/>
      <c r="B117" s="64"/>
      <c r="C117" s="73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73"/>
      <c r="Q117" s="73"/>
      <c r="R117" s="73"/>
      <c r="S117" s="73"/>
      <c r="T117" s="73"/>
      <c r="U117" s="64"/>
      <c r="V117" s="21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</row>
    <row r="118" spans="1:33" ht="13" x14ac:dyDescent="0.15">
      <c r="A118" s="63"/>
      <c r="B118" s="64"/>
      <c r="C118" s="73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73"/>
      <c r="Q118" s="73"/>
      <c r="R118" s="73"/>
      <c r="S118" s="73"/>
      <c r="T118" s="73"/>
      <c r="U118" s="64"/>
      <c r="V118" s="21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</row>
    <row r="119" spans="1:33" ht="13" x14ac:dyDescent="0.15">
      <c r="A119" s="63"/>
      <c r="B119" s="64"/>
      <c r="C119" s="73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73"/>
      <c r="Q119" s="73"/>
      <c r="R119" s="73"/>
      <c r="S119" s="73"/>
      <c r="T119" s="73"/>
      <c r="U119" s="64"/>
      <c r="V119" s="21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</row>
    <row r="120" spans="1:33" ht="13" x14ac:dyDescent="0.15">
      <c r="A120" s="63"/>
      <c r="B120" s="64"/>
      <c r="C120" s="73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73"/>
      <c r="Q120" s="73"/>
      <c r="R120" s="73"/>
      <c r="S120" s="73"/>
      <c r="T120" s="73"/>
      <c r="U120" s="64"/>
      <c r="V120" s="21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</row>
    <row r="121" spans="1:33" ht="13" x14ac:dyDescent="0.15">
      <c r="A121" s="63"/>
      <c r="B121" s="64"/>
      <c r="C121" s="73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73"/>
      <c r="Q121" s="73"/>
      <c r="R121" s="73"/>
      <c r="S121" s="73"/>
      <c r="T121" s="73"/>
      <c r="U121" s="64"/>
      <c r="V121" s="21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</row>
    <row r="122" spans="1:33" ht="13" x14ac:dyDescent="0.15">
      <c r="A122" s="63"/>
      <c r="B122" s="64"/>
      <c r="C122" s="73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73"/>
      <c r="Q122" s="73"/>
      <c r="R122" s="73"/>
      <c r="S122" s="73"/>
      <c r="T122" s="73"/>
      <c r="U122" s="64"/>
      <c r="V122" s="21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</row>
    <row r="123" spans="1:33" ht="13" x14ac:dyDescent="0.15">
      <c r="A123" s="63"/>
      <c r="B123" s="64"/>
      <c r="C123" s="73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73"/>
      <c r="Q123" s="73"/>
      <c r="R123" s="73"/>
      <c r="S123" s="73"/>
      <c r="T123" s="73"/>
      <c r="U123" s="64"/>
      <c r="V123" s="21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</row>
    <row r="124" spans="1:33" ht="13" x14ac:dyDescent="0.15">
      <c r="A124" s="63"/>
      <c r="B124" s="64"/>
      <c r="C124" s="73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73"/>
      <c r="Q124" s="73"/>
      <c r="R124" s="73"/>
      <c r="S124" s="73"/>
      <c r="T124" s="73"/>
      <c r="U124" s="64"/>
      <c r="V124" s="21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</row>
    <row r="125" spans="1:33" ht="13" x14ac:dyDescent="0.15">
      <c r="A125" s="63"/>
      <c r="B125" s="64"/>
      <c r="C125" s="73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73"/>
      <c r="Q125" s="73"/>
      <c r="R125" s="73"/>
      <c r="S125" s="73"/>
      <c r="T125" s="73"/>
      <c r="U125" s="64"/>
      <c r="V125" s="21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</row>
    <row r="126" spans="1:33" ht="13" x14ac:dyDescent="0.15">
      <c r="A126" s="63"/>
      <c r="B126" s="64"/>
      <c r="C126" s="73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73"/>
      <c r="Q126" s="73"/>
      <c r="R126" s="73"/>
      <c r="S126" s="73"/>
      <c r="T126" s="73"/>
      <c r="U126" s="64"/>
      <c r="V126" s="21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</row>
    <row r="127" spans="1:33" ht="13" x14ac:dyDescent="0.15">
      <c r="A127" s="63"/>
      <c r="B127" s="64"/>
      <c r="C127" s="73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73"/>
      <c r="Q127" s="73"/>
      <c r="R127" s="73"/>
      <c r="S127" s="73"/>
      <c r="T127" s="73"/>
      <c r="U127" s="64"/>
      <c r="V127" s="21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</row>
    <row r="128" spans="1:33" ht="13" x14ac:dyDescent="0.15">
      <c r="A128" s="63"/>
      <c r="B128" s="64"/>
      <c r="C128" s="73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73"/>
      <c r="Q128" s="73"/>
      <c r="R128" s="73"/>
      <c r="S128" s="73"/>
      <c r="T128" s="73"/>
      <c r="U128" s="64"/>
      <c r="V128" s="21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</row>
    <row r="129" spans="1:33" ht="13" x14ac:dyDescent="0.15">
      <c r="A129" s="63"/>
      <c r="B129" s="64"/>
      <c r="C129" s="73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73"/>
      <c r="Q129" s="73"/>
      <c r="R129" s="73"/>
      <c r="S129" s="73"/>
      <c r="T129" s="73"/>
      <c r="U129" s="64"/>
      <c r="V129" s="21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</row>
    <row r="130" spans="1:33" ht="13" x14ac:dyDescent="0.15">
      <c r="A130" s="63"/>
      <c r="B130" s="64"/>
      <c r="C130" s="73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73"/>
      <c r="Q130" s="73"/>
      <c r="R130" s="73"/>
      <c r="S130" s="73"/>
      <c r="T130" s="73"/>
      <c r="U130" s="64"/>
      <c r="V130" s="21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</row>
    <row r="131" spans="1:33" ht="13" x14ac:dyDescent="0.15">
      <c r="A131" s="63"/>
      <c r="B131" s="64"/>
      <c r="C131" s="73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73"/>
      <c r="Q131" s="73"/>
      <c r="R131" s="73"/>
      <c r="S131" s="73"/>
      <c r="T131" s="73"/>
      <c r="U131" s="64"/>
      <c r="V131" s="21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</row>
    <row r="132" spans="1:33" ht="13" x14ac:dyDescent="0.15">
      <c r="A132" s="63"/>
      <c r="B132" s="64"/>
      <c r="C132" s="73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73"/>
      <c r="Q132" s="73"/>
      <c r="R132" s="73"/>
      <c r="S132" s="73"/>
      <c r="T132" s="73"/>
      <c r="U132" s="64"/>
      <c r="V132" s="21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</row>
    <row r="133" spans="1:33" ht="13" x14ac:dyDescent="0.15">
      <c r="A133" s="63"/>
      <c r="B133" s="64"/>
      <c r="C133" s="73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73"/>
      <c r="Q133" s="73"/>
      <c r="R133" s="73"/>
      <c r="S133" s="73"/>
      <c r="T133" s="73"/>
      <c r="U133" s="64"/>
      <c r="V133" s="21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</row>
    <row r="134" spans="1:33" ht="13" x14ac:dyDescent="0.15">
      <c r="A134" s="63"/>
      <c r="B134" s="64"/>
      <c r="C134" s="73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73"/>
      <c r="Q134" s="73"/>
      <c r="R134" s="73"/>
      <c r="S134" s="73"/>
      <c r="T134" s="73"/>
      <c r="U134" s="64"/>
      <c r="V134" s="21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</row>
    <row r="135" spans="1:33" ht="13" x14ac:dyDescent="0.15">
      <c r="A135" s="63"/>
      <c r="B135" s="64"/>
      <c r="C135" s="73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73"/>
      <c r="Q135" s="73"/>
      <c r="R135" s="73"/>
      <c r="S135" s="73"/>
      <c r="T135" s="73"/>
      <c r="U135" s="64"/>
      <c r="V135" s="21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</row>
    <row r="136" spans="1:33" ht="13" x14ac:dyDescent="0.15">
      <c r="A136" s="63"/>
      <c r="B136" s="64"/>
      <c r="C136" s="73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73"/>
      <c r="Q136" s="73"/>
      <c r="R136" s="73"/>
      <c r="S136" s="73"/>
      <c r="T136" s="73"/>
      <c r="U136" s="64"/>
      <c r="V136" s="21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</row>
    <row r="137" spans="1:33" ht="13" x14ac:dyDescent="0.15">
      <c r="A137" s="63"/>
      <c r="B137" s="64"/>
      <c r="C137" s="73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73"/>
      <c r="Q137" s="73"/>
      <c r="R137" s="73"/>
      <c r="S137" s="73"/>
      <c r="T137" s="73"/>
      <c r="U137" s="64"/>
      <c r="V137" s="21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</row>
    <row r="138" spans="1:33" ht="13" x14ac:dyDescent="0.15">
      <c r="A138" s="63"/>
      <c r="B138" s="64"/>
      <c r="C138" s="73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73"/>
      <c r="Q138" s="73"/>
      <c r="R138" s="73"/>
      <c r="S138" s="73"/>
      <c r="T138" s="73"/>
      <c r="U138" s="64"/>
      <c r="V138" s="21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</row>
    <row r="139" spans="1:33" ht="13" x14ac:dyDescent="0.15">
      <c r="A139" s="63"/>
      <c r="B139" s="64"/>
      <c r="C139" s="73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73"/>
      <c r="Q139" s="73"/>
      <c r="R139" s="73"/>
      <c r="S139" s="73"/>
      <c r="T139" s="73"/>
      <c r="U139" s="64"/>
      <c r="V139" s="21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</row>
    <row r="140" spans="1:33" ht="13" x14ac:dyDescent="0.15">
      <c r="A140" s="63"/>
      <c r="B140" s="64"/>
      <c r="C140" s="73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73"/>
      <c r="Q140" s="73"/>
      <c r="R140" s="73"/>
      <c r="S140" s="73"/>
      <c r="T140" s="73"/>
      <c r="U140" s="64"/>
      <c r="V140" s="21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</row>
    <row r="141" spans="1:33" ht="13" x14ac:dyDescent="0.15">
      <c r="A141" s="63"/>
      <c r="B141" s="64"/>
      <c r="C141" s="73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73"/>
      <c r="Q141" s="73"/>
      <c r="R141" s="73"/>
      <c r="S141" s="73"/>
      <c r="T141" s="73"/>
      <c r="U141" s="64"/>
      <c r="V141" s="21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</row>
    <row r="142" spans="1:33" ht="13" x14ac:dyDescent="0.15">
      <c r="A142" s="63"/>
      <c r="B142" s="64"/>
      <c r="C142" s="73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73"/>
      <c r="Q142" s="73"/>
      <c r="R142" s="73"/>
      <c r="S142" s="73"/>
      <c r="T142" s="73"/>
      <c r="U142" s="64"/>
      <c r="V142" s="21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</row>
    <row r="143" spans="1:33" ht="13" x14ac:dyDescent="0.15">
      <c r="A143" s="63"/>
      <c r="B143" s="64"/>
      <c r="C143" s="73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73"/>
      <c r="Q143" s="73"/>
      <c r="R143" s="73"/>
      <c r="S143" s="73"/>
      <c r="T143" s="73"/>
      <c r="U143" s="64"/>
      <c r="V143" s="21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</row>
    <row r="144" spans="1:33" ht="13" x14ac:dyDescent="0.15">
      <c r="A144" s="63"/>
      <c r="B144" s="64"/>
      <c r="C144" s="73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73"/>
      <c r="Q144" s="73"/>
      <c r="R144" s="73"/>
      <c r="S144" s="73"/>
      <c r="T144" s="73"/>
      <c r="U144" s="64"/>
      <c r="V144" s="21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</row>
    <row r="145" spans="1:33" ht="13" x14ac:dyDescent="0.15">
      <c r="A145" s="63"/>
      <c r="B145" s="64"/>
      <c r="C145" s="73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73"/>
      <c r="Q145" s="73"/>
      <c r="R145" s="73"/>
      <c r="S145" s="73"/>
      <c r="T145" s="73"/>
      <c r="U145" s="64"/>
      <c r="V145" s="21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</row>
    <row r="146" spans="1:33" ht="13" x14ac:dyDescent="0.15">
      <c r="A146" s="63"/>
      <c r="B146" s="64"/>
      <c r="C146" s="73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73"/>
      <c r="Q146" s="73"/>
      <c r="R146" s="73"/>
      <c r="S146" s="73"/>
      <c r="T146" s="73"/>
      <c r="U146" s="64"/>
      <c r="V146" s="21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</row>
    <row r="147" spans="1:33" ht="13" x14ac:dyDescent="0.15">
      <c r="A147" s="63"/>
      <c r="B147" s="64"/>
      <c r="C147" s="73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73"/>
      <c r="Q147" s="73"/>
      <c r="R147" s="73"/>
      <c r="S147" s="73"/>
      <c r="T147" s="73"/>
      <c r="U147" s="64"/>
      <c r="V147" s="21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</row>
    <row r="148" spans="1:33" ht="13" x14ac:dyDescent="0.15">
      <c r="A148" s="63"/>
      <c r="B148" s="64"/>
      <c r="C148" s="73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73"/>
      <c r="Q148" s="73"/>
      <c r="R148" s="73"/>
      <c r="S148" s="73"/>
      <c r="T148" s="73"/>
      <c r="U148" s="64"/>
      <c r="V148" s="21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</row>
    <row r="149" spans="1:33" ht="13" x14ac:dyDescent="0.15">
      <c r="A149" s="63"/>
      <c r="B149" s="64"/>
      <c r="C149" s="73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73"/>
      <c r="Q149" s="73"/>
      <c r="R149" s="73"/>
      <c r="S149" s="73"/>
      <c r="T149" s="73"/>
      <c r="U149" s="64"/>
      <c r="V149" s="21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</row>
    <row r="150" spans="1:33" ht="13" x14ac:dyDescent="0.15">
      <c r="A150" s="63"/>
      <c r="B150" s="64"/>
      <c r="C150" s="73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73"/>
      <c r="Q150" s="73"/>
      <c r="R150" s="73"/>
      <c r="S150" s="73"/>
      <c r="T150" s="73"/>
      <c r="U150" s="64"/>
      <c r="V150" s="21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</row>
    <row r="151" spans="1:33" ht="13" x14ac:dyDescent="0.15">
      <c r="A151" s="63"/>
      <c r="B151" s="64"/>
      <c r="C151" s="73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73"/>
      <c r="Q151" s="73"/>
      <c r="R151" s="73"/>
      <c r="S151" s="73"/>
      <c r="T151" s="73"/>
      <c r="U151" s="64"/>
      <c r="V151" s="21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</row>
    <row r="152" spans="1:33" ht="13" x14ac:dyDescent="0.15">
      <c r="A152" s="63"/>
      <c r="B152" s="64"/>
      <c r="C152" s="73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73"/>
      <c r="Q152" s="73"/>
      <c r="R152" s="73"/>
      <c r="S152" s="73"/>
      <c r="T152" s="73"/>
      <c r="U152" s="64"/>
      <c r="V152" s="21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</row>
    <row r="153" spans="1:33" ht="13" x14ac:dyDescent="0.15">
      <c r="A153" s="63"/>
      <c r="B153" s="64"/>
      <c r="C153" s="73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73"/>
      <c r="Q153" s="73"/>
      <c r="R153" s="73"/>
      <c r="S153" s="73"/>
      <c r="T153" s="73"/>
      <c r="U153" s="64"/>
      <c r="V153" s="21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</row>
    <row r="154" spans="1:33" ht="13" x14ac:dyDescent="0.15">
      <c r="A154" s="63"/>
      <c r="B154" s="64"/>
      <c r="C154" s="73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73"/>
      <c r="Q154" s="73"/>
      <c r="R154" s="73"/>
      <c r="S154" s="73"/>
      <c r="T154" s="73"/>
      <c r="U154" s="64"/>
      <c r="V154" s="21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</row>
    <row r="155" spans="1:33" ht="13" x14ac:dyDescent="0.15">
      <c r="A155" s="63"/>
      <c r="B155" s="64"/>
      <c r="C155" s="73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73"/>
      <c r="Q155" s="73"/>
      <c r="R155" s="73"/>
      <c r="S155" s="73"/>
      <c r="T155" s="73"/>
      <c r="U155" s="64"/>
      <c r="V155" s="21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</row>
    <row r="156" spans="1:33" ht="13" x14ac:dyDescent="0.15">
      <c r="A156" s="63"/>
      <c r="B156" s="64"/>
      <c r="C156" s="73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73"/>
      <c r="Q156" s="73"/>
      <c r="R156" s="73"/>
      <c r="S156" s="73"/>
      <c r="T156" s="73"/>
      <c r="U156" s="64"/>
      <c r="V156" s="21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</row>
    <row r="157" spans="1:33" ht="13" x14ac:dyDescent="0.15">
      <c r="A157" s="63"/>
      <c r="B157" s="64"/>
      <c r="C157" s="73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73"/>
      <c r="Q157" s="73"/>
      <c r="R157" s="73"/>
      <c r="S157" s="73"/>
      <c r="T157" s="73"/>
      <c r="U157" s="64"/>
      <c r="V157" s="21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</row>
    <row r="158" spans="1:33" ht="13" x14ac:dyDescent="0.15">
      <c r="A158" s="63"/>
      <c r="B158" s="64"/>
      <c r="C158" s="73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73"/>
      <c r="Q158" s="73"/>
      <c r="R158" s="73"/>
      <c r="S158" s="73"/>
      <c r="T158" s="73"/>
      <c r="U158" s="64"/>
      <c r="V158" s="21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</row>
    <row r="159" spans="1:33" ht="13" x14ac:dyDescent="0.15">
      <c r="A159" s="63"/>
      <c r="B159" s="64"/>
      <c r="C159" s="73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73"/>
      <c r="Q159" s="73"/>
      <c r="R159" s="73"/>
      <c r="S159" s="73"/>
      <c r="T159" s="73"/>
      <c r="U159" s="64"/>
      <c r="V159" s="21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</row>
    <row r="160" spans="1:33" ht="13" x14ac:dyDescent="0.15">
      <c r="A160" s="63"/>
      <c r="B160" s="64"/>
      <c r="C160" s="73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73"/>
      <c r="Q160" s="73"/>
      <c r="R160" s="73"/>
      <c r="S160" s="73"/>
      <c r="T160" s="73"/>
      <c r="U160" s="64"/>
      <c r="V160" s="21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</row>
    <row r="161" spans="1:33" ht="13" x14ac:dyDescent="0.15">
      <c r="A161" s="63"/>
      <c r="B161" s="64"/>
      <c r="C161" s="73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73"/>
      <c r="Q161" s="73"/>
      <c r="R161" s="73"/>
      <c r="S161" s="73"/>
      <c r="T161" s="73"/>
      <c r="U161" s="64"/>
      <c r="V161" s="21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</row>
    <row r="162" spans="1:33" ht="13" x14ac:dyDescent="0.15">
      <c r="A162" s="63"/>
      <c r="B162" s="64"/>
      <c r="C162" s="73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73"/>
      <c r="Q162" s="73"/>
      <c r="R162" s="73"/>
      <c r="S162" s="73"/>
      <c r="T162" s="73"/>
      <c r="U162" s="64"/>
      <c r="V162" s="21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</row>
    <row r="163" spans="1:33" ht="13" x14ac:dyDescent="0.15">
      <c r="A163" s="63"/>
      <c r="B163" s="64"/>
      <c r="C163" s="73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73"/>
      <c r="Q163" s="73"/>
      <c r="R163" s="73"/>
      <c r="S163" s="73"/>
      <c r="T163" s="73"/>
      <c r="U163" s="64"/>
      <c r="V163" s="21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</row>
    <row r="164" spans="1:33" ht="13" x14ac:dyDescent="0.15">
      <c r="A164" s="63"/>
      <c r="B164" s="64"/>
      <c r="C164" s="73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73"/>
      <c r="Q164" s="73"/>
      <c r="R164" s="73"/>
      <c r="S164" s="73"/>
      <c r="T164" s="73"/>
      <c r="U164" s="64"/>
      <c r="V164" s="21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</row>
    <row r="165" spans="1:33" ht="13" x14ac:dyDescent="0.15">
      <c r="A165" s="63"/>
      <c r="B165" s="64"/>
      <c r="C165" s="73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73"/>
      <c r="Q165" s="73"/>
      <c r="R165" s="73"/>
      <c r="S165" s="73"/>
      <c r="T165" s="73"/>
      <c r="U165" s="64"/>
      <c r="V165" s="21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</row>
    <row r="166" spans="1:33" ht="13" x14ac:dyDescent="0.15">
      <c r="A166" s="63"/>
      <c r="B166" s="64"/>
      <c r="C166" s="73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73"/>
      <c r="Q166" s="73"/>
      <c r="R166" s="73"/>
      <c r="S166" s="73"/>
      <c r="T166" s="73"/>
      <c r="U166" s="64"/>
      <c r="V166" s="21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</row>
    <row r="167" spans="1:33" ht="13" x14ac:dyDescent="0.15">
      <c r="A167" s="63"/>
      <c r="B167" s="64"/>
      <c r="C167" s="73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73"/>
      <c r="Q167" s="73"/>
      <c r="R167" s="73"/>
      <c r="S167" s="73"/>
      <c r="T167" s="73"/>
      <c r="U167" s="64"/>
      <c r="V167" s="21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</row>
    <row r="168" spans="1:33" ht="13" x14ac:dyDescent="0.15">
      <c r="A168" s="63"/>
      <c r="B168" s="64"/>
      <c r="C168" s="73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73"/>
      <c r="Q168" s="73"/>
      <c r="R168" s="73"/>
      <c r="S168" s="73"/>
      <c r="T168" s="73"/>
      <c r="U168" s="64"/>
      <c r="V168" s="21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</row>
    <row r="169" spans="1:33" ht="13" x14ac:dyDescent="0.15">
      <c r="A169" s="63"/>
      <c r="B169" s="64"/>
      <c r="C169" s="73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73"/>
      <c r="Q169" s="73"/>
      <c r="R169" s="73"/>
      <c r="S169" s="73"/>
      <c r="T169" s="73"/>
      <c r="U169" s="64"/>
      <c r="V169" s="21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</row>
    <row r="170" spans="1:33" ht="13" x14ac:dyDescent="0.15">
      <c r="A170" s="63"/>
      <c r="B170" s="64"/>
      <c r="C170" s="73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73"/>
      <c r="Q170" s="73"/>
      <c r="R170" s="73"/>
      <c r="S170" s="73"/>
      <c r="T170" s="73"/>
      <c r="U170" s="64"/>
      <c r="V170" s="21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</row>
    <row r="171" spans="1:33" ht="13" x14ac:dyDescent="0.15">
      <c r="A171" s="63"/>
      <c r="B171" s="64"/>
      <c r="C171" s="73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73"/>
      <c r="Q171" s="73"/>
      <c r="R171" s="73"/>
      <c r="S171" s="73"/>
      <c r="T171" s="73"/>
      <c r="U171" s="64"/>
      <c r="V171" s="21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</row>
    <row r="172" spans="1:33" ht="13" x14ac:dyDescent="0.15">
      <c r="A172" s="63"/>
      <c r="B172" s="64"/>
      <c r="C172" s="73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73"/>
      <c r="Q172" s="73"/>
      <c r="R172" s="73"/>
      <c r="S172" s="73"/>
      <c r="T172" s="73"/>
      <c r="U172" s="64"/>
      <c r="V172" s="21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</row>
    <row r="173" spans="1:33" ht="13" x14ac:dyDescent="0.15">
      <c r="A173" s="63"/>
      <c r="B173" s="64"/>
      <c r="C173" s="73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73"/>
      <c r="Q173" s="73"/>
      <c r="R173" s="73"/>
      <c r="S173" s="73"/>
      <c r="T173" s="73"/>
      <c r="U173" s="64"/>
      <c r="V173" s="21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</row>
    <row r="174" spans="1:33" ht="13" x14ac:dyDescent="0.15">
      <c r="A174" s="63"/>
      <c r="B174" s="64"/>
      <c r="C174" s="73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73"/>
      <c r="Q174" s="73"/>
      <c r="R174" s="73"/>
      <c r="S174" s="73"/>
      <c r="T174" s="73"/>
      <c r="U174" s="64"/>
      <c r="V174" s="21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</row>
    <row r="175" spans="1:33" ht="13" x14ac:dyDescent="0.15">
      <c r="A175" s="63"/>
      <c r="B175" s="64"/>
      <c r="C175" s="73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73"/>
      <c r="Q175" s="73"/>
      <c r="R175" s="73"/>
      <c r="S175" s="73"/>
      <c r="T175" s="73"/>
      <c r="U175" s="64"/>
      <c r="V175" s="21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</row>
    <row r="176" spans="1:33" ht="13" x14ac:dyDescent="0.15">
      <c r="A176" s="63"/>
      <c r="B176" s="64"/>
      <c r="C176" s="73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73"/>
      <c r="Q176" s="73"/>
      <c r="R176" s="73"/>
      <c r="S176" s="73"/>
      <c r="T176" s="73"/>
      <c r="U176" s="64"/>
      <c r="V176" s="21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</row>
    <row r="177" spans="1:33" ht="13" x14ac:dyDescent="0.15">
      <c r="A177" s="63"/>
      <c r="B177" s="64"/>
      <c r="C177" s="73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73"/>
      <c r="Q177" s="73"/>
      <c r="R177" s="73"/>
      <c r="S177" s="73"/>
      <c r="T177" s="73"/>
      <c r="U177" s="64"/>
      <c r="V177" s="21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</row>
    <row r="178" spans="1:33" ht="13" x14ac:dyDescent="0.15">
      <c r="A178" s="63"/>
      <c r="B178" s="64"/>
      <c r="C178" s="73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73"/>
      <c r="Q178" s="73"/>
      <c r="R178" s="73"/>
      <c r="S178" s="73"/>
      <c r="T178" s="73"/>
      <c r="U178" s="64"/>
      <c r="V178" s="21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</row>
    <row r="179" spans="1:33" ht="13" x14ac:dyDescent="0.15">
      <c r="A179" s="63"/>
      <c r="B179" s="64"/>
      <c r="C179" s="73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73"/>
      <c r="Q179" s="73"/>
      <c r="R179" s="73"/>
      <c r="S179" s="73"/>
      <c r="T179" s="73"/>
      <c r="U179" s="64"/>
      <c r="V179" s="21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</row>
    <row r="180" spans="1:33" ht="13" x14ac:dyDescent="0.15">
      <c r="A180" s="63"/>
      <c r="B180" s="64"/>
      <c r="C180" s="73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73"/>
      <c r="Q180" s="73"/>
      <c r="R180" s="73"/>
      <c r="S180" s="73"/>
      <c r="T180" s="73"/>
      <c r="U180" s="64"/>
      <c r="V180" s="21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</row>
    <row r="181" spans="1:33" ht="13" x14ac:dyDescent="0.15">
      <c r="A181" s="63"/>
      <c r="B181" s="64"/>
      <c r="C181" s="73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73"/>
      <c r="Q181" s="73"/>
      <c r="R181" s="73"/>
      <c r="S181" s="73"/>
      <c r="T181" s="73"/>
      <c r="U181" s="64"/>
      <c r="V181" s="21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</row>
    <row r="182" spans="1:33" ht="13" x14ac:dyDescent="0.15">
      <c r="A182" s="63"/>
      <c r="B182" s="64"/>
      <c r="C182" s="73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73"/>
      <c r="Q182" s="73"/>
      <c r="R182" s="73"/>
      <c r="S182" s="73"/>
      <c r="T182" s="73"/>
      <c r="U182" s="64"/>
      <c r="V182" s="21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</row>
    <row r="183" spans="1:33" ht="13" x14ac:dyDescent="0.15">
      <c r="A183" s="63"/>
      <c r="B183" s="64"/>
      <c r="C183" s="73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73"/>
      <c r="Q183" s="73"/>
      <c r="R183" s="73"/>
      <c r="S183" s="73"/>
      <c r="T183" s="73"/>
      <c r="U183" s="64"/>
      <c r="V183" s="21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</row>
    <row r="184" spans="1:33" ht="13" x14ac:dyDescent="0.15">
      <c r="A184" s="63"/>
      <c r="B184" s="64"/>
      <c r="C184" s="73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73"/>
      <c r="Q184" s="73"/>
      <c r="R184" s="73"/>
      <c r="S184" s="73"/>
      <c r="T184" s="73"/>
      <c r="U184" s="64"/>
      <c r="V184" s="21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</row>
    <row r="185" spans="1:33" ht="13" x14ac:dyDescent="0.15">
      <c r="A185" s="63"/>
      <c r="B185" s="64"/>
      <c r="C185" s="73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73"/>
      <c r="Q185" s="73"/>
      <c r="R185" s="73"/>
      <c r="S185" s="73"/>
      <c r="T185" s="73"/>
      <c r="U185" s="64"/>
      <c r="V185" s="21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</row>
    <row r="186" spans="1:33" ht="13" x14ac:dyDescent="0.15">
      <c r="A186" s="63"/>
      <c r="B186" s="64"/>
      <c r="C186" s="73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73"/>
      <c r="Q186" s="73"/>
      <c r="R186" s="73"/>
      <c r="S186" s="73"/>
      <c r="T186" s="73"/>
      <c r="U186" s="64"/>
      <c r="V186" s="21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</row>
    <row r="187" spans="1:33" ht="13" x14ac:dyDescent="0.15">
      <c r="A187" s="63"/>
      <c r="B187" s="64"/>
      <c r="C187" s="73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73"/>
      <c r="Q187" s="73"/>
      <c r="R187" s="73"/>
      <c r="S187" s="73"/>
      <c r="T187" s="73"/>
      <c r="U187" s="64"/>
      <c r="V187" s="21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</row>
    <row r="188" spans="1:33" ht="13" x14ac:dyDescent="0.15">
      <c r="A188" s="63"/>
      <c r="B188" s="64"/>
      <c r="C188" s="73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73"/>
      <c r="Q188" s="73"/>
      <c r="R188" s="73"/>
      <c r="S188" s="73"/>
      <c r="T188" s="73"/>
      <c r="U188" s="64"/>
      <c r="V188" s="21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</row>
    <row r="189" spans="1:33" ht="13" x14ac:dyDescent="0.15">
      <c r="A189" s="63"/>
      <c r="B189" s="64"/>
      <c r="C189" s="73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73"/>
      <c r="Q189" s="73"/>
      <c r="R189" s="73"/>
      <c r="S189" s="73"/>
      <c r="T189" s="73"/>
      <c r="U189" s="64"/>
      <c r="V189" s="21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</row>
    <row r="190" spans="1:33" ht="13" x14ac:dyDescent="0.15">
      <c r="A190" s="63"/>
      <c r="B190" s="64"/>
      <c r="C190" s="73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73"/>
      <c r="Q190" s="73"/>
      <c r="R190" s="73"/>
      <c r="S190" s="73"/>
      <c r="T190" s="73"/>
      <c r="U190" s="64"/>
      <c r="V190" s="21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</row>
    <row r="191" spans="1:33" ht="13" x14ac:dyDescent="0.15">
      <c r="A191" s="63"/>
      <c r="B191" s="64"/>
      <c r="C191" s="73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73"/>
      <c r="Q191" s="73"/>
      <c r="R191" s="73"/>
      <c r="S191" s="73"/>
      <c r="T191" s="73"/>
      <c r="U191" s="64"/>
      <c r="V191" s="21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</row>
    <row r="192" spans="1:33" ht="13" x14ac:dyDescent="0.15">
      <c r="A192" s="63"/>
      <c r="B192" s="64"/>
      <c r="C192" s="73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73"/>
      <c r="Q192" s="73"/>
      <c r="R192" s="73"/>
      <c r="S192" s="73"/>
      <c r="T192" s="73"/>
      <c r="U192" s="64"/>
      <c r="V192" s="21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</row>
    <row r="193" spans="1:33" ht="13" x14ac:dyDescent="0.15">
      <c r="A193" s="63"/>
      <c r="B193" s="64"/>
      <c r="C193" s="73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73"/>
      <c r="Q193" s="73"/>
      <c r="R193" s="73"/>
      <c r="S193" s="73"/>
      <c r="T193" s="73"/>
      <c r="U193" s="64"/>
      <c r="V193" s="21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</row>
    <row r="194" spans="1:33" ht="13" x14ac:dyDescent="0.15">
      <c r="A194" s="63"/>
      <c r="B194" s="64"/>
      <c r="C194" s="73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73"/>
      <c r="Q194" s="73"/>
      <c r="R194" s="73"/>
      <c r="S194" s="73"/>
      <c r="T194" s="73"/>
      <c r="U194" s="64"/>
      <c r="V194" s="21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</row>
    <row r="195" spans="1:33" ht="13" x14ac:dyDescent="0.15">
      <c r="A195" s="63"/>
      <c r="B195" s="64"/>
      <c r="C195" s="73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73"/>
      <c r="Q195" s="73"/>
      <c r="R195" s="73"/>
      <c r="S195" s="73"/>
      <c r="T195" s="73"/>
      <c r="U195" s="64"/>
      <c r="V195" s="21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</row>
    <row r="196" spans="1:33" ht="13" x14ac:dyDescent="0.15">
      <c r="A196" s="63"/>
      <c r="B196" s="64"/>
      <c r="C196" s="73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73"/>
      <c r="Q196" s="73"/>
      <c r="R196" s="73"/>
      <c r="S196" s="73"/>
      <c r="T196" s="73"/>
      <c r="U196" s="64"/>
      <c r="V196" s="21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</row>
    <row r="197" spans="1:33" ht="13" x14ac:dyDescent="0.15">
      <c r="A197" s="63"/>
      <c r="B197" s="64"/>
      <c r="C197" s="73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73"/>
      <c r="Q197" s="73"/>
      <c r="R197" s="73"/>
      <c r="S197" s="73"/>
      <c r="T197" s="73"/>
      <c r="U197" s="64"/>
      <c r="V197" s="21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</row>
    <row r="198" spans="1:33" ht="13" x14ac:dyDescent="0.15">
      <c r="A198" s="63"/>
      <c r="B198" s="64"/>
      <c r="C198" s="73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73"/>
      <c r="Q198" s="73"/>
      <c r="R198" s="73"/>
      <c r="S198" s="73"/>
      <c r="T198" s="73"/>
      <c r="U198" s="64"/>
      <c r="V198" s="21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</row>
    <row r="199" spans="1:33" ht="13" x14ac:dyDescent="0.15">
      <c r="A199" s="63"/>
      <c r="B199" s="64"/>
      <c r="C199" s="73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73"/>
      <c r="Q199" s="73"/>
      <c r="R199" s="73"/>
      <c r="S199" s="73"/>
      <c r="T199" s="73"/>
      <c r="U199" s="64"/>
      <c r="V199" s="21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</row>
    <row r="200" spans="1:33" ht="13" x14ac:dyDescent="0.15">
      <c r="A200" s="63"/>
      <c r="B200" s="64"/>
      <c r="C200" s="73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73"/>
      <c r="Q200" s="73"/>
      <c r="R200" s="73"/>
      <c r="S200" s="73"/>
      <c r="T200" s="73"/>
      <c r="U200" s="64"/>
      <c r="V200" s="21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</row>
    <row r="201" spans="1:33" ht="13" x14ac:dyDescent="0.15">
      <c r="A201" s="63"/>
      <c r="B201" s="64"/>
      <c r="C201" s="73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73"/>
      <c r="Q201" s="73"/>
      <c r="R201" s="73"/>
      <c r="S201" s="73"/>
      <c r="T201" s="73"/>
      <c r="U201" s="64"/>
      <c r="V201" s="21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</row>
    <row r="202" spans="1:33" ht="13" x14ac:dyDescent="0.15">
      <c r="A202" s="63"/>
      <c r="B202" s="64"/>
      <c r="C202" s="73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73"/>
      <c r="Q202" s="73"/>
      <c r="R202" s="73"/>
      <c r="S202" s="73"/>
      <c r="T202" s="73"/>
      <c r="U202" s="64"/>
      <c r="V202" s="21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</row>
    <row r="203" spans="1:33" ht="13" x14ac:dyDescent="0.15">
      <c r="A203" s="63"/>
      <c r="B203" s="64"/>
      <c r="C203" s="73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73"/>
      <c r="Q203" s="73"/>
      <c r="R203" s="73"/>
      <c r="S203" s="73"/>
      <c r="T203" s="73"/>
      <c r="U203" s="64"/>
      <c r="V203" s="21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</row>
    <row r="204" spans="1:33" ht="13" x14ac:dyDescent="0.15">
      <c r="A204" s="63"/>
      <c r="B204" s="64"/>
      <c r="C204" s="73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73"/>
      <c r="Q204" s="73"/>
      <c r="R204" s="73"/>
      <c r="S204" s="73"/>
      <c r="T204" s="73"/>
      <c r="U204" s="64"/>
      <c r="V204" s="21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</row>
    <row r="205" spans="1:33" ht="13" x14ac:dyDescent="0.15">
      <c r="A205" s="63"/>
      <c r="B205" s="64"/>
      <c r="C205" s="73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73"/>
      <c r="Q205" s="73"/>
      <c r="R205" s="73"/>
      <c r="S205" s="73"/>
      <c r="T205" s="73"/>
      <c r="U205" s="64"/>
      <c r="V205" s="21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</row>
    <row r="206" spans="1:33" ht="13" x14ac:dyDescent="0.15">
      <c r="A206" s="63"/>
      <c r="B206" s="64"/>
      <c r="C206" s="73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73"/>
      <c r="Q206" s="73"/>
      <c r="R206" s="73"/>
      <c r="S206" s="73"/>
      <c r="T206" s="73"/>
      <c r="U206" s="64"/>
      <c r="V206" s="21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</row>
    <row r="207" spans="1:33" ht="13" x14ac:dyDescent="0.15">
      <c r="A207" s="63"/>
      <c r="B207" s="64"/>
      <c r="C207" s="73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73"/>
      <c r="Q207" s="73"/>
      <c r="R207" s="73"/>
      <c r="S207" s="73"/>
      <c r="T207" s="73"/>
      <c r="U207" s="64"/>
      <c r="V207" s="21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</row>
    <row r="208" spans="1:33" ht="13" x14ac:dyDescent="0.15">
      <c r="A208" s="63"/>
      <c r="B208" s="64"/>
      <c r="C208" s="73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73"/>
      <c r="Q208" s="73"/>
      <c r="R208" s="73"/>
      <c r="S208" s="73"/>
      <c r="T208" s="73"/>
      <c r="U208" s="64"/>
      <c r="V208" s="21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</row>
    <row r="209" spans="1:33" ht="13" x14ac:dyDescent="0.15">
      <c r="A209" s="63"/>
      <c r="B209" s="64"/>
      <c r="C209" s="73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73"/>
      <c r="Q209" s="73"/>
      <c r="R209" s="73"/>
      <c r="S209" s="73"/>
      <c r="T209" s="73"/>
      <c r="U209" s="64"/>
      <c r="V209" s="21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</row>
    <row r="210" spans="1:33" ht="13" x14ac:dyDescent="0.15">
      <c r="A210" s="63"/>
      <c r="B210" s="64"/>
      <c r="C210" s="73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73"/>
      <c r="Q210" s="73"/>
      <c r="R210" s="73"/>
      <c r="S210" s="73"/>
      <c r="T210" s="73"/>
      <c r="U210" s="64"/>
      <c r="V210" s="21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</row>
    <row r="211" spans="1:33" ht="13" x14ac:dyDescent="0.15">
      <c r="A211" s="63"/>
      <c r="B211" s="64"/>
      <c r="C211" s="73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73"/>
      <c r="Q211" s="73"/>
      <c r="R211" s="73"/>
      <c r="S211" s="73"/>
      <c r="T211" s="73"/>
      <c r="U211" s="64"/>
      <c r="V211" s="21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</row>
    <row r="212" spans="1:33" ht="13" x14ac:dyDescent="0.15">
      <c r="A212" s="63"/>
      <c r="B212" s="64"/>
      <c r="C212" s="73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73"/>
      <c r="Q212" s="73"/>
      <c r="R212" s="73"/>
      <c r="S212" s="73"/>
      <c r="T212" s="73"/>
      <c r="U212" s="64"/>
      <c r="V212" s="21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</row>
    <row r="213" spans="1:33" ht="13" x14ac:dyDescent="0.15">
      <c r="A213" s="63"/>
      <c r="B213" s="64"/>
      <c r="C213" s="73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73"/>
      <c r="Q213" s="73"/>
      <c r="R213" s="73"/>
      <c r="S213" s="73"/>
      <c r="T213" s="73"/>
      <c r="U213" s="64"/>
      <c r="V213" s="21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</row>
    <row r="214" spans="1:33" ht="13" x14ac:dyDescent="0.15">
      <c r="A214" s="63"/>
      <c r="B214" s="64"/>
      <c r="C214" s="73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73"/>
      <c r="Q214" s="73"/>
      <c r="R214" s="73"/>
      <c r="S214" s="73"/>
      <c r="T214" s="73"/>
      <c r="U214" s="64"/>
      <c r="V214" s="21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</row>
    <row r="215" spans="1:33" ht="13" x14ac:dyDescent="0.15">
      <c r="A215" s="63"/>
      <c r="B215" s="64"/>
      <c r="C215" s="73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73"/>
      <c r="Q215" s="73"/>
      <c r="R215" s="73"/>
      <c r="S215" s="73"/>
      <c r="T215" s="73"/>
      <c r="U215" s="64"/>
      <c r="V215" s="21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</row>
    <row r="216" spans="1:33" ht="13" x14ac:dyDescent="0.15">
      <c r="A216" s="63"/>
      <c r="B216" s="64"/>
      <c r="C216" s="73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73"/>
      <c r="Q216" s="73"/>
      <c r="R216" s="73"/>
      <c r="S216" s="73"/>
      <c r="T216" s="73"/>
      <c r="U216" s="64"/>
      <c r="V216" s="21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</row>
    <row r="217" spans="1:33" ht="13" x14ac:dyDescent="0.15">
      <c r="A217" s="63"/>
      <c r="B217" s="64"/>
      <c r="C217" s="73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73"/>
      <c r="Q217" s="73"/>
      <c r="R217" s="73"/>
      <c r="S217" s="73"/>
      <c r="T217" s="73"/>
      <c r="U217" s="64"/>
      <c r="V217" s="21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</row>
    <row r="218" spans="1:33" ht="13" x14ac:dyDescent="0.15">
      <c r="A218" s="63"/>
      <c r="B218" s="64"/>
      <c r="C218" s="73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73"/>
      <c r="Q218" s="73"/>
      <c r="R218" s="73"/>
      <c r="S218" s="73"/>
      <c r="T218" s="73"/>
      <c r="U218" s="64"/>
      <c r="V218" s="21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</row>
    <row r="219" spans="1:33" ht="13" x14ac:dyDescent="0.15">
      <c r="A219" s="63"/>
      <c r="B219" s="64"/>
      <c r="C219" s="73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73"/>
      <c r="Q219" s="73"/>
      <c r="R219" s="73"/>
      <c r="S219" s="73"/>
      <c r="T219" s="73"/>
      <c r="U219" s="64"/>
      <c r="V219" s="21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</row>
    <row r="220" spans="1:33" ht="13" x14ac:dyDescent="0.15">
      <c r="A220" s="63"/>
      <c r="B220" s="64"/>
      <c r="C220" s="73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73"/>
      <c r="Q220" s="73"/>
      <c r="R220" s="73"/>
      <c r="S220" s="73"/>
      <c r="T220" s="73"/>
      <c r="U220" s="64"/>
      <c r="V220" s="21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</row>
    <row r="221" spans="1:33" ht="13" x14ac:dyDescent="0.15">
      <c r="A221" s="63"/>
      <c r="B221" s="64"/>
      <c r="C221" s="73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73"/>
      <c r="Q221" s="73"/>
      <c r="R221" s="73"/>
      <c r="S221" s="73"/>
      <c r="T221" s="73"/>
      <c r="U221" s="64"/>
      <c r="V221" s="21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</row>
    <row r="222" spans="1:33" ht="13" x14ac:dyDescent="0.15">
      <c r="A222" s="63"/>
      <c r="B222" s="64"/>
      <c r="C222" s="73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73"/>
      <c r="Q222" s="73"/>
      <c r="R222" s="73"/>
      <c r="S222" s="73"/>
      <c r="T222" s="73"/>
      <c r="U222" s="64"/>
      <c r="V222" s="21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</row>
    <row r="223" spans="1:33" ht="13" x14ac:dyDescent="0.15">
      <c r="A223" s="63"/>
      <c r="B223" s="64"/>
      <c r="C223" s="73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73"/>
      <c r="Q223" s="73"/>
      <c r="R223" s="73"/>
      <c r="S223" s="73"/>
      <c r="T223" s="73"/>
      <c r="U223" s="64"/>
      <c r="V223" s="21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</row>
    <row r="224" spans="1:33" ht="13" x14ac:dyDescent="0.15">
      <c r="A224" s="63"/>
      <c r="B224" s="64"/>
      <c r="C224" s="73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73"/>
      <c r="Q224" s="73"/>
      <c r="R224" s="73"/>
      <c r="S224" s="73"/>
      <c r="T224" s="73"/>
      <c r="U224" s="64"/>
      <c r="V224" s="21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</row>
    <row r="225" spans="1:33" ht="13" x14ac:dyDescent="0.15">
      <c r="A225" s="63"/>
      <c r="B225" s="64"/>
      <c r="C225" s="73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73"/>
      <c r="Q225" s="73"/>
      <c r="R225" s="73"/>
      <c r="S225" s="73"/>
      <c r="T225" s="73"/>
      <c r="U225" s="64"/>
      <c r="V225" s="21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</row>
    <row r="226" spans="1:33" ht="13" x14ac:dyDescent="0.15">
      <c r="A226" s="63"/>
      <c r="B226" s="64"/>
      <c r="C226" s="73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73"/>
      <c r="Q226" s="73"/>
      <c r="R226" s="73"/>
      <c r="S226" s="73"/>
      <c r="T226" s="73"/>
      <c r="U226" s="64"/>
      <c r="V226" s="21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</row>
    <row r="227" spans="1:33" ht="13" x14ac:dyDescent="0.15">
      <c r="A227" s="63"/>
      <c r="B227" s="64"/>
      <c r="C227" s="73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73"/>
      <c r="Q227" s="73"/>
      <c r="R227" s="73"/>
      <c r="S227" s="73"/>
      <c r="T227" s="73"/>
      <c r="U227" s="64"/>
      <c r="V227" s="21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</row>
    <row r="228" spans="1:33" ht="13" x14ac:dyDescent="0.15">
      <c r="A228" s="63"/>
      <c r="B228" s="64"/>
      <c r="C228" s="73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73"/>
      <c r="Q228" s="73"/>
      <c r="R228" s="73"/>
      <c r="S228" s="73"/>
      <c r="T228" s="73"/>
      <c r="U228" s="64"/>
      <c r="V228" s="21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</row>
    <row r="229" spans="1:33" ht="13" x14ac:dyDescent="0.15">
      <c r="A229" s="63"/>
      <c r="B229" s="64"/>
      <c r="C229" s="73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73"/>
      <c r="Q229" s="73"/>
      <c r="R229" s="73"/>
      <c r="S229" s="73"/>
      <c r="T229" s="73"/>
      <c r="U229" s="64"/>
      <c r="V229" s="21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</row>
    <row r="230" spans="1:33" ht="13" x14ac:dyDescent="0.15">
      <c r="A230" s="63"/>
      <c r="B230" s="64"/>
      <c r="C230" s="73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73"/>
      <c r="Q230" s="73"/>
      <c r="R230" s="73"/>
      <c r="S230" s="73"/>
      <c r="T230" s="73"/>
      <c r="U230" s="64"/>
      <c r="V230" s="21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</row>
    <row r="231" spans="1:33" ht="13" x14ac:dyDescent="0.15">
      <c r="A231" s="63"/>
      <c r="B231" s="64"/>
      <c r="C231" s="73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73"/>
      <c r="Q231" s="73"/>
      <c r="R231" s="73"/>
      <c r="S231" s="73"/>
      <c r="T231" s="73"/>
      <c r="U231" s="64"/>
      <c r="V231" s="21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</row>
    <row r="232" spans="1:33" ht="13" x14ac:dyDescent="0.15">
      <c r="A232" s="63"/>
      <c r="B232" s="64"/>
      <c r="C232" s="73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73"/>
      <c r="Q232" s="73"/>
      <c r="R232" s="73"/>
      <c r="S232" s="73"/>
      <c r="T232" s="73"/>
      <c r="U232" s="64"/>
      <c r="V232" s="21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</row>
    <row r="233" spans="1:33" ht="13" x14ac:dyDescent="0.15">
      <c r="A233" s="63"/>
      <c r="B233" s="64"/>
      <c r="C233" s="73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73"/>
      <c r="Q233" s="73"/>
      <c r="R233" s="73"/>
      <c r="S233" s="73"/>
      <c r="T233" s="73"/>
      <c r="U233" s="64"/>
      <c r="V233" s="21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</row>
    <row r="234" spans="1:33" ht="13" x14ac:dyDescent="0.15">
      <c r="A234" s="63"/>
      <c r="B234" s="64"/>
      <c r="C234" s="73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73"/>
      <c r="Q234" s="73"/>
      <c r="R234" s="73"/>
      <c r="S234" s="73"/>
      <c r="T234" s="73"/>
      <c r="U234" s="64"/>
      <c r="V234" s="21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</row>
    <row r="235" spans="1:33" ht="13" x14ac:dyDescent="0.15">
      <c r="A235" s="63"/>
      <c r="B235" s="64"/>
      <c r="C235" s="73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73"/>
      <c r="Q235" s="73"/>
      <c r="R235" s="73"/>
      <c r="S235" s="73"/>
      <c r="T235" s="73"/>
      <c r="U235" s="64"/>
      <c r="V235" s="21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</row>
    <row r="236" spans="1:33" ht="13" x14ac:dyDescent="0.15">
      <c r="A236" s="147"/>
      <c r="B236" s="64"/>
      <c r="C236" s="73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73"/>
      <c r="Q236" s="73"/>
      <c r="R236" s="73"/>
      <c r="S236" s="73"/>
      <c r="T236" s="73"/>
      <c r="U236" s="64"/>
      <c r="V236" s="21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</row>
    <row r="237" spans="1:33" ht="13" x14ac:dyDescent="0.15">
      <c r="A237" s="147"/>
      <c r="B237" s="64"/>
      <c r="C237" s="73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73"/>
      <c r="Q237" s="73"/>
      <c r="R237" s="73"/>
      <c r="S237" s="73"/>
      <c r="T237" s="73"/>
      <c r="U237" s="64"/>
      <c r="V237" s="21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</row>
    <row r="238" spans="1:33" ht="13" x14ac:dyDescent="0.15">
      <c r="A238" s="73"/>
      <c r="B238" s="64"/>
      <c r="C238" s="73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73"/>
      <c r="Q238" s="73"/>
      <c r="R238" s="73"/>
      <c r="S238" s="73"/>
      <c r="T238" s="73"/>
      <c r="U238" s="64"/>
      <c r="V238" s="21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</row>
    <row r="239" spans="1:33" ht="13" x14ac:dyDescent="0.15">
      <c r="A239" s="73"/>
      <c r="B239" s="64"/>
      <c r="C239" s="73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73"/>
      <c r="Q239" s="73"/>
      <c r="R239" s="73"/>
      <c r="S239" s="73"/>
      <c r="T239" s="73"/>
      <c r="U239" s="64"/>
      <c r="V239" s="21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</row>
    <row r="240" spans="1:33" ht="13" x14ac:dyDescent="0.15">
      <c r="A240" s="73"/>
      <c r="B240" s="64"/>
      <c r="C240" s="73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73"/>
      <c r="Q240" s="73"/>
      <c r="R240" s="73"/>
      <c r="S240" s="73"/>
      <c r="T240" s="73"/>
      <c r="U240" s="64"/>
      <c r="V240" s="21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</row>
    <row r="241" spans="1:33" ht="13" x14ac:dyDescent="0.15">
      <c r="A241" s="73"/>
      <c r="B241" s="64"/>
      <c r="C241" s="73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73"/>
      <c r="Q241" s="73"/>
      <c r="R241" s="73"/>
      <c r="S241" s="73"/>
      <c r="T241" s="73"/>
      <c r="U241" s="64"/>
      <c r="V241" s="21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</row>
    <row r="242" spans="1:33" ht="13" x14ac:dyDescent="0.15">
      <c r="A242" s="73"/>
      <c r="B242" s="64"/>
      <c r="C242" s="73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73"/>
      <c r="Q242" s="73"/>
      <c r="R242" s="73"/>
      <c r="S242" s="73"/>
      <c r="T242" s="73"/>
      <c r="U242" s="64"/>
      <c r="V242" s="21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</row>
    <row r="243" spans="1:33" ht="13" x14ac:dyDescent="0.15">
      <c r="A243" s="73"/>
      <c r="B243" s="64"/>
      <c r="C243" s="73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73"/>
      <c r="Q243" s="73"/>
      <c r="R243" s="73"/>
      <c r="S243" s="73"/>
      <c r="T243" s="73"/>
      <c r="U243" s="64"/>
      <c r="V243" s="21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</row>
    <row r="244" spans="1:33" ht="13" x14ac:dyDescent="0.15">
      <c r="A244" s="73"/>
      <c r="B244" s="64"/>
      <c r="C244" s="73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73"/>
      <c r="Q244" s="73"/>
      <c r="R244" s="73"/>
      <c r="S244" s="73"/>
      <c r="T244" s="73"/>
      <c r="U244" s="64"/>
      <c r="V244" s="21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</row>
    <row r="245" spans="1:33" ht="13" x14ac:dyDescent="0.15">
      <c r="A245" s="73"/>
      <c r="B245" s="64"/>
      <c r="C245" s="73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73"/>
      <c r="Q245" s="73"/>
      <c r="R245" s="73"/>
      <c r="S245" s="73"/>
      <c r="T245" s="73"/>
      <c r="U245" s="64"/>
      <c r="V245" s="21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</row>
    <row r="246" spans="1:33" ht="13" x14ac:dyDescent="0.15">
      <c r="A246" s="73"/>
      <c r="B246" s="64"/>
      <c r="C246" s="73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73"/>
      <c r="Q246" s="73"/>
      <c r="R246" s="73"/>
      <c r="S246" s="73"/>
      <c r="T246" s="73"/>
      <c r="U246" s="64"/>
      <c r="V246" s="21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</row>
    <row r="247" spans="1:33" ht="13" x14ac:dyDescent="0.15">
      <c r="A247" s="73"/>
      <c r="B247" s="64"/>
      <c r="C247" s="73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73"/>
      <c r="Q247" s="73"/>
      <c r="R247" s="73"/>
      <c r="S247" s="73"/>
      <c r="T247" s="73"/>
      <c r="U247" s="64"/>
      <c r="V247" s="21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</row>
    <row r="248" spans="1:33" ht="13" x14ac:dyDescent="0.15">
      <c r="A248" s="73"/>
      <c r="B248" s="64"/>
      <c r="C248" s="73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73"/>
      <c r="Q248" s="73"/>
      <c r="R248" s="73"/>
      <c r="S248" s="73"/>
      <c r="T248" s="73"/>
      <c r="U248" s="64"/>
      <c r="V248" s="21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</row>
    <row r="249" spans="1:33" ht="13" x14ac:dyDescent="0.15">
      <c r="A249" s="73"/>
      <c r="B249" s="64"/>
      <c r="C249" s="73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73"/>
      <c r="Q249" s="73"/>
      <c r="R249" s="73"/>
      <c r="S249" s="73"/>
      <c r="T249" s="73"/>
      <c r="U249" s="64"/>
      <c r="V249" s="21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</row>
    <row r="250" spans="1:33" ht="13" x14ac:dyDescent="0.15">
      <c r="A250" s="73"/>
      <c r="B250" s="64"/>
      <c r="C250" s="73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73"/>
      <c r="Q250" s="73"/>
      <c r="R250" s="73"/>
      <c r="S250" s="73"/>
      <c r="T250" s="73"/>
      <c r="U250" s="64"/>
      <c r="V250" s="21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</row>
    <row r="251" spans="1:33" ht="13" x14ac:dyDescent="0.15">
      <c r="A251" s="73"/>
      <c r="B251" s="64"/>
      <c r="C251" s="73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73"/>
      <c r="Q251" s="73"/>
      <c r="R251" s="73"/>
      <c r="S251" s="73"/>
      <c r="T251" s="73"/>
      <c r="U251" s="64"/>
      <c r="V251" s="21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</row>
    <row r="252" spans="1:33" ht="13" x14ac:dyDescent="0.15">
      <c r="A252" s="73"/>
      <c r="B252" s="64"/>
      <c r="C252" s="73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73"/>
      <c r="Q252" s="73"/>
      <c r="R252" s="73"/>
      <c r="S252" s="73"/>
      <c r="T252" s="73"/>
      <c r="U252" s="64"/>
      <c r="V252" s="21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</row>
    <row r="253" spans="1:33" ht="13" x14ac:dyDescent="0.15">
      <c r="A253" s="73"/>
      <c r="B253" s="64"/>
      <c r="C253" s="73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73"/>
      <c r="Q253" s="73"/>
      <c r="R253" s="73"/>
      <c r="S253" s="73"/>
      <c r="T253" s="73"/>
      <c r="U253" s="64"/>
      <c r="V253" s="21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</row>
    <row r="254" spans="1:33" ht="13" x14ac:dyDescent="0.15">
      <c r="A254" s="73"/>
      <c r="B254" s="64"/>
      <c r="C254" s="73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73"/>
      <c r="Q254" s="73"/>
      <c r="R254" s="73"/>
      <c r="S254" s="73"/>
      <c r="T254" s="73"/>
      <c r="U254" s="64"/>
      <c r="V254" s="21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</row>
    <row r="255" spans="1:33" ht="13" x14ac:dyDescent="0.15">
      <c r="A255" s="73"/>
      <c r="B255" s="64"/>
      <c r="C255" s="73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73"/>
      <c r="Q255" s="73"/>
      <c r="R255" s="73"/>
      <c r="S255" s="73"/>
      <c r="T255" s="73"/>
      <c r="U255" s="64"/>
      <c r="V255" s="21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</row>
    <row r="256" spans="1:33" ht="13" x14ac:dyDescent="0.15">
      <c r="A256" s="73"/>
      <c r="B256" s="64"/>
      <c r="C256" s="73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73"/>
      <c r="Q256" s="73"/>
      <c r="R256" s="73"/>
      <c r="S256" s="73"/>
      <c r="T256" s="73"/>
      <c r="U256" s="64"/>
      <c r="V256" s="21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</row>
    <row r="257" spans="1:33" ht="13" x14ac:dyDescent="0.15">
      <c r="A257" s="73"/>
      <c r="B257" s="64"/>
      <c r="C257" s="73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73"/>
      <c r="Q257" s="73"/>
      <c r="R257" s="73"/>
      <c r="S257" s="73"/>
      <c r="T257" s="73"/>
      <c r="U257" s="64"/>
      <c r="V257" s="21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</row>
    <row r="258" spans="1:33" ht="13" x14ac:dyDescent="0.15">
      <c r="A258" s="73"/>
      <c r="B258" s="64"/>
      <c r="C258" s="73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73"/>
      <c r="Q258" s="73"/>
      <c r="R258" s="73"/>
      <c r="S258" s="73"/>
      <c r="T258" s="73"/>
      <c r="U258" s="64"/>
      <c r="V258" s="21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</row>
    <row r="259" spans="1:33" ht="13" x14ac:dyDescent="0.15">
      <c r="A259" s="73"/>
      <c r="B259" s="64"/>
      <c r="C259" s="73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73"/>
      <c r="Q259" s="73"/>
      <c r="R259" s="73"/>
      <c r="S259" s="73"/>
      <c r="T259" s="73"/>
      <c r="U259" s="64"/>
      <c r="V259" s="21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</row>
    <row r="260" spans="1:33" ht="13" x14ac:dyDescent="0.15">
      <c r="A260" s="73"/>
      <c r="B260" s="64"/>
      <c r="C260" s="73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73"/>
      <c r="Q260" s="73"/>
      <c r="R260" s="73"/>
      <c r="S260" s="73"/>
      <c r="T260" s="73"/>
      <c r="U260" s="64"/>
      <c r="V260" s="21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</row>
    <row r="261" spans="1:33" ht="13" x14ac:dyDescent="0.15">
      <c r="A261" s="73"/>
      <c r="B261" s="64"/>
      <c r="C261" s="73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73"/>
      <c r="Q261" s="73"/>
      <c r="R261" s="73"/>
      <c r="S261" s="73"/>
      <c r="T261" s="73"/>
      <c r="U261" s="64"/>
      <c r="V261" s="21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</row>
    <row r="262" spans="1:33" ht="13" x14ac:dyDescent="0.15">
      <c r="A262" s="73"/>
      <c r="B262" s="64"/>
      <c r="C262" s="73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73"/>
      <c r="Q262" s="73"/>
      <c r="R262" s="73"/>
      <c r="S262" s="73"/>
      <c r="T262" s="73"/>
      <c r="U262" s="64"/>
      <c r="V262" s="21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</row>
    <row r="263" spans="1:33" ht="13" x14ac:dyDescent="0.15">
      <c r="A263" s="73"/>
      <c r="B263" s="64"/>
      <c r="C263" s="73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73"/>
      <c r="Q263" s="73"/>
      <c r="R263" s="73"/>
      <c r="S263" s="73"/>
      <c r="T263" s="73"/>
      <c r="U263" s="64"/>
      <c r="V263" s="21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</row>
    <row r="264" spans="1:33" ht="13" x14ac:dyDescent="0.15">
      <c r="A264" s="73"/>
      <c r="B264" s="64"/>
      <c r="C264" s="73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73"/>
      <c r="Q264" s="73"/>
      <c r="R264" s="73"/>
      <c r="S264" s="73"/>
      <c r="T264" s="73"/>
      <c r="U264" s="64"/>
      <c r="V264" s="21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</row>
    <row r="265" spans="1:33" ht="13" x14ac:dyDescent="0.15">
      <c r="A265" s="73"/>
      <c r="B265" s="64"/>
      <c r="C265" s="73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73"/>
      <c r="Q265" s="73"/>
      <c r="R265" s="73"/>
      <c r="S265" s="73"/>
      <c r="T265" s="73"/>
      <c r="U265" s="64"/>
      <c r="V265" s="21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</row>
    <row r="266" spans="1:33" ht="13" x14ac:dyDescent="0.15">
      <c r="A266" s="73"/>
      <c r="B266" s="64"/>
      <c r="C266" s="73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73"/>
      <c r="Q266" s="73"/>
      <c r="R266" s="73"/>
      <c r="S266" s="73"/>
      <c r="T266" s="73"/>
      <c r="U266" s="64"/>
      <c r="V266" s="21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</row>
    <row r="267" spans="1:33" ht="13" x14ac:dyDescent="0.15">
      <c r="A267" s="73"/>
      <c r="B267" s="64"/>
      <c r="C267" s="73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73"/>
      <c r="Q267" s="73"/>
      <c r="R267" s="73"/>
      <c r="S267" s="73"/>
      <c r="T267" s="73"/>
      <c r="U267" s="64"/>
      <c r="V267" s="21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</row>
    <row r="268" spans="1:33" ht="13" x14ac:dyDescent="0.15">
      <c r="A268" s="73"/>
      <c r="B268" s="64"/>
      <c r="C268" s="73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73"/>
      <c r="Q268" s="73"/>
      <c r="R268" s="73"/>
      <c r="S268" s="73"/>
      <c r="T268" s="73"/>
      <c r="U268" s="64"/>
      <c r="V268" s="21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</row>
    <row r="269" spans="1:33" ht="13" x14ac:dyDescent="0.15">
      <c r="A269" s="73"/>
      <c r="B269" s="64"/>
      <c r="C269" s="73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73"/>
      <c r="Q269" s="73"/>
      <c r="R269" s="73"/>
      <c r="S269" s="73"/>
      <c r="T269" s="73"/>
      <c r="U269" s="64"/>
      <c r="V269" s="21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</row>
    <row r="270" spans="1:33" ht="13" x14ac:dyDescent="0.15">
      <c r="A270" s="73"/>
      <c r="B270" s="64"/>
      <c r="C270" s="73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73"/>
      <c r="Q270" s="73"/>
      <c r="R270" s="73"/>
      <c r="S270" s="73"/>
      <c r="T270" s="73"/>
      <c r="U270" s="64"/>
      <c r="V270" s="21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</row>
    <row r="271" spans="1:33" ht="13" x14ac:dyDescent="0.15">
      <c r="A271" s="73"/>
      <c r="B271" s="64"/>
      <c r="C271" s="73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73"/>
      <c r="Q271" s="73"/>
      <c r="R271" s="73"/>
      <c r="S271" s="73"/>
      <c r="T271" s="73"/>
      <c r="U271" s="64"/>
      <c r="V271" s="21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</row>
    <row r="272" spans="1:33" ht="13" x14ac:dyDescent="0.15">
      <c r="A272" s="73"/>
      <c r="B272" s="64"/>
      <c r="C272" s="73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73"/>
      <c r="Q272" s="73"/>
      <c r="R272" s="73"/>
      <c r="S272" s="73"/>
      <c r="T272" s="73"/>
      <c r="U272" s="64"/>
      <c r="V272" s="21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</row>
    <row r="273" spans="1:33" ht="13" x14ac:dyDescent="0.15">
      <c r="A273" s="73"/>
      <c r="B273" s="64"/>
      <c r="C273" s="73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73"/>
      <c r="Q273" s="73"/>
      <c r="R273" s="73"/>
      <c r="S273" s="73"/>
      <c r="T273" s="73"/>
      <c r="U273" s="64"/>
      <c r="V273" s="21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</row>
    <row r="274" spans="1:33" ht="13" x14ac:dyDescent="0.15">
      <c r="A274" s="73"/>
      <c r="B274" s="64"/>
      <c r="C274" s="73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73"/>
      <c r="Q274" s="73"/>
      <c r="R274" s="73"/>
      <c r="S274" s="73"/>
      <c r="T274" s="73"/>
      <c r="U274" s="64"/>
      <c r="V274" s="21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</row>
    <row r="275" spans="1:33" ht="13" x14ac:dyDescent="0.15">
      <c r="A275" s="73"/>
      <c r="B275" s="64"/>
      <c r="C275" s="73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73"/>
      <c r="Q275" s="73"/>
      <c r="R275" s="73"/>
      <c r="S275" s="73"/>
      <c r="T275" s="73"/>
      <c r="U275" s="64"/>
      <c r="V275" s="21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</row>
    <row r="276" spans="1:33" ht="13" x14ac:dyDescent="0.15">
      <c r="A276" s="73"/>
      <c r="B276" s="64"/>
      <c r="C276" s="73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73"/>
      <c r="Q276" s="73"/>
      <c r="R276" s="73"/>
      <c r="S276" s="73"/>
      <c r="T276" s="73"/>
      <c r="U276" s="64"/>
      <c r="V276" s="21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</row>
    <row r="277" spans="1:33" ht="13" x14ac:dyDescent="0.15">
      <c r="A277" s="73"/>
      <c r="B277" s="64"/>
      <c r="C277" s="73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73"/>
      <c r="Q277" s="73"/>
      <c r="R277" s="73"/>
      <c r="S277" s="73"/>
      <c r="T277" s="73"/>
      <c r="U277" s="64"/>
      <c r="V277" s="21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</row>
    <row r="278" spans="1:33" ht="13" x14ac:dyDescent="0.15">
      <c r="A278" s="73"/>
      <c r="B278" s="64"/>
      <c r="C278" s="73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73"/>
      <c r="Q278" s="73"/>
      <c r="R278" s="73"/>
      <c r="S278" s="73"/>
      <c r="T278" s="73"/>
      <c r="U278" s="64"/>
      <c r="V278" s="21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</row>
    <row r="279" spans="1:33" ht="13" x14ac:dyDescent="0.15">
      <c r="A279" s="73"/>
      <c r="B279" s="64"/>
      <c r="C279" s="73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73"/>
      <c r="Q279" s="73"/>
      <c r="R279" s="73"/>
      <c r="S279" s="73"/>
      <c r="T279" s="73"/>
      <c r="U279" s="64"/>
      <c r="V279" s="21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</row>
    <row r="280" spans="1:33" ht="13" x14ac:dyDescent="0.15">
      <c r="A280" s="73"/>
      <c r="B280" s="64"/>
      <c r="C280" s="73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73"/>
      <c r="Q280" s="73"/>
      <c r="R280" s="73"/>
      <c r="S280" s="73"/>
      <c r="T280" s="73"/>
      <c r="U280" s="64"/>
      <c r="V280" s="21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</row>
    <row r="281" spans="1:33" ht="13" x14ac:dyDescent="0.15">
      <c r="A281" s="73"/>
      <c r="B281" s="64"/>
      <c r="C281" s="73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73"/>
      <c r="Q281" s="73"/>
      <c r="R281" s="73"/>
      <c r="S281" s="73"/>
      <c r="T281" s="73"/>
      <c r="U281" s="64"/>
      <c r="V281" s="21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</row>
    <row r="282" spans="1:33" ht="13" x14ac:dyDescent="0.15">
      <c r="A282" s="73"/>
      <c r="B282" s="64"/>
      <c r="C282" s="73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73"/>
      <c r="Q282" s="73"/>
      <c r="R282" s="73"/>
      <c r="S282" s="73"/>
      <c r="T282" s="73"/>
      <c r="U282" s="64"/>
      <c r="V282" s="21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</row>
    <row r="283" spans="1:33" ht="13" x14ac:dyDescent="0.15">
      <c r="A283" s="73"/>
      <c r="B283" s="64"/>
      <c r="C283" s="73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73"/>
      <c r="Q283" s="73"/>
      <c r="R283" s="73"/>
      <c r="S283" s="73"/>
      <c r="T283" s="73"/>
      <c r="U283" s="64"/>
      <c r="V283" s="21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</row>
    <row r="284" spans="1:33" ht="13" x14ac:dyDescent="0.15">
      <c r="A284" s="73"/>
      <c r="B284" s="64"/>
      <c r="C284" s="73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73"/>
      <c r="Q284" s="73"/>
      <c r="R284" s="73"/>
      <c r="S284" s="73"/>
      <c r="T284" s="73"/>
      <c r="U284" s="64"/>
      <c r="V284" s="21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</row>
    <row r="285" spans="1:33" ht="13" x14ac:dyDescent="0.15">
      <c r="A285" s="73"/>
      <c r="B285" s="64"/>
      <c r="C285" s="73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73"/>
      <c r="Q285" s="73"/>
      <c r="R285" s="73"/>
      <c r="S285" s="73"/>
      <c r="T285" s="73"/>
      <c r="U285" s="64"/>
      <c r="V285" s="21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</row>
    <row r="286" spans="1:33" ht="13" x14ac:dyDescent="0.15">
      <c r="A286" s="73"/>
      <c r="B286" s="64"/>
      <c r="C286" s="73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73"/>
      <c r="Q286" s="73"/>
      <c r="R286" s="73"/>
      <c r="S286" s="73"/>
      <c r="T286" s="73"/>
      <c r="U286" s="64"/>
      <c r="V286" s="21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</row>
    <row r="287" spans="1:33" ht="13" x14ac:dyDescent="0.15">
      <c r="A287" s="73"/>
      <c r="B287" s="64"/>
      <c r="C287" s="73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73"/>
      <c r="Q287" s="73"/>
      <c r="R287" s="73"/>
      <c r="S287" s="73"/>
      <c r="T287" s="73"/>
      <c r="U287" s="64"/>
      <c r="V287" s="21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</row>
    <row r="288" spans="1:33" ht="13" x14ac:dyDescent="0.15">
      <c r="A288" s="73"/>
      <c r="B288" s="64"/>
      <c r="C288" s="73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73"/>
      <c r="Q288" s="73"/>
      <c r="R288" s="73"/>
      <c r="S288" s="73"/>
      <c r="T288" s="73"/>
      <c r="U288" s="64"/>
      <c r="V288" s="21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</row>
    <row r="289" spans="1:33" ht="13" x14ac:dyDescent="0.15">
      <c r="A289" s="73"/>
      <c r="B289" s="64"/>
      <c r="C289" s="73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73"/>
      <c r="Q289" s="73"/>
      <c r="R289" s="73"/>
      <c r="S289" s="73"/>
      <c r="T289" s="73"/>
      <c r="U289" s="64"/>
      <c r="V289" s="21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</row>
    <row r="290" spans="1:33" ht="13" x14ac:dyDescent="0.15">
      <c r="A290" s="73"/>
      <c r="B290" s="64"/>
      <c r="C290" s="73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73"/>
      <c r="Q290" s="73"/>
      <c r="R290" s="73"/>
      <c r="S290" s="73"/>
      <c r="T290" s="73"/>
      <c r="U290" s="64"/>
      <c r="V290" s="21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</row>
    <row r="291" spans="1:33" ht="13" x14ac:dyDescent="0.15">
      <c r="A291" s="73"/>
      <c r="B291" s="64"/>
      <c r="C291" s="73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73"/>
      <c r="Q291" s="73"/>
      <c r="R291" s="73"/>
      <c r="S291" s="73"/>
      <c r="T291" s="73"/>
      <c r="U291" s="64"/>
      <c r="V291" s="21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</row>
    <row r="292" spans="1:33" ht="13" x14ac:dyDescent="0.15">
      <c r="A292" s="73"/>
      <c r="B292" s="64"/>
      <c r="C292" s="73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73"/>
      <c r="Q292" s="73"/>
      <c r="R292" s="73"/>
      <c r="S292" s="73"/>
      <c r="T292" s="73"/>
      <c r="U292" s="64"/>
      <c r="V292" s="21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</row>
    <row r="293" spans="1:33" ht="13" x14ac:dyDescent="0.15">
      <c r="A293" s="73"/>
      <c r="B293" s="64"/>
      <c r="C293" s="73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73"/>
      <c r="Q293" s="73"/>
      <c r="R293" s="73"/>
      <c r="S293" s="73"/>
      <c r="T293" s="73"/>
      <c r="U293" s="64"/>
      <c r="V293" s="21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</row>
    <row r="294" spans="1:33" ht="13" x14ac:dyDescent="0.15">
      <c r="A294" s="73"/>
      <c r="B294" s="64"/>
      <c r="C294" s="73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73"/>
      <c r="Q294" s="73"/>
      <c r="R294" s="73"/>
      <c r="S294" s="73"/>
      <c r="T294" s="73"/>
      <c r="U294" s="64"/>
      <c r="V294" s="21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</row>
    <row r="295" spans="1:33" ht="13" x14ac:dyDescent="0.15">
      <c r="A295" s="73"/>
      <c r="B295" s="64"/>
      <c r="C295" s="73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73"/>
      <c r="Q295" s="73"/>
      <c r="R295" s="73"/>
      <c r="S295" s="73"/>
      <c r="T295" s="73"/>
      <c r="U295" s="64"/>
      <c r="V295" s="21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</row>
    <row r="296" spans="1:33" ht="13" x14ac:dyDescent="0.15">
      <c r="A296" s="73"/>
      <c r="B296" s="64"/>
      <c r="C296" s="73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73"/>
      <c r="Q296" s="73"/>
      <c r="R296" s="73"/>
      <c r="S296" s="73"/>
      <c r="T296" s="73"/>
      <c r="U296" s="64"/>
      <c r="V296" s="21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</row>
    <row r="297" spans="1:33" ht="13" x14ac:dyDescent="0.15">
      <c r="A297" s="73"/>
      <c r="B297" s="64"/>
      <c r="C297" s="73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73"/>
      <c r="Q297" s="73"/>
      <c r="R297" s="73"/>
      <c r="S297" s="73"/>
      <c r="T297" s="73"/>
      <c r="U297" s="64"/>
      <c r="V297" s="21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</row>
    <row r="298" spans="1:33" ht="13" x14ac:dyDescent="0.15">
      <c r="A298" s="73"/>
      <c r="B298" s="64"/>
      <c r="C298" s="73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73"/>
      <c r="Q298" s="73"/>
      <c r="R298" s="73"/>
      <c r="S298" s="73"/>
      <c r="T298" s="73"/>
      <c r="U298" s="64"/>
      <c r="V298" s="21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</row>
    <row r="299" spans="1:33" ht="13" x14ac:dyDescent="0.15">
      <c r="A299" s="73"/>
      <c r="B299" s="64"/>
      <c r="C299" s="73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73"/>
      <c r="Q299" s="73"/>
      <c r="R299" s="73"/>
      <c r="S299" s="73"/>
      <c r="T299" s="73"/>
      <c r="U299" s="64"/>
      <c r="V299" s="21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</row>
    <row r="300" spans="1:33" ht="13" x14ac:dyDescent="0.15">
      <c r="A300" s="73"/>
      <c r="B300" s="64"/>
      <c r="C300" s="73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73"/>
      <c r="Q300" s="73"/>
      <c r="R300" s="73"/>
      <c r="S300" s="73"/>
      <c r="T300" s="73"/>
      <c r="U300" s="64"/>
      <c r="V300" s="21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</row>
    <row r="301" spans="1:33" ht="13" x14ac:dyDescent="0.15">
      <c r="A301" s="73"/>
      <c r="B301" s="64"/>
      <c r="C301" s="73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73"/>
      <c r="Q301" s="73"/>
      <c r="R301" s="73"/>
      <c r="S301" s="73"/>
      <c r="T301" s="73"/>
      <c r="U301" s="64"/>
      <c r="V301" s="21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</row>
    <row r="302" spans="1:33" ht="13" x14ac:dyDescent="0.15">
      <c r="A302" s="73"/>
      <c r="B302" s="64"/>
      <c r="C302" s="73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73"/>
      <c r="Q302" s="73"/>
      <c r="R302" s="73"/>
      <c r="S302" s="73"/>
      <c r="T302" s="73"/>
      <c r="U302" s="64"/>
      <c r="V302" s="21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</row>
    <row r="303" spans="1:33" ht="13" x14ac:dyDescent="0.15">
      <c r="A303" s="73"/>
      <c r="B303" s="64"/>
      <c r="C303" s="73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73"/>
      <c r="Q303" s="73"/>
      <c r="R303" s="73"/>
      <c r="S303" s="73"/>
      <c r="T303" s="73"/>
      <c r="U303" s="64"/>
      <c r="V303" s="21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</row>
    <row r="304" spans="1:33" ht="13" x14ac:dyDescent="0.15">
      <c r="A304" s="73"/>
      <c r="B304" s="64"/>
      <c r="C304" s="73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73"/>
      <c r="Q304" s="73"/>
      <c r="R304" s="73"/>
      <c r="S304" s="73"/>
      <c r="T304" s="73"/>
      <c r="U304" s="64"/>
      <c r="V304" s="21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</row>
    <row r="305" spans="1:33" ht="13" x14ac:dyDescent="0.15">
      <c r="A305" s="73"/>
      <c r="B305" s="64"/>
      <c r="C305" s="73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73"/>
      <c r="Q305" s="73"/>
      <c r="R305" s="73"/>
      <c r="S305" s="73"/>
      <c r="T305" s="73"/>
      <c r="U305" s="64"/>
      <c r="V305" s="21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</row>
    <row r="306" spans="1:33" ht="13" x14ac:dyDescent="0.15">
      <c r="A306" s="73"/>
      <c r="B306" s="64"/>
      <c r="C306" s="73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73"/>
      <c r="Q306" s="73"/>
      <c r="R306" s="73"/>
      <c r="S306" s="73"/>
      <c r="T306" s="73"/>
      <c r="U306" s="64"/>
      <c r="V306" s="21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</row>
    <row r="307" spans="1:33" ht="13" x14ac:dyDescent="0.15">
      <c r="A307" s="73"/>
      <c r="B307" s="64"/>
      <c r="C307" s="73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73"/>
      <c r="Q307" s="73"/>
      <c r="R307" s="73"/>
      <c r="S307" s="73"/>
      <c r="T307" s="73"/>
      <c r="U307" s="64"/>
      <c r="V307" s="21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</row>
    <row r="308" spans="1:33" ht="13" x14ac:dyDescent="0.15">
      <c r="A308" s="73"/>
      <c r="B308" s="64"/>
      <c r="C308" s="73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73"/>
      <c r="Q308" s="73"/>
      <c r="R308" s="73"/>
      <c r="S308" s="73"/>
      <c r="T308" s="73"/>
      <c r="U308" s="64"/>
      <c r="V308" s="21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</row>
    <row r="309" spans="1:33" ht="13" x14ac:dyDescent="0.15">
      <c r="A309" s="73"/>
      <c r="B309" s="64"/>
      <c r="C309" s="73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73"/>
      <c r="Q309" s="73"/>
      <c r="R309" s="73"/>
      <c r="S309" s="73"/>
      <c r="T309" s="73"/>
      <c r="U309" s="64"/>
      <c r="V309" s="21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</row>
    <row r="310" spans="1:33" ht="13" x14ac:dyDescent="0.15">
      <c r="A310" s="73"/>
      <c r="B310" s="64"/>
      <c r="C310" s="73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73"/>
      <c r="Q310" s="73"/>
      <c r="R310" s="73"/>
      <c r="S310" s="73"/>
      <c r="T310" s="73"/>
      <c r="U310" s="64"/>
      <c r="V310" s="21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</row>
    <row r="311" spans="1:33" ht="13" x14ac:dyDescent="0.15">
      <c r="A311" s="73"/>
      <c r="B311" s="64"/>
      <c r="C311" s="73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73"/>
      <c r="Q311" s="73"/>
      <c r="R311" s="73"/>
      <c r="S311" s="73"/>
      <c r="T311" s="73"/>
      <c r="U311" s="64"/>
      <c r="V311" s="21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</row>
    <row r="312" spans="1:33" ht="13" x14ac:dyDescent="0.15">
      <c r="A312" s="73"/>
      <c r="B312" s="64"/>
      <c r="C312" s="73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73"/>
      <c r="Q312" s="73"/>
      <c r="R312" s="73"/>
      <c r="S312" s="73"/>
      <c r="T312" s="73"/>
      <c r="U312" s="64"/>
      <c r="V312" s="21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</row>
    <row r="313" spans="1:33" ht="13" x14ac:dyDescent="0.15">
      <c r="A313" s="73"/>
      <c r="B313" s="64"/>
      <c r="C313" s="73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73"/>
      <c r="Q313" s="73"/>
      <c r="R313" s="73"/>
      <c r="S313" s="73"/>
      <c r="T313" s="73"/>
      <c r="U313" s="64"/>
      <c r="V313" s="21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</row>
    <row r="314" spans="1:33" ht="13" x14ac:dyDescent="0.15">
      <c r="A314" s="73"/>
      <c r="B314" s="64"/>
      <c r="C314" s="73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73"/>
      <c r="Q314" s="73"/>
      <c r="R314" s="73"/>
      <c r="S314" s="73"/>
      <c r="T314" s="73"/>
      <c r="U314" s="64"/>
      <c r="V314" s="21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</row>
    <row r="315" spans="1:33" ht="13" x14ac:dyDescent="0.15">
      <c r="A315" s="73"/>
      <c r="B315" s="64"/>
      <c r="C315" s="73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73"/>
      <c r="Q315" s="73"/>
      <c r="R315" s="73"/>
      <c r="S315" s="73"/>
      <c r="T315" s="73"/>
      <c r="U315" s="64"/>
      <c r="V315" s="21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</row>
    <row r="316" spans="1:33" ht="13" x14ac:dyDescent="0.15">
      <c r="A316" s="73"/>
      <c r="B316" s="64"/>
      <c r="C316" s="73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73"/>
      <c r="Q316" s="73"/>
      <c r="R316" s="73"/>
      <c r="S316" s="73"/>
      <c r="T316" s="73"/>
      <c r="U316" s="64"/>
      <c r="V316" s="21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</row>
    <row r="317" spans="1:33" ht="13" x14ac:dyDescent="0.15">
      <c r="A317" s="73"/>
      <c r="B317" s="64"/>
      <c r="C317" s="73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73"/>
      <c r="Q317" s="73"/>
      <c r="R317" s="73"/>
      <c r="S317" s="73"/>
      <c r="T317" s="73"/>
      <c r="U317" s="64"/>
      <c r="V317" s="21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</row>
    <row r="318" spans="1:33" ht="13" x14ac:dyDescent="0.15">
      <c r="A318" s="73"/>
      <c r="B318" s="64"/>
      <c r="C318" s="73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73"/>
      <c r="Q318" s="73"/>
      <c r="R318" s="73"/>
      <c r="S318" s="73"/>
      <c r="T318" s="73"/>
      <c r="U318" s="64"/>
      <c r="V318" s="21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</row>
    <row r="319" spans="1:33" ht="13" x14ac:dyDescent="0.15">
      <c r="A319" s="73"/>
      <c r="B319" s="64"/>
      <c r="C319" s="73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73"/>
      <c r="Q319" s="73"/>
      <c r="R319" s="73"/>
      <c r="S319" s="73"/>
      <c r="T319" s="73"/>
      <c r="U319" s="64"/>
      <c r="V319" s="21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</row>
    <row r="320" spans="1:33" ht="13" x14ac:dyDescent="0.15">
      <c r="A320" s="73"/>
      <c r="B320" s="64"/>
      <c r="C320" s="73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73"/>
      <c r="Q320" s="73"/>
      <c r="R320" s="73"/>
      <c r="S320" s="73"/>
      <c r="T320" s="73"/>
      <c r="U320" s="64"/>
      <c r="V320" s="21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</row>
    <row r="321" spans="1:33" ht="13" x14ac:dyDescent="0.15">
      <c r="A321" s="73"/>
      <c r="B321" s="64"/>
      <c r="C321" s="73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73"/>
      <c r="Q321" s="73"/>
      <c r="R321" s="73"/>
      <c r="S321" s="73"/>
      <c r="T321" s="73"/>
      <c r="U321" s="64"/>
      <c r="V321" s="21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</row>
    <row r="322" spans="1:33" ht="13" x14ac:dyDescent="0.15">
      <c r="A322" s="73"/>
      <c r="B322" s="64"/>
      <c r="C322" s="73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73"/>
      <c r="Q322" s="73"/>
      <c r="R322" s="73"/>
      <c r="S322" s="73"/>
      <c r="T322" s="73"/>
      <c r="U322" s="64"/>
      <c r="V322" s="21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</row>
    <row r="323" spans="1:33" ht="13" x14ac:dyDescent="0.15">
      <c r="A323" s="73"/>
      <c r="B323" s="64"/>
      <c r="C323" s="73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73"/>
      <c r="Q323" s="73"/>
      <c r="R323" s="73"/>
      <c r="S323" s="73"/>
      <c r="T323" s="73"/>
      <c r="U323" s="64"/>
      <c r="V323" s="21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</row>
    <row r="324" spans="1:33" ht="13" x14ac:dyDescent="0.15">
      <c r="A324" s="73"/>
      <c r="B324" s="64"/>
      <c r="C324" s="73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73"/>
      <c r="Q324" s="73"/>
      <c r="R324" s="73"/>
      <c r="S324" s="73"/>
      <c r="T324" s="73"/>
      <c r="U324" s="64"/>
      <c r="V324" s="21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</row>
    <row r="325" spans="1:33" ht="13" x14ac:dyDescent="0.15">
      <c r="A325" s="73"/>
      <c r="B325" s="64"/>
      <c r="C325" s="73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73"/>
      <c r="Q325" s="73"/>
      <c r="R325" s="73"/>
      <c r="S325" s="73"/>
      <c r="T325" s="73"/>
      <c r="U325" s="64"/>
      <c r="V325" s="21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</row>
    <row r="326" spans="1:33" ht="13" x14ac:dyDescent="0.15">
      <c r="A326" s="73"/>
      <c r="B326" s="64"/>
      <c r="C326" s="73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73"/>
      <c r="Q326" s="73"/>
      <c r="R326" s="73"/>
      <c r="S326" s="73"/>
      <c r="T326" s="73"/>
      <c r="U326" s="64"/>
      <c r="V326" s="21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</row>
    <row r="327" spans="1:33" ht="13" x14ac:dyDescent="0.15">
      <c r="A327" s="73"/>
      <c r="B327" s="64"/>
      <c r="C327" s="73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73"/>
      <c r="Q327" s="73"/>
      <c r="R327" s="73"/>
      <c r="S327" s="73"/>
      <c r="T327" s="73"/>
      <c r="U327" s="64"/>
      <c r="V327" s="21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</row>
    <row r="328" spans="1:33" ht="13" x14ac:dyDescent="0.15">
      <c r="A328" s="73"/>
      <c r="B328" s="64"/>
      <c r="C328" s="73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73"/>
      <c r="Q328" s="73"/>
      <c r="R328" s="73"/>
      <c r="S328" s="73"/>
      <c r="T328" s="73"/>
      <c r="U328" s="64"/>
      <c r="V328" s="21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</row>
    <row r="329" spans="1:33" ht="13" x14ac:dyDescent="0.15">
      <c r="A329" s="73"/>
      <c r="B329" s="64"/>
      <c r="C329" s="73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73"/>
      <c r="Q329" s="73"/>
      <c r="R329" s="73"/>
      <c r="S329" s="73"/>
      <c r="T329" s="73"/>
      <c r="U329" s="64"/>
      <c r="V329" s="21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</row>
    <row r="330" spans="1:33" ht="13" x14ac:dyDescent="0.15">
      <c r="A330" s="73"/>
      <c r="B330" s="64"/>
      <c r="C330" s="73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73"/>
      <c r="Q330" s="73"/>
      <c r="R330" s="73"/>
      <c r="S330" s="73"/>
      <c r="T330" s="73"/>
      <c r="U330" s="64"/>
      <c r="V330" s="21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</row>
    <row r="331" spans="1:33" ht="13" x14ac:dyDescent="0.15">
      <c r="A331" s="73"/>
      <c r="B331" s="64"/>
      <c r="C331" s="73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73"/>
      <c r="Q331" s="73"/>
      <c r="R331" s="73"/>
      <c r="S331" s="73"/>
      <c r="T331" s="73"/>
      <c r="U331" s="64"/>
      <c r="V331" s="21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</row>
    <row r="332" spans="1:33" ht="13" x14ac:dyDescent="0.15">
      <c r="A332" s="73"/>
      <c r="B332" s="64"/>
      <c r="C332" s="73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73"/>
      <c r="Q332" s="73"/>
      <c r="R332" s="73"/>
      <c r="S332" s="73"/>
      <c r="T332" s="73"/>
      <c r="U332" s="64"/>
      <c r="V332" s="21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</row>
    <row r="333" spans="1:33" ht="13" x14ac:dyDescent="0.15">
      <c r="A333" s="73"/>
      <c r="B333" s="64"/>
      <c r="C333" s="73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73"/>
      <c r="Q333" s="73"/>
      <c r="R333" s="73"/>
      <c r="S333" s="73"/>
      <c r="T333" s="73"/>
      <c r="U333" s="64"/>
      <c r="V333" s="21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</row>
    <row r="334" spans="1:33" ht="13" x14ac:dyDescent="0.15">
      <c r="A334" s="73"/>
      <c r="B334" s="64"/>
      <c r="C334" s="73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73"/>
      <c r="Q334" s="73"/>
      <c r="R334" s="73"/>
      <c r="S334" s="73"/>
      <c r="T334" s="73"/>
      <c r="U334" s="64"/>
      <c r="V334" s="21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</row>
    <row r="335" spans="1:33" ht="13" x14ac:dyDescent="0.15">
      <c r="A335" s="73"/>
      <c r="B335" s="64"/>
      <c r="C335" s="73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73"/>
      <c r="Q335" s="73"/>
      <c r="R335" s="73"/>
      <c r="S335" s="73"/>
      <c r="T335" s="73"/>
      <c r="U335" s="64"/>
      <c r="V335" s="21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</row>
    <row r="336" spans="1:33" ht="13" x14ac:dyDescent="0.15">
      <c r="A336" s="73"/>
      <c r="B336" s="64"/>
      <c r="C336" s="73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73"/>
      <c r="Q336" s="73"/>
      <c r="R336" s="73"/>
      <c r="S336" s="73"/>
      <c r="T336" s="73"/>
      <c r="U336" s="64"/>
      <c r="V336" s="21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</row>
    <row r="337" spans="1:33" ht="13" x14ac:dyDescent="0.15">
      <c r="A337" s="73"/>
      <c r="B337" s="64"/>
      <c r="C337" s="73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73"/>
      <c r="Q337" s="73"/>
      <c r="R337" s="73"/>
      <c r="S337" s="73"/>
      <c r="T337" s="73"/>
      <c r="U337" s="64"/>
      <c r="V337" s="21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</row>
    <row r="338" spans="1:33" ht="13" x14ac:dyDescent="0.15">
      <c r="A338" s="73"/>
      <c r="B338" s="64"/>
      <c r="C338" s="73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73"/>
      <c r="Q338" s="73"/>
      <c r="R338" s="73"/>
      <c r="S338" s="73"/>
      <c r="T338" s="73"/>
      <c r="U338" s="64"/>
      <c r="V338" s="21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</row>
    <row r="339" spans="1:33" ht="13" x14ac:dyDescent="0.15">
      <c r="A339" s="73"/>
      <c r="B339" s="64"/>
      <c r="C339" s="73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73"/>
      <c r="Q339" s="73"/>
      <c r="R339" s="73"/>
      <c r="S339" s="73"/>
      <c r="T339" s="73"/>
      <c r="U339" s="64"/>
      <c r="V339" s="21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</row>
    <row r="340" spans="1:33" ht="13" x14ac:dyDescent="0.15">
      <c r="A340" s="73"/>
      <c r="B340" s="64"/>
      <c r="C340" s="73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73"/>
      <c r="Q340" s="73"/>
      <c r="R340" s="73"/>
      <c r="S340" s="73"/>
      <c r="T340" s="73"/>
      <c r="U340" s="64"/>
      <c r="V340" s="21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</row>
    <row r="341" spans="1:33" ht="13" x14ac:dyDescent="0.15">
      <c r="A341" s="73"/>
      <c r="B341" s="64"/>
      <c r="C341" s="73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73"/>
      <c r="Q341" s="73"/>
      <c r="R341" s="73"/>
      <c r="S341" s="73"/>
      <c r="T341" s="73"/>
      <c r="U341" s="64"/>
      <c r="V341" s="21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</row>
    <row r="342" spans="1:33" ht="13" x14ac:dyDescent="0.15">
      <c r="A342" s="73"/>
      <c r="B342" s="64"/>
      <c r="C342" s="73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73"/>
      <c r="Q342" s="73"/>
      <c r="R342" s="73"/>
      <c r="S342" s="73"/>
      <c r="T342" s="73"/>
      <c r="U342" s="64"/>
      <c r="V342" s="21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</row>
    <row r="343" spans="1:33" ht="13" x14ac:dyDescent="0.15">
      <c r="A343" s="73"/>
      <c r="B343" s="64"/>
      <c r="C343" s="73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73"/>
      <c r="Q343" s="73"/>
      <c r="R343" s="73"/>
      <c r="S343" s="73"/>
      <c r="T343" s="73"/>
      <c r="U343" s="64"/>
      <c r="V343" s="21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</row>
    <row r="344" spans="1:33" ht="13" x14ac:dyDescent="0.15">
      <c r="A344" s="73"/>
      <c r="B344" s="64"/>
      <c r="C344" s="73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73"/>
      <c r="Q344" s="73"/>
      <c r="R344" s="73"/>
      <c r="S344" s="73"/>
      <c r="T344" s="73"/>
      <c r="U344" s="64"/>
      <c r="V344" s="21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</row>
    <row r="345" spans="1:33" ht="13" x14ac:dyDescent="0.15">
      <c r="A345" s="73"/>
      <c r="B345" s="64"/>
      <c r="C345" s="73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73"/>
      <c r="Q345" s="73"/>
      <c r="R345" s="73"/>
      <c r="S345" s="73"/>
      <c r="T345" s="73"/>
      <c r="U345" s="64"/>
      <c r="V345" s="21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</row>
    <row r="346" spans="1:33" ht="13" x14ac:dyDescent="0.15">
      <c r="A346" s="73"/>
      <c r="B346" s="64"/>
      <c r="C346" s="73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73"/>
      <c r="Q346" s="73"/>
      <c r="R346" s="73"/>
      <c r="S346" s="73"/>
      <c r="T346" s="73"/>
      <c r="U346" s="64"/>
      <c r="V346" s="21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</row>
    <row r="347" spans="1:33" ht="13" x14ac:dyDescent="0.15">
      <c r="A347" s="73"/>
      <c r="B347" s="64"/>
      <c r="C347" s="73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73"/>
      <c r="Q347" s="73"/>
      <c r="R347" s="73"/>
      <c r="S347" s="73"/>
      <c r="T347" s="73"/>
      <c r="U347" s="64"/>
      <c r="V347" s="21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</row>
    <row r="348" spans="1:33" ht="13" x14ac:dyDescent="0.15">
      <c r="A348" s="73"/>
      <c r="B348" s="64"/>
      <c r="C348" s="73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73"/>
      <c r="Q348" s="73"/>
      <c r="R348" s="73"/>
      <c r="S348" s="73"/>
      <c r="T348" s="73"/>
      <c r="U348" s="64"/>
      <c r="V348" s="21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</row>
    <row r="349" spans="1:33" ht="13" x14ac:dyDescent="0.15">
      <c r="A349" s="73"/>
      <c r="B349" s="64"/>
      <c r="C349" s="73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73"/>
      <c r="Q349" s="73"/>
      <c r="R349" s="73"/>
      <c r="S349" s="73"/>
      <c r="T349" s="73"/>
      <c r="U349" s="64"/>
      <c r="V349" s="21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</row>
    <row r="350" spans="1:33" ht="13" x14ac:dyDescent="0.15">
      <c r="A350" s="73"/>
      <c r="B350" s="64"/>
      <c r="C350" s="73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73"/>
      <c r="Q350" s="73"/>
      <c r="R350" s="73"/>
      <c r="S350" s="73"/>
      <c r="T350" s="73"/>
      <c r="U350" s="64"/>
      <c r="V350" s="21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</row>
    <row r="351" spans="1:33" ht="13" x14ac:dyDescent="0.15">
      <c r="A351" s="73"/>
      <c r="B351" s="64"/>
      <c r="C351" s="73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73"/>
      <c r="Q351" s="73"/>
      <c r="R351" s="73"/>
      <c r="S351" s="73"/>
      <c r="T351" s="73"/>
      <c r="U351" s="64"/>
      <c r="V351" s="21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</row>
    <row r="352" spans="1:33" ht="13" x14ac:dyDescent="0.15">
      <c r="A352" s="73"/>
      <c r="B352" s="64"/>
      <c r="C352" s="73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73"/>
      <c r="Q352" s="73"/>
      <c r="R352" s="73"/>
      <c r="S352" s="73"/>
      <c r="T352" s="73"/>
      <c r="U352" s="64"/>
      <c r="V352" s="21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</row>
    <row r="353" spans="1:33" ht="13" x14ac:dyDescent="0.15">
      <c r="A353" s="73"/>
      <c r="B353" s="64"/>
      <c r="C353" s="73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73"/>
      <c r="Q353" s="73"/>
      <c r="R353" s="73"/>
      <c r="S353" s="73"/>
      <c r="T353" s="73"/>
      <c r="U353" s="64"/>
      <c r="V353" s="21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</row>
    <row r="354" spans="1:33" ht="13" x14ac:dyDescent="0.15">
      <c r="A354" s="73"/>
      <c r="B354" s="64"/>
      <c r="C354" s="73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73"/>
      <c r="Q354" s="73"/>
      <c r="R354" s="73"/>
      <c r="S354" s="73"/>
      <c r="T354" s="73"/>
      <c r="U354" s="64"/>
      <c r="V354" s="21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</row>
    <row r="355" spans="1:33" ht="13" x14ac:dyDescent="0.15">
      <c r="A355" s="73"/>
      <c r="B355" s="64"/>
      <c r="C355" s="73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73"/>
      <c r="Q355" s="73"/>
      <c r="R355" s="73"/>
      <c r="S355" s="73"/>
      <c r="T355" s="73"/>
      <c r="U355" s="64"/>
      <c r="V355" s="21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</row>
    <row r="356" spans="1:33" ht="13" x14ac:dyDescent="0.15">
      <c r="A356" s="73"/>
      <c r="B356" s="64"/>
      <c r="C356" s="73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73"/>
      <c r="Q356" s="73"/>
      <c r="R356" s="73"/>
      <c r="S356" s="73"/>
      <c r="T356" s="73"/>
      <c r="U356" s="64"/>
      <c r="V356" s="21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</row>
    <row r="357" spans="1:33" ht="13" x14ac:dyDescent="0.15">
      <c r="A357" s="73"/>
      <c r="B357" s="64"/>
      <c r="C357" s="73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73"/>
      <c r="Q357" s="73"/>
      <c r="R357" s="73"/>
      <c r="S357" s="73"/>
      <c r="T357" s="73"/>
      <c r="U357" s="64"/>
      <c r="V357" s="21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</row>
    <row r="358" spans="1:33" ht="13" x14ac:dyDescent="0.15">
      <c r="A358" s="73"/>
      <c r="B358" s="64"/>
      <c r="C358" s="73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73"/>
      <c r="Q358" s="73"/>
      <c r="R358" s="73"/>
      <c r="S358" s="73"/>
      <c r="T358" s="73"/>
      <c r="U358" s="64"/>
      <c r="V358" s="21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</row>
    <row r="359" spans="1:33" ht="13" x14ac:dyDescent="0.15">
      <c r="A359" s="73"/>
      <c r="B359" s="64"/>
      <c r="C359" s="73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73"/>
      <c r="Q359" s="73"/>
      <c r="R359" s="73"/>
      <c r="S359" s="73"/>
      <c r="T359" s="73"/>
      <c r="U359" s="64"/>
      <c r="V359" s="21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</row>
    <row r="360" spans="1:33" ht="13" x14ac:dyDescent="0.15">
      <c r="A360" s="73"/>
      <c r="B360" s="64"/>
      <c r="C360" s="73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73"/>
      <c r="Q360" s="73"/>
      <c r="R360" s="73"/>
      <c r="S360" s="73"/>
      <c r="T360" s="73"/>
      <c r="U360" s="64"/>
      <c r="V360" s="21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</row>
    <row r="361" spans="1:33" ht="13" x14ac:dyDescent="0.15">
      <c r="A361" s="73"/>
      <c r="B361" s="64"/>
      <c r="C361" s="73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73"/>
      <c r="Q361" s="73"/>
      <c r="R361" s="73"/>
      <c r="S361" s="73"/>
      <c r="T361" s="73"/>
      <c r="U361" s="64"/>
      <c r="V361" s="21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</row>
    <row r="362" spans="1:33" ht="13" x14ac:dyDescent="0.15">
      <c r="A362" s="73"/>
      <c r="B362" s="64"/>
      <c r="C362" s="73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73"/>
      <c r="Q362" s="73"/>
      <c r="R362" s="73"/>
      <c r="S362" s="73"/>
      <c r="T362" s="73"/>
      <c r="U362" s="64"/>
      <c r="V362" s="21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</row>
    <row r="363" spans="1:33" ht="13" x14ac:dyDescent="0.15">
      <c r="A363" s="73"/>
      <c r="B363" s="64"/>
      <c r="C363" s="73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73"/>
      <c r="Q363" s="73"/>
      <c r="R363" s="73"/>
      <c r="S363" s="73"/>
      <c r="T363" s="73"/>
      <c r="U363" s="64"/>
      <c r="V363" s="21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</row>
    <row r="364" spans="1:33" ht="13" x14ac:dyDescent="0.15">
      <c r="A364" s="73"/>
      <c r="B364" s="64"/>
      <c r="C364" s="73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73"/>
      <c r="Q364" s="73"/>
      <c r="R364" s="73"/>
      <c r="S364" s="73"/>
      <c r="T364" s="73"/>
      <c r="U364" s="64"/>
      <c r="V364" s="21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</row>
    <row r="365" spans="1:33" ht="13" x14ac:dyDescent="0.15">
      <c r="A365" s="73"/>
      <c r="B365" s="64"/>
      <c r="C365" s="73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73"/>
      <c r="Q365" s="73"/>
      <c r="R365" s="73"/>
      <c r="S365" s="73"/>
      <c r="T365" s="73"/>
      <c r="U365" s="64"/>
      <c r="V365" s="21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</row>
    <row r="366" spans="1:33" ht="13" x14ac:dyDescent="0.15">
      <c r="A366" s="73"/>
      <c r="B366" s="64"/>
      <c r="C366" s="73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73"/>
      <c r="Q366" s="73"/>
      <c r="R366" s="73"/>
      <c r="S366" s="73"/>
      <c r="T366" s="73"/>
      <c r="U366" s="64"/>
      <c r="V366" s="21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</row>
    <row r="367" spans="1:33" ht="13" x14ac:dyDescent="0.15">
      <c r="A367" s="73"/>
      <c r="B367" s="64"/>
      <c r="C367" s="73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73"/>
      <c r="Q367" s="73"/>
      <c r="R367" s="73"/>
      <c r="S367" s="73"/>
      <c r="T367" s="73"/>
      <c r="U367" s="64"/>
      <c r="V367" s="21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</row>
    <row r="368" spans="1:33" ht="13" x14ac:dyDescent="0.15">
      <c r="A368" s="73"/>
      <c r="B368" s="64"/>
      <c r="C368" s="73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73"/>
      <c r="Q368" s="73"/>
      <c r="R368" s="73"/>
      <c r="S368" s="73"/>
      <c r="T368" s="73"/>
      <c r="U368" s="64"/>
      <c r="V368" s="21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</row>
    <row r="369" spans="1:33" ht="13" x14ac:dyDescent="0.15">
      <c r="A369" s="73"/>
      <c r="B369" s="64"/>
      <c r="C369" s="73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73"/>
      <c r="Q369" s="73"/>
      <c r="R369" s="73"/>
      <c r="S369" s="73"/>
      <c r="T369" s="73"/>
      <c r="U369" s="64"/>
      <c r="V369" s="21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</row>
    <row r="370" spans="1:33" ht="13" x14ac:dyDescent="0.15">
      <c r="A370" s="73"/>
      <c r="B370" s="64"/>
      <c r="C370" s="73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73"/>
      <c r="Q370" s="73"/>
      <c r="R370" s="73"/>
      <c r="S370" s="73"/>
      <c r="T370" s="73"/>
      <c r="U370" s="64"/>
      <c r="V370" s="21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</row>
    <row r="371" spans="1:33" ht="13" x14ac:dyDescent="0.15">
      <c r="A371" s="73"/>
      <c r="B371" s="64"/>
      <c r="C371" s="73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73"/>
      <c r="Q371" s="73"/>
      <c r="R371" s="73"/>
      <c r="S371" s="73"/>
      <c r="T371" s="73"/>
      <c r="U371" s="64"/>
      <c r="V371" s="21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</row>
    <row r="372" spans="1:33" ht="13" x14ac:dyDescent="0.15">
      <c r="A372" s="73"/>
      <c r="B372" s="64"/>
      <c r="C372" s="73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73"/>
      <c r="Q372" s="73"/>
      <c r="R372" s="73"/>
      <c r="S372" s="73"/>
      <c r="T372" s="73"/>
      <c r="U372" s="64"/>
      <c r="V372" s="21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</row>
    <row r="373" spans="1:33" ht="13" x14ac:dyDescent="0.15">
      <c r="A373" s="73"/>
      <c r="B373" s="64"/>
      <c r="C373" s="73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73"/>
      <c r="Q373" s="73"/>
      <c r="R373" s="73"/>
      <c r="S373" s="73"/>
      <c r="T373" s="73"/>
      <c r="U373" s="64"/>
      <c r="V373" s="21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</row>
    <row r="374" spans="1:33" ht="13" x14ac:dyDescent="0.15">
      <c r="A374" s="73"/>
      <c r="B374" s="64"/>
      <c r="C374" s="73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73"/>
      <c r="Q374" s="73"/>
      <c r="R374" s="73"/>
      <c r="S374" s="73"/>
      <c r="T374" s="73"/>
      <c r="U374" s="64"/>
      <c r="V374" s="21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</row>
    <row r="375" spans="1:33" ht="13" x14ac:dyDescent="0.15">
      <c r="A375" s="73"/>
      <c r="B375" s="64"/>
      <c r="C375" s="73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73"/>
      <c r="Q375" s="73"/>
      <c r="R375" s="73"/>
      <c r="S375" s="73"/>
      <c r="T375" s="73"/>
      <c r="U375" s="64"/>
      <c r="V375" s="21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</row>
    <row r="376" spans="1:33" ht="13" x14ac:dyDescent="0.15">
      <c r="A376" s="73"/>
      <c r="B376" s="64"/>
      <c r="C376" s="73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73"/>
      <c r="Q376" s="73"/>
      <c r="R376" s="73"/>
      <c r="S376" s="73"/>
      <c r="T376" s="73"/>
      <c r="U376" s="64"/>
      <c r="V376" s="21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</row>
    <row r="377" spans="1:33" ht="13" x14ac:dyDescent="0.15">
      <c r="A377" s="73"/>
      <c r="B377" s="64"/>
      <c r="C377" s="73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73"/>
      <c r="Q377" s="73"/>
      <c r="R377" s="73"/>
      <c r="S377" s="73"/>
      <c r="T377" s="73"/>
      <c r="U377" s="64"/>
      <c r="V377" s="21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</row>
    <row r="378" spans="1:33" ht="13" x14ac:dyDescent="0.15">
      <c r="A378" s="73"/>
      <c r="B378" s="64"/>
      <c r="C378" s="73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73"/>
      <c r="Q378" s="73"/>
      <c r="R378" s="73"/>
      <c r="S378" s="73"/>
      <c r="T378" s="73"/>
      <c r="U378" s="64"/>
      <c r="V378" s="21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</row>
    <row r="379" spans="1:33" ht="13" x14ac:dyDescent="0.15">
      <c r="A379" s="73"/>
      <c r="B379" s="64"/>
      <c r="C379" s="73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73"/>
      <c r="Q379" s="73"/>
      <c r="R379" s="73"/>
      <c r="S379" s="73"/>
      <c r="T379" s="73"/>
      <c r="U379" s="64"/>
      <c r="V379" s="21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</row>
    <row r="380" spans="1:33" ht="13" x14ac:dyDescent="0.15">
      <c r="A380" s="73"/>
      <c r="B380" s="64"/>
      <c r="C380" s="73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73"/>
      <c r="Q380" s="73"/>
      <c r="R380" s="73"/>
      <c r="S380" s="73"/>
      <c r="T380" s="73"/>
      <c r="U380" s="64"/>
      <c r="V380" s="21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</row>
    <row r="381" spans="1:33" ht="13" x14ac:dyDescent="0.15">
      <c r="A381" s="73"/>
      <c r="B381" s="64"/>
      <c r="C381" s="73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73"/>
      <c r="Q381" s="73"/>
      <c r="R381" s="73"/>
      <c r="S381" s="73"/>
      <c r="T381" s="73"/>
      <c r="U381" s="64"/>
      <c r="V381" s="21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</row>
    <row r="382" spans="1:33" ht="13" x14ac:dyDescent="0.15">
      <c r="A382" s="73"/>
      <c r="B382" s="64"/>
      <c r="C382" s="73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73"/>
      <c r="Q382" s="73"/>
      <c r="R382" s="73"/>
      <c r="S382" s="73"/>
      <c r="T382" s="73"/>
      <c r="U382" s="64"/>
      <c r="V382" s="21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</row>
    <row r="383" spans="1:33" ht="13" x14ac:dyDescent="0.15">
      <c r="A383" s="73"/>
      <c r="B383" s="64"/>
      <c r="C383" s="73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73"/>
      <c r="Q383" s="73"/>
      <c r="R383" s="73"/>
      <c r="S383" s="73"/>
      <c r="T383" s="73"/>
      <c r="U383" s="64"/>
      <c r="V383" s="21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</row>
    <row r="384" spans="1:33" ht="13" x14ac:dyDescent="0.15">
      <c r="A384" s="73"/>
      <c r="B384" s="64"/>
      <c r="C384" s="73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73"/>
      <c r="Q384" s="73"/>
      <c r="R384" s="73"/>
      <c r="S384" s="73"/>
      <c r="T384" s="73"/>
      <c r="U384" s="64"/>
      <c r="V384" s="21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</row>
    <row r="385" spans="1:33" ht="13" x14ac:dyDescent="0.15">
      <c r="A385" s="73"/>
      <c r="B385" s="64"/>
      <c r="C385" s="73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73"/>
      <c r="Q385" s="73"/>
      <c r="R385" s="73"/>
      <c r="S385" s="73"/>
      <c r="T385" s="73"/>
      <c r="U385" s="64"/>
      <c r="V385" s="21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</row>
    <row r="386" spans="1:33" ht="13" x14ac:dyDescent="0.15">
      <c r="A386" s="73"/>
      <c r="B386" s="64"/>
      <c r="C386" s="73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73"/>
      <c r="Q386" s="73"/>
      <c r="R386" s="73"/>
      <c r="S386" s="73"/>
      <c r="T386" s="73"/>
      <c r="U386" s="64"/>
      <c r="V386" s="21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</row>
    <row r="387" spans="1:33" ht="13" x14ac:dyDescent="0.15">
      <c r="A387" s="73"/>
      <c r="B387" s="64"/>
      <c r="C387" s="73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73"/>
      <c r="Q387" s="73"/>
      <c r="R387" s="73"/>
      <c r="S387" s="73"/>
      <c r="T387" s="73"/>
      <c r="U387" s="64"/>
      <c r="V387" s="21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</row>
    <row r="388" spans="1:33" ht="13" x14ac:dyDescent="0.15">
      <c r="A388" s="73"/>
      <c r="B388" s="64"/>
      <c r="C388" s="73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73"/>
      <c r="Q388" s="73"/>
      <c r="R388" s="73"/>
      <c r="S388" s="73"/>
      <c r="T388" s="73"/>
      <c r="U388" s="64"/>
      <c r="V388" s="21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</row>
    <row r="389" spans="1:33" ht="13" x14ac:dyDescent="0.15">
      <c r="A389" s="73"/>
      <c r="B389" s="64"/>
      <c r="C389" s="73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73"/>
      <c r="Q389" s="73"/>
      <c r="R389" s="73"/>
      <c r="S389" s="73"/>
      <c r="T389" s="73"/>
      <c r="U389" s="64"/>
      <c r="V389" s="21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</row>
    <row r="390" spans="1:33" ht="13" x14ac:dyDescent="0.15">
      <c r="A390" s="73"/>
      <c r="B390" s="64"/>
      <c r="C390" s="73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73"/>
      <c r="Q390" s="73"/>
      <c r="R390" s="73"/>
      <c r="S390" s="73"/>
      <c r="T390" s="73"/>
      <c r="U390" s="64"/>
      <c r="V390" s="21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</row>
    <row r="391" spans="1:33" ht="13" x14ac:dyDescent="0.15">
      <c r="A391" s="73"/>
      <c r="B391" s="64"/>
      <c r="C391" s="73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73"/>
      <c r="Q391" s="73"/>
      <c r="R391" s="73"/>
      <c r="S391" s="73"/>
      <c r="T391" s="73"/>
      <c r="U391" s="64"/>
      <c r="V391" s="21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</row>
    <row r="392" spans="1:33" ht="13" x14ac:dyDescent="0.15">
      <c r="A392" s="73"/>
      <c r="B392" s="64"/>
      <c r="C392" s="73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73"/>
      <c r="Q392" s="73"/>
      <c r="R392" s="73"/>
      <c r="S392" s="73"/>
      <c r="T392" s="73"/>
      <c r="U392" s="64"/>
      <c r="V392" s="21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</row>
    <row r="393" spans="1:33" ht="13" x14ac:dyDescent="0.15">
      <c r="A393" s="73"/>
      <c r="B393" s="64"/>
      <c r="C393" s="73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73"/>
      <c r="Q393" s="73"/>
      <c r="R393" s="73"/>
      <c r="S393" s="73"/>
      <c r="T393" s="73"/>
      <c r="U393" s="64"/>
      <c r="V393" s="21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</row>
    <row r="394" spans="1:33" ht="13" x14ac:dyDescent="0.15">
      <c r="A394" s="73"/>
      <c r="B394" s="64"/>
      <c r="C394" s="73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73"/>
      <c r="Q394" s="73"/>
      <c r="R394" s="73"/>
      <c r="S394" s="73"/>
      <c r="T394" s="73"/>
      <c r="U394" s="64"/>
      <c r="V394" s="21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</row>
    <row r="395" spans="1:33" ht="13" x14ac:dyDescent="0.15">
      <c r="A395" s="73"/>
      <c r="B395" s="64"/>
      <c r="C395" s="73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73"/>
      <c r="Q395" s="73"/>
      <c r="R395" s="73"/>
      <c r="S395" s="73"/>
      <c r="T395" s="73"/>
      <c r="U395" s="64"/>
      <c r="V395" s="21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</row>
    <row r="396" spans="1:33" ht="13" x14ac:dyDescent="0.15">
      <c r="A396" s="73"/>
      <c r="B396" s="64"/>
      <c r="C396" s="73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73"/>
      <c r="Q396" s="73"/>
      <c r="R396" s="73"/>
      <c r="S396" s="73"/>
      <c r="T396" s="73"/>
      <c r="U396" s="64"/>
      <c r="V396" s="21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</row>
    <row r="397" spans="1:33" ht="13" x14ac:dyDescent="0.15">
      <c r="A397" s="73"/>
      <c r="B397" s="64"/>
      <c r="C397" s="73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73"/>
      <c r="Q397" s="73"/>
      <c r="R397" s="73"/>
      <c r="S397" s="73"/>
      <c r="T397" s="73"/>
      <c r="U397" s="64"/>
      <c r="V397" s="21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</row>
    <row r="398" spans="1:33" ht="13" x14ac:dyDescent="0.15">
      <c r="A398" s="73"/>
      <c r="B398" s="64"/>
      <c r="C398" s="73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73"/>
      <c r="Q398" s="73"/>
      <c r="R398" s="73"/>
      <c r="S398" s="73"/>
      <c r="T398" s="73"/>
      <c r="U398" s="64"/>
      <c r="V398" s="21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</row>
    <row r="399" spans="1:33" ht="13" x14ac:dyDescent="0.15">
      <c r="A399" s="73"/>
      <c r="B399" s="64"/>
      <c r="C399" s="73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73"/>
      <c r="Q399" s="73"/>
      <c r="R399" s="73"/>
      <c r="S399" s="73"/>
      <c r="T399" s="73"/>
      <c r="U399" s="64"/>
      <c r="V399" s="21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</row>
    <row r="400" spans="1:33" ht="13" x14ac:dyDescent="0.15">
      <c r="A400" s="73"/>
      <c r="B400" s="64"/>
      <c r="C400" s="73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73"/>
      <c r="Q400" s="73"/>
      <c r="R400" s="73"/>
      <c r="S400" s="73"/>
      <c r="T400" s="73"/>
      <c r="U400" s="64"/>
      <c r="V400" s="21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</row>
    <row r="401" spans="1:33" ht="13" x14ac:dyDescent="0.15">
      <c r="A401" s="73"/>
      <c r="B401" s="64"/>
      <c r="C401" s="73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73"/>
      <c r="Q401" s="73"/>
      <c r="R401" s="73"/>
      <c r="S401" s="73"/>
      <c r="T401" s="73"/>
      <c r="U401" s="64"/>
      <c r="V401" s="21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</row>
    <row r="402" spans="1:33" ht="13" x14ac:dyDescent="0.15">
      <c r="A402" s="73"/>
      <c r="B402" s="64"/>
      <c r="C402" s="73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73"/>
      <c r="Q402" s="73"/>
      <c r="R402" s="73"/>
      <c r="S402" s="73"/>
      <c r="T402" s="73"/>
      <c r="U402" s="64"/>
      <c r="V402" s="21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</row>
    <row r="403" spans="1:33" ht="13" x14ac:dyDescent="0.15">
      <c r="A403" s="73"/>
      <c r="B403" s="64"/>
      <c r="C403" s="73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73"/>
      <c r="Q403" s="73"/>
      <c r="R403" s="73"/>
      <c r="S403" s="73"/>
      <c r="T403" s="73"/>
      <c r="U403" s="64"/>
      <c r="V403" s="21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</row>
    <row r="404" spans="1:33" ht="13" x14ac:dyDescent="0.15">
      <c r="A404" s="73"/>
      <c r="B404" s="64"/>
      <c r="C404" s="73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73"/>
      <c r="Q404" s="73"/>
      <c r="R404" s="73"/>
      <c r="S404" s="73"/>
      <c r="T404" s="73"/>
      <c r="U404" s="64"/>
      <c r="V404" s="21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</row>
    <row r="405" spans="1:33" ht="13" x14ac:dyDescent="0.15">
      <c r="A405" s="73"/>
      <c r="B405" s="64"/>
      <c r="C405" s="73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73"/>
      <c r="Q405" s="73"/>
      <c r="R405" s="73"/>
      <c r="S405" s="73"/>
      <c r="T405" s="73"/>
      <c r="U405" s="64"/>
      <c r="V405" s="21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</row>
    <row r="406" spans="1:33" ht="13" x14ac:dyDescent="0.15">
      <c r="A406" s="73"/>
      <c r="B406" s="64"/>
      <c r="C406" s="73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73"/>
      <c r="Q406" s="73"/>
      <c r="R406" s="73"/>
      <c r="S406" s="73"/>
      <c r="T406" s="73"/>
      <c r="U406" s="64"/>
      <c r="V406" s="21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</row>
    <row r="407" spans="1:33" ht="13" x14ac:dyDescent="0.15">
      <c r="A407" s="73"/>
      <c r="B407" s="64"/>
      <c r="C407" s="73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73"/>
      <c r="Q407" s="73"/>
      <c r="R407" s="73"/>
      <c r="S407" s="73"/>
      <c r="T407" s="73"/>
      <c r="U407" s="64"/>
      <c r="V407" s="21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</row>
    <row r="408" spans="1:33" ht="13" x14ac:dyDescent="0.15">
      <c r="A408" s="73"/>
      <c r="B408" s="64"/>
      <c r="C408" s="73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73"/>
      <c r="Q408" s="73"/>
      <c r="R408" s="73"/>
      <c r="S408" s="73"/>
      <c r="T408" s="73"/>
      <c r="U408" s="64"/>
      <c r="V408" s="21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</row>
    <row r="409" spans="1:33" ht="13" x14ac:dyDescent="0.15">
      <c r="A409" s="73"/>
      <c r="B409" s="64"/>
      <c r="C409" s="73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73"/>
      <c r="Q409" s="73"/>
      <c r="R409" s="73"/>
      <c r="S409" s="73"/>
      <c r="T409" s="73"/>
      <c r="U409" s="64"/>
      <c r="V409" s="21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</row>
    <row r="410" spans="1:33" ht="13" x14ac:dyDescent="0.15">
      <c r="A410" s="73"/>
      <c r="B410" s="64"/>
      <c r="C410" s="73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73"/>
      <c r="Q410" s="73"/>
      <c r="R410" s="73"/>
      <c r="S410" s="73"/>
      <c r="T410" s="73"/>
      <c r="U410" s="64"/>
      <c r="V410" s="21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</row>
    <row r="411" spans="1:33" ht="13" x14ac:dyDescent="0.15">
      <c r="A411" s="73"/>
      <c r="B411" s="64"/>
      <c r="C411" s="73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73"/>
      <c r="Q411" s="73"/>
      <c r="R411" s="73"/>
      <c r="S411" s="73"/>
      <c r="T411" s="73"/>
      <c r="U411" s="64"/>
      <c r="V411" s="21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</row>
    <row r="412" spans="1:33" ht="13" x14ac:dyDescent="0.15">
      <c r="A412" s="73"/>
      <c r="B412" s="64"/>
      <c r="C412" s="73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73"/>
      <c r="Q412" s="73"/>
      <c r="R412" s="73"/>
      <c r="S412" s="73"/>
      <c r="T412" s="73"/>
      <c r="U412" s="64"/>
      <c r="V412" s="21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</row>
    <row r="413" spans="1:33" ht="13" x14ac:dyDescent="0.15">
      <c r="A413" s="73"/>
      <c r="B413" s="64"/>
      <c r="C413" s="73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73"/>
      <c r="Q413" s="73"/>
      <c r="R413" s="73"/>
      <c r="S413" s="73"/>
      <c r="T413" s="73"/>
      <c r="U413" s="64"/>
      <c r="V413" s="21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</row>
    <row r="414" spans="1:33" ht="13" x14ac:dyDescent="0.15">
      <c r="A414" s="73"/>
      <c r="B414" s="64"/>
      <c r="C414" s="73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73"/>
      <c r="Q414" s="73"/>
      <c r="R414" s="73"/>
      <c r="S414" s="73"/>
      <c r="T414" s="73"/>
      <c r="U414" s="64"/>
      <c r="V414" s="21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</row>
    <row r="415" spans="1:33" ht="13" x14ac:dyDescent="0.15">
      <c r="A415" s="73"/>
      <c r="B415" s="64"/>
      <c r="C415" s="73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73"/>
      <c r="Q415" s="73"/>
      <c r="R415" s="73"/>
      <c r="S415" s="73"/>
      <c r="T415" s="73"/>
      <c r="U415" s="64"/>
      <c r="V415" s="21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</row>
    <row r="416" spans="1:33" ht="13" x14ac:dyDescent="0.15">
      <c r="A416" s="73"/>
      <c r="B416" s="64"/>
      <c r="C416" s="73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73"/>
      <c r="Q416" s="73"/>
      <c r="R416" s="73"/>
      <c r="S416" s="73"/>
      <c r="T416" s="73"/>
      <c r="U416" s="64"/>
      <c r="V416" s="21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</row>
    <row r="417" spans="1:33" ht="13" x14ac:dyDescent="0.15">
      <c r="A417" s="73"/>
      <c r="B417" s="64"/>
      <c r="C417" s="73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73"/>
      <c r="Q417" s="73"/>
      <c r="R417" s="73"/>
      <c r="S417" s="73"/>
      <c r="T417" s="73"/>
      <c r="U417" s="64"/>
      <c r="V417" s="21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</row>
    <row r="418" spans="1:33" ht="13" x14ac:dyDescent="0.15">
      <c r="A418" s="73"/>
      <c r="B418" s="64"/>
      <c r="C418" s="73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73"/>
      <c r="Q418" s="73"/>
      <c r="R418" s="73"/>
      <c r="S418" s="73"/>
      <c r="T418" s="73"/>
      <c r="U418" s="64"/>
      <c r="V418" s="21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</row>
    <row r="419" spans="1:33" ht="13" x14ac:dyDescent="0.15">
      <c r="A419" s="73"/>
      <c r="B419" s="64"/>
      <c r="C419" s="73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73"/>
      <c r="Q419" s="73"/>
      <c r="R419" s="73"/>
      <c r="S419" s="73"/>
      <c r="T419" s="73"/>
      <c r="U419" s="64"/>
      <c r="V419" s="21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</row>
    <row r="420" spans="1:33" ht="13" x14ac:dyDescent="0.15">
      <c r="A420" s="73"/>
      <c r="B420" s="64"/>
      <c r="C420" s="73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73"/>
      <c r="Q420" s="73"/>
      <c r="R420" s="73"/>
      <c r="S420" s="73"/>
      <c r="T420" s="73"/>
      <c r="U420" s="64"/>
      <c r="V420" s="21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</row>
    <row r="421" spans="1:33" ht="13" x14ac:dyDescent="0.15">
      <c r="A421" s="73"/>
      <c r="B421" s="64"/>
      <c r="C421" s="73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73"/>
      <c r="Q421" s="73"/>
      <c r="R421" s="73"/>
      <c r="S421" s="73"/>
      <c r="T421" s="73"/>
      <c r="U421" s="64"/>
      <c r="V421" s="21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</row>
    <row r="422" spans="1:33" ht="13" x14ac:dyDescent="0.15">
      <c r="A422" s="73"/>
      <c r="B422" s="64"/>
      <c r="C422" s="73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73"/>
      <c r="Q422" s="73"/>
      <c r="R422" s="73"/>
      <c r="S422" s="73"/>
      <c r="T422" s="73"/>
      <c r="U422" s="64"/>
      <c r="V422" s="21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</row>
    <row r="423" spans="1:33" ht="13" x14ac:dyDescent="0.15">
      <c r="A423" s="73"/>
      <c r="B423" s="64"/>
      <c r="C423" s="73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73"/>
      <c r="Q423" s="73"/>
      <c r="R423" s="73"/>
      <c r="S423" s="73"/>
      <c r="T423" s="73"/>
      <c r="U423" s="64"/>
      <c r="V423" s="21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</row>
    <row r="424" spans="1:33" ht="13" x14ac:dyDescent="0.15">
      <c r="A424" s="73"/>
      <c r="B424" s="64"/>
      <c r="C424" s="73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73"/>
      <c r="Q424" s="73"/>
      <c r="R424" s="73"/>
      <c r="S424" s="73"/>
      <c r="T424" s="73"/>
      <c r="U424" s="64"/>
      <c r="V424" s="21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</row>
    <row r="425" spans="1:33" ht="13" x14ac:dyDescent="0.15">
      <c r="A425" s="73"/>
      <c r="B425" s="64"/>
      <c r="C425" s="73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73"/>
      <c r="Q425" s="73"/>
      <c r="R425" s="73"/>
      <c r="S425" s="73"/>
      <c r="T425" s="73"/>
      <c r="U425" s="64"/>
      <c r="V425" s="21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</row>
    <row r="426" spans="1:33" ht="13" x14ac:dyDescent="0.15">
      <c r="A426" s="73"/>
      <c r="B426" s="64"/>
      <c r="C426" s="73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73"/>
      <c r="Q426" s="73"/>
      <c r="R426" s="73"/>
      <c r="S426" s="73"/>
      <c r="T426" s="73"/>
      <c r="U426" s="64"/>
      <c r="V426" s="21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</row>
    <row r="427" spans="1:33" ht="13" x14ac:dyDescent="0.15">
      <c r="A427" s="73"/>
      <c r="B427" s="64"/>
      <c r="C427" s="73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73"/>
      <c r="Q427" s="73"/>
      <c r="R427" s="73"/>
      <c r="S427" s="73"/>
      <c r="T427" s="73"/>
      <c r="U427" s="64"/>
      <c r="V427" s="21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</row>
    <row r="428" spans="1:33" ht="13" x14ac:dyDescent="0.15">
      <c r="A428" s="73"/>
      <c r="B428" s="64"/>
      <c r="C428" s="73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73"/>
      <c r="Q428" s="73"/>
      <c r="R428" s="73"/>
      <c r="S428" s="73"/>
      <c r="T428" s="73"/>
      <c r="U428" s="64"/>
      <c r="V428" s="21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</row>
    <row r="429" spans="1:33" ht="13" x14ac:dyDescent="0.15">
      <c r="A429" s="73"/>
      <c r="B429" s="64"/>
      <c r="C429" s="73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73"/>
      <c r="Q429" s="73"/>
      <c r="R429" s="73"/>
      <c r="S429" s="73"/>
      <c r="T429" s="73"/>
      <c r="U429" s="64"/>
      <c r="V429" s="21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</row>
    <row r="430" spans="1:33" ht="13" x14ac:dyDescent="0.15">
      <c r="A430" s="73"/>
      <c r="B430" s="64"/>
      <c r="C430" s="73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73"/>
      <c r="Q430" s="73"/>
      <c r="R430" s="73"/>
      <c r="S430" s="73"/>
      <c r="T430" s="73"/>
      <c r="U430" s="64"/>
      <c r="V430" s="21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</row>
    <row r="431" spans="1:33" ht="13" x14ac:dyDescent="0.15">
      <c r="A431" s="73"/>
      <c r="B431" s="64"/>
      <c r="C431" s="73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73"/>
      <c r="Q431" s="73"/>
      <c r="R431" s="73"/>
      <c r="S431" s="73"/>
      <c r="T431" s="73"/>
      <c r="U431" s="64"/>
      <c r="V431" s="21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</row>
    <row r="432" spans="1:33" ht="13" x14ac:dyDescent="0.15">
      <c r="A432" s="73"/>
      <c r="B432" s="64"/>
      <c r="C432" s="73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73"/>
      <c r="Q432" s="73"/>
      <c r="R432" s="73"/>
      <c r="S432" s="73"/>
      <c r="T432" s="73"/>
      <c r="U432" s="64"/>
      <c r="V432" s="21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</row>
    <row r="433" spans="1:33" ht="13" x14ac:dyDescent="0.15">
      <c r="A433" s="73"/>
      <c r="B433" s="64"/>
      <c r="C433" s="73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73"/>
      <c r="Q433" s="73"/>
      <c r="R433" s="73"/>
      <c r="S433" s="73"/>
      <c r="T433" s="73"/>
      <c r="U433" s="64"/>
      <c r="V433" s="21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</row>
    <row r="434" spans="1:33" ht="13" x14ac:dyDescent="0.15">
      <c r="A434" s="73"/>
      <c r="B434" s="64"/>
      <c r="C434" s="73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73"/>
      <c r="Q434" s="73"/>
      <c r="R434" s="73"/>
      <c r="S434" s="73"/>
      <c r="T434" s="73"/>
      <c r="U434" s="64"/>
      <c r="V434" s="21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</row>
    <row r="435" spans="1:33" ht="13" x14ac:dyDescent="0.15">
      <c r="A435" s="73"/>
      <c r="B435" s="64"/>
      <c r="C435" s="73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73"/>
      <c r="Q435" s="73"/>
      <c r="R435" s="73"/>
      <c r="S435" s="73"/>
      <c r="T435" s="73"/>
      <c r="U435" s="64"/>
      <c r="V435" s="21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</row>
    <row r="436" spans="1:33" ht="13" x14ac:dyDescent="0.15">
      <c r="A436" s="73"/>
      <c r="B436" s="64"/>
      <c r="C436" s="73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73"/>
      <c r="Q436" s="73"/>
      <c r="R436" s="73"/>
      <c r="S436" s="73"/>
      <c r="T436" s="73"/>
      <c r="U436" s="64"/>
      <c r="V436" s="21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</row>
    <row r="437" spans="1:33" ht="13" x14ac:dyDescent="0.15">
      <c r="A437" s="73"/>
      <c r="B437" s="64"/>
      <c r="C437" s="73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73"/>
      <c r="Q437" s="73"/>
      <c r="R437" s="73"/>
      <c r="S437" s="73"/>
      <c r="T437" s="73"/>
      <c r="U437" s="64"/>
      <c r="V437" s="21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</row>
    <row r="438" spans="1:33" ht="13" x14ac:dyDescent="0.15">
      <c r="A438" s="73"/>
      <c r="B438" s="64"/>
      <c r="C438" s="73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73"/>
      <c r="Q438" s="73"/>
      <c r="R438" s="73"/>
      <c r="S438" s="73"/>
      <c r="T438" s="73"/>
      <c r="U438" s="64"/>
      <c r="V438" s="21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</row>
    <row r="439" spans="1:33" ht="13" x14ac:dyDescent="0.15">
      <c r="A439" s="73"/>
      <c r="B439" s="64"/>
      <c r="C439" s="73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73"/>
      <c r="Q439" s="73"/>
      <c r="R439" s="73"/>
      <c r="S439" s="73"/>
      <c r="T439" s="73"/>
      <c r="U439" s="64"/>
      <c r="V439" s="21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</row>
    <row r="440" spans="1:33" ht="13" x14ac:dyDescent="0.15">
      <c r="A440" s="73"/>
      <c r="B440" s="64"/>
      <c r="C440" s="73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73"/>
      <c r="Q440" s="73"/>
      <c r="R440" s="73"/>
      <c r="S440" s="73"/>
      <c r="T440" s="73"/>
      <c r="U440" s="64"/>
      <c r="V440" s="21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</row>
    <row r="441" spans="1:33" ht="13" x14ac:dyDescent="0.15">
      <c r="A441" s="73"/>
      <c r="B441" s="64"/>
      <c r="C441" s="73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73"/>
      <c r="Q441" s="73"/>
      <c r="R441" s="73"/>
      <c r="S441" s="73"/>
      <c r="T441" s="73"/>
      <c r="U441" s="64"/>
      <c r="V441" s="21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</row>
    <row r="442" spans="1:33" ht="13" x14ac:dyDescent="0.15">
      <c r="A442" s="73"/>
      <c r="B442" s="64"/>
      <c r="C442" s="73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73"/>
      <c r="Q442" s="73"/>
      <c r="R442" s="73"/>
      <c r="S442" s="73"/>
      <c r="T442" s="73"/>
      <c r="U442" s="64"/>
      <c r="V442" s="21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</row>
    <row r="443" spans="1:33" ht="13" x14ac:dyDescent="0.15">
      <c r="A443" s="73"/>
      <c r="B443" s="64"/>
      <c r="C443" s="73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73"/>
      <c r="Q443" s="73"/>
      <c r="R443" s="73"/>
      <c r="S443" s="73"/>
      <c r="T443" s="73"/>
      <c r="U443" s="64"/>
      <c r="V443" s="21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</row>
    <row r="444" spans="1:33" ht="13" x14ac:dyDescent="0.15">
      <c r="A444" s="73"/>
      <c r="B444" s="64"/>
      <c r="C444" s="73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73"/>
      <c r="Q444" s="73"/>
      <c r="R444" s="73"/>
      <c r="S444" s="73"/>
      <c r="T444" s="73"/>
      <c r="U444" s="64"/>
      <c r="V444" s="21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</row>
    <row r="445" spans="1:33" ht="13" x14ac:dyDescent="0.15">
      <c r="A445" s="73"/>
      <c r="B445" s="64"/>
      <c r="C445" s="73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73"/>
      <c r="Q445" s="73"/>
      <c r="R445" s="73"/>
      <c r="S445" s="73"/>
      <c r="T445" s="73"/>
      <c r="U445" s="64"/>
      <c r="V445" s="21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</row>
    <row r="446" spans="1:33" ht="13" x14ac:dyDescent="0.15">
      <c r="A446" s="73"/>
      <c r="B446" s="64"/>
      <c r="C446" s="73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73"/>
      <c r="Q446" s="73"/>
      <c r="R446" s="73"/>
      <c r="S446" s="73"/>
      <c r="T446" s="73"/>
      <c r="U446" s="64"/>
      <c r="V446" s="21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</row>
    <row r="447" spans="1:33" ht="13" x14ac:dyDescent="0.15">
      <c r="A447" s="73"/>
      <c r="B447" s="64"/>
      <c r="C447" s="73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73"/>
      <c r="Q447" s="73"/>
      <c r="R447" s="73"/>
      <c r="S447" s="73"/>
      <c r="T447" s="73"/>
      <c r="U447" s="64"/>
      <c r="V447" s="21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</row>
    <row r="448" spans="1:33" ht="13" x14ac:dyDescent="0.15">
      <c r="A448" s="73"/>
      <c r="B448" s="64"/>
      <c r="C448" s="73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73"/>
      <c r="Q448" s="73"/>
      <c r="R448" s="73"/>
      <c r="S448" s="73"/>
      <c r="T448" s="73"/>
      <c r="U448" s="64"/>
      <c r="V448" s="21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</row>
    <row r="449" spans="1:33" ht="13" x14ac:dyDescent="0.15">
      <c r="A449" s="73"/>
      <c r="B449" s="64"/>
      <c r="C449" s="73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73"/>
      <c r="Q449" s="73"/>
      <c r="R449" s="73"/>
      <c r="S449" s="73"/>
      <c r="T449" s="73"/>
      <c r="U449" s="64"/>
      <c r="V449" s="21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</row>
    <row r="450" spans="1:33" ht="13" x14ac:dyDescent="0.15">
      <c r="A450" s="73"/>
      <c r="B450" s="64"/>
      <c r="C450" s="73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73"/>
      <c r="Q450" s="73"/>
      <c r="R450" s="73"/>
      <c r="S450" s="73"/>
      <c r="T450" s="73"/>
      <c r="U450" s="64"/>
      <c r="V450" s="21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</row>
    <row r="451" spans="1:33" ht="13" x14ac:dyDescent="0.15">
      <c r="A451" s="73"/>
      <c r="B451" s="64"/>
      <c r="C451" s="73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73"/>
      <c r="Q451" s="73"/>
      <c r="R451" s="73"/>
      <c r="S451" s="73"/>
      <c r="T451" s="73"/>
      <c r="U451" s="64"/>
      <c r="V451" s="21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</row>
    <row r="452" spans="1:33" ht="13" x14ac:dyDescent="0.15">
      <c r="A452" s="73"/>
      <c r="B452" s="64"/>
      <c r="C452" s="73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73"/>
      <c r="Q452" s="73"/>
      <c r="R452" s="73"/>
      <c r="S452" s="73"/>
      <c r="T452" s="73"/>
      <c r="U452" s="64"/>
      <c r="V452" s="21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</row>
    <row r="453" spans="1:33" ht="13" x14ac:dyDescent="0.15">
      <c r="A453" s="73"/>
      <c r="B453" s="64"/>
      <c r="C453" s="73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73"/>
      <c r="Q453" s="73"/>
      <c r="R453" s="73"/>
      <c r="S453" s="73"/>
      <c r="T453" s="73"/>
      <c r="U453" s="64"/>
      <c r="V453" s="21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</row>
    <row r="454" spans="1:33" ht="13" x14ac:dyDescent="0.15">
      <c r="A454" s="73"/>
      <c r="B454" s="64"/>
      <c r="C454" s="73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73"/>
      <c r="Q454" s="73"/>
      <c r="R454" s="73"/>
      <c r="S454" s="73"/>
      <c r="T454" s="73"/>
      <c r="U454" s="64"/>
      <c r="V454" s="21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</row>
    <row r="455" spans="1:33" ht="13" x14ac:dyDescent="0.15">
      <c r="A455" s="73"/>
      <c r="B455" s="64"/>
      <c r="C455" s="73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73"/>
      <c r="Q455" s="73"/>
      <c r="R455" s="73"/>
      <c r="S455" s="73"/>
      <c r="T455" s="73"/>
      <c r="U455" s="64"/>
      <c r="V455" s="21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</row>
    <row r="456" spans="1:33" ht="13" x14ac:dyDescent="0.15">
      <c r="A456" s="73"/>
      <c r="B456" s="64"/>
      <c r="C456" s="73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73"/>
      <c r="Q456" s="73"/>
      <c r="R456" s="73"/>
      <c r="S456" s="73"/>
      <c r="T456" s="73"/>
      <c r="U456" s="64"/>
      <c r="V456" s="21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</row>
    <row r="457" spans="1:33" ht="13" x14ac:dyDescent="0.15">
      <c r="A457" s="73"/>
      <c r="B457" s="64"/>
      <c r="C457" s="73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73"/>
      <c r="Q457" s="73"/>
      <c r="R457" s="73"/>
      <c r="S457" s="73"/>
      <c r="T457" s="73"/>
      <c r="U457" s="64"/>
      <c r="V457" s="21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</row>
    <row r="458" spans="1:33" ht="13" x14ac:dyDescent="0.15">
      <c r="A458" s="73"/>
      <c r="B458" s="64"/>
      <c r="C458" s="73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73"/>
      <c r="Q458" s="73"/>
      <c r="R458" s="73"/>
      <c r="S458" s="73"/>
      <c r="T458" s="73"/>
      <c r="U458" s="64"/>
      <c r="V458" s="21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</row>
    <row r="459" spans="1:33" ht="13" x14ac:dyDescent="0.15">
      <c r="A459" s="73"/>
      <c r="B459" s="64"/>
      <c r="C459" s="73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73"/>
      <c r="Q459" s="73"/>
      <c r="R459" s="73"/>
      <c r="S459" s="73"/>
      <c r="T459" s="73"/>
      <c r="U459" s="64"/>
      <c r="V459" s="21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</row>
    <row r="460" spans="1:33" ht="13" x14ac:dyDescent="0.15">
      <c r="A460" s="73"/>
      <c r="B460" s="64"/>
      <c r="C460" s="73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73"/>
      <c r="Q460" s="73"/>
      <c r="R460" s="73"/>
      <c r="S460" s="73"/>
      <c r="T460" s="73"/>
      <c r="U460" s="64"/>
      <c r="V460" s="21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</row>
    <row r="461" spans="1:33" ht="13" x14ac:dyDescent="0.15">
      <c r="A461" s="73"/>
      <c r="B461" s="64"/>
      <c r="C461" s="73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73"/>
      <c r="Q461" s="73"/>
      <c r="R461" s="73"/>
      <c r="S461" s="73"/>
      <c r="T461" s="73"/>
      <c r="U461" s="64"/>
      <c r="V461" s="21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</row>
    <row r="462" spans="1:33" ht="13" x14ac:dyDescent="0.15">
      <c r="A462" s="73"/>
      <c r="B462" s="64"/>
      <c r="C462" s="73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73"/>
      <c r="Q462" s="73"/>
      <c r="R462" s="73"/>
      <c r="S462" s="73"/>
      <c r="T462" s="73"/>
      <c r="U462" s="64"/>
      <c r="V462" s="21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</row>
    <row r="463" spans="1:33" ht="13" x14ac:dyDescent="0.15">
      <c r="A463" s="73"/>
      <c r="B463" s="64"/>
      <c r="C463" s="73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73"/>
      <c r="Q463" s="73"/>
      <c r="R463" s="73"/>
      <c r="S463" s="73"/>
      <c r="T463" s="73"/>
      <c r="U463" s="64"/>
      <c r="V463" s="21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</row>
    <row r="464" spans="1:33" ht="13" x14ac:dyDescent="0.15">
      <c r="A464" s="73"/>
      <c r="B464" s="64"/>
      <c r="C464" s="73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73"/>
      <c r="Q464" s="73"/>
      <c r="R464" s="73"/>
      <c r="S464" s="73"/>
      <c r="T464" s="73"/>
      <c r="U464" s="64"/>
      <c r="V464" s="21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</row>
    <row r="465" spans="1:33" ht="13" x14ac:dyDescent="0.15">
      <c r="A465" s="73"/>
      <c r="B465" s="64"/>
      <c r="C465" s="73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73"/>
      <c r="Q465" s="73"/>
      <c r="R465" s="73"/>
      <c r="S465" s="73"/>
      <c r="T465" s="73"/>
      <c r="U465" s="64"/>
      <c r="V465" s="21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</row>
    <row r="466" spans="1:33" ht="13" x14ac:dyDescent="0.15">
      <c r="A466" s="73"/>
      <c r="B466" s="64"/>
      <c r="C466" s="73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73"/>
      <c r="Q466" s="73"/>
      <c r="R466" s="73"/>
      <c r="S466" s="73"/>
      <c r="T466" s="73"/>
      <c r="U466" s="64"/>
      <c r="V466" s="21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</row>
    <row r="467" spans="1:33" ht="13" x14ac:dyDescent="0.15">
      <c r="A467" s="73"/>
      <c r="B467" s="64"/>
      <c r="C467" s="73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73"/>
      <c r="Q467" s="73"/>
      <c r="R467" s="73"/>
      <c r="S467" s="73"/>
      <c r="T467" s="73"/>
      <c r="U467" s="64"/>
      <c r="V467" s="21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</row>
    <row r="468" spans="1:33" ht="13" x14ac:dyDescent="0.15">
      <c r="A468" s="73"/>
      <c r="B468" s="64"/>
      <c r="C468" s="73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73"/>
      <c r="Q468" s="73"/>
      <c r="R468" s="73"/>
      <c r="S468" s="73"/>
      <c r="T468" s="73"/>
      <c r="U468" s="64"/>
      <c r="V468" s="21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</row>
    <row r="469" spans="1:33" ht="13" x14ac:dyDescent="0.15">
      <c r="A469" s="73"/>
      <c r="B469" s="64"/>
      <c r="C469" s="73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73"/>
      <c r="Q469" s="73"/>
      <c r="R469" s="73"/>
      <c r="S469" s="73"/>
      <c r="T469" s="73"/>
      <c r="U469" s="64"/>
      <c r="V469" s="21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</row>
    <row r="470" spans="1:33" ht="13" x14ac:dyDescent="0.15">
      <c r="A470" s="73"/>
      <c r="B470" s="64"/>
      <c r="C470" s="73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73"/>
      <c r="Q470" s="73"/>
      <c r="R470" s="73"/>
      <c r="S470" s="73"/>
      <c r="T470" s="73"/>
      <c r="U470" s="64"/>
      <c r="V470" s="21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</row>
    <row r="471" spans="1:33" ht="13" x14ac:dyDescent="0.15">
      <c r="A471" s="73"/>
      <c r="B471" s="64"/>
      <c r="C471" s="73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73"/>
      <c r="Q471" s="73"/>
      <c r="R471" s="73"/>
      <c r="S471" s="73"/>
      <c r="T471" s="73"/>
      <c r="U471" s="64"/>
      <c r="V471" s="21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</row>
    <row r="472" spans="1:33" ht="13" x14ac:dyDescent="0.15">
      <c r="A472" s="73"/>
      <c r="B472" s="64"/>
      <c r="C472" s="73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73"/>
      <c r="Q472" s="73"/>
      <c r="R472" s="73"/>
      <c r="S472" s="73"/>
      <c r="T472" s="73"/>
      <c r="U472" s="64"/>
      <c r="V472" s="21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</row>
    <row r="473" spans="1:33" ht="13" x14ac:dyDescent="0.15">
      <c r="A473" s="73"/>
      <c r="B473" s="64"/>
      <c r="C473" s="73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73"/>
      <c r="Q473" s="73"/>
      <c r="R473" s="73"/>
      <c r="S473" s="73"/>
      <c r="T473" s="73"/>
      <c r="U473" s="64"/>
      <c r="V473" s="21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</row>
    <row r="474" spans="1:33" ht="13" x14ac:dyDescent="0.15">
      <c r="A474" s="73"/>
      <c r="B474" s="64"/>
      <c r="C474" s="73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73"/>
      <c r="Q474" s="73"/>
      <c r="R474" s="73"/>
      <c r="S474" s="73"/>
      <c r="T474" s="73"/>
      <c r="U474" s="64"/>
      <c r="V474" s="21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</row>
    <row r="475" spans="1:33" ht="13" x14ac:dyDescent="0.15">
      <c r="A475" s="73"/>
      <c r="B475" s="64"/>
      <c r="C475" s="73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73"/>
      <c r="Q475" s="73"/>
      <c r="R475" s="73"/>
      <c r="S475" s="73"/>
      <c r="T475" s="73"/>
      <c r="U475" s="64"/>
      <c r="V475" s="21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</row>
    <row r="476" spans="1:33" ht="13" x14ac:dyDescent="0.15">
      <c r="A476" s="73"/>
      <c r="B476" s="64"/>
      <c r="C476" s="73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73"/>
      <c r="Q476" s="73"/>
      <c r="R476" s="73"/>
      <c r="S476" s="73"/>
      <c r="T476" s="73"/>
      <c r="U476" s="64"/>
      <c r="V476" s="21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</row>
    <row r="477" spans="1:33" ht="13" x14ac:dyDescent="0.15">
      <c r="A477" s="73"/>
      <c r="B477" s="64"/>
      <c r="C477" s="73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73"/>
      <c r="Q477" s="73"/>
      <c r="R477" s="73"/>
      <c r="S477" s="73"/>
      <c r="T477" s="73"/>
      <c r="U477" s="64"/>
      <c r="V477" s="21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</row>
    <row r="478" spans="1:33" ht="13" x14ac:dyDescent="0.15">
      <c r="A478" s="73"/>
      <c r="B478" s="64"/>
      <c r="C478" s="73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73"/>
      <c r="Q478" s="73"/>
      <c r="R478" s="73"/>
      <c r="S478" s="73"/>
      <c r="T478" s="73"/>
      <c r="U478" s="64"/>
      <c r="V478" s="21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</row>
    <row r="479" spans="1:33" ht="13" x14ac:dyDescent="0.15">
      <c r="A479" s="73"/>
      <c r="B479" s="64"/>
      <c r="C479" s="73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73"/>
      <c r="Q479" s="73"/>
      <c r="R479" s="73"/>
      <c r="S479" s="73"/>
      <c r="T479" s="73"/>
      <c r="U479" s="64"/>
      <c r="V479" s="21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</row>
    <row r="480" spans="1:33" ht="13" x14ac:dyDescent="0.15">
      <c r="A480" s="73"/>
      <c r="B480" s="64"/>
      <c r="C480" s="73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73"/>
      <c r="Q480" s="73"/>
      <c r="R480" s="73"/>
      <c r="S480" s="73"/>
      <c r="T480" s="73"/>
      <c r="U480" s="64"/>
      <c r="V480" s="21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</row>
    <row r="481" spans="1:33" ht="13" x14ac:dyDescent="0.15">
      <c r="A481" s="73"/>
      <c r="B481" s="64"/>
      <c r="C481" s="73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73"/>
      <c r="Q481" s="73"/>
      <c r="R481" s="73"/>
      <c r="S481" s="73"/>
      <c r="T481" s="73"/>
      <c r="U481" s="64"/>
      <c r="V481" s="21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</row>
    <row r="482" spans="1:33" ht="13" x14ac:dyDescent="0.15">
      <c r="A482" s="73"/>
      <c r="B482" s="64"/>
      <c r="C482" s="73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73"/>
      <c r="Q482" s="73"/>
      <c r="R482" s="73"/>
      <c r="S482" s="73"/>
      <c r="T482" s="73"/>
      <c r="U482" s="64"/>
      <c r="V482" s="21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</row>
    <row r="483" spans="1:33" ht="13" x14ac:dyDescent="0.15">
      <c r="A483" s="73"/>
      <c r="B483" s="64"/>
      <c r="C483" s="73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73"/>
      <c r="Q483" s="73"/>
      <c r="R483" s="73"/>
      <c r="S483" s="73"/>
      <c r="T483" s="73"/>
      <c r="U483" s="64"/>
      <c r="V483" s="21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</row>
    <row r="484" spans="1:33" ht="13" x14ac:dyDescent="0.15">
      <c r="A484" s="73"/>
      <c r="B484" s="64"/>
      <c r="C484" s="73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73"/>
      <c r="Q484" s="73"/>
      <c r="R484" s="73"/>
      <c r="S484" s="73"/>
      <c r="T484" s="73"/>
      <c r="U484" s="64"/>
      <c r="V484" s="21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</row>
    <row r="485" spans="1:33" ht="13" x14ac:dyDescent="0.15">
      <c r="A485" s="73"/>
      <c r="B485" s="64"/>
      <c r="C485" s="73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73"/>
      <c r="Q485" s="73"/>
      <c r="R485" s="73"/>
      <c r="S485" s="73"/>
      <c r="T485" s="73"/>
      <c r="U485" s="64"/>
      <c r="V485" s="21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</row>
    <row r="486" spans="1:33" ht="13" x14ac:dyDescent="0.15">
      <c r="A486" s="73"/>
      <c r="B486" s="64"/>
      <c r="C486" s="73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73"/>
      <c r="Q486" s="73"/>
      <c r="R486" s="73"/>
      <c r="S486" s="73"/>
      <c r="T486" s="73"/>
      <c r="U486" s="64"/>
      <c r="V486" s="21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</row>
    <row r="487" spans="1:33" ht="13" x14ac:dyDescent="0.15">
      <c r="A487" s="73"/>
      <c r="B487" s="64"/>
      <c r="C487" s="73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73"/>
      <c r="Q487" s="73"/>
      <c r="R487" s="73"/>
      <c r="S487" s="73"/>
      <c r="T487" s="73"/>
      <c r="U487" s="64"/>
      <c r="V487" s="21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</row>
    <row r="488" spans="1:33" ht="13" x14ac:dyDescent="0.15">
      <c r="A488" s="73"/>
      <c r="B488" s="64"/>
      <c r="C488" s="73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73"/>
      <c r="Q488" s="73"/>
      <c r="R488" s="73"/>
      <c r="S488" s="73"/>
      <c r="T488" s="73"/>
      <c r="U488" s="64"/>
      <c r="V488" s="21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</row>
    <row r="489" spans="1:33" ht="13" x14ac:dyDescent="0.15">
      <c r="A489" s="73"/>
      <c r="B489" s="64"/>
      <c r="C489" s="73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73"/>
      <c r="Q489" s="73"/>
      <c r="R489" s="73"/>
      <c r="S489" s="73"/>
      <c r="T489" s="73"/>
      <c r="U489" s="64"/>
      <c r="V489" s="21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</row>
    <row r="490" spans="1:33" ht="13" x14ac:dyDescent="0.15">
      <c r="A490" s="73"/>
      <c r="B490" s="64"/>
      <c r="C490" s="73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73"/>
      <c r="Q490" s="73"/>
      <c r="R490" s="73"/>
      <c r="S490" s="73"/>
      <c r="T490" s="73"/>
      <c r="U490" s="64"/>
      <c r="V490" s="21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</row>
    <row r="491" spans="1:33" ht="13" x14ac:dyDescent="0.15">
      <c r="A491" s="73"/>
      <c r="B491" s="64"/>
      <c r="C491" s="73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73"/>
      <c r="Q491" s="73"/>
      <c r="R491" s="73"/>
      <c r="S491" s="73"/>
      <c r="T491" s="73"/>
      <c r="U491" s="64"/>
      <c r="V491" s="21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</row>
    <row r="492" spans="1:33" ht="13" x14ac:dyDescent="0.15">
      <c r="A492" s="73"/>
      <c r="B492" s="64"/>
      <c r="C492" s="73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73"/>
      <c r="Q492" s="73"/>
      <c r="R492" s="73"/>
      <c r="S492" s="73"/>
      <c r="T492" s="73"/>
      <c r="U492" s="64"/>
      <c r="V492" s="21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</row>
    <row r="493" spans="1:33" ht="13" x14ac:dyDescent="0.15">
      <c r="A493" s="73"/>
      <c r="B493" s="64"/>
      <c r="C493" s="73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73"/>
      <c r="Q493" s="73"/>
      <c r="R493" s="73"/>
      <c r="S493" s="73"/>
      <c r="T493" s="73"/>
      <c r="U493" s="64"/>
      <c r="V493" s="21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</row>
    <row r="494" spans="1:33" ht="13" x14ac:dyDescent="0.15">
      <c r="A494" s="73"/>
      <c r="B494" s="64"/>
      <c r="C494" s="73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73"/>
      <c r="Q494" s="73"/>
      <c r="R494" s="73"/>
      <c r="S494" s="73"/>
      <c r="T494" s="73"/>
      <c r="U494" s="64"/>
      <c r="V494" s="21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</row>
    <row r="495" spans="1:33" ht="13" x14ac:dyDescent="0.15">
      <c r="A495" s="73"/>
      <c r="B495" s="64"/>
      <c r="C495" s="73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73"/>
      <c r="Q495" s="73"/>
      <c r="R495" s="73"/>
      <c r="S495" s="73"/>
      <c r="T495" s="73"/>
      <c r="U495" s="64"/>
      <c r="V495" s="21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</row>
    <row r="496" spans="1:33" ht="13" x14ac:dyDescent="0.15">
      <c r="A496" s="73"/>
      <c r="B496" s="64"/>
      <c r="C496" s="73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73"/>
      <c r="Q496" s="73"/>
      <c r="R496" s="73"/>
      <c r="S496" s="73"/>
      <c r="T496" s="73"/>
      <c r="U496" s="64"/>
      <c r="V496" s="21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</row>
    <row r="497" spans="1:33" ht="13" x14ac:dyDescent="0.15">
      <c r="A497" s="73"/>
      <c r="B497" s="64"/>
      <c r="C497" s="73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73"/>
      <c r="Q497" s="73"/>
      <c r="R497" s="73"/>
      <c r="S497" s="73"/>
      <c r="T497" s="73"/>
      <c r="U497" s="64"/>
      <c r="V497" s="21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</row>
    <row r="498" spans="1:33" ht="13" x14ac:dyDescent="0.15">
      <c r="A498" s="73"/>
      <c r="B498" s="64"/>
      <c r="C498" s="73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73"/>
      <c r="Q498" s="73"/>
      <c r="R498" s="73"/>
      <c r="S498" s="73"/>
      <c r="T498" s="73"/>
      <c r="U498" s="64"/>
      <c r="V498" s="21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</row>
    <row r="499" spans="1:33" ht="13" x14ac:dyDescent="0.15">
      <c r="A499" s="73"/>
      <c r="B499" s="64"/>
      <c r="C499" s="73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73"/>
      <c r="Q499" s="73"/>
      <c r="R499" s="73"/>
      <c r="S499" s="73"/>
      <c r="T499" s="73"/>
      <c r="U499" s="64"/>
      <c r="V499" s="21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</row>
    <row r="500" spans="1:33" ht="13" x14ac:dyDescent="0.15">
      <c r="A500" s="73"/>
      <c r="B500" s="64"/>
      <c r="C500" s="73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73"/>
      <c r="Q500" s="73"/>
      <c r="R500" s="73"/>
      <c r="S500" s="73"/>
      <c r="T500" s="73"/>
      <c r="U500" s="64"/>
      <c r="V500" s="21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</row>
    <row r="501" spans="1:33" ht="13" x14ac:dyDescent="0.15">
      <c r="A501" s="73"/>
      <c r="B501" s="64"/>
      <c r="C501" s="73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73"/>
      <c r="Q501" s="73"/>
      <c r="R501" s="73"/>
      <c r="S501" s="73"/>
      <c r="T501" s="73"/>
      <c r="U501" s="64"/>
      <c r="V501" s="21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</row>
    <row r="502" spans="1:33" ht="13" x14ac:dyDescent="0.15">
      <c r="A502" s="73"/>
      <c r="B502" s="64"/>
      <c r="C502" s="73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73"/>
      <c r="Q502" s="73"/>
      <c r="R502" s="73"/>
      <c r="S502" s="73"/>
      <c r="T502" s="73"/>
      <c r="U502" s="64"/>
      <c r="V502" s="21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</row>
    <row r="503" spans="1:33" ht="13" x14ac:dyDescent="0.15">
      <c r="A503" s="73"/>
      <c r="B503" s="64"/>
      <c r="C503" s="73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73"/>
      <c r="Q503" s="73"/>
      <c r="R503" s="73"/>
      <c r="S503" s="73"/>
      <c r="T503" s="73"/>
      <c r="U503" s="64"/>
      <c r="V503" s="21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</row>
    <row r="504" spans="1:33" ht="13" x14ac:dyDescent="0.15">
      <c r="A504" s="73"/>
      <c r="B504" s="64"/>
      <c r="C504" s="73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73"/>
      <c r="Q504" s="73"/>
      <c r="R504" s="73"/>
      <c r="S504" s="73"/>
      <c r="T504" s="73"/>
      <c r="U504" s="64"/>
      <c r="V504" s="21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</row>
    <row r="505" spans="1:33" ht="13" x14ac:dyDescent="0.15">
      <c r="A505" s="73"/>
      <c r="B505" s="64"/>
      <c r="C505" s="73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73"/>
      <c r="Q505" s="73"/>
      <c r="R505" s="73"/>
      <c r="S505" s="73"/>
      <c r="T505" s="73"/>
      <c r="U505" s="64"/>
      <c r="V505" s="21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</row>
    <row r="506" spans="1:33" ht="13" x14ac:dyDescent="0.15">
      <c r="A506" s="73"/>
      <c r="B506" s="64"/>
      <c r="C506" s="73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73"/>
      <c r="Q506" s="73"/>
      <c r="R506" s="73"/>
      <c r="S506" s="73"/>
      <c r="T506" s="73"/>
      <c r="U506" s="64"/>
      <c r="V506" s="21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</row>
    <row r="507" spans="1:33" ht="13" x14ac:dyDescent="0.15">
      <c r="A507" s="73"/>
      <c r="B507" s="64"/>
      <c r="C507" s="73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73"/>
      <c r="Q507" s="73"/>
      <c r="R507" s="73"/>
      <c r="S507" s="73"/>
      <c r="T507" s="73"/>
      <c r="U507" s="64"/>
      <c r="V507" s="21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</row>
    <row r="508" spans="1:33" ht="13" x14ac:dyDescent="0.15">
      <c r="A508" s="73"/>
      <c r="B508" s="64"/>
      <c r="C508" s="73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73"/>
      <c r="Q508" s="73"/>
      <c r="R508" s="73"/>
      <c r="S508" s="73"/>
      <c r="T508" s="73"/>
      <c r="U508" s="64"/>
      <c r="V508" s="21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</row>
    <row r="509" spans="1:33" ht="13" x14ac:dyDescent="0.15">
      <c r="A509" s="73"/>
      <c r="B509" s="64"/>
      <c r="C509" s="73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73"/>
      <c r="Q509" s="73"/>
      <c r="R509" s="73"/>
      <c r="S509" s="73"/>
      <c r="T509" s="73"/>
      <c r="U509" s="64"/>
      <c r="V509" s="21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</row>
    <row r="510" spans="1:33" ht="13" x14ac:dyDescent="0.15">
      <c r="A510" s="73"/>
      <c r="B510" s="64"/>
      <c r="C510" s="73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73"/>
      <c r="Q510" s="73"/>
      <c r="R510" s="73"/>
      <c r="S510" s="73"/>
      <c r="T510" s="73"/>
      <c r="U510" s="64"/>
      <c r="V510" s="21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</row>
    <row r="511" spans="1:33" ht="13" x14ac:dyDescent="0.15">
      <c r="A511" s="73"/>
      <c r="B511" s="64"/>
      <c r="C511" s="73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73"/>
      <c r="Q511" s="73"/>
      <c r="R511" s="73"/>
      <c r="S511" s="73"/>
      <c r="T511" s="73"/>
      <c r="U511" s="64"/>
      <c r="V511" s="21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</row>
    <row r="512" spans="1:33" ht="13" x14ac:dyDescent="0.15">
      <c r="A512" s="73"/>
      <c r="B512" s="64"/>
      <c r="C512" s="73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73"/>
      <c r="Q512" s="73"/>
      <c r="R512" s="73"/>
      <c r="S512" s="73"/>
      <c r="T512" s="73"/>
      <c r="U512" s="64"/>
      <c r="V512" s="21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</row>
    <row r="513" spans="1:33" ht="13" x14ac:dyDescent="0.15">
      <c r="A513" s="73"/>
      <c r="B513" s="64"/>
      <c r="C513" s="73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73"/>
      <c r="Q513" s="73"/>
      <c r="R513" s="73"/>
      <c r="S513" s="73"/>
      <c r="T513" s="73"/>
      <c r="U513" s="64"/>
      <c r="V513" s="21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</row>
    <row r="514" spans="1:33" ht="13" x14ac:dyDescent="0.15">
      <c r="A514" s="73"/>
      <c r="B514" s="64"/>
      <c r="C514" s="73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73"/>
      <c r="Q514" s="73"/>
      <c r="R514" s="73"/>
      <c r="S514" s="73"/>
      <c r="T514" s="73"/>
      <c r="U514" s="64"/>
      <c r="V514" s="21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</row>
    <row r="515" spans="1:33" ht="13" x14ac:dyDescent="0.15">
      <c r="A515" s="73"/>
      <c r="B515" s="64"/>
      <c r="C515" s="73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73"/>
      <c r="Q515" s="73"/>
      <c r="R515" s="73"/>
      <c r="S515" s="73"/>
      <c r="T515" s="73"/>
      <c r="U515" s="64"/>
      <c r="V515" s="21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</row>
    <row r="516" spans="1:33" ht="13" x14ac:dyDescent="0.15">
      <c r="A516" s="73"/>
      <c r="B516" s="64"/>
      <c r="C516" s="73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73"/>
      <c r="Q516" s="73"/>
      <c r="R516" s="73"/>
      <c r="S516" s="73"/>
      <c r="T516" s="73"/>
      <c r="U516" s="64"/>
      <c r="V516" s="21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</row>
    <row r="517" spans="1:33" ht="13" x14ac:dyDescent="0.15">
      <c r="A517" s="73"/>
      <c r="B517" s="64"/>
      <c r="C517" s="73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73"/>
      <c r="Q517" s="73"/>
      <c r="R517" s="73"/>
      <c r="S517" s="73"/>
      <c r="T517" s="73"/>
      <c r="U517" s="64"/>
      <c r="V517" s="21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</row>
    <row r="518" spans="1:33" ht="13" x14ac:dyDescent="0.15">
      <c r="A518" s="73"/>
      <c r="B518" s="64"/>
      <c r="C518" s="73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73"/>
      <c r="Q518" s="73"/>
      <c r="R518" s="73"/>
      <c r="S518" s="73"/>
      <c r="T518" s="73"/>
      <c r="U518" s="64"/>
      <c r="V518" s="21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</row>
    <row r="519" spans="1:33" ht="13" x14ac:dyDescent="0.15">
      <c r="A519" s="73"/>
      <c r="B519" s="64"/>
      <c r="C519" s="73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73"/>
      <c r="Q519" s="73"/>
      <c r="R519" s="73"/>
      <c r="S519" s="73"/>
      <c r="T519" s="73"/>
      <c r="U519" s="64"/>
      <c r="V519" s="21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</row>
    <row r="520" spans="1:33" ht="13" x14ac:dyDescent="0.15">
      <c r="A520" s="73"/>
      <c r="B520" s="64"/>
      <c r="C520" s="73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73"/>
      <c r="Q520" s="73"/>
      <c r="R520" s="73"/>
      <c r="S520" s="73"/>
      <c r="T520" s="73"/>
      <c r="U520" s="64"/>
      <c r="V520" s="21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</row>
    <row r="521" spans="1:33" ht="13" x14ac:dyDescent="0.15">
      <c r="A521" s="73"/>
      <c r="B521" s="64"/>
      <c r="C521" s="73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73"/>
      <c r="Q521" s="73"/>
      <c r="R521" s="73"/>
      <c r="S521" s="73"/>
      <c r="T521" s="73"/>
      <c r="U521" s="64"/>
      <c r="V521" s="21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</row>
    <row r="522" spans="1:33" ht="13" x14ac:dyDescent="0.15">
      <c r="A522" s="73"/>
      <c r="B522" s="64"/>
      <c r="C522" s="73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73"/>
      <c r="Q522" s="73"/>
      <c r="R522" s="73"/>
      <c r="S522" s="73"/>
      <c r="T522" s="73"/>
      <c r="U522" s="64"/>
      <c r="V522" s="21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</row>
    <row r="523" spans="1:33" ht="13" x14ac:dyDescent="0.15">
      <c r="A523" s="73"/>
      <c r="B523" s="64"/>
      <c r="C523" s="73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73"/>
      <c r="Q523" s="73"/>
      <c r="R523" s="73"/>
      <c r="S523" s="73"/>
      <c r="T523" s="73"/>
      <c r="U523" s="64"/>
      <c r="V523" s="21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</row>
    <row r="524" spans="1:33" ht="13" x14ac:dyDescent="0.15">
      <c r="A524" s="73"/>
      <c r="B524" s="64"/>
      <c r="C524" s="73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73"/>
      <c r="Q524" s="73"/>
      <c r="R524" s="73"/>
      <c r="S524" s="73"/>
      <c r="T524" s="73"/>
      <c r="U524" s="64"/>
      <c r="V524" s="21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</row>
    <row r="525" spans="1:33" ht="13" x14ac:dyDescent="0.15">
      <c r="A525" s="73"/>
      <c r="B525" s="64"/>
      <c r="C525" s="73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73"/>
      <c r="Q525" s="73"/>
      <c r="R525" s="73"/>
      <c r="S525" s="73"/>
      <c r="T525" s="73"/>
      <c r="U525" s="64"/>
      <c r="V525" s="21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</row>
    <row r="526" spans="1:33" ht="13" x14ac:dyDescent="0.15">
      <c r="A526" s="73"/>
      <c r="B526" s="64"/>
      <c r="C526" s="73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73"/>
      <c r="Q526" s="73"/>
      <c r="R526" s="73"/>
      <c r="S526" s="73"/>
      <c r="T526" s="73"/>
      <c r="U526" s="64"/>
      <c r="V526" s="21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</row>
    <row r="527" spans="1:33" ht="13" x14ac:dyDescent="0.15">
      <c r="A527" s="73"/>
      <c r="B527" s="64"/>
      <c r="C527" s="73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73"/>
      <c r="Q527" s="73"/>
      <c r="R527" s="73"/>
      <c r="S527" s="73"/>
      <c r="T527" s="73"/>
      <c r="U527" s="64"/>
      <c r="V527" s="21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</row>
    <row r="528" spans="1:33" ht="13" x14ac:dyDescent="0.15">
      <c r="A528" s="73"/>
      <c r="B528" s="64"/>
      <c r="C528" s="73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73"/>
      <c r="Q528" s="73"/>
      <c r="R528" s="73"/>
      <c r="S528" s="73"/>
      <c r="T528" s="73"/>
      <c r="U528" s="64"/>
      <c r="V528" s="21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</row>
    <row r="529" spans="1:33" ht="13" x14ac:dyDescent="0.15">
      <c r="A529" s="73"/>
      <c r="B529" s="64"/>
      <c r="C529" s="73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73"/>
      <c r="Q529" s="73"/>
      <c r="R529" s="73"/>
      <c r="S529" s="73"/>
      <c r="T529" s="73"/>
      <c r="U529" s="64"/>
      <c r="V529" s="21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</row>
    <row r="530" spans="1:33" ht="13" x14ac:dyDescent="0.15">
      <c r="A530" s="73"/>
      <c r="B530" s="64"/>
      <c r="C530" s="73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73"/>
      <c r="Q530" s="73"/>
      <c r="R530" s="73"/>
      <c r="S530" s="73"/>
      <c r="T530" s="73"/>
      <c r="U530" s="64"/>
      <c r="V530" s="21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</row>
    <row r="531" spans="1:33" ht="13" x14ac:dyDescent="0.15">
      <c r="A531" s="73"/>
      <c r="B531" s="64"/>
      <c r="C531" s="73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73"/>
      <c r="Q531" s="73"/>
      <c r="R531" s="73"/>
      <c r="S531" s="73"/>
      <c r="T531" s="73"/>
      <c r="U531" s="64"/>
      <c r="V531" s="21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</row>
    <row r="532" spans="1:33" ht="13" x14ac:dyDescent="0.15">
      <c r="A532" s="73"/>
      <c r="B532" s="64"/>
      <c r="C532" s="73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73"/>
      <c r="Q532" s="73"/>
      <c r="R532" s="73"/>
      <c r="S532" s="73"/>
      <c r="T532" s="73"/>
      <c r="U532" s="64"/>
      <c r="V532" s="21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</row>
    <row r="533" spans="1:33" ht="13" x14ac:dyDescent="0.15">
      <c r="A533" s="73"/>
      <c r="B533" s="64"/>
      <c r="C533" s="73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73"/>
      <c r="Q533" s="73"/>
      <c r="R533" s="73"/>
      <c r="S533" s="73"/>
      <c r="T533" s="73"/>
      <c r="U533" s="64"/>
      <c r="V533" s="21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</row>
    <row r="534" spans="1:33" ht="13" x14ac:dyDescent="0.15">
      <c r="A534" s="73"/>
      <c r="B534" s="64"/>
      <c r="C534" s="73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73"/>
      <c r="Q534" s="73"/>
      <c r="R534" s="73"/>
      <c r="S534" s="73"/>
      <c r="T534" s="73"/>
      <c r="U534" s="64"/>
      <c r="V534" s="21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</row>
    <row r="535" spans="1:33" ht="13" x14ac:dyDescent="0.15">
      <c r="A535" s="73"/>
      <c r="B535" s="64"/>
      <c r="C535" s="73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73"/>
      <c r="Q535" s="73"/>
      <c r="R535" s="73"/>
      <c r="S535" s="73"/>
      <c r="T535" s="73"/>
      <c r="U535" s="64"/>
      <c r="V535" s="21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</row>
    <row r="536" spans="1:33" ht="13" x14ac:dyDescent="0.15">
      <c r="A536" s="73"/>
      <c r="B536" s="64"/>
      <c r="C536" s="73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73"/>
      <c r="Q536" s="73"/>
      <c r="R536" s="73"/>
      <c r="S536" s="73"/>
      <c r="T536" s="73"/>
      <c r="U536" s="64"/>
      <c r="V536" s="21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</row>
    <row r="537" spans="1:33" ht="13" x14ac:dyDescent="0.15">
      <c r="A537" s="73"/>
      <c r="B537" s="64"/>
      <c r="C537" s="73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73"/>
      <c r="Q537" s="73"/>
      <c r="R537" s="73"/>
      <c r="S537" s="73"/>
      <c r="T537" s="73"/>
      <c r="U537" s="64"/>
      <c r="V537" s="21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</row>
    <row r="538" spans="1:33" ht="13" x14ac:dyDescent="0.15">
      <c r="A538" s="73"/>
      <c r="B538" s="64"/>
      <c r="C538" s="73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73"/>
      <c r="Q538" s="73"/>
      <c r="R538" s="73"/>
      <c r="S538" s="73"/>
      <c r="T538" s="73"/>
      <c r="U538" s="64"/>
      <c r="V538" s="21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</row>
    <row r="539" spans="1:33" ht="13" x14ac:dyDescent="0.15">
      <c r="A539" s="73"/>
      <c r="B539" s="64"/>
      <c r="C539" s="73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73"/>
      <c r="Q539" s="73"/>
      <c r="R539" s="73"/>
      <c r="S539" s="73"/>
      <c r="T539" s="73"/>
      <c r="U539" s="64"/>
      <c r="V539" s="21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</row>
    <row r="540" spans="1:33" ht="13" x14ac:dyDescent="0.15">
      <c r="A540" s="73"/>
      <c r="B540" s="64"/>
      <c r="C540" s="73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73"/>
      <c r="Q540" s="73"/>
      <c r="R540" s="73"/>
      <c r="S540" s="73"/>
      <c r="T540" s="73"/>
      <c r="U540" s="64"/>
      <c r="V540" s="21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</row>
    <row r="541" spans="1:33" ht="13" x14ac:dyDescent="0.15">
      <c r="A541" s="73"/>
      <c r="B541" s="64"/>
      <c r="C541" s="73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73"/>
      <c r="Q541" s="73"/>
      <c r="R541" s="73"/>
      <c r="S541" s="73"/>
      <c r="T541" s="73"/>
      <c r="U541" s="64"/>
      <c r="V541" s="21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</row>
    <row r="542" spans="1:33" ht="13" x14ac:dyDescent="0.15">
      <c r="A542" s="73"/>
      <c r="B542" s="64"/>
      <c r="C542" s="73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73"/>
      <c r="Q542" s="73"/>
      <c r="R542" s="73"/>
      <c r="S542" s="73"/>
      <c r="T542" s="73"/>
      <c r="U542" s="64"/>
      <c r="V542" s="21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</row>
    <row r="543" spans="1:33" ht="13" x14ac:dyDescent="0.15">
      <c r="A543" s="73"/>
      <c r="B543" s="64"/>
      <c r="C543" s="73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73"/>
      <c r="Q543" s="73"/>
      <c r="R543" s="73"/>
      <c r="S543" s="73"/>
      <c r="T543" s="73"/>
      <c r="U543" s="64"/>
      <c r="V543" s="21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</row>
    <row r="544" spans="1:33" ht="13" x14ac:dyDescent="0.15">
      <c r="A544" s="73"/>
      <c r="B544" s="64"/>
      <c r="C544" s="73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73"/>
      <c r="Q544" s="73"/>
      <c r="R544" s="73"/>
      <c r="S544" s="73"/>
      <c r="T544" s="73"/>
      <c r="U544" s="64"/>
      <c r="V544" s="21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</row>
    <row r="545" spans="1:33" ht="13" x14ac:dyDescent="0.15">
      <c r="A545" s="73"/>
      <c r="B545" s="64"/>
      <c r="C545" s="73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73"/>
      <c r="Q545" s="73"/>
      <c r="R545" s="73"/>
      <c r="S545" s="73"/>
      <c r="T545" s="73"/>
      <c r="U545" s="64"/>
      <c r="V545" s="21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</row>
    <row r="546" spans="1:33" ht="13" x14ac:dyDescent="0.15">
      <c r="A546" s="73"/>
      <c r="B546" s="64"/>
      <c r="C546" s="73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73"/>
      <c r="Q546" s="73"/>
      <c r="R546" s="73"/>
      <c r="S546" s="73"/>
      <c r="T546" s="73"/>
      <c r="U546" s="64"/>
      <c r="V546" s="21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</row>
    <row r="547" spans="1:33" ht="13" x14ac:dyDescent="0.15">
      <c r="A547" s="73"/>
      <c r="B547" s="64"/>
      <c r="C547" s="73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73"/>
      <c r="Q547" s="73"/>
      <c r="R547" s="73"/>
      <c r="S547" s="73"/>
      <c r="T547" s="73"/>
      <c r="U547" s="64"/>
      <c r="V547" s="21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</row>
    <row r="548" spans="1:33" ht="13" x14ac:dyDescent="0.15">
      <c r="A548" s="73"/>
      <c r="B548" s="64"/>
      <c r="C548" s="73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73"/>
      <c r="Q548" s="73"/>
      <c r="R548" s="73"/>
      <c r="S548" s="73"/>
      <c r="T548" s="73"/>
      <c r="U548" s="64"/>
      <c r="V548" s="21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</row>
    <row r="549" spans="1:33" ht="13" x14ac:dyDescent="0.15">
      <c r="A549" s="73"/>
      <c r="B549" s="64"/>
      <c r="C549" s="73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73"/>
      <c r="Q549" s="73"/>
      <c r="R549" s="73"/>
      <c r="S549" s="73"/>
      <c r="T549" s="73"/>
      <c r="U549" s="64"/>
      <c r="V549" s="21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</row>
    <row r="550" spans="1:33" ht="13" x14ac:dyDescent="0.15">
      <c r="A550" s="73"/>
      <c r="B550" s="64"/>
      <c r="C550" s="73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73"/>
      <c r="Q550" s="73"/>
      <c r="R550" s="73"/>
      <c r="S550" s="73"/>
      <c r="T550" s="73"/>
      <c r="U550" s="64"/>
      <c r="V550" s="21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</row>
    <row r="551" spans="1:33" ht="13" x14ac:dyDescent="0.15">
      <c r="A551" s="73"/>
      <c r="B551" s="64"/>
      <c r="C551" s="73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73"/>
      <c r="Q551" s="73"/>
      <c r="R551" s="73"/>
      <c r="S551" s="73"/>
      <c r="T551" s="73"/>
      <c r="U551" s="64"/>
      <c r="V551" s="21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</row>
    <row r="552" spans="1:33" ht="13" x14ac:dyDescent="0.15">
      <c r="A552" s="73"/>
      <c r="B552" s="64"/>
      <c r="C552" s="73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73"/>
      <c r="Q552" s="73"/>
      <c r="R552" s="73"/>
      <c r="S552" s="73"/>
      <c r="T552" s="73"/>
      <c r="U552" s="64"/>
      <c r="V552" s="21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</row>
    <row r="553" spans="1:33" ht="13" x14ac:dyDescent="0.15">
      <c r="A553" s="73"/>
      <c r="B553" s="64"/>
      <c r="C553" s="73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73"/>
      <c r="Q553" s="73"/>
      <c r="R553" s="73"/>
      <c r="S553" s="73"/>
      <c r="T553" s="73"/>
      <c r="U553" s="64"/>
      <c r="V553" s="21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</row>
    <row r="554" spans="1:33" ht="13" x14ac:dyDescent="0.15">
      <c r="A554" s="73"/>
      <c r="B554" s="64"/>
      <c r="C554" s="73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73"/>
      <c r="Q554" s="73"/>
      <c r="R554" s="73"/>
      <c r="S554" s="73"/>
      <c r="T554" s="73"/>
      <c r="U554" s="64"/>
      <c r="V554" s="21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</row>
    <row r="555" spans="1:33" ht="13" x14ac:dyDescent="0.15">
      <c r="A555" s="73"/>
      <c r="B555" s="64"/>
      <c r="C555" s="73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73"/>
      <c r="Q555" s="73"/>
      <c r="R555" s="73"/>
      <c r="S555" s="73"/>
      <c r="T555" s="73"/>
      <c r="U555" s="64"/>
      <c r="V555" s="21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</row>
    <row r="556" spans="1:33" ht="13" x14ac:dyDescent="0.15">
      <c r="A556" s="73"/>
      <c r="B556" s="64"/>
      <c r="C556" s="73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73"/>
      <c r="Q556" s="73"/>
      <c r="R556" s="73"/>
      <c r="S556" s="73"/>
      <c r="T556" s="73"/>
      <c r="U556" s="64"/>
      <c r="V556" s="21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</row>
    <row r="557" spans="1:33" ht="13" x14ac:dyDescent="0.15">
      <c r="A557" s="73"/>
      <c r="B557" s="64"/>
      <c r="C557" s="73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73"/>
      <c r="Q557" s="73"/>
      <c r="R557" s="73"/>
      <c r="S557" s="73"/>
      <c r="T557" s="73"/>
      <c r="U557" s="64"/>
      <c r="V557" s="21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</row>
    <row r="558" spans="1:33" ht="13" x14ac:dyDescent="0.15">
      <c r="A558" s="73"/>
      <c r="B558" s="64"/>
      <c r="C558" s="73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73"/>
      <c r="Q558" s="73"/>
      <c r="R558" s="73"/>
      <c r="S558" s="73"/>
      <c r="T558" s="73"/>
      <c r="U558" s="64"/>
      <c r="V558" s="21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</row>
    <row r="559" spans="1:33" ht="13" x14ac:dyDescent="0.15">
      <c r="A559" s="73"/>
      <c r="B559" s="64"/>
      <c r="C559" s="73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73"/>
      <c r="Q559" s="73"/>
      <c r="R559" s="73"/>
      <c r="S559" s="73"/>
      <c r="T559" s="73"/>
      <c r="U559" s="64"/>
      <c r="V559" s="21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</row>
    <row r="560" spans="1:33" ht="13" x14ac:dyDescent="0.15">
      <c r="A560" s="73"/>
      <c r="B560" s="64"/>
      <c r="C560" s="73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73"/>
      <c r="Q560" s="73"/>
      <c r="R560" s="73"/>
      <c r="S560" s="73"/>
      <c r="T560" s="73"/>
      <c r="U560" s="64"/>
      <c r="V560" s="21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</row>
    <row r="561" spans="1:33" ht="13" x14ac:dyDescent="0.15">
      <c r="A561" s="73"/>
      <c r="B561" s="64"/>
      <c r="C561" s="73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73"/>
      <c r="Q561" s="73"/>
      <c r="R561" s="73"/>
      <c r="S561" s="73"/>
      <c r="T561" s="73"/>
      <c r="U561" s="64"/>
      <c r="V561" s="21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</row>
    <row r="562" spans="1:33" ht="13" x14ac:dyDescent="0.15">
      <c r="A562" s="73"/>
      <c r="B562" s="64"/>
      <c r="C562" s="73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73"/>
      <c r="Q562" s="73"/>
      <c r="R562" s="73"/>
      <c r="S562" s="73"/>
      <c r="T562" s="73"/>
      <c r="U562" s="64"/>
      <c r="V562" s="21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</row>
    <row r="563" spans="1:33" ht="13" x14ac:dyDescent="0.15">
      <c r="A563" s="73"/>
      <c r="B563" s="64"/>
      <c r="C563" s="73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73"/>
      <c r="Q563" s="73"/>
      <c r="R563" s="73"/>
      <c r="S563" s="73"/>
      <c r="T563" s="73"/>
      <c r="U563" s="64"/>
      <c r="V563" s="21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</row>
    <row r="564" spans="1:33" ht="13" x14ac:dyDescent="0.15">
      <c r="A564" s="73"/>
      <c r="B564" s="64"/>
      <c r="C564" s="73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73"/>
      <c r="Q564" s="73"/>
      <c r="R564" s="73"/>
      <c r="S564" s="73"/>
      <c r="T564" s="73"/>
      <c r="U564" s="64"/>
      <c r="V564" s="21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</row>
    <row r="565" spans="1:33" ht="13" x14ac:dyDescent="0.15">
      <c r="A565" s="73"/>
      <c r="B565" s="64"/>
      <c r="C565" s="73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73"/>
      <c r="Q565" s="73"/>
      <c r="R565" s="73"/>
      <c r="S565" s="73"/>
      <c r="T565" s="73"/>
      <c r="U565" s="64"/>
      <c r="V565" s="21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</row>
    <row r="566" spans="1:33" ht="13" x14ac:dyDescent="0.15">
      <c r="A566" s="73"/>
      <c r="B566" s="64"/>
      <c r="C566" s="73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73"/>
      <c r="Q566" s="73"/>
      <c r="R566" s="73"/>
      <c r="S566" s="73"/>
      <c r="T566" s="73"/>
      <c r="U566" s="64"/>
      <c r="V566" s="21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</row>
    <row r="567" spans="1:33" ht="13" x14ac:dyDescent="0.15">
      <c r="A567" s="73"/>
      <c r="B567" s="64"/>
      <c r="C567" s="73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73"/>
      <c r="Q567" s="73"/>
      <c r="R567" s="73"/>
      <c r="S567" s="73"/>
      <c r="T567" s="73"/>
      <c r="U567" s="64"/>
      <c r="V567" s="21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</row>
    <row r="568" spans="1:33" ht="13" x14ac:dyDescent="0.15">
      <c r="A568" s="73"/>
      <c r="B568" s="64"/>
      <c r="C568" s="73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73"/>
      <c r="Q568" s="73"/>
      <c r="R568" s="73"/>
      <c r="S568" s="73"/>
      <c r="T568" s="73"/>
      <c r="U568" s="64"/>
      <c r="V568" s="21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</row>
    <row r="569" spans="1:33" ht="13" x14ac:dyDescent="0.15">
      <c r="A569" s="73"/>
      <c r="B569" s="64"/>
      <c r="C569" s="73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73"/>
      <c r="Q569" s="73"/>
      <c r="R569" s="73"/>
      <c r="S569" s="73"/>
      <c r="T569" s="73"/>
      <c r="U569" s="64"/>
      <c r="V569" s="21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</row>
    <row r="570" spans="1:33" ht="13" x14ac:dyDescent="0.15">
      <c r="A570" s="73"/>
      <c r="B570" s="64"/>
      <c r="C570" s="73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73"/>
      <c r="Q570" s="73"/>
      <c r="R570" s="73"/>
      <c r="S570" s="73"/>
      <c r="T570" s="73"/>
      <c r="U570" s="64"/>
      <c r="V570" s="21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</row>
    <row r="571" spans="1:33" ht="13" x14ac:dyDescent="0.15">
      <c r="A571" s="73"/>
      <c r="B571" s="64"/>
      <c r="C571" s="73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73"/>
      <c r="Q571" s="73"/>
      <c r="R571" s="73"/>
      <c r="S571" s="73"/>
      <c r="T571" s="73"/>
      <c r="U571" s="64"/>
      <c r="V571" s="21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</row>
    <row r="572" spans="1:33" ht="13" x14ac:dyDescent="0.15">
      <c r="A572" s="73"/>
      <c r="B572" s="64"/>
      <c r="C572" s="73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73"/>
      <c r="Q572" s="73"/>
      <c r="R572" s="73"/>
      <c r="S572" s="73"/>
      <c r="T572" s="73"/>
      <c r="U572" s="64"/>
      <c r="V572" s="21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</row>
    <row r="573" spans="1:33" ht="13" x14ac:dyDescent="0.15">
      <c r="A573" s="73"/>
      <c r="B573" s="64"/>
      <c r="C573" s="73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73"/>
      <c r="Q573" s="73"/>
      <c r="R573" s="73"/>
      <c r="S573" s="73"/>
      <c r="T573" s="73"/>
      <c r="U573" s="64"/>
      <c r="V573" s="21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</row>
    <row r="574" spans="1:33" ht="13" x14ac:dyDescent="0.15">
      <c r="A574" s="73"/>
      <c r="B574" s="64"/>
      <c r="C574" s="73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73"/>
      <c r="Q574" s="73"/>
      <c r="R574" s="73"/>
      <c r="S574" s="73"/>
      <c r="T574" s="73"/>
      <c r="U574" s="64"/>
      <c r="V574" s="21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</row>
    <row r="575" spans="1:33" ht="13" x14ac:dyDescent="0.15">
      <c r="A575" s="73"/>
      <c r="B575" s="64"/>
      <c r="C575" s="73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73"/>
      <c r="Q575" s="73"/>
      <c r="R575" s="73"/>
      <c r="S575" s="73"/>
      <c r="T575" s="73"/>
      <c r="U575" s="64"/>
      <c r="V575" s="21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</row>
    <row r="576" spans="1:33" ht="13" x14ac:dyDescent="0.15">
      <c r="A576" s="73"/>
      <c r="B576" s="64"/>
      <c r="C576" s="73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73"/>
      <c r="Q576" s="73"/>
      <c r="R576" s="73"/>
      <c r="S576" s="73"/>
      <c r="T576" s="73"/>
      <c r="U576" s="64"/>
      <c r="V576" s="21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</row>
    <row r="577" spans="1:33" ht="13" x14ac:dyDescent="0.15">
      <c r="A577" s="73"/>
      <c r="B577" s="64"/>
      <c r="C577" s="73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73"/>
      <c r="Q577" s="73"/>
      <c r="R577" s="73"/>
      <c r="S577" s="73"/>
      <c r="T577" s="73"/>
      <c r="U577" s="64"/>
      <c r="V577" s="21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</row>
    <row r="578" spans="1:33" ht="13" x14ac:dyDescent="0.15">
      <c r="A578" s="73"/>
      <c r="B578" s="64"/>
      <c r="C578" s="73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73"/>
      <c r="Q578" s="73"/>
      <c r="R578" s="73"/>
      <c r="S578" s="73"/>
      <c r="T578" s="73"/>
      <c r="U578" s="64"/>
      <c r="V578" s="21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</row>
    <row r="579" spans="1:33" ht="13" x14ac:dyDescent="0.15">
      <c r="A579" s="73"/>
      <c r="B579" s="64"/>
      <c r="C579" s="73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73"/>
      <c r="Q579" s="73"/>
      <c r="R579" s="73"/>
      <c r="S579" s="73"/>
      <c r="T579" s="73"/>
      <c r="U579" s="64"/>
      <c r="V579" s="21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</row>
    <row r="580" spans="1:33" ht="13" x14ac:dyDescent="0.15">
      <c r="A580" s="73"/>
      <c r="B580" s="64"/>
      <c r="C580" s="73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73"/>
      <c r="Q580" s="73"/>
      <c r="R580" s="73"/>
      <c r="S580" s="73"/>
      <c r="T580" s="73"/>
      <c r="U580" s="64"/>
      <c r="V580" s="21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</row>
    <row r="581" spans="1:33" ht="13" x14ac:dyDescent="0.15">
      <c r="A581" s="73"/>
      <c r="B581" s="64"/>
      <c r="C581" s="73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73"/>
      <c r="Q581" s="73"/>
      <c r="R581" s="73"/>
      <c r="S581" s="73"/>
      <c r="T581" s="73"/>
      <c r="U581" s="64"/>
      <c r="V581" s="21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</row>
    <row r="582" spans="1:33" ht="13" x14ac:dyDescent="0.15">
      <c r="A582" s="73"/>
      <c r="B582" s="64"/>
      <c r="C582" s="73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73"/>
      <c r="Q582" s="73"/>
      <c r="R582" s="73"/>
      <c r="S582" s="73"/>
      <c r="T582" s="73"/>
      <c r="U582" s="64"/>
      <c r="V582" s="21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</row>
    <row r="583" spans="1:33" ht="13" x14ac:dyDescent="0.15">
      <c r="A583" s="73"/>
      <c r="B583" s="64"/>
      <c r="C583" s="73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73"/>
      <c r="Q583" s="73"/>
      <c r="R583" s="73"/>
      <c r="S583" s="73"/>
      <c r="T583" s="73"/>
      <c r="U583" s="64"/>
      <c r="V583" s="21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</row>
    <row r="584" spans="1:33" ht="13" x14ac:dyDescent="0.15">
      <c r="A584" s="73"/>
      <c r="B584" s="64"/>
      <c r="C584" s="73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73"/>
      <c r="Q584" s="73"/>
      <c r="R584" s="73"/>
      <c r="S584" s="73"/>
      <c r="T584" s="73"/>
      <c r="U584" s="64"/>
      <c r="V584" s="21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</row>
    <row r="585" spans="1:33" ht="13" x14ac:dyDescent="0.15">
      <c r="A585" s="73"/>
      <c r="B585" s="64"/>
      <c r="C585" s="73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73"/>
      <c r="Q585" s="73"/>
      <c r="R585" s="73"/>
      <c r="S585" s="73"/>
      <c r="T585" s="73"/>
      <c r="U585" s="64"/>
      <c r="V585" s="21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</row>
    <row r="586" spans="1:33" ht="13" x14ac:dyDescent="0.15">
      <c r="A586" s="73"/>
      <c r="B586" s="64"/>
      <c r="C586" s="73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73"/>
      <c r="Q586" s="73"/>
      <c r="R586" s="73"/>
      <c r="S586" s="73"/>
      <c r="T586" s="73"/>
      <c r="U586" s="64"/>
      <c r="V586" s="21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</row>
    <row r="587" spans="1:33" ht="13" x14ac:dyDescent="0.15">
      <c r="A587" s="73"/>
      <c r="B587" s="64"/>
      <c r="C587" s="73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73"/>
      <c r="Q587" s="73"/>
      <c r="R587" s="73"/>
      <c r="S587" s="73"/>
      <c r="T587" s="73"/>
      <c r="U587" s="64"/>
      <c r="V587" s="21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</row>
    <row r="588" spans="1:33" ht="13" x14ac:dyDescent="0.15">
      <c r="A588" s="73"/>
      <c r="B588" s="64"/>
      <c r="C588" s="73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73"/>
      <c r="Q588" s="73"/>
      <c r="R588" s="73"/>
      <c r="S588" s="73"/>
      <c r="T588" s="73"/>
      <c r="U588" s="64"/>
      <c r="V588" s="21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</row>
    <row r="589" spans="1:33" ht="13" x14ac:dyDescent="0.15">
      <c r="A589" s="73"/>
      <c r="B589" s="64"/>
      <c r="C589" s="73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73"/>
      <c r="Q589" s="73"/>
      <c r="R589" s="73"/>
      <c r="S589" s="73"/>
      <c r="T589" s="73"/>
      <c r="U589" s="64"/>
      <c r="V589" s="21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</row>
    <row r="590" spans="1:33" ht="13" x14ac:dyDescent="0.15">
      <c r="A590" s="73"/>
      <c r="B590" s="64"/>
      <c r="C590" s="73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73"/>
      <c r="Q590" s="73"/>
      <c r="R590" s="73"/>
      <c r="S590" s="73"/>
      <c r="T590" s="73"/>
      <c r="U590" s="64"/>
      <c r="V590" s="21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</row>
    <row r="591" spans="1:33" ht="13" x14ac:dyDescent="0.15">
      <c r="A591" s="73"/>
      <c r="B591" s="64"/>
      <c r="C591" s="73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73"/>
      <c r="Q591" s="73"/>
      <c r="R591" s="73"/>
      <c r="S591" s="73"/>
      <c r="T591" s="73"/>
      <c r="U591" s="64"/>
      <c r="V591" s="21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</row>
    <row r="592" spans="1:33" ht="13" x14ac:dyDescent="0.15">
      <c r="A592" s="73"/>
      <c r="B592" s="64"/>
      <c r="C592" s="73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73"/>
      <c r="Q592" s="73"/>
      <c r="R592" s="73"/>
      <c r="S592" s="73"/>
      <c r="T592" s="73"/>
      <c r="U592" s="64"/>
      <c r="V592" s="21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</row>
    <row r="593" spans="1:33" ht="13" x14ac:dyDescent="0.15">
      <c r="A593" s="73"/>
      <c r="B593" s="64"/>
      <c r="C593" s="73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73"/>
      <c r="Q593" s="73"/>
      <c r="R593" s="73"/>
      <c r="S593" s="73"/>
      <c r="T593" s="73"/>
      <c r="U593" s="64"/>
      <c r="V593" s="21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</row>
    <row r="594" spans="1:33" ht="13" x14ac:dyDescent="0.15">
      <c r="A594" s="73"/>
      <c r="B594" s="64"/>
      <c r="C594" s="73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73"/>
      <c r="Q594" s="73"/>
      <c r="R594" s="73"/>
      <c r="S594" s="73"/>
      <c r="T594" s="73"/>
      <c r="U594" s="64"/>
      <c r="V594" s="21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</row>
    <row r="595" spans="1:33" ht="13" x14ac:dyDescent="0.15">
      <c r="A595" s="73"/>
      <c r="B595" s="64"/>
      <c r="C595" s="73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73"/>
      <c r="Q595" s="73"/>
      <c r="R595" s="73"/>
      <c r="S595" s="73"/>
      <c r="T595" s="73"/>
      <c r="U595" s="64"/>
      <c r="V595" s="21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</row>
    <row r="596" spans="1:33" ht="13" x14ac:dyDescent="0.15">
      <c r="A596" s="73"/>
      <c r="B596" s="64"/>
      <c r="C596" s="73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73"/>
      <c r="Q596" s="73"/>
      <c r="R596" s="73"/>
      <c r="S596" s="73"/>
      <c r="T596" s="73"/>
      <c r="U596" s="64"/>
      <c r="V596" s="21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</row>
    <row r="597" spans="1:33" ht="13" x14ac:dyDescent="0.15">
      <c r="A597" s="73"/>
      <c r="B597" s="64"/>
      <c r="C597" s="73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73"/>
      <c r="Q597" s="73"/>
      <c r="R597" s="73"/>
      <c r="S597" s="73"/>
      <c r="T597" s="73"/>
      <c r="U597" s="64"/>
      <c r="V597" s="21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</row>
    <row r="598" spans="1:33" ht="13" x14ac:dyDescent="0.15">
      <c r="A598" s="73"/>
      <c r="B598" s="64"/>
      <c r="C598" s="73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73"/>
      <c r="Q598" s="73"/>
      <c r="R598" s="73"/>
      <c r="S598" s="73"/>
      <c r="T598" s="73"/>
      <c r="U598" s="64"/>
      <c r="V598" s="21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</row>
    <row r="599" spans="1:33" ht="13" x14ac:dyDescent="0.15">
      <c r="A599" s="73"/>
      <c r="B599" s="64"/>
      <c r="C599" s="73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73"/>
      <c r="Q599" s="73"/>
      <c r="R599" s="73"/>
      <c r="S599" s="73"/>
      <c r="T599" s="73"/>
      <c r="U599" s="64"/>
      <c r="V599" s="21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</row>
    <row r="600" spans="1:33" ht="13" x14ac:dyDescent="0.15">
      <c r="A600" s="73"/>
      <c r="B600" s="64"/>
      <c r="C600" s="73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73"/>
      <c r="Q600" s="73"/>
      <c r="R600" s="73"/>
      <c r="S600" s="73"/>
      <c r="T600" s="73"/>
      <c r="U600" s="64"/>
      <c r="V600" s="21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</row>
    <row r="601" spans="1:33" ht="13" x14ac:dyDescent="0.15">
      <c r="A601" s="73"/>
      <c r="B601" s="64"/>
      <c r="C601" s="73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73"/>
      <c r="Q601" s="73"/>
      <c r="R601" s="73"/>
      <c r="S601" s="73"/>
      <c r="T601" s="73"/>
      <c r="U601" s="64"/>
      <c r="V601" s="21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</row>
    <row r="602" spans="1:33" ht="13" x14ac:dyDescent="0.15">
      <c r="A602" s="73"/>
      <c r="B602" s="64"/>
      <c r="C602" s="73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73"/>
      <c r="Q602" s="73"/>
      <c r="R602" s="73"/>
      <c r="S602" s="73"/>
      <c r="T602" s="73"/>
      <c r="U602" s="64"/>
      <c r="V602" s="21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</row>
    <row r="603" spans="1:33" ht="13" x14ac:dyDescent="0.15">
      <c r="A603" s="73"/>
      <c r="B603" s="64"/>
      <c r="C603" s="73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73"/>
      <c r="Q603" s="73"/>
      <c r="R603" s="73"/>
      <c r="S603" s="73"/>
      <c r="T603" s="73"/>
      <c r="U603" s="64"/>
      <c r="V603" s="21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</row>
    <row r="604" spans="1:33" ht="13" x14ac:dyDescent="0.15">
      <c r="A604" s="73"/>
      <c r="B604" s="64"/>
      <c r="C604" s="73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73"/>
      <c r="Q604" s="73"/>
      <c r="R604" s="73"/>
      <c r="S604" s="73"/>
      <c r="T604" s="73"/>
      <c r="U604" s="64"/>
      <c r="V604" s="21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</row>
    <row r="605" spans="1:33" ht="13" x14ac:dyDescent="0.15">
      <c r="A605" s="73"/>
      <c r="B605" s="64"/>
      <c r="C605" s="73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73"/>
      <c r="Q605" s="73"/>
      <c r="R605" s="73"/>
      <c r="S605" s="73"/>
      <c r="T605" s="73"/>
      <c r="U605" s="64"/>
      <c r="V605" s="21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</row>
    <row r="606" spans="1:33" ht="13" x14ac:dyDescent="0.15">
      <c r="A606" s="73"/>
      <c r="B606" s="64"/>
      <c r="C606" s="73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73"/>
      <c r="Q606" s="73"/>
      <c r="R606" s="73"/>
      <c r="S606" s="73"/>
      <c r="T606" s="73"/>
      <c r="U606" s="64"/>
      <c r="V606" s="21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</row>
    <row r="607" spans="1:33" ht="13" x14ac:dyDescent="0.15">
      <c r="A607" s="73"/>
      <c r="B607" s="64"/>
      <c r="C607" s="73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73"/>
      <c r="Q607" s="73"/>
      <c r="R607" s="73"/>
      <c r="S607" s="73"/>
      <c r="T607" s="73"/>
      <c r="U607" s="64"/>
      <c r="V607" s="21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</row>
    <row r="608" spans="1:33" ht="13" x14ac:dyDescent="0.15">
      <c r="A608" s="73"/>
      <c r="B608" s="64"/>
      <c r="C608" s="73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73"/>
      <c r="Q608" s="73"/>
      <c r="R608" s="73"/>
      <c r="S608" s="73"/>
      <c r="T608" s="73"/>
      <c r="U608" s="64"/>
      <c r="V608" s="21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</row>
    <row r="609" spans="1:33" ht="13" x14ac:dyDescent="0.15">
      <c r="A609" s="73"/>
      <c r="B609" s="64"/>
      <c r="C609" s="73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73"/>
      <c r="Q609" s="73"/>
      <c r="R609" s="73"/>
      <c r="S609" s="73"/>
      <c r="T609" s="73"/>
      <c r="U609" s="64"/>
      <c r="V609" s="21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</row>
    <row r="610" spans="1:33" ht="13" x14ac:dyDescent="0.15">
      <c r="A610" s="73"/>
      <c r="B610" s="64"/>
      <c r="C610" s="73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73"/>
      <c r="Q610" s="73"/>
      <c r="R610" s="73"/>
      <c r="S610" s="73"/>
      <c r="T610" s="73"/>
      <c r="U610" s="64"/>
      <c r="V610" s="21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</row>
    <row r="611" spans="1:33" ht="13" x14ac:dyDescent="0.15">
      <c r="A611" s="73"/>
      <c r="B611" s="64"/>
      <c r="C611" s="73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73"/>
      <c r="Q611" s="73"/>
      <c r="R611" s="73"/>
      <c r="S611" s="73"/>
      <c r="T611" s="73"/>
      <c r="U611" s="64"/>
      <c r="V611" s="21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</row>
    <row r="612" spans="1:33" ht="13" x14ac:dyDescent="0.15">
      <c r="A612" s="73"/>
      <c r="B612" s="64"/>
      <c r="C612" s="73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73"/>
      <c r="Q612" s="73"/>
      <c r="R612" s="73"/>
      <c r="S612" s="73"/>
      <c r="T612" s="73"/>
      <c r="U612" s="64"/>
      <c r="V612" s="21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</row>
    <row r="613" spans="1:33" ht="13" x14ac:dyDescent="0.15">
      <c r="A613" s="73"/>
      <c r="B613" s="64"/>
      <c r="C613" s="73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73"/>
      <c r="Q613" s="73"/>
      <c r="R613" s="73"/>
      <c r="S613" s="73"/>
      <c r="T613" s="73"/>
      <c r="U613" s="64"/>
      <c r="V613" s="21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</row>
    <row r="614" spans="1:33" ht="13" x14ac:dyDescent="0.15">
      <c r="A614" s="73"/>
      <c r="B614" s="64"/>
      <c r="C614" s="73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73"/>
      <c r="Q614" s="73"/>
      <c r="R614" s="73"/>
      <c r="S614" s="73"/>
      <c r="T614" s="73"/>
      <c r="U614" s="64"/>
      <c r="V614" s="21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</row>
    <row r="615" spans="1:33" ht="13" x14ac:dyDescent="0.15">
      <c r="A615" s="73"/>
      <c r="B615" s="64"/>
      <c r="C615" s="73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73"/>
      <c r="Q615" s="73"/>
      <c r="R615" s="73"/>
      <c r="S615" s="73"/>
      <c r="T615" s="73"/>
      <c r="U615" s="64"/>
      <c r="V615" s="21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</row>
    <row r="616" spans="1:33" ht="13" x14ac:dyDescent="0.15">
      <c r="A616" s="73"/>
      <c r="B616" s="64"/>
      <c r="C616" s="73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73"/>
      <c r="Q616" s="73"/>
      <c r="R616" s="73"/>
      <c r="S616" s="73"/>
      <c r="T616" s="73"/>
      <c r="U616" s="64"/>
      <c r="V616" s="21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</row>
    <row r="617" spans="1:33" ht="13" x14ac:dyDescent="0.15">
      <c r="A617" s="73"/>
      <c r="B617" s="64"/>
      <c r="C617" s="73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73"/>
      <c r="Q617" s="73"/>
      <c r="R617" s="73"/>
      <c r="S617" s="73"/>
      <c r="T617" s="73"/>
      <c r="U617" s="64"/>
      <c r="V617" s="21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</row>
    <row r="618" spans="1:33" ht="13" x14ac:dyDescent="0.15">
      <c r="A618" s="73"/>
      <c r="B618" s="64"/>
      <c r="C618" s="73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73"/>
      <c r="Q618" s="73"/>
      <c r="R618" s="73"/>
      <c r="S618" s="73"/>
      <c r="T618" s="73"/>
      <c r="U618" s="64"/>
      <c r="V618" s="21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</row>
    <row r="619" spans="1:33" ht="13" x14ac:dyDescent="0.15">
      <c r="A619" s="73"/>
      <c r="B619" s="64"/>
      <c r="C619" s="73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73"/>
      <c r="Q619" s="73"/>
      <c r="R619" s="73"/>
      <c r="S619" s="73"/>
      <c r="T619" s="73"/>
      <c r="U619" s="64"/>
      <c r="V619" s="21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</row>
    <row r="620" spans="1:33" ht="13" x14ac:dyDescent="0.15">
      <c r="A620" s="73"/>
      <c r="B620" s="64"/>
      <c r="C620" s="73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73"/>
      <c r="Q620" s="73"/>
      <c r="R620" s="73"/>
      <c r="S620" s="73"/>
      <c r="T620" s="73"/>
      <c r="U620" s="64"/>
      <c r="V620" s="21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</row>
    <row r="621" spans="1:33" ht="13" x14ac:dyDescent="0.15">
      <c r="A621" s="73"/>
      <c r="B621" s="64"/>
      <c r="C621" s="73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73"/>
      <c r="Q621" s="73"/>
      <c r="R621" s="73"/>
      <c r="S621" s="73"/>
      <c r="T621" s="73"/>
      <c r="U621" s="64"/>
      <c r="V621" s="21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</row>
    <row r="622" spans="1:33" ht="13" x14ac:dyDescent="0.15">
      <c r="A622" s="73"/>
      <c r="B622" s="64"/>
      <c r="C622" s="73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73"/>
      <c r="Q622" s="73"/>
      <c r="R622" s="73"/>
      <c r="S622" s="73"/>
      <c r="T622" s="73"/>
      <c r="U622" s="64"/>
      <c r="V622" s="21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</row>
    <row r="623" spans="1:33" ht="13" x14ac:dyDescent="0.15">
      <c r="A623" s="73"/>
      <c r="B623" s="64"/>
      <c r="C623" s="73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73"/>
      <c r="Q623" s="73"/>
      <c r="R623" s="73"/>
      <c r="S623" s="73"/>
      <c r="T623" s="73"/>
      <c r="U623" s="64"/>
      <c r="V623" s="21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</row>
    <row r="624" spans="1:33" ht="13" x14ac:dyDescent="0.15">
      <c r="A624" s="73"/>
      <c r="B624" s="64"/>
      <c r="C624" s="73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73"/>
      <c r="Q624" s="73"/>
      <c r="R624" s="73"/>
      <c r="S624" s="73"/>
      <c r="T624" s="73"/>
      <c r="U624" s="64"/>
      <c r="V624" s="21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</row>
    <row r="625" spans="1:33" ht="13" x14ac:dyDescent="0.15">
      <c r="A625" s="73"/>
      <c r="B625" s="64"/>
      <c r="C625" s="73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73"/>
      <c r="Q625" s="73"/>
      <c r="R625" s="73"/>
      <c r="S625" s="73"/>
      <c r="T625" s="73"/>
      <c r="U625" s="64"/>
      <c r="V625" s="21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</row>
    <row r="626" spans="1:33" ht="13" x14ac:dyDescent="0.15">
      <c r="A626" s="73"/>
      <c r="B626" s="64"/>
      <c r="C626" s="73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73"/>
      <c r="Q626" s="73"/>
      <c r="R626" s="73"/>
      <c r="S626" s="73"/>
      <c r="T626" s="73"/>
      <c r="U626" s="64"/>
      <c r="V626" s="21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</row>
    <row r="627" spans="1:33" ht="13" x14ac:dyDescent="0.15">
      <c r="A627" s="73"/>
      <c r="B627" s="64"/>
      <c r="C627" s="73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73"/>
      <c r="Q627" s="73"/>
      <c r="R627" s="73"/>
      <c r="S627" s="73"/>
      <c r="T627" s="73"/>
      <c r="U627" s="64"/>
      <c r="V627" s="21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</row>
    <row r="628" spans="1:33" ht="13" x14ac:dyDescent="0.15">
      <c r="A628" s="73"/>
      <c r="B628" s="64"/>
      <c r="C628" s="73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73"/>
      <c r="Q628" s="73"/>
      <c r="R628" s="73"/>
      <c r="S628" s="73"/>
      <c r="T628" s="73"/>
      <c r="U628" s="64"/>
      <c r="V628" s="21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</row>
    <row r="629" spans="1:33" ht="13" x14ac:dyDescent="0.15">
      <c r="A629" s="73"/>
      <c r="B629" s="64"/>
      <c r="C629" s="73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73"/>
      <c r="Q629" s="73"/>
      <c r="R629" s="73"/>
      <c r="S629" s="73"/>
      <c r="T629" s="73"/>
      <c r="U629" s="64"/>
      <c r="V629" s="21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</row>
    <row r="630" spans="1:33" ht="13" x14ac:dyDescent="0.15">
      <c r="A630" s="73"/>
      <c r="B630" s="64"/>
      <c r="C630" s="73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73"/>
      <c r="Q630" s="73"/>
      <c r="R630" s="73"/>
      <c r="S630" s="73"/>
      <c r="T630" s="73"/>
      <c r="U630" s="64"/>
      <c r="V630" s="21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</row>
    <row r="631" spans="1:33" ht="13" x14ac:dyDescent="0.15">
      <c r="A631" s="73"/>
      <c r="B631" s="64"/>
      <c r="C631" s="73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73"/>
      <c r="Q631" s="73"/>
      <c r="R631" s="73"/>
      <c r="S631" s="73"/>
      <c r="T631" s="73"/>
      <c r="U631" s="64"/>
      <c r="V631" s="21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</row>
    <row r="632" spans="1:33" ht="13" x14ac:dyDescent="0.15">
      <c r="A632" s="73"/>
      <c r="B632" s="64"/>
      <c r="C632" s="73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73"/>
      <c r="Q632" s="73"/>
      <c r="R632" s="73"/>
      <c r="S632" s="73"/>
      <c r="T632" s="73"/>
      <c r="U632" s="64"/>
      <c r="V632" s="21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</row>
    <row r="633" spans="1:33" ht="13" x14ac:dyDescent="0.15">
      <c r="A633" s="73"/>
      <c r="B633" s="64"/>
      <c r="C633" s="73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73"/>
      <c r="Q633" s="73"/>
      <c r="R633" s="73"/>
      <c r="S633" s="73"/>
      <c r="T633" s="73"/>
      <c r="U633" s="64"/>
      <c r="V633" s="21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</row>
    <row r="634" spans="1:33" ht="13" x14ac:dyDescent="0.15">
      <c r="A634" s="73"/>
      <c r="B634" s="64"/>
      <c r="C634" s="73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73"/>
      <c r="Q634" s="73"/>
      <c r="R634" s="73"/>
      <c r="S634" s="73"/>
      <c r="T634" s="73"/>
      <c r="U634" s="64"/>
      <c r="V634" s="21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</row>
    <row r="635" spans="1:33" ht="13" x14ac:dyDescent="0.15">
      <c r="A635" s="73"/>
      <c r="B635" s="64"/>
      <c r="C635" s="73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73"/>
      <c r="Q635" s="73"/>
      <c r="R635" s="73"/>
      <c r="S635" s="73"/>
      <c r="T635" s="73"/>
      <c r="U635" s="64"/>
      <c r="V635" s="21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</row>
    <row r="636" spans="1:33" ht="13" x14ac:dyDescent="0.15">
      <c r="A636" s="73"/>
      <c r="B636" s="64"/>
      <c r="C636" s="73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73"/>
      <c r="Q636" s="73"/>
      <c r="R636" s="73"/>
      <c r="S636" s="73"/>
      <c r="T636" s="73"/>
      <c r="U636" s="64"/>
      <c r="V636" s="21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</row>
    <row r="637" spans="1:33" ht="13" x14ac:dyDescent="0.15">
      <c r="A637" s="73"/>
      <c r="B637" s="64"/>
      <c r="C637" s="73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73"/>
      <c r="Q637" s="73"/>
      <c r="R637" s="73"/>
      <c r="S637" s="73"/>
      <c r="T637" s="73"/>
      <c r="U637" s="64"/>
      <c r="V637" s="21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</row>
    <row r="638" spans="1:33" ht="13" x14ac:dyDescent="0.15">
      <c r="A638" s="73"/>
      <c r="B638" s="64"/>
      <c r="C638" s="73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73"/>
      <c r="Q638" s="73"/>
      <c r="R638" s="73"/>
      <c r="S638" s="73"/>
      <c r="T638" s="73"/>
      <c r="U638" s="64"/>
      <c r="V638" s="21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</row>
    <row r="639" spans="1:33" ht="13" x14ac:dyDescent="0.15">
      <c r="A639" s="73"/>
      <c r="B639" s="64"/>
      <c r="C639" s="73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73"/>
      <c r="Q639" s="73"/>
      <c r="R639" s="73"/>
      <c r="S639" s="73"/>
      <c r="T639" s="73"/>
      <c r="U639" s="64"/>
      <c r="V639" s="21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</row>
    <row r="640" spans="1:33" ht="13" x14ac:dyDescent="0.15">
      <c r="A640" s="73"/>
      <c r="B640" s="64"/>
      <c r="C640" s="73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73"/>
      <c r="Q640" s="73"/>
      <c r="R640" s="73"/>
      <c r="S640" s="73"/>
      <c r="T640" s="73"/>
      <c r="U640" s="64"/>
      <c r="V640" s="21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</row>
    <row r="641" spans="1:33" ht="13" x14ac:dyDescent="0.15">
      <c r="A641" s="73"/>
      <c r="B641" s="64"/>
      <c r="C641" s="73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73"/>
      <c r="Q641" s="73"/>
      <c r="R641" s="73"/>
      <c r="S641" s="73"/>
      <c r="T641" s="73"/>
      <c r="U641" s="64"/>
      <c r="V641" s="21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</row>
    <row r="642" spans="1:33" ht="13" x14ac:dyDescent="0.15">
      <c r="A642" s="73"/>
      <c r="B642" s="64"/>
      <c r="C642" s="73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73"/>
      <c r="Q642" s="73"/>
      <c r="R642" s="73"/>
      <c r="S642" s="73"/>
      <c r="T642" s="73"/>
      <c r="U642" s="64"/>
      <c r="V642" s="21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</row>
    <row r="643" spans="1:33" ht="13" x14ac:dyDescent="0.15">
      <c r="A643" s="73"/>
      <c r="B643" s="64"/>
      <c r="C643" s="73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73"/>
      <c r="Q643" s="73"/>
      <c r="R643" s="73"/>
      <c r="S643" s="73"/>
      <c r="T643" s="73"/>
      <c r="U643" s="64"/>
      <c r="V643" s="21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</row>
    <row r="644" spans="1:33" ht="13" x14ac:dyDescent="0.15">
      <c r="A644" s="73"/>
      <c r="B644" s="64"/>
      <c r="C644" s="73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73"/>
      <c r="Q644" s="73"/>
      <c r="R644" s="73"/>
      <c r="S644" s="73"/>
      <c r="T644" s="73"/>
      <c r="U644" s="64"/>
      <c r="V644" s="21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</row>
    <row r="645" spans="1:33" ht="13" x14ac:dyDescent="0.15">
      <c r="A645" s="73"/>
      <c r="B645" s="64"/>
      <c r="C645" s="73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73"/>
      <c r="Q645" s="73"/>
      <c r="R645" s="73"/>
      <c r="S645" s="73"/>
      <c r="T645" s="73"/>
      <c r="U645" s="64"/>
      <c r="V645" s="21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</row>
    <row r="646" spans="1:33" ht="13" x14ac:dyDescent="0.15">
      <c r="A646" s="73"/>
      <c r="B646" s="64"/>
      <c r="C646" s="73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73"/>
      <c r="Q646" s="73"/>
      <c r="R646" s="73"/>
      <c r="S646" s="73"/>
      <c r="T646" s="73"/>
      <c r="U646" s="64"/>
      <c r="V646" s="21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</row>
    <row r="647" spans="1:33" ht="13" x14ac:dyDescent="0.15">
      <c r="A647" s="73"/>
      <c r="B647" s="64"/>
      <c r="C647" s="73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73"/>
      <c r="Q647" s="73"/>
      <c r="R647" s="73"/>
      <c r="S647" s="73"/>
      <c r="T647" s="73"/>
      <c r="U647" s="64"/>
      <c r="V647" s="21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</row>
    <row r="648" spans="1:33" ht="13" x14ac:dyDescent="0.15">
      <c r="A648" s="73"/>
      <c r="B648" s="64"/>
      <c r="C648" s="73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73"/>
      <c r="Q648" s="73"/>
      <c r="R648" s="73"/>
      <c r="S648" s="73"/>
      <c r="T648" s="73"/>
      <c r="U648" s="64"/>
      <c r="V648" s="21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</row>
    <row r="649" spans="1:33" ht="13" x14ac:dyDescent="0.15">
      <c r="A649" s="73"/>
      <c r="B649" s="64"/>
      <c r="C649" s="73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73"/>
      <c r="Q649" s="73"/>
      <c r="R649" s="73"/>
      <c r="S649" s="73"/>
      <c r="T649" s="73"/>
      <c r="U649" s="64"/>
      <c r="V649" s="21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</row>
    <row r="650" spans="1:33" ht="13" x14ac:dyDescent="0.15">
      <c r="A650" s="73"/>
      <c r="B650" s="64"/>
      <c r="C650" s="73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73"/>
      <c r="Q650" s="73"/>
      <c r="R650" s="73"/>
      <c r="S650" s="73"/>
      <c r="T650" s="73"/>
      <c r="U650" s="64"/>
      <c r="V650" s="21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</row>
    <row r="651" spans="1:33" ht="13" x14ac:dyDescent="0.15">
      <c r="A651" s="73"/>
      <c r="B651" s="64"/>
      <c r="C651" s="73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73"/>
      <c r="Q651" s="73"/>
      <c r="R651" s="73"/>
      <c r="S651" s="73"/>
      <c r="T651" s="73"/>
      <c r="U651" s="64"/>
      <c r="V651" s="21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</row>
    <row r="652" spans="1:33" ht="13" x14ac:dyDescent="0.15">
      <c r="A652" s="73"/>
      <c r="B652" s="64"/>
      <c r="C652" s="73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73"/>
      <c r="Q652" s="73"/>
      <c r="R652" s="73"/>
      <c r="S652" s="73"/>
      <c r="T652" s="73"/>
      <c r="U652" s="64"/>
      <c r="V652" s="21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</row>
    <row r="653" spans="1:33" ht="13" x14ac:dyDescent="0.15">
      <c r="A653" s="73"/>
      <c r="B653" s="64"/>
      <c r="C653" s="73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73"/>
      <c r="Q653" s="73"/>
      <c r="R653" s="73"/>
      <c r="S653" s="73"/>
      <c r="T653" s="73"/>
      <c r="U653" s="64"/>
      <c r="V653" s="21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</row>
    <row r="654" spans="1:33" ht="13" x14ac:dyDescent="0.15">
      <c r="A654" s="73"/>
      <c r="B654" s="64"/>
      <c r="C654" s="73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73"/>
      <c r="Q654" s="73"/>
      <c r="R654" s="73"/>
      <c r="S654" s="73"/>
      <c r="T654" s="73"/>
      <c r="U654" s="64"/>
      <c r="V654" s="21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</row>
    <row r="655" spans="1:33" ht="13" x14ac:dyDescent="0.15">
      <c r="A655" s="73"/>
      <c r="B655" s="64"/>
      <c r="C655" s="73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73"/>
      <c r="Q655" s="73"/>
      <c r="R655" s="73"/>
      <c r="S655" s="73"/>
      <c r="T655" s="73"/>
      <c r="U655" s="64"/>
      <c r="V655" s="21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</row>
    <row r="656" spans="1:33" ht="13" x14ac:dyDescent="0.15">
      <c r="A656" s="73"/>
      <c r="B656" s="64"/>
      <c r="C656" s="73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73"/>
      <c r="Q656" s="73"/>
      <c r="R656" s="73"/>
      <c r="S656" s="73"/>
      <c r="T656" s="73"/>
      <c r="U656" s="64"/>
      <c r="V656" s="21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</row>
    <row r="657" spans="1:33" ht="13" x14ac:dyDescent="0.15">
      <c r="A657" s="73"/>
      <c r="B657" s="64"/>
      <c r="C657" s="73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73"/>
      <c r="Q657" s="73"/>
      <c r="R657" s="73"/>
      <c r="S657" s="73"/>
      <c r="T657" s="73"/>
      <c r="U657" s="64"/>
      <c r="V657" s="21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</row>
    <row r="658" spans="1:33" ht="13" x14ac:dyDescent="0.15">
      <c r="A658" s="73"/>
      <c r="B658" s="64"/>
      <c r="C658" s="73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73"/>
      <c r="Q658" s="73"/>
      <c r="R658" s="73"/>
      <c r="S658" s="73"/>
      <c r="T658" s="73"/>
      <c r="U658" s="64"/>
      <c r="V658" s="21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</row>
    <row r="659" spans="1:33" ht="13" x14ac:dyDescent="0.15">
      <c r="A659" s="73"/>
      <c r="B659" s="64"/>
      <c r="C659" s="73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73"/>
      <c r="Q659" s="73"/>
      <c r="R659" s="73"/>
      <c r="S659" s="73"/>
      <c r="T659" s="73"/>
      <c r="U659" s="64"/>
      <c r="V659" s="21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</row>
    <row r="660" spans="1:33" ht="13" x14ac:dyDescent="0.15">
      <c r="A660" s="73"/>
      <c r="B660" s="64"/>
      <c r="C660" s="73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73"/>
      <c r="Q660" s="73"/>
      <c r="R660" s="73"/>
      <c r="S660" s="73"/>
      <c r="T660" s="73"/>
      <c r="U660" s="64"/>
      <c r="V660" s="21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</row>
    <row r="661" spans="1:33" ht="13" x14ac:dyDescent="0.15">
      <c r="A661" s="73"/>
      <c r="B661" s="64"/>
      <c r="C661" s="73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73"/>
      <c r="Q661" s="73"/>
      <c r="R661" s="73"/>
      <c r="S661" s="73"/>
      <c r="T661" s="73"/>
      <c r="U661" s="64"/>
      <c r="V661" s="21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</row>
    <row r="662" spans="1:33" ht="13" x14ac:dyDescent="0.15">
      <c r="A662" s="73"/>
      <c r="B662" s="64"/>
      <c r="C662" s="73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73"/>
      <c r="Q662" s="73"/>
      <c r="R662" s="73"/>
      <c r="S662" s="73"/>
      <c r="T662" s="73"/>
      <c r="U662" s="64"/>
      <c r="V662" s="21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</row>
    <row r="663" spans="1:33" ht="13" x14ac:dyDescent="0.15">
      <c r="A663" s="73"/>
      <c r="B663" s="64"/>
      <c r="C663" s="73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73"/>
      <c r="Q663" s="73"/>
      <c r="R663" s="73"/>
      <c r="S663" s="73"/>
      <c r="T663" s="73"/>
      <c r="U663" s="64"/>
      <c r="V663" s="21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</row>
    <row r="664" spans="1:33" ht="13" x14ac:dyDescent="0.15">
      <c r="A664" s="73"/>
      <c r="B664" s="64"/>
      <c r="C664" s="73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73"/>
      <c r="Q664" s="73"/>
      <c r="R664" s="73"/>
      <c r="S664" s="73"/>
      <c r="T664" s="73"/>
      <c r="U664" s="64"/>
      <c r="V664" s="21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</row>
    <row r="665" spans="1:33" ht="13" x14ac:dyDescent="0.15">
      <c r="A665" s="73"/>
      <c r="B665" s="64"/>
      <c r="C665" s="73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73"/>
      <c r="Q665" s="73"/>
      <c r="R665" s="73"/>
      <c r="S665" s="73"/>
      <c r="T665" s="73"/>
      <c r="U665" s="64"/>
      <c r="V665" s="21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</row>
    <row r="666" spans="1:33" ht="13" x14ac:dyDescent="0.15">
      <c r="A666" s="73"/>
      <c r="B666" s="64"/>
      <c r="C666" s="73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73"/>
      <c r="Q666" s="73"/>
      <c r="R666" s="73"/>
      <c r="S666" s="73"/>
      <c r="T666" s="73"/>
      <c r="U666" s="64"/>
      <c r="V666" s="21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</row>
    <row r="667" spans="1:33" ht="13" x14ac:dyDescent="0.15">
      <c r="A667" s="73"/>
      <c r="B667" s="64"/>
      <c r="C667" s="73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73"/>
      <c r="Q667" s="73"/>
      <c r="R667" s="73"/>
      <c r="S667" s="73"/>
      <c r="T667" s="73"/>
      <c r="U667" s="64"/>
      <c r="V667" s="21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</row>
    <row r="668" spans="1:33" ht="13" x14ac:dyDescent="0.15">
      <c r="A668" s="73"/>
      <c r="B668" s="64"/>
      <c r="C668" s="73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73"/>
      <c r="Q668" s="73"/>
      <c r="R668" s="73"/>
      <c r="S668" s="73"/>
      <c r="T668" s="73"/>
      <c r="U668" s="64"/>
      <c r="V668" s="21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</row>
    <row r="669" spans="1:33" ht="13" x14ac:dyDescent="0.15">
      <c r="A669" s="73"/>
      <c r="B669" s="64"/>
      <c r="C669" s="73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73"/>
      <c r="Q669" s="73"/>
      <c r="R669" s="73"/>
      <c r="S669" s="73"/>
      <c r="T669" s="73"/>
      <c r="U669" s="64"/>
      <c r="V669" s="21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</row>
    <row r="670" spans="1:33" ht="13" x14ac:dyDescent="0.15">
      <c r="A670" s="73"/>
      <c r="B670" s="64"/>
      <c r="C670" s="73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73"/>
      <c r="Q670" s="73"/>
      <c r="R670" s="73"/>
      <c r="S670" s="73"/>
      <c r="T670" s="73"/>
      <c r="U670" s="64"/>
      <c r="V670" s="21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</row>
    <row r="671" spans="1:33" ht="13" x14ac:dyDescent="0.15">
      <c r="A671" s="73"/>
      <c r="B671" s="64"/>
      <c r="C671" s="73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73"/>
      <c r="Q671" s="73"/>
      <c r="R671" s="73"/>
      <c r="S671" s="73"/>
      <c r="T671" s="73"/>
      <c r="U671" s="64"/>
      <c r="V671" s="21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</row>
    <row r="672" spans="1:33" ht="13" x14ac:dyDescent="0.15">
      <c r="A672" s="73"/>
      <c r="B672" s="64"/>
      <c r="C672" s="73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73"/>
      <c r="Q672" s="73"/>
      <c r="R672" s="73"/>
      <c r="S672" s="73"/>
      <c r="T672" s="73"/>
      <c r="U672" s="64"/>
      <c r="V672" s="21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</row>
    <row r="673" spans="1:33" ht="13" x14ac:dyDescent="0.15">
      <c r="A673" s="73"/>
      <c r="B673" s="64"/>
      <c r="C673" s="73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73"/>
      <c r="Q673" s="73"/>
      <c r="R673" s="73"/>
      <c r="S673" s="73"/>
      <c r="T673" s="73"/>
      <c r="U673" s="64"/>
      <c r="V673" s="21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</row>
    <row r="674" spans="1:33" ht="13" x14ac:dyDescent="0.15">
      <c r="A674" s="73"/>
      <c r="B674" s="64"/>
      <c r="C674" s="73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73"/>
      <c r="Q674" s="73"/>
      <c r="R674" s="73"/>
      <c r="S674" s="73"/>
      <c r="T674" s="73"/>
      <c r="U674" s="64"/>
      <c r="V674" s="21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</row>
    <row r="675" spans="1:33" ht="13" x14ac:dyDescent="0.15">
      <c r="A675" s="73"/>
      <c r="B675" s="64"/>
      <c r="C675" s="73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73"/>
      <c r="Q675" s="73"/>
      <c r="R675" s="73"/>
      <c r="S675" s="73"/>
      <c r="T675" s="73"/>
      <c r="U675" s="64"/>
      <c r="V675" s="21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</row>
    <row r="676" spans="1:33" ht="13" x14ac:dyDescent="0.15">
      <c r="A676" s="73"/>
      <c r="B676" s="64"/>
      <c r="C676" s="73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73"/>
      <c r="Q676" s="73"/>
      <c r="R676" s="73"/>
      <c r="S676" s="73"/>
      <c r="T676" s="73"/>
      <c r="U676" s="64"/>
      <c r="V676" s="21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</row>
    <row r="677" spans="1:33" ht="13" x14ac:dyDescent="0.15">
      <c r="A677" s="73"/>
      <c r="B677" s="64"/>
      <c r="C677" s="73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73"/>
      <c r="Q677" s="73"/>
      <c r="R677" s="73"/>
      <c r="S677" s="73"/>
      <c r="T677" s="73"/>
      <c r="U677" s="64"/>
      <c r="V677" s="21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</row>
    <row r="678" spans="1:33" ht="13" x14ac:dyDescent="0.15">
      <c r="A678" s="73"/>
      <c r="B678" s="64"/>
      <c r="C678" s="73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73"/>
      <c r="Q678" s="73"/>
      <c r="R678" s="73"/>
      <c r="S678" s="73"/>
      <c r="T678" s="73"/>
      <c r="U678" s="64"/>
      <c r="V678" s="21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</row>
    <row r="679" spans="1:33" ht="13" x14ac:dyDescent="0.15">
      <c r="A679" s="73"/>
      <c r="B679" s="64"/>
      <c r="C679" s="73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73"/>
      <c r="Q679" s="73"/>
      <c r="R679" s="73"/>
      <c r="S679" s="73"/>
      <c r="T679" s="73"/>
      <c r="U679" s="64"/>
      <c r="V679" s="21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</row>
    <row r="680" spans="1:33" ht="13" x14ac:dyDescent="0.15">
      <c r="A680" s="73"/>
      <c r="B680" s="64"/>
      <c r="C680" s="73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73"/>
      <c r="Q680" s="73"/>
      <c r="R680" s="73"/>
      <c r="S680" s="73"/>
      <c r="T680" s="73"/>
      <c r="U680" s="64"/>
      <c r="V680" s="21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</row>
    <row r="681" spans="1:33" ht="13" x14ac:dyDescent="0.15">
      <c r="A681" s="73"/>
      <c r="B681" s="64"/>
      <c r="C681" s="73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73"/>
      <c r="Q681" s="73"/>
      <c r="R681" s="73"/>
      <c r="S681" s="73"/>
      <c r="T681" s="73"/>
      <c r="U681" s="64"/>
      <c r="V681" s="21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</row>
    <row r="682" spans="1:33" ht="13" x14ac:dyDescent="0.15">
      <c r="A682" s="73"/>
      <c r="B682" s="64"/>
      <c r="C682" s="73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73"/>
      <c r="Q682" s="73"/>
      <c r="R682" s="73"/>
      <c r="S682" s="73"/>
      <c r="T682" s="73"/>
      <c r="U682" s="64"/>
      <c r="V682" s="21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</row>
    <row r="683" spans="1:33" ht="13" x14ac:dyDescent="0.15">
      <c r="A683" s="73"/>
      <c r="B683" s="64"/>
      <c r="C683" s="73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73"/>
      <c r="Q683" s="73"/>
      <c r="R683" s="73"/>
      <c r="S683" s="73"/>
      <c r="T683" s="73"/>
      <c r="U683" s="64"/>
      <c r="V683" s="21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</row>
    <row r="684" spans="1:33" ht="13" x14ac:dyDescent="0.15">
      <c r="A684" s="73"/>
      <c r="B684" s="64"/>
      <c r="C684" s="73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73"/>
      <c r="Q684" s="73"/>
      <c r="R684" s="73"/>
      <c r="S684" s="73"/>
      <c r="T684" s="73"/>
      <c r="U684" s="64"/>
      <c r="V684" s="21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</row>
    <row r="685" spans="1:33" ht="13" x14ac:dyDescent="0.15">
      <c r="A685" s="73"/>
      <c r="B685" s="64"/>
      <c r="C685" s="73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73"/>
      <c r="Q685" s="73"/>
      <c r="R685" s="73"/>
      <c r="S685" s="73"/>
      <c r="T685" s="73"/>
      <c r="U685" s="64"/>
      <c r="V685" s="21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</row>
    <row r="686" spans="1:33" ht="13" x14ac:dyDescent="0.15">
      <c r="A686" s="73"/>
      <c r="B686" s="64"/>
      <c r="C686" s="73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73"/>
      <c r="Q686" s="73"/>
      <c r="R686" s="73"/>
      <c r="S686" s="73"/>
      <c r="T686" s="73"/>
      <c r="U686" s="64"/>
      <c r="V686" s="21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</row>
    <row r="687" spans="1:33" ht="13" x14ac:dyDescent="0.15">
      <c r="A687" s="73"/>
      <c r="B687" s="64"/>
      <c r="C687" s="73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73"/>
      <c r="Q687" s="73"/>
      <c r="R687" s="73"/>
      <c r="S687" s="73"/>
      <c r="T687" s="73"/>
      <c r="U687" s="64"/>
      <c r="V687" s="21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</row>
    <row r="688" spans="1:33" ht="13" x14ac:dyDescent="0.15">
      <c r="A688" s="73"/>
      <c r="B688" s="64"/>
      <c r="C688" s="73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73"/>
      <c r="Q688" s="73"/>
      <c r="R688" s="73"/>
      <c r="S688" s="73"/>
      <c r="T688" s="73"/>
      <c r="U688" s="64"/>
      <c r="V688" s="21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</row>
    <row r="689" spans="1:33" ht="13" x14ac:dyDescent="0.15">
      <c r="A689" s="73"/>
      <c r="B689" s="64"/>
      <c r="C689" s="73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73"/>
      <c r="Q689" s="73"/>
      <c r="R689" s="73"/>
      <c r="S689" s="73"/>
      <c r="T689" s="73"/>
      <c r="U689" s="64"/>
      <c r="V689" s="21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</row>
    <row r="690" spans="1:33" ht="13" x14ac:dyDescent="0.15">
      <c r="A690" s="73"/>
      <c r="B690" s="64"/>
      <c r="C690" s="73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73"/>
      <c r="Q690" s="73"/>
      <c r="R690" s="73"/>
      <c r="S690" s="73"/>
      <c r="T690" s="73"/>
      <c r="U690" s="64"/>
      <c r="V690" s="21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</row>
    <row r="691" spans="1:33" ht="13" x14ac:dyDescent="0.15">
      <c r="A691" s="73"/>
      <c r="B691" s="64"/>
      <c r="C691" s="73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73"/>
      <c r="Q691" s="73"/>
      <c r="R691" s="73"/>
      <c r="S691" s="73"/>
      <c r="T691" s="73"/>
      <c r="U691" s="64"/>
      <c r="V691" s="21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</row>
    <row r="692" spans="1:33" ht="13" x14ac:dyDescent="0.15">
      <c r="A692" s="73"/>
      <c r="B692" s="64"/>
      <c r="C692" s="73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73"/>
      <c r="Q692" s="73"/>
      <c r="R692" s="73"/>
      <c r="S692" s="73"/>
      <c r="T692" s="73"/>
      <c r="U692" s="64"/>
      <c r="V692" s="21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</row>
    <row r="693" spans="1:33" ht="13" x14ac:dyDescent="0.15">
      <c r="A693" s="73"/>
      <c r="B693" s="64"/>
      <c r="C693" s="73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73"/>
      <c r="Q693" s="73"/>
      <c r="R693" s="73"/>
      <c r="S693" s="73"/>
      <c r="T693" s="73"/>
      <c r="U693" s="64"/>
      <c r="V693" s="21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</row>
    <row r="694" spans="1:33" ht="13" x14ac:dyDescent="0.15">
      <c r="A694" s="73"/>
      <c r="B694" s="64"/>
      <c r="C694" s="73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73"/>
      <c r="Q694" s="73"/>
      <c r="R694" s="73"/>
      <c r="S694" s="73"/>
      <c r="T694" s="73"/>
      <c r="U694" s="64"/>
      <c r="V694" s="21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</row>
    <row r="695" spans="1:33" ht="13" x14ac:dyDescent="0.15">
      <c r="A695" s="73"/>
      <c r="B695" s="64"/>
      <c r="C695" s="73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73"/>
      <c r="Q695" s="73"/>
      <c r="R695" s="73"/>
      <c r="S695" s="73"/>
      <c r="T695" s="73"/>
      <c r="U695" s="64"/>
      <c r="V695" s="21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</row>
    <row r="696" spans="1:33" ht="13" x14ac:dyDescent="0.15">
      <c r="A696" s="73"/>
      <c r="B696" s="64"/>
      <c r="C696" s="73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73"/>
      <c r="Q696" s="73"/>
      <c r="R696" s="73"/>
      <c r="S696" s="73"/>
      <c r="T696" s="73"/>
      <c r="U696" s="64"/>
      <c r="V696" s="21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</row>
    <row r="697" spans="1:33" ht="13" x14ac:dyDescent="0.15">
      <c r="A697" s="73"/>
      <c r="B697" s="64"/>
      <c r="C697" s="73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73"/>
      <c r="Q697" s="73"/>
      <c r="R697" s="73"/>
      <c r="S697" s="73"/>
      <c r="T697" s="73"/>
      <c r="U697" s="64"/>
      <c r="V697" s="21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</row>
    <row r="698" spans="1:33" ht="13" x14ac:dyDescent="0.15">
      <c r="A698" s="73"/>
      <c r="B698" s="64"/>
      <c r="C698" s="73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73"/>
      <c r="Q698" s="73"/>
      <c r="R698" s="73"/>
      <c r="S698" s="73"/>
      <c r="T698" s="73"/>
      <c r="U698" s="64"/>
      <c r="V698" s="21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</row>
    <row r="699" spans="1:33" ht="13" x14ac:dyDescent="0.15">
      <c r="A699" s="73"/>
      <c r="B699" s="64"/>
      <c r="C699" s="73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73"/>
      <c r="Q699" s="73"/>
      <c r="R699" s="73"/>
      <c r="S699" s="73"/>
      <c r="T699" s="73"/>
      <c r="U699" s="64"/>
      <c r="V699" s="21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</row>
    <row r="700" spans="1:33" ht="13" x14ac:dyDescent="0.15">
      <c r="A700" s="73"/>
      <c r="B700" s="64"/>
      <c r="C700" s="73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73"/>
      <c r="Q700" s="73"/>
      <c r="R700" s="73"/>
      <c r="S700" s="73"/>
      <c r="T700" s="73"/>
      <c r="U700" s="64"/>
      <c r="V700" s="21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</row>
    <row r="701" spans="1:33" ht="13" x14ac:dyDescent="0.15">
      <c r="A701" s="73"/>
      <c r="B701" s="64"/>
      <c r="C701" s="73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73"/>
      <c r="Q701" s="73"/>
      <c r="R701" s="73"/>
      <c r="S701" s="73"/>
      <c r="T701" s="73"/>
      <c r="U701" s="64"/>
      <c r="V701" s="21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</row>
    <row r="702" spans="1:33" ht="13" x14ac:dyDescent="0.15">
      <c r="A702" s="73"/>
      <c r="B702" s="64"/>
      <c r="C702" s="73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73"/>
      <c r="Q702" s="73"/>
      <c r="R702" s="73"/>
      <c r="S702" s="73"/>
      <c r="T702" s="73"/>
      <c r="U702" s="64"/>
      <c r="V702" s="21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</row>
    <row r="703" spans="1:33" ht="13" x14ac:dyDescent="0.15">
      <c r="A703" s="73"/>
      <c r="B703" s="64"/>
      <c r="C703" s="73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73"/>
      <c r="Q703" s="73"/>
      <c r="R703" s="73"/>
      <c r="S703" s="73"/>
      <c r="T703" s="73"/>
      <c r="U703" s="64"/>
      <c r="V703" s="21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</row>
    <row r="704" spans="1:33" ht="13" x14ac:dyDescent="0.15">
      <c r="A704" s="73"/>
      <c r="B704" s="64"/>
      <c r="C704" s="73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73"/>
      <c r="Q704" s="73"/>
      <c r="R704" s="73"/>
      <c r="S704" s="73"/>
      <c r="T704" s="73"/>
      <c r="U704" s="64"/>
      <c r="V704" s="21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</row>
    <row r="705" spans="1:33" ht="13" x14ac:dyDescent="0.15">
      <c r="A705" s="73"/>
      <c r="B705" s="64"/>
      <c r="C705" s="73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73"/>
      <c r="Q705" s="73"/>
      <c r="R705" s="73"/>
      <c r="S705" s="73"/>
      <c r="T705" s="73"/>
      <c r="U705" s="64"/>
      <c r="V705" s="21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</row>
    <row r="706" spans="1:33" ht="13" x14ac:dyDescent="0.15">
      <c r="A706" s="73"/>
      <c r="B706" s="64"/>
      <c r="C706" s="73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73"/>
      <c r="Q706" s="73"/>
      <c r="R706" s="73"/>
      <c r="S706" s="73"/>
      <c r="T706" s="73"/>
      <c r="U706" s="64"/>
      <c r="V706" s="21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</row>
    <row r="707" spans="1:33" ht="13" x14ac:dyDescent="0.15">
      <c r="A707" s="73"/>
      <c r="B707" s="64"/>
      <c r="C707" s="73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73"/>
      <c r="Q707" s="73"/>
      <c r="R707" s="73"/>
      <c r="S707" s="73"/>
      <c r="T707" s="73"/>
      <c r="U707" s="64"/>
      <c r="V707" s="21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</row>
    <row r="708" spans="1:33" ht="13" x14ac:dyDescent="0.15">
      <c r="A708" s="73"/>
      <c r="B708" s="64"/>
      <c r="C708" s="73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73"/>
      <c r="Q708" s="73"/>
      <c r="R708" s="73"/>
      <c r="S708" s="73"/>
      <c r="T708" s="73"/>
      <c r="U708" s="64"/>
      <c r="V708" s="21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</row>
    <row r="709" spans="1:33" ht="13" x14ac:dyDescent="0.15">
      <c r="A709" s="73"/>
      <c r="B709" s="64"/>
      <c r="C709" s="73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73"/>
      <c r="Q709" s="73"/>
      <c r="R709" s="73"/>
      <c r="S709" s="73"/>
      <c r="T709" s="73"/>
      <c r="U709" s="64"/>
      <c r="V709" s="21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</row>
    <row r="710" spans="1:33" ht="13" x14ac:dyDescent="0.15">
      <c r="A710" s="73"/>
      <c r="B710" s="64"/>
      <c r="C710" s="73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73"/>
      <c r="Q710" s="73"/>
      <c r="R710" s="73"/>
      <c r="S710" s="73"/>
      <c r="T710" s="73"/>
      <c r="U710" s="64"/>
      <c r="V710" s="21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</row>
    <row r="711" spans="1:33" ht="13" x14ac:dyDescent="0.15">
      <c r="A711" s="73"/>
      <c r="B711" s="64"/>
      <c r="C711" s="73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73"/>
      <c r="Q711" s="73"/>
      <c r="R711" s="73"/>
      <c r="S711" s="73"/>
      <c r="T711" s="73"/>
      <c r="U711" s="64"/>
      <c r="V711" s="21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</row>
    <row r="712" spans="1:33" ht="13" x14ac:dyDescent="0.15">
      <c r="A712" s="73"/>
      <c r="B712" s="64"/>
      <c r="C712" s="73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73"/>
      <c r="Q712" s="73"/>
      <c r="R712" s="73"/>
      <c r="S712" s="73"/>
      <c r="T712" s="73"/>
      <c r="U712" s="64"/>
      <c r="V712" s="21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</row>
    <row r="713" spans="1:33" ht="13" x14ac:dyDescent="0.15">
      <c r="A713" s="73"/>
      <c r="B713" s="64"/>
      <c r="C713" s="73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73"/>
      <c r="Q713" s="73"/>
      <c r="R713" s="73"/>
      <c r="S713" s="73"/>
      <c r="T713" s="73"/>
      <c r="U713" s="64"/>
      <c r="V713" s="21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</row>
    <row r="714" spans="1:33" ht="13" x14ac:dyDescent="0.15">
      <c r="A714" s="73"/>
      <c r="B714" s="64"/>
      <c r="C714" s="73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73"/>
      <c r="Q714" s="73"/>
      <c r="R714" s="73"/>
      <c r="S714" s="73"/>
      <c r="T714" s="73"/>
      <c r="U714" s="64"/>
      <c r="V714" s="21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</row>
    <row r="715" spans="1:33" ht="13" x14ac:dyDescent="0.15">
      <c r="A715" s="73"/>
      <c r="B715" s="64"/>
      <c r="C715" s="73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73"/>
      <c r="Q715" s="73"/>
      <c r="R715" s="73"/>
      <c r="S715" s="73"/>
      <c r="T715" s="73"/>
      <c r="U715" s="64"/>
      <c r="V715" s="21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</row>
    <row r="716" spans="1:33" ht="13" x14ac:dyDescent="0.15">
      <c r="A716" s="73"/>
      <c r="B716" s="64"/>
      <c r="C716" s="73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73"/>
      <c r="Q716" s="73"/>
      <c r="R716" s="73"/>
      <c r="S716" s="73"/>
      <c r="T716" s="73"/>
      <c r="U716" s="64"/>
      <c r="V716" s="21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</row>
    <row r="717" spans="1:33" ht="13" x14ac:dyDescent="0.15">
      <c r="A717" s="73"/>
      <c r="B717" s="64"/>
      <c r="C717" s="73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73"/>
      <c r="Q717" s="73"/>
      <c r="R717" s="73"/>
      <c r="S717" s="73"/>
      <c r="T717" s="73"/>
      <c r="U717" s="64"/>
      <c r="V717" s="21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</row>
    <row r="718" spans="1:33" ht="13" x14ac:dyDescent="0.15">
      <c r="A718" s="73"/>
      <c r="B718" s="64"/>
      <c r="C718" s="73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73"/>
      <c r="Q718" s="73"/>
      <c r="R718" s="73"/>
      <c r="S718" s="73"/>
      <c r="T718" s="73"/>
      <c r="U718" s="64"/>
      <c r="V718" s="21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</row>
    <row r="719" spans="1:33" ht="13" x14ac:dyDescent="0.15">
      <c r="A719" s="73"/>
      <c r="B719" s="64"/>
      <c r="C719" s="73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73"/>
      <c r="Q719" s="73"/>
      <c r="R719" s="73"/>
      <c r="S719" s="73"/>
      <c r="T719" s="73"/>
      <c r="U719" s="64"/>
      <c r="V719" s="21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</row>
    <row r="720" spans="1:33" ht="13" x14ac:dyDescent="0.15">
      <c r="A720" s="73"/>
      <c r="B720" s="64"/>
      <c r="C720" s="73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73"/>
      <c r="Q720" s="73"/>
      <c r="R720" s="73"/>
      <c r="S720" s="73"/>
      <c r="T720" s="73"/>
      <c r="U720" s="64"/>
      <c r="V720" s="21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</row>
    <row r="721" spans="1:33" ht="13" x14ac:dyDescent="0.15">
      <c r="A721" s="73"/>
      <c r="B721" s="64"/>
      <c r="C721" s="73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73"/>
      <c r="Q721" s="73"/>
      <c r="R721" s="73"/>
      <c r="S721" s="73"/>
      <c r="T721" s="73"/>
      <c r="U721" s="64"/>
      <c r="V721" s="21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</row>
    <row r="722" spans="1:33" ht="13" x14ac:dyDescent="0.15">
      <c r="A722" s="73"/>
      <c r="B722" s="64"/>
      <c r="C722" s="73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73"/>
      <c r="Q722" s="73"/>
      <c r="R722" s="73"/>
      <c r="S722" s="73"/>
      <c r="T722" s="73"/>
      <c r="U722" s="64"/>
      <c r="V722" s="21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</row>
    <row r="723" spans="1:33" ht="13" x14ac:dyDescent="0.15">
      <c r="A723" s="73"/>
      <c r="B723" s="64"/>
      <c r="C723" s="73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73"/>
      <c r="Q723" s="73"/>
      <c r="R723" s="73"/>
      <c r="S723" s="73"/>
      <c r="T723" s="73"/>
      <c r="U723" s="64"/>
      <c r="V723" s="21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</row>
    <row r="724" spans="1:33" ht="13" x14ac:dyDescent="0.15">
      <c r="A724" s="73"/>
      <c r="B724" s="64"/>
      <c r="C724" s="73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73"/>
      <c r="Q724" s="73"/>
      <c r="R724" s="73"/>
      <c r="S724" s="73"/>
      <c r="T724" s="73"/>
      <c r="U724" s="64"/>
      <c r="V724" s="21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</row>
    <row r="725" spans="1:33" ht="13" x14ac:dyDescent="0.15">
      <c r="A725" s="73"/>
      <c r="B725" s="64"/>
      <c r="C725" s="73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73"/>
      <c r="Q725" s="73"/>
      <c r="R725" s="73"/>
      <c r="S725" s="73"/>
      <c r="T725" s="73"/>
      <c r="U725" s="64"/>
      <c r="V725" s="21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</row>
    <row r="726" spans="1:33" ht="13" x14ac:dyDescent="0.15">
      <c r="A726" s="73"/>
      <c r="B726" s="64"/>
      <c r="C726" s="73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73"/>
      <c r="Q726" s="73"/>
      <c r="R726" s="73"/>
      <c r="S726" s="73"/>
      <c r="T726" s="73"/>
      <c r="U726" s="64"/>
      <c r="V726" s="21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</row>
    <row r="727" spans="1:33" ht="13" x14ac:dyDescent="0.15">
      <c r="A727" s="73"/>
      <c r="B727" s="64"/>
      <c r="C727" s="73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73"/>
      <c r="Q727" s="73"/>
      <c r="R727" s="73"/>
      <c r="S727" s="73"/>
      <c r="T727" s="73"/>
      <c r="U727" s="64"/>
      <c r="V727" s="21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</row>
    <row r="728" spans="1:33" ht="13" x14ac:dyDescent="0.15">
      <c r="A728" s="73"/>
      <c r="B728" s="64"/>
      <c r="C728" s="73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73"/>
      <c r="Q728" s="73"/>
      <c r="R728" s="73"/>
      <c r="S728" s="73"/>
      <c r="T728" s="73"/>
      <c r="U728" s="64"/>
      <c r="V728" s="21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</row>
    <row r="729" spans="1:33" ht="13" x14ac:dyDescent="0.15">
      <c r="A729" s="73"/>
      <c r="B729" s="64"/>
      <c r="C729" s="73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73"/>
      <c r="Q729" s="73"/>
      <c r="R729" s="73"/>
      <c r="S729" s="73"/>
      <c r="T729" s="73"/>
      <c r="U729" s="64"/>
      <c r="V729" s="21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</row>
    <row r="730" spans="1:33" ht="13" x14ac:dyDescent="0.15">
      <c r="A730" s="73"/>
      <c r="B730" s="64"/>
      <c r="C730" s="73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73"/>
      <c r="Q730" s="73"/>
      <c r="R730" s="73"/>
      <c r="S730" s="73"/>
      <c r="T730" s="73"/>
      <c r="U730" s="64"/>
      <c r="V730" s="21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</row>
    <row r="731" spans="1:33" ht="13" x14ac:dyDescent="0.15">
      <c r="A731" s="73"/>
      <c r="B731" s="64"/>
      <c r="C731" s="73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73"/>
      <c r="Q731" s="73"/>
      <c r="R731" s="73"/>
      <c r="S731" s="73"/>
      <c r="T731" s="73"/>
      <c r="U731" s="64"/>
      <c r="V731" s="21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</row>
    <row r="732" spans="1:33" ht="13" x14ac:dyDescent="0.15">
      <c r="A732" s="73"/>
      <c r="B732" s="64"/>
      <c r="C732" s="73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73"/>
      <c r="Q732" s="73"/>
      <c r="R732" s="73"/>
      <c r="S732" s="73"/>
      <c r="T732" s="73"/>
      <c r="U732" s="64"/>
      <c r="V732" s="21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</row>
    <row r="733" spans="1:33" ht="13" x14ac:dyDescent="0.15">
      <c r="A733" s="73"/>
      <c r="B733" s="64"/>
      <c r="C733" s="73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73"/>
      <c r="Q733" s="73"/>
      <c r="R733" s="73"/>
      <c r="S733" s="73"/>
      <c r="T733" s="73"/>
      <c r="U733" s="64"/>
      <c r="V733" s="21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</row>
    <row r="734" spans="1:33" ht="13" x14ac:dyDescent="0.15">
      <c r="A734" s="73"/>
      <c r="B734" s="64"/>
      <c r="C734" s="73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73"/>
      <c r="Q734" s="73"/>
      <c r="R734" s="73"/>
      <c r="S734" s="73"/>
      <c r="T734" s="73"/>
      <c r="U734" s="64"/>
      <c r="V734" s="21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</row>
    <row r="735" spans="1:33" ht="13" x14ac:dyDescent="0.15">
      <c r="A735" s="73"/>
      <c r="B735" s="64"/>
      <c r="C735" s="73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73"/>
      <c r="Q735" s="73"/>
      <c r="R735" s="73"/>
      <c r="S735" s="73"/>
      <c r="T735" s="73"/>
      <c r="U735" s="64"/>
      <c r="V735" s="21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</row>
    <row r="736" spans="1:33" ht="13" x14ac:dyDescent="0.15">
      <c r="A736" s="73"/>
      <c r="B736" s="64"/>
      <c r="C736" s="73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73"/>
      <c r="Q736" s="73"/>
      <c r="R736" s="73"/>
      <c r="S736" s="73"/>
      <c r="T736" s="73"/>
      <c r="U736" s="64"/>
      <c r="V736" s="21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</row>
    <row r="737" spans="1:33" ht="13" x14ac:dyDescent="0.15">
      <c r="A737" s="73"/>
      <c r="B737" s="64"/>
      <c r="C737" s="73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73"/>
      <c r="Q737" s="73"/>
      <c r="R737" s="73"/>
      <c r="S737" s="73"/>
      <c r="T737" s="73"/>
      <c r="U737" s="64"/>
      <c r="V737" s="21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</row>
    <row r="738" spans="1:33" ht="13" x14ac:dyDescent="0.15">
      <c r="A738" s="73"/>
      <c r="B738" s="64"/>
      <c r="C738" s="73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73"/>
      <c r="Q738" s="73"/>
      <c r="R738" s="73"/>
      <c r="S738" s="73"/>
      <c r="T738" s="73"/>
      <c r="U738" s="64"/>
      <c r="V738" s="21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</row>
    <row r="739" spans="1:33" ht="13" x14ac:dyDescent="0.15">
      <c r="A739" s="73"/>
      <c r="B739" s="64"/>
      <c r="C739" s="73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73"/>
      <c r="Q739" s="73"/>
      <c r="R739" s="73"/>
      <c r="S739" s="73"/>
      <c r="T739" s="73"/>
      <c r="U739" s="64"/>
      <c r="V739" s="21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</row>
    <row r="740" spans="1:33" ht="13" x14ac:dyDescent="0.15">
      <c r="A740" s="73"/>
      <c r="B740" s="64"/>
      <c r="C740" s="73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73"/>
      <c r="Q740" s="73"/>
      <c r="R740" s="73"/>
      <c r="S740" s="73"/>
      <c r="T740" s="73"/>
      <c r="U740" s="64"/>
      <c r="V740" s="21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</row>
    <row r="741" spans="1:33" ht="13" x14ac:dyDescent="0.15">
      <c r="A741" s="73"/>
      <c r="B741" s="64"/>
      <c r="C741" s="73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73"/>
      <c r="Q741" s="73"/>
      <c r="R741" s="73"/>
      <c r="S741" s="73"/>
      <c r="T741" s="73"/>
      <c r="U741" s="64"/>
      <c r="V741" s="21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</row>
    <row r="742" spans="1:33" ht="13" x14ac:dyDescent="0.15">
      <c r="A742" s="73"/>
      <c r="B742" s="64"/>
      <c r="C742" s="73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73"/>
      <c r="Q742" s="73"/>
      <c r="R742" s="73"/>
      <c r="S742" s="73"/>
      <c r="T742" s="73"/>
      <c r="U742" s="64"/>
      <c r="V742" s="21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</row>
    <row r="743" spans="1:33" ht="13" x14ac:dyDescent="0.15">
      <c r="A743" s="73"/>
      <c r="B743" s="64"/>
      <c r="C743" s="73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73"/>
      <c r="Q743" s="73"/>
      <c r="R743" s="73"/>
      <c r="S743" s="73"/>
      <c r="T743" s="73"/>
      <c r="U743" s="64"/>
      <c r="V743" s="21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</row>
    <row r="744" spans="1:33" ht="13" x14ac:dyDescent="0.15">
      <c r="A744" s="73"/>
      <c r="B744" s="64"/>
      <c r="C744" s="73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73"/>
      <c r="Q744" s="73"/>
      <c r="R744" s="73"/>
      <c r="S744" s="73"/>
      <c r="T744" s="73"/>
      <c r="U744" s="64"/>
      <c r="V744" s="21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</row>
    <row r="745" spans="1:33" ht="13" x14ac:dyDescent="0.15">
      <c r="A745" s="73"/>
      <c r="B745" s="64"/>
      <c r="C745" s="73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73"/>
      <c r="Q745" s="73"/>
      <c r="R745" s="73"/>
      <c r="S745" s="73"/>
      <c r="T745" s="73"/>
      <c r="U745" s="64"/>
      <c r="V745" s="21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</row>
    <row r="746" spans="1:33" ht="13" x14ac:dyDescent="0.15">
      <c r="A746" s="73"/>
      <c r="B746" s="64"/>
      <c r="C746" s="73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73"/>
      <c r="Q746" s="73"/>
      <c r="R746" s="73"/>
      <c r="S746" s="73"/>
      <c r="T746" s="73"/>
      <c r="U746" s="64"/>
      <c r="V746" s="21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</row>
    <row r="747" spans="1:33" ht="13" x14ac:dyDescent="0.15">
      <c r="A747" s="73"/>
      <c r="B747" s="64"/>
      <c r="C747" s="73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73"/>
      <c r="Q747" s="73"/>
      <c r="R747" s="73"/>
      <c r="S747" s="73"/>
      <c r="T747" s="73"/>
      <c r="U747" s="64"/>
      <c r="V747" s="21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</row>
    <row r="748" spans="1:33" ht="13" x14ac:dyDescent="0.15">
      <c r="A748" s="73"/>
      <c r="B748" s="64"/>
      <c r="C748" s="73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73"/>
      <c r="Q748" s="73"/>
      <c r="R748" s="73"/>
      <c r="S748" s="73"/>
      <c r="T748" s="73"/>
      <c r="U748" s="64"/>
      <c r="V748" s="21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</row>
    <row r="749" spans="1:33" ht="13" x14ac:dyDescent="0.15">
      <c r="A749" s="73"/>
      <c r="B749" s="64"/>
      <c r="C749" s="73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73"/>
      <c r="Q749" s="73"/>
      <c r="R749" s="73"/>
      <c r="S749" s="73"/>
      <c r="T749" s="73"/>
      <c r="U749" s="64"/>
      <c r="V749" s="21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</row>
    <row r="750" spans="1:33" ht="13" x14ac:dyDescent="0.15">
      <c r="A750" s="73"/>
      <c r="B750" s="64"/>
      <c r="C750" s="73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73"/>
      <c r="Q750" s="73"/>
      <c r="R750" s="73"/>
      <c r="S750" s="73"/>
      <c r="T750" s="73"/>
      <c r="U750" s="64"/>
      <c r="V750" s="21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</row>
    <row r="751" spans="1:33" ht="13" x14ac:dyDescent="0.15">
      <c r="A751" s="73"/>
      <c r="B751" s="64"/>
      <c r="C751" s="73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73"/>
      <c r="Q751" s="73"/>
      <c r="R751" s="73"/>
      <c r="S751" s="73"/>
      <c r="T751" s="73"/>
      <c r="U751" s="64"/>
      <c r="V751" s="21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</row>
    <row r="752" spans="1:33" ht="13" x14ac:dyDescent="0.15">
      <c r="A752" s="73"/>
      <c r="B752" s="64"/>
      <c r="C752" s="73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73"/>
      <c r="Q752" s="73"/>
      <c r="R752" s="73"/>
      <c r="S752" s="73"/>
      <c r="T752" s="73"/>
      <c r="U752" s="64"/>
      <c r="V752" s="21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</row>
    <row r="753" spans="1:33" ht="13" x14ac:dyDescent="0.15">
      <c r="A753" s="73"/>
      <c r="B753" s="64"/>
      <c r="C753" s="73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73"/>
      <c r="Q753" s="73"/>
      <c r="R753" s="73"/>
      <c r="S753" s="73"/>
      <c r="T753" s="73"/>
      <c r="U753" s="64"/>
      <c r="V753" s="21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</row>
    <row r="754" spans="1:33" ht="13" x14ac:dyDescent="0.15">
      <c r="A754" s="73"/>
      <c r="B754" s="64"/>
      <c r="C754" s="73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73"/>
      <c r="Q754" s="73"/>
      <c r="R754" s="73"/>
      <c r="S754" s="73"/>
      <c r="T754" s="73"/>
      <c r="U754" s="64"/>
      <c r="V754" s="21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</row>
    <row r="755" spans="1:33" ht="13" x14ac:dyDescent="0.15">
      <c r="A755" s="73"/>
      <c r="B755" s="64"/>
      <c r="C755" s="73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73"/>
      <c r="Q755" s="73"/>
      <c r="R755" s="73"/>
      <c r="S755" s="73"/>
      <c r="T755" s="73"/>
      <c r="U755" s="64"/>
      <c r="V755" s="21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</row>
    <row r="756" spans="1:33" ht="13" x14ac:dyDescent="0.15">
      <c r="A756" s="73"/>
      <c r="B756" s="64"/>
      <c r="C756" s="73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73"/>
      <c r="Q756" s="73"/>
      <c r="R756" s="73"/>
      <c r="S756" s="73"/>
      <c r="T756" s="73"/>
      <c r="U756" s="64"/>
      <c r="V756" s="21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</row>
    <row r="757" spans="1:33" ht="13" x14ac:dyDescent="0.15">
      <c r="A757" s="73"/>
      <c r="B757" s="64"/>
      <c r="C757" s="73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73"/>
      <c r="Q757" s="73"/>
      <c r="R757" s="73"/>
      <c r="S757" s="73"/>
      <c r="T757" s="73"/>
      <c r="U757" s="64"/>
      <c r="V757" s="21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</row>
    <row r="758" spans="1:33" ht="13" x14ac:dyDescent="0.15">
      <c r="A758" s="73"/>
      <c r="B758" s="64"/>
      <c r="C758" s="73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73"/>
      <c r="Q758" s="73"/>
      <c r="R758" s="73"/>
      <c r="S758" s="73"/>
      <c r="T758" s="73"/>
      <c r="U758" s="64"/>
      <c r="V758" s="21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</row>
    <row r="759" spans="1:33" ht="13" x14ac:dyDescent="0.15">
      <c r="A759" s="73"/>
      <c r="B759" s="64"/>
      <c r="C759" s="73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73"/>
      <c r="Q759" s="73"/>
      <c r="R759" s="73"/>
      <c r="S759" s="73"/>
      <c r="T759" s="73"/>
      <c r="U759" s="64"/>
      <c r="V759" s="21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</row>
    <row r="760" spans="1:33" ht="13" x14ac:dyDescent="0.15">
      <c r="A760" s="73"/>
      <c r="B760" s="64"/>
      <c r="C760" s="73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73"/>
      <c r="Q760" s="73"/>
      <c r="R760" s="73"/>
      <c r="S760" s="73"/>
      <c r="T760" s="73"/>
      <c r="U760" s="64"/>
      <c r="V760" s="21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</row>
    <row r="761" spans="1:33" ht="13" x14ac:dyDescent="0.15">
      <c r="A761" s="73"/>
      <c r="B761" s="64"/>
      <c r="C761" s="73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73"/>
      <c r="Q761" s="73"/>
      <c r="R761" s="73"/>
      <c r="S761" s="73"/>
      <c r="T761" s="73"/>
      <c r="U761" s="64"/>
      <c r="V761" s="21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</row>
    <row r="762" spans="1:33" ht="13" x14ac:dyDescent="0.15">
      <c r="A762" s="73"/>
      <c r="B762" s="64"/>
      <c r="C762" s="73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73"/>
      <c r="Q762" s="73"/>
      <c r="R762" s="73"/>
      <c r="S762" s="73"/>
      <c r="T762" s="73"/>
      <c r="U762" s="64"/>
      <c r="V762" s="21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</row>
    <row r="763" spans="1:33" ht="13" x14ac:dyDescent="0.15">
      <c r="A763" s="73"/>
      <c r="B763" s="64"/>
      <c r="C763" s="73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73"/>
      <c r="Q763" s="73"/>
      <c r="R763" s="73"/>
      <c r="S763" s="73"/>
      <c r="T763" s="73"/>
      <c r="U763" s="64"/>
      <c r="V763" s="21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</row>
    <row r="764" spans="1:33" ht="13" x14ac:dyDescent="0.15">
      <c r="A764" s="73"/>
      <c r="B764" s="64"/>
      <c r="C764" s="73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73"/>
      <c r="Q764" s="73"/>
      <c r="R764" s="73"/>
      <c r="S764" s="73"/>
      <c r="T764" s="73"/>
      <c r="U764" s="64"/>
      <c r="V764" s="21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</row>
    <row r="765" spans="1:33" ht="13" x14ac:dyDescent="0.15">
      <c r="A765" s="73"/>
      <c r="B765" s="64"/>
      <c r="C765" s="73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73"/>
      <c r="Q765" s="73"/>
      <c r="R765" s="73"/>
      <c r="S765" s="73"/>
      <c r="T765" s="73"/>
      <c r="U765" s="64"/>
      <c r="V765" s="21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</row>
    <row r="766" spans="1:33" ht="13" x14ac:dyDescent="0.15">
      <c r="A766" s="73"/>
      <c r="B766" s="64"/>
      <c r="C766" s="73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73"/>
      <c r="Q766" s="73"/>
      <c r="R766" s="73"/>
      <c r="S766" s="73"/>
      <c r="T766" s="73"/>
      <c r="U766" s="64"/>
      <c r="V766" s="21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</row>
    <row r="767" spans="1:33" ht="13" x14ac:dyDescent="0.15">
      <c r="A767" s="73"/>
      <c r="B767" s="64"/>
      <c r="C767" s="73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73"/>
      <c r="Q767" s="73"/>
      <c r="R767" s="73"/>
      <c r="S767" s="73"/>
      <c r="T767" s="73"/>
      <c r="U767" s="64"/>
      <c r="V767" s="21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</row>
    <row r="768" spans="1:33" ht="13" x14ac:dyDescent="0.15">
      <c r="A768" s="73"/>
      <c r="B768" s="64"/>
      <c r="C768" s="73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73"/>
      <c r="Q768" s="73"/>
      <c r="R768" s="73"/>
      <c r="S768" s="73"/>
      <c r="T768" s="73"/>
      <c r="U768" s="64"/>
      <c r="V768" s="21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</row>
    <row r="769" spans="1:33" ht="13" x14ac:dyDescent="0.15">
      <c r="A769" s="73"/>
      <c r="B769" s="64"/>
      <c r="C769" s="73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73"/>
      <c r="Q769" s="73"/>
      <c r="R769" s="73"/>
      <c r="S769" s="73"/>
      <c r="T769" s="73"/>
      <c r="U769" s="64"/>
      <c r="V769" s="21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</row>
    <row r="770" spans="1:33" ht="13" x14ac:dyDescent="0.15">
      <c r="A770" s="73"/>
      <c r="B770" s="64"/>
      <c r="C770" s="73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73"/>
      <c r="Q770" s="73"/>
      <c r="R770" s="73"/>
      <c r="S770" s="73"/>
      <c r="T770" s="73"/>
      <c r="U770" s="64"/>
      <c r="V770" s="21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</row>
    <row r="771" spans="1:33" ht="13" x14ac:dyDescent="0.15">
      <c r="A771" s="73"/>
      <c r="B771" s="64"/>
      <c r="C771" s="73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73"/>
      <c r="Q771" s="73"/>
      <c r="R771" s="73"/>
      <c r="S771" s="73"/>
      <c r="T771" s="73"/>
      <c r="U771" s="64"/>
      <c r="V771" s="21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</row>
    <row r="772" spans="1:33" ht="13" x14ac:dyDescent="0.15">
      <c r="A772" s="73"/>
      <c r="B772" s="64"/>
      <c r="C772" s="73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73"/>
      <c r="Q772" s="73"/>
      <c r="R772" s="73"/>
      <c r="S772" s="73"/>
      <c r="T772" s="73"/>
      <c r="U772" s="64"/>
      <c r="V772" s="21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</row>
    <row r="773" spans="1:33" ht="13" x14ac:dyDescent="0.15">
      <c r="A773" s="73"/>
      <c r="B773" s="64"/>
      <c r="C773" s="73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73"/>
      <c r="Q773" s="73"/>
      <c r="R773" s="73"/>
      <c r="S773" s="73"/>
      <c r="T773" s="73"/>
      <c r="U773" s="64"/>
      <c r="V773" s="21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</row>
    <row r="774" spans="1:33" ht="13" x14ac:dyDescent="0.15">
      <c r="A774" s="73"/>
      <c r="B774" s="64"/>
      <c r="C774" s="73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73"/>
      <c r="Q774" s="73"/>
      <c r="R774" s="73"/>
      <c r="S774" s="73"/>
      <c r="T774" s="73"/>
      <c r="U774" s="64"/>
      <c r="V774" s="21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</row>
    <row r="775" spans="1:33" ht="13" x14ac:dyDescent="0.15">
      <c r="A775" s="73"/>
      <c r="B775" s="64"/>
      <c r="C775" s="73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73"/>
      <c r="Q775" s="73"/>
      <c r="R775" s="73"/>
      <c r="S775" s="73"/>
      <c r="T775" s="73"/>
      <c r="U775" s="64"/>
      <c r="V775" s="21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</row>
    <row r="776" spans="1:33" ht="13" x14ac:dyDescent="0.15">
      <c r="A776" s="73"/>
      <c r="B776" s="64"/>
      <c r="C776" s="73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73"/>
      <c r="Q776" s="73"/>
      <c r="R776" s="73"/>
      <c r="S776" s="73"/>
      <c r="T776" s="73"/>
      <c r="U776" s="64"/>
      <c r="V776" s="21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</row>
    <row r="777" spans="1:33" ht="13" x14ac:dyDescent="0.15">
      <c r="A777" s="73"/>
      <c r="B777" s="64"/>
      <c r="C777" s="73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73"/>
      <c r="Q777" s="73"/>
      <c r="R777" s="73"/>
      <c r="S777" s="73"/>
      <c r="T777" s="73"/>
      <c r="U777" s="64"/>
      <c r="V777" s="21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</row>
    <row r="778" spans="1:33" ht="13" x14ac:dyDescent="0.15">
      <c r="A778" s="73"/>
      <c r="B778" s="64"/>
      <c r="C778" s="73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73"/>
      <c r="Q778" s="73"/>
      <c r="R778" s="73"/>
      <c r="S778" s="73"/>
      <c r="T778" s="73"/>
      <c r="U778" s="64"/>
      <c r="V778" s="21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</row>
    <row r="779" spans="1:33" ht="13" x14ac:dyDescent="0.15">
      <c r="A779" s="73"/>
      <c r="B779" s="64"/>
      <c r="C779" s="73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73"/>
      <c r="Q779" s="73"/>
      <c r="R779" s="73"/>
      <c r="S779" s="73"/>
      <c r="T779" s="73"/>
      <c r="U779" s="64"/>
      <c r="V779" s="21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</row>
    <row r="780" spans="1:33" ht="13" x14ac:dyDescent="0.15">
      <c r="A780" s="73"/>
      <c r="B780" s="64"/>
      <c r="C780" s="73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73"/>
      <c r="Q780" s="73"/>
      <c r="R780" s="73"/>
      <c r="S780" s="73"/>
      <c r="T780" s="73"/>
      <c r="U780" s="64"/>
      <c r="V780" s="21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</row>
    <row r="781" spans="1:33" ht="13" x14ac:dyDescent="0.15">
      <c r="A781" s="73"/>
      <c r="B781" s="64"/>
      <c r="C781" s="73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73"/>
      <c r="Q781" s="73"/>
      <c r="R781" s="73"/>
      <c r="S781" s="73"/>
      <c r="T781" s="73"/>
      <c r="U781" s="64"/>
      <c r="V781" s="21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</row>
    <row r="782" spans="1:33" ht="13" x14ac:dyDescent="0.15">
      <c r="A782" s="73"/>
      <c r="B782" s="64"/>
      <c r="C782" s="73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73"/>
      <c r="Q782" s="73"/>
      <c r="R782" s="73"/>
      <c r="S782" s="73"/>
      <c r="T782" s="73"/>
      <c r="U782" s="64"/>
      <c r="V782" s="21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</row>
    <row r="783" spans="1:33" ht="13" x14ac:dyDescent="0.15">
      <c r="A783" s="73"/>
      <c r="B783" s="64"/>
      <c r="C783" s="73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73"/>
      <c r="Q783" s="73"/>
      <c r="R783" s="73"/>
      <c r="S783" s="73"/>
      <c r="T783" s="73"/>
      <c r="U783" s="64"/>
      <c r="V783" s="21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</row>
    <row r="784" spans="1:33" ht="13" x14ac:dyDescent="0.15">
      <c r="A784" s="73"/>
      <c r="B784" s="64"/>
      <c r="C784" s="73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73"/>
      <c r="Q784" s="73"/>
      <c r="R784" s="73"/>
      <c r="S784" s="73"/>
      <c r="T784" s="73"/>
      <c r="U784" s="64"/>
      <c r="V784" s="21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</row>
    <row r="785" spans="1:33" ht="13" x14ac:dyDescent="0.15">
      <c r="A785" s="73"/>
      <c r="B785" s="64"/>
      <c r="C785" s="73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73"/>
      <c r="Q785" s="73"/>
      <c r="R785" s="73"/>
      <c r="S785" s="73"/>
      <c r="T785" s="73"/>
      <c r="U785" s="64"/>
      <c r="V785" s="21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</row>
    <row r="786" spans="1:33" ht="13" x14ac:dyDescent="0.15">
      <c r="A786" s="73"/>
      <c r="B786" s="64"/>
      <c r="C786" s="73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73"/>
      <c r="Q786" s="73"/>
      <c r="R786" s="73"/>
      <c r="S786" s="73"/>
      <c r="T786" s="73"/>
      <c r="U786" s="64"/>
      <c r="V786" s="21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</row>
    <row r="787" spans="1:33" ht="13" x14ac:dyDescent="0.15">
      <c r="A787" s="73"/>
      <c r="B787" s="64"/>
      <c r="C787" s="73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73"/>
      <c r="Q787" s="73"/>
      <c r="R787" s="73"/>
      <c r="S787" s="73"/>
      <c r="T787" s="73"/>
      <c r="U787" s="64"/>
      <c r="V787" s="21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</row>
    <row r="788" spans="1:33" ht="13" x14ac:dyDescent="0.15">
      <c r="A788" s="73"/>
      <c r="B788" s="64"/>
      <c r="C788" s="73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73"/>
      <c r="Q788" s="73"/>
      <c r="R788" s="73"/>
      <c r="S788" s="73"/>
      <c r="T788" s="73"/>
      <c r="U788" s="64"/>
      <c r="V788" s="21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</row>
    <row r="789" spans="1:33" ht="13" x14ac:dyDescent="0.15">
      <c r="A789" s="73"/>
      <c r="B789" s="64"/>
      <c r="C789" s="73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73"/>
      <c r="Q789" s="73"/>
      <c r="R789" s="73"/>
      <c r="S789" s="73"/>
      <c r="T789" s="73"/>
      <c r="U789" s="64"/>
      <c r="V789" s="21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</row>
    <row r="790" spans="1:33" ht="13" x14ac:dyDescent="0.15">
      <c r="A790" s="73"/>
      <c r="B790" s="64"/>
      <c r="C790" s="73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73"/>
      <c r="Q790" s="73"/>
      <c r="R790" s="73"/>
      <c r="S790" s="73"/>
      <c r="T790" s="73"/>
      <c r="U790" s="64"/>
      <c r="V790" s="21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</row>
    <row r="791" spans="1:33" ht="13" x14ac:dyDescent="0.15">
      <c r="A791" s="73"/>
      <c r="B791" s="64"/>
      <c r="C791" s="73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73"/>
      <c r="Q791" s="73"/>
      <c r="R791" s="73"/>
      <c r="S791" s="73"/>
      <c r="T791" s="73"/>
      <c r="U791" s="64"/>
      <c r="V791" s="21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</row>
    <row r="792" spans="1:33" ht="13" x14ac:dyDescent="0.15">
      <c r="A792" s="73"/>
      <c r="B792" s="64"/>
      <c r="C792" s="73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73"/>
      <c r="Q792" s="73"/>
      <c r="R792" s="73"/>
      <c r="S792" s="73"/>
      <c r="T792" s="73"/>
      <c r="U792" s="64"/>
      <c r="V792" s="21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</row>
    <row r="793" spans="1:33" ht="13" x14ac:dyDescent="0.15">
      <c r="A793" s="73"/>
      <c r="B793" s="64"/>
      <c r="C793" s="73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73"/>
      <c r="Q793" s="73"/>
      <c r="R793" s="73"/>
      <c r="S793" s="73"/>
      <c r="T793" s="73"/>
      <c r="U793" s="64"/>
      <c r="V793" s="21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</row>
    <row r="794" spans="1:33" ht="13" x14ac:dyDescent="0.15">
      <c r="A794" s="73"/>
      <c r="B794" s="64"/>
      <c r="C794" s="73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73"/>
      <c r="Q794" s="73"/>
      <c r="R794" s="73"/>
      <c r="S794" s="73"/>
      <c r="T794" s="73"/>
      <c r="U794" s="64"/>
      <c r="V794" s="21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</row>
    <row r="795" spans="1:33" ht="13" x14ac:dyDescent="0.15">
      <c r="A795" s="73"/>
      <c r="B795" s="64"/>
      <c r="C795" s="73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73"/>
      <c r="Q795" s="73"/>
      <c r="R795" s="73"/>
      <c r="S795" s="73"/>
      <c r="T795" s="73"/>
      <c r="U795" s="64"/>
      <c r="V795" s="21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</row>
    <row r="796" spans="1:33" ht="13" x14ac:dyDescent="0.15">
      <c r="A796" s="73"/>
      <c r="B796" s="64"/>
      <c r="C796" s="73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73"/>
      <c r="Q796" s="73"/>
      <c r="R796" s="73"/>
      <c r="S796" s="73"/>
      <c r="T796" s="73"/>
      <c r="U796" s="64"/>
      <c r="V796" s="21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</row>
    <row r="797" spans="1:33" ht="13" x14ac:dyDescent="0.15">
      <c r="A797" s="73"/>
      <c r="B797" s="64"/>
      <c r="C797" s="73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73"/>
      <c r="Q797" s="73"/>
      <c r="R797" s="73"/>
      <c r="S797" s="73"/>
      <c r="T797" s="73"/>
      <c r="U797" s="64"/>
      <c r="V797" s="21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</row>
    <row r="798" spans="1:33" ht="13" x14ac:dyDescent="0.15">
      <c r="A798" s="73"/>
      <c r="B798" s="64"/>
      <c r="C798" s="73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73"/>
      <c r="Q798" s="73"/>
      <c r="R798" s="73"/>
      <c r="S798" s="73"/>
      <c r="T798" s="73"/>
      <c r="U798" s="64"/>
      <c r="V798" s="21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</row>
    <row r="799" spans="1:33" ht="13" x14ac:dyDescent="0.15">
      <c r="A799" s="73"/>
      <c r="B799" s="64"/>
      <c r="C799" s="73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73"/>
      <c r="Q799" s="73"/>
      <c r="R799" s="73"/>
      <c r="S799" s="73"/>
      <c r="T799" s="73"/>
      <c r="U799" s="64"/>
      <c r="V799" s="21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</row>
    <row r="800" spans="1:33" ht="13" x14ac:dyDescent="0.15">
      <c r="A800" s="73"/>
      <c r="B800" s="64"/>
      <c r="C800" s="73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73"/>
      <c r="Q800" s="73"/>
      <c r="R800" s="73"/>
      <c r="S800" s="73"/>
      <c r="T800" s="73"/>
      <c r="U800" s="64"/>
      <c r="V800" s="21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</row>
    <row r="801" spans="1:33" ht="13" x14ac:dyDescent="0.15">
      <c r="A801" s="73"/>
      <c r="B801" s="64"/>
      <c r="C801" s="73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73"/>
      <c r="Q801" s="73"/>
      <c r="R801" s="73"/>
      <c r="S801" s="73"/>
      <c r="T801" s="73"/>
      <c r="U801" s="64"/>
      <c r="V801" s="21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</row>
    <row r="802" spans="1:33" ht="13" x14ac:dyDescent="0.15">
      <c r="A802" s="73"/>
      <c r="B802" s="64"/>
      <c r="C802" s="73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73"/>
      <c r="Q802" s="73"/>
      <c r="R802" s="73"/>
      <c r="S802" s="73"/>
      <c r="T802" s="73"/>
      <c r="U802" s="64"/>
      <c r="V802" s="21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</row>
    <row r="803" spans="1:33" ht="13" x14ac:dyDescent="0.15">
      <c r="A803" s="73"/>
      <c r="B803" s="64"/>
      <c r="C803" s="73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73"/>
      <c r="Q803" s="73"/>
      <c r="R803" s="73"/>
      <c r="S803" s="73"/>
      <c r="T803" s="73"/>
      <c r="U803" s="64"/>
      <c r="V803" s="21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</row>
    <row r="804" spans="1:33" ht="13" x14ac:dyDescent="0.15">
      <c r="A804" s="73"/>
      <c r="B804" s="64"/>
      <c r="C804" s="73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73"/>
      <c r="Q804" s="73"/>
      <c r="R804" s="73"/>
      <c r="S804" s="73"/>
      <c r="T804" s="73"/>
      <c r="U804" s="64"/>
      <c r="V804" s="21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</row>
    <row r="805" spans="1:33" ht="13" x14ac:dyDescent="0.15">
      <c r="A805" s="73"/>
      <c r="B805" s="64"/>
      <c r="C805" s="73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73"/>
      <c r="Q805" s="73"/>
      <c r="R805" s="73"/>
      <c r="S805" s="73"/>
      <c r="T805" s="73"/>
      <c r="U805" s="64"/>
      <c r="V805" s="21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</row>
    <row r="806" spans="1:33" ht="13" x14ac:dyDescent="0.15">
      <c r="A806" s="73"/>
      <c r="B806" s="64"/>
      <c r="C806" s="73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73"/>
      <c r="Q806" s="73"/>
      <c r="R806" s="73"/>
      <c r="S806" s="73"/>
      <c r="T806" s="73"/>
      <c r="U806" s="64"/>
      <c r="V806" s="21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</row>
    <row r="807" spans="1:33" ht="13" x14ac:dyDescent="0.15">
      <c r="A807" s="73"/>
      <c r="B807" s="64"/>
      <c r="C807" s="73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73"/>
      <c r="Q807" s="73"/>
      <c r="R807" s="73"/>
      <c r="S807" s="73"/>
      <c r="T807" s="73"/>
      <c r="U807" s="64"/>
      <c r="V807" s="21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</row>
    <row r="808" spans="1:33" ht="13" x14ac:dyDescent="0.15">
      <c r="A808" s="73"/>
      <c r="B808" s="64"/>
      <c r="C808" s="73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73"/>
      <c r="Q808" s="73"/>
      <c r="R808" s="73"/>
      <c r="S808" s="73"/>
      <c r="T808" s="73"/>
      <c r="U808" s="64"/>
      <c r="V808" s="21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</row>
    <row r="809" spans="1:33" ht="13" x14ac:dyDescent="0.15">
      <c r="A809" s="73"/>
      <c r="B809" s="64"/>
      <c r="C809" s="73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73"/>
      <c r="Q809" s="73"/>
      <c r="R809" s="73"/>
      <c r="S809" s="73"/>
      <c r="T809" s="73"/>
      <c r="U809" s="64"/>
      <c r="V809" s="21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</row>
    <row r="810" spans="1:33" ht="13" x14ac:dyDescent="0.15">
      <c r="A810" s="73"/>
      <c r="B810" s="64"/>
      <c r="C810" s="73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73"/>
      <c r="Q810" s="73"/>
      <c r="R810" s="73"/>
      <c r="S810" s="73"/>
      <c r="T810" s="73"/>
      <c r="U810" s="64"/>
      <c r="V810" s="21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</row>
    <row r="811" spans="1:33" ht="13" x14ac:dyDescent="0.15">
      <c r="A811" s="73"/>
      <c r="B811" s="64"/>
      <c r="C811" s="73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73"/>
      <c r="Q811" s="73"/>
      <c r="R811" s="73"/>
      <c r="S811" s="73"/>
      <c r="T811" s="73"/>
      <c r="U811" s="64"/>
      <c r="V811" s="21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</row>
    <row r="812" spans="1:33" ht="13" x14ac:dyDescent="0.15">
      <c r="A812" s="73"/>
      <c r="B812" s="64"/>
      <c r="C812" s="73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73"/>
      <c r="Q812" s="73"/>
      <c r="R812" s="73"/>
      <c r="S812" s="73"/>
      <c r="T812" s="73"/>
      <c r="U812" s="64"/>
      <c r="V812" s="21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</row>
    <row r="813" spans="1:33" ht="13" x14ac:dyDescent="0.15">
      <c r="A813" s="73"/>
      <c r="B813" s="64"/>
      <c r="C813" s="73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73"/>
      <c r="Q813" s="73"/>
      <c r="R813" s="73"/>
      <c r="S813" s="73"/>
      <c r="T813" s="73"/>
      <c r="U813" s="64"/>
      <c r="V813" s="21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</row>
    <row r="814" spans="1:33" ht="13" x14ac:dyDescent="0.15">
      <c r="A814" s="73"/>
      <c r="B814" s="64"/>
      <c r="C814" s="73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73"/>
      <c r="Q814" s="73"/>
      <c r="R814" s="73"/>
      <c r="S814" s="73"/>
      <c r="T814" s="73"/>
      <c r="U814" s="64"/>
      <c r="V814" s="21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</row>
    <row r="815" spans="1:33" ht="13" x14ac:dyDescent="0.15">
      <c r="A815" s="73"/>
      <c r="B815" s="64"/>
      <c r="C815" s="73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73"/>
      <c r="Q815" s="73"/>
      <c r="R815" s="73"/>
      <c r="S815" s="73"/>
      <c r="T815" s="73"/>
      <c r="U815" s="64"/>
      <c r="V815" s="21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</row>
    <row r="816" spans="1:33" ht="13" x14ac:dyDescent="0.15">
      <c r="A816" s="73"/>
      <c r="B816" s="64"/>
      <c r="C816" s="73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73"/>
      <c r="Q816" s="73"/>
      <c r="R816" s="73"/>
      <c r="S816" s="73"/>
      <c r="T816" s="73"/>
      <c r="U816" s="64"/>
      <c r="V816" s="21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</row>
    <row r="817" spans="1:33" ht="13" x14ac:dyDescent="0.15">
      <c r="A817" s="73"/>
      <c r="B817" s="64"/>
      <c r="C817" s="73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73"/>
      <c r="Q817" s="73"/>
      <c r="R817" s="73"/>
      <c r="S817" s="73"/>
      <c r="T817" s="73"/>
      <c r="U817" s="64"/>
      <c r="V817" s="21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</row>
    <row r="818" spans="1:33" ht="13" x14ac:dyDescent="0.15">
      <c r="A818" s="73"/>
      <c r="B818" s="64"/>
      <c r="C818" s="73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73"/>
      <c r="Q818" s="73"/>
      <c r="R818" s="73"/>
      <c r="S818" s="73"/>
      <c r="T818" s="73"/>
      <c r="U818" s="64"/>
      <c r="V818" s="21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</row>
    <row r="819" spans="1:33" ht="13" x14ac:dyDescent="0.15">
      <c r="A819" s="73"/>
      <c r="B819" s="64"/>
      <c r="C819" s="73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73"/>
      <c r="Q819" s="73"/>
      <c r="R819" s="73"/>
      <c r="S819" s="73"/>
      <c r="T819" s="73"/>
      <c r="U819" s="64"/>
      <c r="V819" s="21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</row>
    <row r="820" spans="1:33" ht="13" x14ac:dyDescent="0.15">
      <c r="A820" s="73"/>
      <c r="B820" s="64"/>
      <c r="C820" s="73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73"/>
      <c r="Q820" s="73"/>
      <c r="R820" s="73"/>
      <c r="S820" s="73"/>
      <c r="T820" s="73"/>
      <c r="U820" s="64"/>
      <c r="V820" s="21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</row>
    <row r="821" spans="1:33" ht="13" x14ac:dyDescent="0.15">
      <c r="A821" s="73"/>
      <c r="B821" s="64"/>
      <c r="C821" s="73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73"/>
      <c r="Q821" s="73"/>
      <c r="R821" s="73"/>
      <c r="S821" s="73"/>
      <c r="T821" s="73"/>
      <c r="U821" s="64"/>
      <c r="V821" s="21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</row>
    <row r="822" spans="1:33" ht="13" x14ac:dyDescent="0.15">
      <c r="A822" s="73"/>
      <c r="B822" s="64"/>
      <c r="C822" s="73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73"/>
      <c r="Q822" s="73"/>
      <c r="R822" s="73"/>
      <c r="S822" s="73"/>
      <c r="T822" s="73"/>
      <c r="U822" s="64"/>
      <c r="V822" s="21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</row>
    <row r="823" spans="1:33" ht="13" x14ac:dyDescent="0.15">
      <c r="A823" s="73"/>
      <c r="B823" s="64"/>
      <c r="C823" s="73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73"/>
      <c r="Q823" s="73"/>
      <c r="R823" s="73"/>
      <c r="S823" s="73"/>
      <c r="T823" s="73"/>
      <c r="U823" s="64"/>
      <c r="V823" s="21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</row>
    <row r="824" spans="1:33" ht="13" x14ac:dyDescent="0.15">
      <c r="A824" s="73"/>
      <c r="B824" s="64"/>
      <c r="C824" s="73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73"/>
      <c r="Q824" s="73"/>
      <c r="R824" s="73"/>
      <c r="S824" s="73"/>
      <c r="T824" s="73"/>
      <c r="U824" s="64"/>
      <c r="V824" s="21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</row>
    <row r="825" spans="1:33" ht="13" x14ac:dyDescent="0.15">
      <c r="A825" s="73"/>
      <c r="B825" s="64"/>
      <c r="C825" s="73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73"/>
      <c r="Q825" s="73"/>
      <c r="R825" s="73"/>
      <c r="S825" s="73"/>
      <c r="T825" s="73"/>
      <c r="U825" s="64"/>
      <c r="V825" s="21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</row>
    <row r="826" spans="1:33" ht="13" x14ac:dyDescent="0.15">
      <c r="A826" s="73"/>
      <c r="B826" s="64"/>
      <c r="C826" s="73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73"/>
      <c r="Q826" s="73"/>
      <c r="R826" s="73"/>
      <c r="S826" s="73"/>
      <c r="T826" s="73"/>
      <c r="U826" s="64"/>
      <c r="V826" s="21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</row>
    <row r="827" spans="1:33" ht="13" x14ac:dyDescent="0.15">
      <c r="A827" s="73"/>
      <c r="B827" s="64"/>
      <c r="C827" s="73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73"/>
      <c r="Q827" s="73"/>
      <c r="R827" s="73"/>
      <c r="S827" s="73"/>
      <c r="T827" s="73"/>
      <c r="U827" s="64"/>
      <c r="V827" s="21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</row>
    <row r="828" spans="1:33" ht="13" x14ac:dyDescent="0.15">
      <c r="A828" s="73"/>
      <c r="B828" s="64"/>
      <c r="C828" s="73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73"/>
      <c r="Q828" s="73"/>
      <c r="R828" s="73"/>
      <c r="S828" s="73"/>
      <c r="T828" s="73"/>
      <c r="U828" s="64"/>
      <c r="V828" s="21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</row>
    <row r="829" spans="1:33" ht="13" x14ac:dyDescent="0.15">
      <c r="A829" s="73"/>
      <c r="B829" s="64"/>
      <c r="C829" s="73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73"/>
      <c r="Q829" s="73"/>
      <c r="R829" s="73"/>
      <c r="S829" s="73"/>
      <c r="T829" s="73"/>
      <c r="U829" s="64"/>
      <c r="V829" s="21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</row>
    <row r="830" spans="1:33" ht="13" x14ac:dyDescent="0.15">
      <c r="A830" s="73"/>
      <c r="B830" s="64"/>
      <c r="C830" s="73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73"/>
      <c r="Q830" s="73"/>
      <c r="R830" s="73"/>
      <c r="S830" s="73"/>
      <c r="T830" s="73"/>
      <c r="U830" s="64"/>
      <c r="V830" s="21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</row>
    <row r="831" spans="1:33" ht="13" x14ac:dyDescent="0.15">
      <c r="A831" s="73"/>
      <c r="B831" s="64"/>
      <c r="C831" s="73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73"/>
      <c r="Q831" s="73"/>
      <c r="R831" s="73"/>
      <c r="S831" s="73"/>
      <c r="T831" s="73"/>
      <c r="U831" s="64"/>
      <c r="V831" s="21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</row>
    <row r="832" spans="1:33" ht="13" x14ac:dyDescent="0.15">
      <c r="A832" s="73"/>
      <c r="B832" s="64"/>
      <c r="C832" s="73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73"/>
      <c r="Q832" s="73"/>
      <c r="R832" s="73"/>
      <c r="S832" s="73"/>
      <c r="T832" s="73"/>
      <c r="U832" s="64"/>
      <c r="V832" s="21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</row>
    <row r="833" spans="1:33" ht="13" x14ac:dyDescent="0.15">
      <c r="A833" s="73"/>
      <c r="B833" s="64"/>
      <c r="C833" s="73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73"/>
      <c r="Q833" s="73"/>
      <c r="R833" s="73"/>
      <c r="S833" s="73"/>
      <c r="T833" s="73"/>
      <c r="U833" s="64"/>
      <c r="V833" s="21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</row>
    <row r="834" spans="1:33" ht="13" x14ac:dyDescent="0.15">
      <c r="A834" s="73"/>
      <c r="B834" s="64"/>
      <c r="C834" s="73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73"/>
      <c r="Q834" s="73"/>
      <c r="R834" s="73"/>
      <c r="S834" s="73"/>
      <c r="T834" s="73"/>
      <c r="U834" s="64"/>
      <c r="V834" s="21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</row>
    <row r="835" spans="1:33" ht="13" x14ac:dyDescent="0.15">
      <c r="A835" s="73"/>
      <c r="B835" s="64"/>
      <c r="C835" s="73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73"/>
      <c r="Q835" s="73"/>
      <c r="R835" s="73"/>
      <c r="S835" s="73"/>
      <c r="T835" s="73"/>
      <c r="U835" s="64"/>
      <c r="V835" s="21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</row>
    <row r="836" spans="1:33" ht="13" x14ac:dyDescent="0.15">
      <c r="A836" s="73"/>
      <c r="B836" s="64"/>
      <c r="C836" s="73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73"/>
      <c r="Q836" s="73"/>
      <c r="R836" s="73"/>
      <c r="S836" s="73"/>
      <c r="T836" s="73"/>
      <c r="U836" s="64"/>
      <c r="V836" s="21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</row>
    <row r="837" spans="1:33" ht="13" x14ac:dyDescent="0.15">
      <c r="A837" s="73"/>
      <c r="B837" s="64"/>
      <c r="C837" s="73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73"/>
      <c r="Q837" s="73"/>
      <c r="R837" s="73"/>
      <c r="S837" s="73"/>
      <c r="T837" s="73"/>
      <c r="U837" s="64"/>
      <c r="V837" s="21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</row>
    <row r="838" spans="1:33" ht="13" x14ac:dyDescent="0.15">
      <c r="A838" s="73"/>
      <c r="B838" s="64"/>
      <c r="C838" s="73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73"/>
      <c r="Q838" s="73"/>
      <c r="R838" s="73"/>
      <c r="S838" s="73"/>
      <c r="T838" s="73"/>
      <c r="U838" s="64"/>
      <c r="V838" s="21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</row>
    <row r="839" spans="1:33" ht="13" x14ac:dyDescent="0.15">
      <c r="A839" s="73"/>
      <c r="B839" s="64"/>
      <c r="C839" s="73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73"/>
      <c r="Q839" s="73"/>
      <c r="R839" s="73"/>
      <c r="S839" s="73"/>
      <c r="T839" s="73"/>
      <c r="U839" s="64"/>
      <c r="V839" s="21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</row>
    <row r="840" spans="1:33" ht="13" x14ac:dyDescent="0.15">
      <c r="A840" s="73"/>
      <c r="B840" s="64"/>
      <c r="C840" s="73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73"/>
      <c r="Q840" s="73"/>
      <c r="R840" s="73"/>
      <c r="S840" s="73"/>
      <c r="T840" s="73"/>
      <c r="U840" s="64"/>
      <c r="V840" s="21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</row>
    <row r="841" spans="1:33" ht="13" x14ac:dyDescent="0.15">
      <c r="A841" s="73"/>
      <c r="B841" s="64"/>
      <c r="C841" s="73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73"/>
      <c r="Q841" s="73"/>
      <c r="R841" s="73"/>
      <c r="S841" s="73"/>
      <c r="T841" s="73"/>
      <c r="U841" s="64"/>
      <c r="V841" s="21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</row>
    <row r="842" spans="1:33" ht="13" x14ac:dyDescent="0.15">
      <c r="A842" s="73"/>
      <c r="B842" s="64"/>
      <c r="C842" s="73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73"/>
      <c r="Q842" s="73"/>
      <c r="R842" s="73"/>
      <c r="S842" s="73"/>
      <c r="T842" s="73"/>
      <c r="U842" s="64"/>
      <c r="V842" s="21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</row>
    <row r="843" spans="1:33" ht="13" x14ac:dyDescent="0.15">
      <c r="A843" s="73"/>
      <c r="B843" s="64"/>
      <c r="C843" s="73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73"/>
      <c r="Q843" s="73"/>
      <c r="R843" s="73"/>
      <c r="S843" s="73"/>
      <c r="T843" s="73"/>
      <c r="U843" s="64"/>
      <c r="V843" s="21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</row>
    <row r="844" spans="1:33" ht="13" x14ac:dyDescent="0.15">
      <c r="A844" s="73"/>
      <c r="B844" s="64"/>
      <c r="C844" s="73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73"/>
      <c r="Q844" s="73"/>
      <c r="R844" s="73"/>
      <c r="S844" s="73"/>
      <c r="T844" s="73"/>
      <c r="U844" s="64"/>
      <c r="V844" s="21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</row>
    <row r="845" spans="1:33" ht="13" x14ac:dyDescent="0.15">
      <c r="A845" s="73"/>
      <c r="B845" s="64"/>
      <c r="C845" s="73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73"/>
      <c r="Q845" s="73"/>
      <c r="R845" s="73"/>
      <c r="S845" s="73"/>
      <c r="T845" s="73"/>
      <c r="U845" s="64"/>
      <c r="V845" s="21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</row>
    <row r="846" spans="1:33" ht="13" x14ac:dyDescent="0.15">
      <c r="A846" s="73"/>
      <c r="B846" s="64"/>
      <c r="C846" s="73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73"/>
      <c r="Q846" s="73"/>
      <c r="R846" s="73"/>
      <c r="S846" s="73"/>
      <c r="T846" s="73"/>
      <c r="U846" s="64"/>
      <c r="V846" s="21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</row>
    <row r="847" spans="1:33" ht="13" x14ac:dyDescent="0.15">
      <c r="A847" s="73"/>
      <c r="B847" s="64"/>
      <c r="C847" s="73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73"/>
      <c r="Q847" s="73"/>
      <c r="R847" s="73"/>
      <c r="S847" s="73"/>
      <c r="T847" s="73"/>
      <c r="U847" s="64"/>
      <c r="V847" s="21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</row>
    <row r="848" spans="1:33" ht="13" x14ac:dyDescent="0.15">
      <c r="A848" s="73"/>
      <c r="B848" s="64"/>
      <c r="C848" s="73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73"/>
      <c r="Q848" s="73"/>
      <c r="R848" s="73"/>
      <c r="S848" s="73"/>
      <c r="T848" s="73"/>
      <c r="U848" s="64"/>
      <c r="V848" s="21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</row>
    <row r="849" spans="1:33" ht="13" x14ac:dyDescent="0.15">
      <c r="A849" s="73"/>
      <c r="B849" s="64"/>
      <c r="C849" s="73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73"/>
      <c r="Q849" s="73"/>
      <c r="R849" s="73"/>
      <c r="S849" s="73"/>
      <c r="T849" s="73"/>
      <c r="U849" s="64"/>
      <c r="V849" s="21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</row>
    <row r="850" spans="1:33" ht="13" x14ac:dyDescent="0.15">
      <c r="A850" s="73"/>
      <c r="B850" s="64"/>
      <c r="C850" s="73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73"/>
      <c r="Q850" s="73"/>
      <c r="R850" s="73"/>
      <c r="S850" s="73"/>
      <c r="T850" s="73"/>
      <c r="U850" s="64"/>
      <c r="V850" s="21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</row>
    <row r="851" spans="1:33" ht="13" x14ac:dyDescent="0.15">
      <c r="A851" s="73"/>
      <c r="B851" s="64"/>
      <c r="C851" s="73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73"/>
      <c r="Q851" s="73"/>
      <c r="R851" s="73"/>
      <c r="S851" s="73"/>
      <c r="T851" s="73"/>
      <c r="U851" s="64"/>
      <c r="V851" s="21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</row>
    <row r="852" spans="1:33" ht="13" x14ac:dyDescent="0.15">
      <c r="A852" s="73"/>
      <c r="B852" s="64"/>
      <c r="C852" s="73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73"/>
      <c r="Q852" s="73"/>
      <c r="R852" s="73"/>
      <c r="S852" s="73"/>
      <c r="T852" s="73"/>
      <c r="U852" s="64"/>
      <c r="V852" s="21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</row>
    <row r="853" spans="1:33" ht="13" x14ac:dyDescent="0.15">
      <c r="A853" s="73"/>
      <c r="B853" s="64"/>
      <c r="C853" s="73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73"/>
      <c r="Q853" s="73"/>
      <c r="R853" s="73"/>
      <c r="S853" s="73"/>
      <c r="T853" s="73"/>
      <c r="U853" s="64"/>
      <c r="V853" s="21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</row>
    <row r="854" spans="1:33" ht="13" x14ac:dyDescent="0.15">
      <c r="A854" s="73"/>
      <c r="B854" s="64"/>
      <c r="C854" s="73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73"/>
      <c r="Q854" s="73"/>
      <c r="R854" s="73"/>
      <c r="S854" s="73"/>
      <c r="T854" s="73"/>
      <c r="U854" s="64"/>
      <c r="V854" s="21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</row>
    <row r="855" spans="1:33" ht="13" x14ac:dyDescent="0.15">
      <c r="A855" s="73"/>
      <c r="B855" s="64"/>
      <c r="C855" s="73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73"/>
      <c r="Q855" s="73"/>
      <c r="R855" s="73"/>
      <c r="S855" s="73"/>
      <c r="T855" s="73"/>
      <c r="U855" s="64"/>
      <c r="V855" s="21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</row>
    <row r="856" spans="1:33" ht="13" x14ac:dyDescent="0.15">
      <c r="A856" s="73"/>
      <c r="B856" s="64"/>
      <c r="C856" s="73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73"/>
      <c r="Q856" s="73"/>
      <c r="R856" s="73"/>
      <c r="S856" s="73"/>
      <c r="T856" s="73"/>
      <c r="U856" s="64"/>
      <c r="V856" s="21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</row>
    <row r="857" spans="1:33" ht="13" x14ac:dyDescent="0.15">
      <c r="A857" s="73"/>
      <c r="B857" s="64"/>
      <c r="C857" s="73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73"/>
      <c r="Q857" s="73"/>
      <c r="R857" s="73"/>
      <c r="S857" s="73"/>
      <c r="T857" s="73"/>
      <c r="U857" s="64"/>
      <c r="V857" s="21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</row>
    <row r="858" spans="1:33" ht="13" x14ac:dyDescent="0.15">
      <c r="A858" s="73"/>
      <c r="B858" s="64"/>
      <c r="C858" s="73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73"/>
      <c r="Q858" s="73"/>
      <c r="R858" s="73"/>
      <c r="S858" s="73"/>
      <c r="T858" s="73"/>
      <c r="U858" s="64"/>
      <c r="V858" s="21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</row>
    <row r="859" spans="1:33" ht="13" x14ac:dyDescent="0.15">
      <c r="A859" s="73"/>
      <c r="B859" s="64"/>
      <c r="C859" s="73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73"/>
      <c r="Q859" s="73"/>
      <c r="R859" s="73"/>
      <c r="S859" s="73"/>
      <c r="T859" s="73"/>
      <c r="U859" s="64"/>
      <c r="V859" s="21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</row>
    <row r="860" spans="1:33" ht="13" x14ac:dyDescent="0.15">
      <c r="A860" s="73"/>
      <c r="B860" s="64"/>
      <c r="C860" s="73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73"/>
      <c r="Q860" s="73"/>
      <c r="R860" s="73"/>
      <c r="S860" s="73"/>
      <c r="T860" s="73"/>
      <c r="U860" s="64"/>
      <c r="V860" s="21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</row>
    <row r="861" spans="1:33" ht="13" x14ac:dyDescent="0.15">
      <c r="A861" s="73"/>
      <c r="B861" s="64"/>
      <c r="C861" s="73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73"/>
      <c r="Q861" s="73"/>
      <c r="R861" s="73"/>
      <c r="S861" s="73"/>
      <c r="T861" s="73"/>
      <c r="U861" s="64"/>
      <c r="V861" s="21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</row>
    <row r="862" spans="1:33" ht="13" x14ac:dyDescent="0.15">
      <c r="A862" s="73"/>
      <c r="B862" s="64"/>
      <c r="C862" s="73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73"/>
      <c r="Q862" s="73"/>
      <c r="R862" s="73"/>
      <c r="S862" s="73"/>
      <c r="T862" s="73"/>
      <c r="U862" s="64"/>
      <c r="V862" s="21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</row>
    <row r="863" spans="1:33" ht="13" x14ac:dyDescent="0.15">
      <c r="A863" s="73"/>
      <c r="B863" s="64"/>
      <c r="C863" s="73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73"/>
      <c r="Q863" s="73"/>
      <c r="R863" s="73"/>
      <c r="S863" s="73"/>
      <c r="T863" s="73"/>
      <c r="U863" s="64"/>
      <c r="V863" s="21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</row>
    <row r="864" spans="1:33" ht="13" x14ac:dyDescent="0.15">
      <c r="A864" s="73"/>
      <c r="B864" s="64"/>
      <c r="C864" s="73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73"/>
      <c r="Q864" s="73"/>
      <c r="R864" s="73"/>
      <c r="S864" s="73"/>
      <c r="T864" s="73"/>
      <c r="U864" s="64"/>
      <c r="V864" s="21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</row>
    <row r="865" spans="1:33" ht="13" x14ac:dyDescent="0.15">
      <c r="A865" s="73"/>
      <c r="B865" s="64"/>
      <c r="C865" s="73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73"/>
      <c r="Q865" s="73"/>
      <c r="R865" s="73"/>
      <c r="S865" s="73"/>
      <c r="T865" s="73"/>
      <c r="U865" s="64"/>
      <c r="V865" s="21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</row>
    <row r="866" spans="1:33" ht="13" x14ac:dyDescent="0.15">
      <c r="A866" s="73"/>
      <c r="B866" s="64"/>
      <c r="C866" s="73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73"/>
      <c r="Q866" s="73"/>
      <c r="R866" s="73"/>
      <c r="S866" s="73"/>
      <c r="T866" s="73"/>
      <c r="U866" s="64"/>
      <c r="V866" s="21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</row>
    <row r="867" spans="1:33" ht="13" x14ac:dyDescent="0.15">
      <c r="A867" s="73"/>
      <c r="B867" s="64"/>
      <c r="C867" s="73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73"/>
      <c r="Q867" s="73"/>
      <c r="R867" s="73"/>
      <c r="S867" s="73"/>
      <c r="T867" s="73"/>
      <c r="U867" s="64"/>
      <c r="V867" s="21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</row>
    <row r="868" spans="1:33" ht="13" x14ac:dyDescent="0.15">
      <c r="A868" s="73"/>
      <c r="B868" s="64"/>
      <c r="C868" s="73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73"/>
      <c r="Q868" s="73"/>
      <c r="R868" s="73"/>
      <c r="S868" s="73"/>
      <c r="T868" s="73"/>
      <c r="U868" s="64"/>
      <c r="V868" s="21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</row>
    <row r="869" spans="1:33" ht="13" x14ac:dyDescent="0.15">
      <c r="A869" s="73"/>
      <c r="B869" s="64"/>
      <c r="C869" s="73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73"/>
      <c r="Q869" s="73"/>
      <c r="R869" s="73"/>
      <c r="S869" s="73"/>
      <c r="T869" s="73"/>
      <c r="U869" s="64"/>
      <c r="V869" s="21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</row>
    <row r="870" spans="1:33" ht="13" x14ac:dyDescent="0.15">
      <c r="A870" s="73"/>
      <c r="B870" s="64"/>
      <c r="C870" s="73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73"/>
      <c r="Q870" s="73"/>
      <c r="R870" s="73"/>
      <c r="S870" s="73"/>
      <c r="T870" s="73"/>
      <c r="U870" s="64"/>
      <c r="V870" s="21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</row>
    <row r="871" spans="1:33" ht="13" x14ac:dyDescent="0.15">
      <c r="A871" s="73"/>
      <c r="B871" s="64"/>
      <c r="C871" s="73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73"/>
      <c r="Q871" s="73"/>
      <c r="R871" s="73"/>
      <c r="S871" s="73"/>
      <c r="T871" s="73"/>
      <c r="U871" s="64"/>
      <c r="V871" s="21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</row>
    <row r="872" spans="1:33" ht="13" x14ac:dyDescent="0.15">
      <c r="A872" s="73"/>
      <c r="B872" s="64"/>
      <c r="C872" s="73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73"/>
      <c r="Q872" s="73"/>
      <c r="R872" s="73"/>
      <c r="S872" s="73"/>
      <c r="T872" s="73"/>
      <c r="U872" s="64"/>
      <c r="V872" s="21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</row>
    <row r="873" spans="1:33" ht="13" x14ac:dyDescent="0.15">
      <c r="A873" s="73"/>
      <c r="B873" s="64"/>
      <c r="C873" s="73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73"/>
      <c r="Q873" s="73"/>
      <c r="R873" s="73"/>
      <c r="S873" s="73"/>
      <c r="T873" s="73"/>
      <c r="U873" s="64"/>
      <c r="V873" s="21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</row>
    <row r="874" spans="1:33" ht="13" x14ac:dyDescent="0.15">
      <c r="A874" s="73"/>
      <c r="B874" s="64"/>
      <c r="C874" s="73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73"/>
      <c r="Q874" s="73"/>
      <c r="R874" s="73"/>
      <c r="S874" s="73"/>
      <c r="T874" s="73"/>
      <c r="U874" s="64"/>
      <c r="V874" s="21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</row>
    <row r="875" spans="1:33" ht="13" x14ac:dyDescent="0.15">
      <c r="A875" s="73"/>
      <c r="B875" s="64"/>
      <c r="C875" s="73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73"/>
      <c r="Q875" s="73"/>
      <c r="R875" s="73"/>
      <c r="S875" s="73"/>
      <c r="T875" s="73"/>
      <c r="U875" s="64"/>
      <c r="V875" s="21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</row>
    <row r="876" spans="1:33" ht="13" x14ac:dyDescent="0.15">
      <c r="A876" s="73"/>
      <c r="B876" s="64"/>
      <c r="C876" s="73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73"/>
      <c r="Q876" s="73"/>
      <c r="R876" s="73"/>
      <c r="S876" s="73"/>
      <c r="T876" s="73"/>
      <c r="U876" s="64"/>
      <c r="V876" s="21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</row>
    <row r="877" spans="1:33" ht="13" x14ac:dyDescent="0.15">
      <c r="A877" s="73"/>
      <c r="B877" s="64"/>
      <c r="C877" s="73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73"/>
      <c r="Q877" s="73"/>
      <c r="R877" s="73"/>
      <c r="S877" s="73"/>
      <c r="T877" s="73"/>
      <c r="U877" s="64"/>
      <c r="V877" s="21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</row>
    <row r="878" spans="1:33" ht="13" x14ac:dyDescent="0.15">
      <c r="A878" s="73"/>
      <c r="B878" s="64"/>
      <c r="C878" s="73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73"/>
      <c r="Q878" s="73"/>
      <c r="R878" s="73"/>
      <c r="S878" s="73"/>
      <c r="T878" s="73"/>
      <c r="U878" s="64"/>
      <c r="V878" s="21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</row>
    <row r="879" spans="1:33" ht="13" x14ac:dyDescent="0.15">
      <c r="A879" s="73"/>
      <c r="B879" s="64"/>
      <c r="C879" s="73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73"/>
      <c r="Q879" s="73"/>
      <c r="R879" s="73"/>
      <c r="S879" s="73"/>
      <c r="T879" s="73"/>
      <c r="U879" s="64"/>
      <c r="V879" s="21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</row>
    <row r="880" spans="1:33" ht="13" x14ac:dyDescent="0.15">
      <c r="A880" s="73"/>
      <c r="B880" s="64"/>
      <c r="C880" s="73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73"/>
      <c r="Q880" s="73"/>
      <c r="R880" s="73"/>
      <c r="S880" s="73"/>
      <c r="T880" s="73"/>
      <c r="U880" s="64"/>
      <c r="V880" s="21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</row>
    <row r="881" spans="1:33" ht="13" x14ac:dyDescent="0.15">
      <c r="A881" s="73"/>
      <c r="B881" s="64"/>
      <c r="C881" s="73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73"/>
      <c r="Q881" s="73"/>
      <c r="R881" s="73"/>
      <c r="S881" s="73"/>
      <c r="T881" s="73"/>
      <c r="U881" s="64"/>
      <c r="V881" s="21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</row>
    <row r="882" spans="1:33" ht="13" x14ac:dyDescent="0.15">
      <c r="A882" s="73"/>
      <c r="B882" s="64"/>
      <c r="C882" s="73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73"/>
      <c r="Q882" s="73"/>
      <c r="R882" s="73"/>
      <c r="S882" s="73"/>
      <c r="T882" s="73"/>
      <c r="U882" s="64"/>
      <c r="V882" s="21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</row>
    <row r="883" spans="1:33" ht="13" x14ac:dyDescent="0.15">
      <c r="A883" s="73"/>
      <c r="B883" s="64"/>
      <c r="C883" s="73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73"/>
      <c r="Q883" s="73"/>
      <c r="R883" s="73"/>
      <c r="S883" s="73"/>
      <c r="T883" s="73"/>
      <c r="U883" s="64"/>
      <c r="V883" s="21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</row>
    <row r="884" spans="1:33" ht="13" x14ac:dyDescent="0.15">
      <c r="A884" s="73"/>
      <c r="B884" s="64"/>
      <c r="C884" s="73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73"/>
      <c r="Q884" s="73"/>
      <c r="R884" s="73"/>
      <c r="S884" s="73"/>
      <c r="T884" s="73"/>
      <c r="U884" s="64"/>
      <c r="V884" s="21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</row>
    <row r="885" spans="1:33" ht="13" x14ac:dyDescent="0.15">
      <c r="A885" s="73"/>
      <c r="B885" s="64"/>
      <c r="C885" s="73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73"/>
      <c r="Q885" s="73"/>
      <c r="R885" s="73"/>
      <c r="S885" s="73"/>
      <c r="T885" s="73"/>
      <c r="U885" s="64"/>
      <c r="V885" s="21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</row>
    <row r="886" spans="1:33" ht="13" x14ac:dyDescent="0.15">
      <c r="A886" s="73"/>
      <c r="B886" s="64"/>
      <c r="C886" s="73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73"/>
      <c r="Q886" s="73"/>
      <c r="R886" s="73"/>
      <c r="S886" s="73"/>
      <c r="T886" s="73"/>
      <c r="U886" s="64"/>
      <c r="V886" s="21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</row>
    <row r="887" spans="1:33" ht="13" x14ac:dyDescent="0.15">
      <c r="A887" s="73"/>
      <c r="B887" s="64"/>
      <c r="C887" s="73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73"/>
      <c r="Q887" s="73"/>
      <c r="R887" s="73"/>
      <c r="S887" s="73"/>
      <c r="T887" s="73"/>
      <c r="U887" s="64"/>
      <c r="V887" s="21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</row>
    <row r="888" spans="1:33" ht="13" x14ac:dyDescent="0.15">
      <c r="A888" s="73"/>
      <c r="B888" s="64"/>
      <c r="C888" s="73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73"/>
      <c r="Q888" s="73"/>
      <c r="R888" s="73"/>
      <c r="S888" s="73"/>
      <c r="T888" s="73"/>
      <c r="U888" s="64"/>
      <c r="V888" s="21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</row>
    <row r="889" spans="1:33" ht="13" x14ac:dyDescent="0.15">
      <c r="A889" s="73"/>
      <c r="B889" s="64"/>
      <c r="C889" s="73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73"/>
      <c r="Q889" s="73"/>
      <c r="R889" s="73"/>
      <c r="S889" s="73"/>
      <c r="T889" s="73"/>
      <c r="U889" s="64"/>
      <c r="V889" s="21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</row>
    <row r="890" spans="1:33" ht="13" x14ac:dyDescent="0.15">
      <c r="A890" s="73"/>
      <c r="B890" s="64"/>
      <c r="C890" s="73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73"/>
      <c r="Q890" s="73"/>
      <c r="R890" s="73"/>
      <c r="S890" s="73"/>
      <c r="T890" s="73"/>
      <c r="U890" s="64"/>
      <c r="V890" s="21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</row>
    <row r="891" spans="1:33" ht="13" x14ac:dyDescent="0.15">
      <c r="A891" s="73"/>
      <c r="B891" s="64"/>
      <c r="C891" s="73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73"/>
      <c r="Q891" s="73"/>
      <c r="R891" s="73"/>
      <c r="S891" s="73"/>
      <c r="T891" s="73"/>
      <c r="U891" s="64"/>
      <c r="V891" s="21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</row>
    <row r="892" spans="1:33" ht="13" x14ac:dyDescent="0.15">
      <c r="A892" s="73"/>
      <c r="B892" s="64"/>
      <c r="C892" s="73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73"/>
      <c r="Q892" s="73"/>
      <c r="R892" s="73"/>
      <c r="S892" s="73"/>
      <c r="T892" s="73"/>
      <c r="U892" s="64"/>
      <c r="V892" s="21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</row>
    <row r="893" spans="1:33" ht="13" x14ac:dyDescent="0.15">
      <c r="A893" s="73"/>
      <c r="B893" s="64"/>
      <c r="C893" s="73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73"/>
      <c r="Q893" s="73"/>
      <c r="R893" s="73"/>
      <c r="S893" s="73"/>
      <c r="T893" s="73"/>
      <c r="U893" s="64"/>
      <c r="V893" s="21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</row>
    <row r="894" spans="1:33" ht="13" x14ac:dyDescent="0.15">
      <c r="A894" s="73"/>
      <c r="B894" s="64"/>
      <c r="C894" s="73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73"/>
      <c r="Q894" s="73"/>
      <c r="R894" s="73"/>
      <c r="S894" s="73"/>
      <c r="T894" s="73"/>
      <c r="U894" s="64"/>
      <c r="V894" s="21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</row>
    <row r="895" spans="1:33" ht="13" x14ac:dyDescent="0.15">
      <c r="A895" s="73"/>
      <c r="B895" s="64"/>
      <c r="C895" s="73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73"/>
      <c r="Q895" s="73"/>
      <c r="R895" s="73"/>
      <c r="S895" s="73"/>
      <c r="T895" s="73"/>
      <c r="U895" s="64"/>
      <c r="V895" s="21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</row>
    <row r="896" spans="1:33" ht="13" x14ac:dyDescent="0.15">
      <c r="A896" s="73"/>
      <c r="B896" s="64"/>
      <c r="C896" s="73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73"/>
      <c r="Q896" s="73"/>
      <c r="R896" s="73"/>
      <c r="S896" s="73"/>
      <c r="T896" s="73"/>
      <c r="U896" s="64"/>
      <c r="V896" s="21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</row>
    <row r="897" spans="1:33" ht="13" x14ac:dyDescent="0.15">
      <c r="A897" s="73"/>
      <c r="B897" s="64"/>
      <c r="C897" s="73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73"/>
      <c r="Q897" s="73"/>
      <c r="R897" s="73"/>
      <c r="S897" s="73"/>
      <c r="T897" s="73"/>
      <c r="U897" s="64"/>
      <c r="V897" s="21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</row>
    <row r="898" spans="1:33" ht="13" x14ac:dyDescent="0.15">
      <c r="A898" s="73"/>
      <c r="B898" s="64"/>
      <c r="C898" s="73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73"/>
      <c r="Q898" s="73"/>
      <c r="R898" s="73"/>
      <c r="S898" s="73"/>
      <c r="T898" s="73"/>
      <c r="U898" s="64"/>
      <c r="V898" s="21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</row>
    <row r="899" spans="1:33" ht="13" x14ac:dyDescent="0.15">
      <c r="A899" s="73"/>
      <c r="B899" s="64"/>
      <c r="C899" s="73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73"/>
      <c r="Q899" s="73"/>
      <c r="R899" s="73"/>
      <c r="S899" s="73"/>
      <c r="T899" s="73"/>
      <c r="U899" s="64"/>
      <c r="V899" s="21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</row>
    <row r="900" spans="1:33" ht="13" x14ac:dyDescent="0.15">
      <c r="A900" s="73"/>
      <c r="B900" s="64"/>
      <c r="C900" s="73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73"/>
      <c r="Q900" s="73"/>
      <c r="R900" s="73"/>
      <c r="S900" s="73"/>
      <c r="T900" s="73"/>
      <c r="U900" s="64"/>
      <c r="V900" s="21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</row>
    <row r="901" spans="1:33" ht="13" x14ac:dyDescent="0.15">
      <c r="A901" s="73"/>
      <c r="B901" s="64"/>
      <c r="C901" s="73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73"/>
      <c r="Q901" s="73"/>
      <c r="R901" s="73"/>
      <c r="S901" s="73"/>
      <c r="T901" s="73"/>
      <c r="U901" s="64"/>
      <c r="V901" s="21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</row>
    <row r="902" spans="1:33" ht="13" x14ac:dyDescent="0.15">
      <c r="A902" s="73"/>
      <c r="B902" s="64"/>
      <c r="C902" s="73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73"/>
      <c r="Q902" s="73"/>
      <c r="R902" s="73"/>
      <c r="S902" s="73"/>
      <c r="T902" s="73"/>
      <c r="U902" s="64"/>
      <c r="V902" s="21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</row>
    <row r="903" spans="1:33" ht="13" x14ac:dyDescent="0.15">
      <c r="A903" s="73"/>
      <c r="B903" s="64"/>
      <c r="C903" s="73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73"/>
      <c r="Q903" s="73"/>
      <c r="R903" s="73"/>
      <c r="S903" s="73"/>
      <c r="T903" s="73"/>
      <c r="U903" s="64"/>
      <c r="V903" s="21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</row>
    <row r="904" spans="1:33" ht="13" x14ac:dyDescent="0.15">
      <c r="A904" s="73"/>
      <c r="B904" s="64"/>
      <c r="C904" s="73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73"/>
      <c r="Q904" s="73"/>
      <c r="R904" s="73"/>
      <c r="S904" s="73"/>
      <c r="T904" s="73"/>
      <c r="U904" s="64"/>
      <c r="V904" s="21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</row>
    <row r="905" spans="1:33" ht="13" x14ac:dyDescent="0.15">
      <c r="A905" s="73"/>
      <c r="B905" s="64"/>
      <c r="C905" s="73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73"/>
      <c r="Q905" s="73"/>
      <c r="R905" s="73"/>
      <c r="S905" s="73"/>
      <c r="T905" s="73"/>
      <c r="U905" s="64"/>
      <c r="V905" s="21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</row>
    <row r="906" spans="1:33" ht="13" x14ac:dyDescent="0.15">
      <c r="A906" s="73"/>
      <c r="B906" s="64"/>
      <c r="C906" s="73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73"/>
      <c r="Q906" s="73"/>
      <c r="R906" s="73"/>
      <c r="S906" s="73"/>
      <c r="T906" s="73"/>
      <c r="U906" s="64"/>
      <c r="V906" s="21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</row>
    <row r="907" spans="1:33" ht="13" x14ac:dyDescent="0.15">
      <c r="A907" s="73"/>
      <c r="B907" s="64"/>
      <c r="C907" s="73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73"/>
      <c r="Q907" s="73"/>
      <c r="R907" s="73"/>
      <c r="S907" s="73"/>
      <c r="T907" s="73"/>
      <c r="U907" s="64"/>
      <c r="V907" s="21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</row>
    <row r="908" spans="1:33" ht="13" x14ac:dyDescent="0.15">
      <c r="A908" s="73"/>
      <c r="B908" s="64"/>
      <c r="C908" s="73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73"/>
      <c r="Q908" s="73"/>
      <c r="R908" s="73"/>
      <c r="S908" s="73"/>
      <c r="T908" s="73"/>
      <c r="U908" s="64"/>
      <c r="V908" s="21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</row>
    <row r="909" spans="1:33" ht="13" x14ac:dyDescent="0.15">
      <c r="A909" s="73"/>
      <c r="B909" s="64"/>
      <c r="C909" s="73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73"/>
      <c r="Q909" s="73"/>
      <c r="R909" s="73"/>
      <c r="S909" s="73"/>
      <c r="T909" s="73"/>
      <c r="U909" s="64"/>
      <c r="V909" s="21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</row>
    <row r="910" spans="1:33" ht="13" x14ac:dyDescent="0.15">
      <c r="A910" s="73"/>
      <c r="B910" s="64"/>
      <c r="C910" s="73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73"/>
      <c r="Q910" s="73"/>
      <c r="R910" s="73"/>
      <c r="S910" s="73"/>
      <c r="T910" s="73"/>
      <c r="U910" s="64"/>
      <c r="V910" s="21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</row>
    <row r="911" spans="1:33" ht="13" x14ac:dyDescent="0.15">
      <c r="A911" s="73"/>
      <c r="B911" s="64"/>
      <c r="C911" s="73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73"/>
      <c r="Q911" s="73"/>
      <c r="R911" s="73"/>
      <c r="S911" s="73"/>
      <c r="T911" s="73"/>
      <c r="U911" s="64"/>
      <c r="V911" s="21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</row>
    <row r="912" spans="1:33" ht="13" x14ac:dyDescent="0.15">
      <c r="A912" s="73"/>
      <c r="B912" s="64"/>
      <c r="C912" s="73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73"/>
      <c r="Q912" s="73"/>
      <c r="R912" s="73"/>
      <c r="S912" s="73"/>
      <c r="T912" s="73"/>
      <c r="U912" s="64"/>
      <c r="V912" s="21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</row>
    <row r="913" spans="1:33" ht="13" x14ac:dyDescent="0.15">
      <c r="A913" s="73"/>
      <c r="B913" s="64"/>
      <c r="C913" s="73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73"/>
      <c r="Q913" s="73"/>
      <c r="R913" s="73"/>
      <c r="S913" s="73"/>
      <c r="T913" s="73"/>
      <c r="U913" s="64"/>
      <c r="V913" s="21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</row>
    <row r="914" spans="1:33" ht="13" x14ac:dyDescent="0.15">
      <c r="A914" s="73"/>
      <c r="B914" s="64"/>
      <c r="C914" s="73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73"/>
      <c r="Q914" s="73"/>
      <c r="R914" s="73"/>
      <c r="S914" s="73"/>
      <c r="T914" s="73"/>
      <c r="U914" s="64"/>
      <c r="V914" s="21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</row>
    <row r="915" spans="1:33" ht="13" x14ac:dyDescent="0.15">
      <c r="A915" s="73"/>
      <c r="B915" s="64"/>
      <c r="C915" s="73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73"/>
      <c r="Q915" s="73"/>
      <c r="R915" s="73"/>
      <c r="S915" s="73"/>
      <c r="T915" s="73"/>
      <c r="U915" s="64"/>
      <c r="V915" s="21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</row>
    <row r="916" spans="1:33" ht="13" x14ac:dyDescent="0.15">
      <c r="A916" s="73"/>
      <c r="B916" s="64"/>
      <c r="C916" s="73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73"/>
      <c r="Q916" s="73"/>
      <c r="R916" s="73"/>
      <c r="S916" s="73"/>
      <c r="T916" s="73"/>
      <c r="U916" s="64"/>
      <c r="V916" s="21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</row>
    <row r="917" spans="1:33" ht="13" x14ac:dyDescent="0.15">
      <c r="A917" s="73"/>
      <c r="B917" s="64"/>
      <c r="C917" s="73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73"/>
      <c r="Q917" s="73"/>
      <c r="R917" s="73"/>
      <c r="S917" s="73"/>
      <c r="T917" s="73"/>
      <c r="U917" s="64"/>
      <c r="V917" s="21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</row>
    <row r="918" spans="1:33" ht="13" x14ac:dyDescent="0.15">
      <c r="A918" s="73"/>
      <c r="B918" s="64"/>
      <c r="C918" s="73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73"/>
      <c r="Q918" s="73"/>
      <c r="R918" s="73"/>
      <c r="S918" s="73"/>
      <c r="T918" s="73"/>
      <c r="U918" s="64"/>
      <c r="V918" s="21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</row>
    <row r="919" spans="1:33" ht="13" x14ac:dyDescent="0.15">
      <c r="A919" s="73"/>
      <c r="B919" s="64"/>
      <c r="C919" s="73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73"/>
      <c r="Q919" s="73"/>
      <c r="R919" s="73"/>
      <c r="S919" s="73"/>
      <c r="T919" s="73"/>
      <c r="U919" s="64"/>
      <c r="V919" s="21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</row>
    <row r="920" spans="1:33" ht="13" x14ac:dyDescent="0.15">
      <c r="A920" s="73"/>
      <c r="B920" s="64"/>
      <c r="C920" s="73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73"/>
      <c r="Q920" s="73"/>
      <c r="R920" s="73"/>
      <c r="S920" s="73"/>
      <c r="T920" s="73"/>
      <c r="U920" s="64"/>
      <c r="V920" s="21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</row>
    <row r="921" spans="1:33" ht="13" x14ac:dyDescent="0.15">
      <c r="A921" s="73"/>
      <c r="B921" s="64"/>
      <c r="C921" s="73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73"/>
      <c r="Q921" s="73"/>
      <c r="R921" s="73"/>
      <c r="S921" s="73"/>
      <c r="T921" s="73"/>
      <c r="U921" s="64"/>
      <c r="V921" s="21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</row>
    <row r="922" spans="1:33" ht="13" x14ac:dyDescent="0.15">
      <c r="A922" s="73"/>
      <c r="B922" s="64"/>
      <c r="C922" s="73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73"/>
      <c r="Q922" s="73"/>
      <c r="R922" s="73"/>
      <c r="S922" s="73"/>
      <c r="T922" s="73"/>
      <c r="U922" s="64"/>
      <c r="V922" s="21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</row>
    <row r="923" spans="1:33" ht="13" x14ac:dyDescent="0.15">
      <c r="A923" s="73"/>
      <c r="B923" s="64"/>
      <c r="C923" s="73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73"/>
      <c r="Q923" s="73"/>
      <c r="R923" s="73"/>
      <c r="S923" s="73"/>
      <c r="T923" s="73"/>
      <c r="U923" s="64"/>
      <c r="V923" s="21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</row>
    <row r="924" spans="1:33" ht="13" x14ac:dyDescent="0.15">
      <c r="A924" s="73"/>
      <c r="B924" s="64"/>
      <c r="C924" s="73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73"/>
      <c r="Q924" s="73"/>
      <c r="R924" s="73"/>
      <c r="S924" s="73"/>
      <c r="T924" s="73"/>
      <c r="U924" s="64"/>
      <c r="V924" s="21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</row>
    <row r="925" spans="1:33" ht="13" x14ac:dyDescent="0.15">
      <c r="A925" s="73"/>
      <c r="B925" s="64"/>
      <c r="C925" s="73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73"/>
      <c r="Q925" s="73"/>
      <c r="R925" s="73"/>
      <c r="S925" s="73"/>
      <c r="T925" s="73"/>
      <c r="U925" s="64"/>
      <c r="V925" s="21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</row>
    <row r="926" spans="1:33" ht="13" x14ac:dyDescent="0.15">
      <c r="A926" s="73"/>
      <c r="B926" s="64"/>
      <c r="C926" s="73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73"/>
      <c r="Q926" s="73"/>
      <c r="R926" s="73"/>
      <c r="S926" s="73"/>
      <c r="T926" s="73"/>
      <c r="U926" s="64"/>
      <c r="V926" s="21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</row>
    <row r="927" spans="1:33" ht="13" x14ac:dyDescent="0.15">
      <c r="A927" s="73"/>
      <c r="B927" s="64"/>
      <c r="C927" s="73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73"/>
      <c r="Q927" s="73"/>
      <c r="R927" s="73"/>
      <c r="S927" s="73"/>
      <c r="T927" s="73"/>
      <c r="U927" s="64"/>
      <c r="V927" s="21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</row>
    <row r="928" spans="1:33" ht="13" x14ac:dyDescent="0.15">
      <c r="A928" s="73"/>
      <c r="B928" s="64"/>
      <c r="C928" s="73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73"/>
      <c r="Q928" s="73"/>
      <c r="R928" s="73"/>
      <c r="S928" s="73"/>
      <c r="T928" s="73"/>
      <c r="U928" s="64"/>
      <c r="V928" s="21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</row>
    <row r="929" spans="1:33" ht="13" x14ac:dyDescent="0.15">
      <c r="A929" s="73"/>
      <c r="B929" s="64"/>
      <c r="C929" s="73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73"/>
      <c r="Q929" s="73"/>
      <c r="R929" s="73"/>
      <c r="S929" s="73"/>
      <c r="T929" s="73"/>
      <c r="U929" s="64"/>
      <c r="V929" s="21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</row>
    <row r="930" spans="1:33" ht="13" x14ac:dyDescent="0.15">
      <c r="A930" s="73"/>
      <c r="B930" s="64"/>
      <c r="C930" s="73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73"/>
      <c r="Q930" s="73"/>
      <c r="R930" s="73"/>
      <c r="S930" s="73"/>
      <c r="T930" s="73"/>
      <c r="U930" s="64"/>
      <c r="V930" s="21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</row>
    <row r="931" spans="1:33" ht="13" x14ac:dyDescent="0.15">
      <c r="A931" s="73"/>
      <c r="B931" s="64"/>
      <c r="C931" s="73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73"/>
      <c r="Q931" s="73"/>
      <c r="R931" s="73"/>
      <c r="S931" s="73"/>
      <c r="T931" s="73"/>
      <c r="U931" s="64"/>
      <c r="V931" s="21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</row>
    <row r="932" spans="1:33" ht="13" x14ac:dyDescent="0.15">
      <c r="A932" s="73"/>
      <c r="B932" s="64"/>
      <c r="C932" s="73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73"/>
      <c r="Q932" s="73"/>
      <c r="R932" s="73"/>
      <c r="S932" s="73"/>
      <c r="T932" s="73"/>
      <c r="U932" s="64"/>
      <c r="V932" s="21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</row>
    <row r="933" spans="1:33" ht="13" x14ac:dyDescent="0.15">
      <c r="A933" s="73"/>
      <c r="B933" s="64"/>
      <c r="C933" s="73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73"/>
      <c r="Q933" s="73"/>
      <c r="R933" s="73"/>
      <c r="S933" s="73"/>
      <c r="T933" s="73"/>
      <c r="U933" s="64"/>
      <c r="V933" s="21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</row>
    <row r="934" spans="1:33" ht="13" x14ac:dyDescent="0.15">
      <c r="A934" s="73"/>
      <c r="B934" s="64"/>
      <c r="C934" s="73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73"/>
      <c r="Q934" s="73"/>
      <c r="R934" s="73"/>
      <c r="S934" s="73"/>
      <c r="T934" s="73"/>
      <c r="U934" s="64"/>
      <c r="V934" s="21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</row>
    <row r="935" spans="1:33" ht="13" x14ac:dyDescent="0.15">
      <c r="A935" s="73"/>
      <c r="B935" s="64"/>
      <c r="C935" s="73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73"/>
      <c r="Q935" s="73"/>
      <c r="R935" s="73"/>
      <c r="S935" s="73"/>
      <c r="T935" s="73"/>
      <c r="U935" s="64"/>
      <c r="V935" s="21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</row>
    <row r="936" spans="1:33" ht="13" x14ac:dyDescent="0.15">
      <c r="A936" s="73"/>
      <c r="B936" s="64"/>
      <c r="C936" s="73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73"/>
      <c r="Q936" s="73"/>
      <c r="R936" s="73"/>
      <c r="S936" s="73"/>
      <c r="T936" s="73"/>
      <c r="U936" s="64"/>
      <c r="V936" s="21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</row>
    <row r="937" spans="1:33" ht="13" x14ac:dyDescent="0.15">
      <c r="A937" s="73"/>
      <c r="B937" s="64"/>
      <c r="C937" s="73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73"/>
      <c r="Q937" s="73"/>
      <c r="R937" s="73"/>
      <c r="S937" s="73"/>
      <c r="T937" s="73"/>
      <c r="U937" s="64"/>
      <c r="V937" s="21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</row>
    <row r="938" spans="1:33" ht="13" x14ac:dyDescent="0.15">
      <c r="A938" s="73"/>
      <c r="B938" s="64"/>
      <c r="C938" s="73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73"/>
      <c r="Q938" s="73"/>
      <c r="R938" s="73"/>
      <c r="S938" s="73"/>
      <c r="T938" s="73"/>
      <c r="U938" s="64"/>
      <c r="V938" s="21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</row>
    <row r="939" spans="1:33" ht="13" x14ac:dyDescent="0.15">
      <c r="A939" s="73"/>
      <c r="B939" s="64"/>
      <c r="C939" s="73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73"/>
      <c r="Q939" s="73"/>
      <c r="R939" s="73"/>
      <c r="S939" s="73"/>
      <c r="T939" s="73"/>
      <c r="U939" s="64"/>
      <c r="V939" s="21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</row>
    <row r="940" spans="1:33" ht="13" x14ac:dyDescent="0.15">
      <c r="A940" s="73"/>
      <c r="B940" s="64"/>
      <c r="C940" s="73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73"/>
      <c r="Q940" s="73"/>
      <c r="R940" s="73"/>
      <c r="S940" s="73"/>
      <c r="T940" s="73"/>
      <c r="U940" s="64"/>
      <c r="V940" s="21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</row>
    <row r="941" spans="1:33" ht="13" x14ac:dyDescent="0.15">
      <c r="A941" s="73"/>
      <c r="B941" s="64"/>
      <c r="C941" s="73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73"/>
      <c r="Q941" s="73"/>
      <c r="R941" s="73"/>
      <c r="S941" s="73"/>
      <c r="T941" s="73"/>
      <c r="U941" s="64"/>
      <c r="V941" s="21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</row>
    <row r="942" spans="1:33" ht="13" x14ac:dyDescent="0.15">
      <c r="A942" s="73"/>
      <c r="B942" s="64"/>
      <c r="C942" s="73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73"/>
      <c r="Q942" s="73"/>
      <c r="R942" s="73"/>
      <c r="S942" s="73"/>
      <c r="T942" s="73"/>
      <c r="U942" s="64"/>
      <c r="V942" s="21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</row>
    <row r="943" spans="1:33" ht="13" x14ac:dyDescent="0.15">
      <c r="A943" s="73"/>
      <c r="B943" s="64"/>
      <c r="C943" s="73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73"/>
      <c r="Q943" s="73"/>
      <c r="R943" s="73"/>
      <c r="S943" s="73"/>
      <c r="T943" s="73"/>
      <c r="U943" s="64"/>
      <c r="V943" s="21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</row>
    <row r="944" spans="1:33" ht="13" x14ac:dyDescent="0.15">
      <c r="A944" s="73"/>
      <c r="B944" s="64"/>
      <c r="C944" s="73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73"/>
      <c r="Q944" s="73"/>
      <c r="R944" s="73"/>
      <c r="S944" s="73"/>
      <c r="T944" s="73"/>
      <c r="U944" s="64"/>
      <c r="V944" s="21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</row>
    <row r="945" spans="1:33" ht="13" x14ac:dyDescent="0.15">
      <c r="A945" s="73"/>
      <c r="B945" s="64"/>
      <c r="C945" s="73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73"/>
      <c r="Q945" s="73"/>
      <c r="R945" s="73"/>
      <c r="S945" s="73"/>
      <c r="T945" s="73"/>
      <c r="U945" s="64"/>
      <c r="V945" s="21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</row>
    <row r="946" spans="1:33" ht="13" x14ac:dyDescent="0.15">
      <c r="A946" s="73"/>
      <c r="B946" s="64"/>
      <c r="C946" s="73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73"/>
      <c r="Q946" s="73"/>
      <c r="R946" s="73"/>
      <c r="S946" s="73"/>
      <c r="T946" s="73"/>
      <c r="U946" s="64"/>
      <c r="V946" s="21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</row>
    <row r="947" spans="1:33" ht="13" x14ac:dyDescent="0.15">
      <c r="A947" s="73"/>
      <c r="B947" s="64"/>
      <c r="C947" s="73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73"/>
      <c r="Q947" s="73"/>
      <c r="R947" s="73"/>
      <c r="S947" s="73"/>
      <c r="T947" s="73"/>
      <c r="U947" s="64"/>
      <c r="V947" s="21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</row>
    <row r="948" spans="1:33" ht="13" x14ac:dyDescent="0.15">
      <c r="A948" s="73"/>
      <c r="B948" s="64"/>
      <c r="C948" s="73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73"/>
      <c r="Q948" s="73"/>
      <c r="R948" s="73"/>
      <c r="S948" s="73"/>
      <c r="T948" s="73"/>
      <c r="U948" s="64"/>
      <c r="V948" s="21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</row>
    <row r="949" spans="1:33" ht="13" x14ac:dyDescent="0.15">
      <c r="A949" s="73"/>
      <c r="B949" s="64"/>
      <c r="C949" s="73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73"/>
      <c r="Q949" s="73"/>
      <c r="R949" s="73"/>
      <c r="S949" s="73"/>
      <c r="T949" s="73"/>
      <c r="U949" s="64"/>
      <c r="V949" s="21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</row>
    <row r="950" spans="1:33" ht="13" x14ac:dyDescent="0.15">
      <c r="A950" s="73"/>
      <c r="B950" s="64"/>
      <c r="C950" s="73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73"/>
      <c r="Q950" s="73"/>
      <c r="R950" s="73"/>
      <c r="S950" s="73"/>
      <c r="T950" s="73"/>
      <c r="U950" s="64"/>
      <c r="V950" s="21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</row>
    <row r="951" spans="1:33" ht="13" x14ac:dyDescent="0.15">
      <c r="A951" s="73"/>
      <c r="B951" s="64"/>
      <c r="C951" s="73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73"/>
      <c r="Q951" s="73"/>
      <c r="R951" s="73"/>
      <c r="S951" s="73"/>
      <c r="T951" s="73"/>
      <c r="U951" s="64"/>
      <c r="V951" s="21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</row>
    <row r="952" spans="1:33" ht="13" x14ac:dyDescent="0.15">
      <c r="A952" s="73"/>
      <c r="B952" s="64"/>
      <c r="C952" s="73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73"/>
      <c r="Q952" s="73"/>
      <c r="R952" s="73"/>
      <c r="S952" s="73"/>
      <c r="T952" s="73"/>
      <c r="U952" s="64"/>
      <c r="V952" s="21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</row>
    <row r="953" spans="1:33" ht="13" x14ac:dyDescent="0.15">
      <c r="A953" s="73"/>
      <c r="B953" s="64"/>
      <c r="C953" s="73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73"/>
      <c r="Q953" s="73"/>
      <c r="R953" s="73"/>
      <c r="S953" s="73"/>
      <c r="T953" s="73"/>
      <c r="U953" s="64"/>
      <c r="V953" s="21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</row>
    <row r="954" spans="1:33" ht="13" x14ac:dyDescent="0.15">
      <c r="A954" s="73"/>
      <c r="B954" s="64"/>
      <c r="C954" s="73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73"/>
      <c r="Q954" s="73"/>
      <c r="R954" s="73"/>
      <c r="S954" s="73"/>
      <c r="T954" s="73"/>
      <c r="U954" s="64"/>
      <c r="V954" s="21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</row>
    <row r="955" spans="1:33" ht="13" x14ac:dyDescent="0.15">
      <c r="A955" s="73"/>
      <c r="B955" s="64"/>
      <c r="C955" s="73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73"/>
      <c r="Q955" s="73"/>
      <c r="R955" s="73"/>
      <c r="S955" s="73"/>
      <c r="T955" s="73"/>
      <c r="U955" s="64"/>
      <c r="V955" s="21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</row>
    <row r="956" spans="1:33" ht="13" x14ac:dyDescent="0.15">
      <c r="A956" s="73"/>
      <c r="B956" s="64"/>
      <c r="C956" s="73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73"/>
      <c r="Q956" s="73"/>
      <c r="R956" s="73"/>
      <c r="S956" s="73"/>
      <c r="T956" s="73"/>
      <c r="U956" s="64"/>
      <c r="V956" s="21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</row>
    <row r="957" spans="1:33" ht="13" x14ac:dyDescent="0.15">
      <c r="A957" s="73"/>
      <c r="B957" s="64"/>
      <c r="C957" s="73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73"/>
      <c r="Q957" s="73"/>
      <c r="R957" s="73"/>
      <c r="S957" s="73"/>
      <c r="T957" s="73"/>
      <c r="U957" s="64"/>
      <c r="V957" s="21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</row>
    <row r="958" spans="1:33" ht="13" x14ac:dyDescent="0.15">
      <c r="A958" s="73"/>
      <c r="B958" s="64"/>
      <c r="C958" s="73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73"/>
      <c r="Q958" s="73"/>
      <c r="R958" s="73"/>
      <c r="S958" s="73"/>
      <c r="T958" s="73"/>
      <c r="U958" s="64"/>
      <c r="V958" s="21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</row>
    <row r="959" spans="1:33" ht="13" x14ac:dyDescent="0.15">
      <c r="A959" s="73"/>
      <c r="B959" s="64"/>
      <c r="C959" s="73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73"/>
      <c r="Q959" s="73"/>
      <c r="R959" s="73"/>
      <c r="S959" s="73"/>
      <c r="T959" s="73"/>
      <c r="U959" s="64"/>
      <c r="V959" s="21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</row>
    <row r="960" spans="1:33" ht="13" x14ac:dyDescent="0.15">
      <c r="A960" s="73"/>
      <c r="B960" s="64"/>
      <c r="C960" s="73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73"/>
      <c r="Q960" s="73"/>
      <c r="R960" s="73"/>
      <c r="S960" s="73"/>
      <c r="T960" s="73"/>
      <c r="U960" s="64"/>
      <c r="V960" s="21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</row>
    <row r="961" spans="1:33" ht="13" x14ac:dyDescent="0.15">
      <c r="A961" s="73"/>
      <c r="B961" s="64"/>
      <c r="C961" s="73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73"/>
      <c r="Q961" s="73"/>
      <c r="R961" s="73"/>
      <c r="S961" s="73"/>
      <c r="T961" s="73"/>
      <c r="U961" s="64"/>
      <c r="V961" s="21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</row>
    <row r="962" spans="1:33" ht="13" x14ac:dyDescent="0.15">
      <c r="A962" s="73"/>
      <c r="B962" s="64"/>
      <c r="C962" s="73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73"/>
      <c r="Q962" s="73"/>
      <c r="R962" s="73"/>
      <c r="S962" s="73"/>
      <c r="T962" s="73"/>
      <c r="U962" s="64"/>
      <c r="V962" s="21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</row>
    <row r="963" spans="1:33" ht="13" x14ac:dyDescent="0.15">
      <c r="A963" s="73"/>
      <c r="B963" s="64"/>
      <c r="C963" s="73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73"/>
      <c r="Q963" s="73"/>
      <c r="R963" s="73"/>
      <c r="S963" s="73"/>
      <c r="T963" s="73"/>
      <c r="U963" s="64"/>
      <c r="V963" s="21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</row>
    <row r="964" spans="1:33" ht="13" x14ac:dyDescent="0.15">
      <c r="A964" s="73"/>
      <c r="B964" s="64"/>
      <c r="C964" s="73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73"/>
      <c r="Q964" s="73"/>
      <c r="R964" s="73"/>
      <c r="S964" s="73"/>
      <c r="T964" s="73"/>
      <c r="U964" s="64"/>
      <c r="V964" s="21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</row>
    <row r="965" spans="1:33" ht="13" x14ac:dyDescent="0.15">
      <c r="A965" s="73"/>
      <c r="B965" s="64"/>
      <c r="C965" s="73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73"/>
      <c r="Q965" s="73"/>
      <c r="R965" s="73"/>
      <c r="S965" s="73"/>
      <c r="T965" s="73"/>
      <c r="U965" s="64"/>
      <c r="V965" s="21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</row>
    <row r="966" spans="1:33" ht="13" x14ac:dyDescent="0.15">
      <c r="A966" s="73"/>
      <c r="B966" s="64"/>
      <c r="C966" s="73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73"/>
      <c r="Q966" s="73"/>
      <c r="R966" s="73"/>
      <c r="S966" s="73"/>
      <c r="T966" s="73"/>
      <c r="U966" s="64"/>
      <c r="V966" s="21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</row>
    <row r="967" spans="1:33" ht="13" x14ac:dyDescent="0.15">
      <c r="A967" s="73"/>
      <c r="B967" s="64"/>
      <c r="C967" s="73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73"/>
      <c r="Q967" s="73"/>
      <c r="R967" s="73"/>
      <c r="S967" s="73"/>
      <c r="T967" s="73"/>
      <c r="U967" s="64"/>
      <c r="V967" s="21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</row>
    <row r="968" spans="1:33" ht="13" x14ac:dyDescent="0.15">
      <c r="A968" s="73"/>
      <c r="B968" s="64"/>
      <c r="C968" s="73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73"/>
      <c r="Q968" s="73"/>
      <c r="R968" s="73"/>
      <c r="S968" s="73"/>
      <c r="T968" s="73"/>
      <c r="U968" s="64"/>
      <c r="V968" s="21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</row>
    <row r="969" spans="1:33" ht="13" x14ac:dyDescent="0.15">
      <c r="A969" s="73"/>
      <c r="B969" s="64"/>
      <c r="C969" s="73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73"/>
      <c r="Q969" s="73"/>
      <c r="R969" s="73"/>
      <c r="S969" s="73"/>
      <c r="T969" s="73"/>
      <c r="U969" s="64"/>
      <c r="V969" s="21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</row>
    <row r="970" spans="1:33" ht="13" x14ac:dyDescent="0.15">
      <c r="A970" s="73"/>
      <c r="B970" s="64"/>
      <c r="C970" s="73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73"/>
      <c r="Q970" s="73"/>
      <c r="R970" s="73"/>
      <c r="S970" s="73"/>
      <c r="T970" s="73"/>
      <c r="U970" s="64"/>
      <c r="V970" s="21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</row>
    <row r="971" spans="1:33" ht="13" x14ac:dyDescent="0.15">
      <c r="A971" s="73"/>
      <c r="B971" s="64"/>
      <c r="C971" s="73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73"/>
      <c r="Q971" s="73"/>
      <c r="R971" s="73"/>
      <c r="S971" s="73"/>
      <c r="T971" s="73"/>
      <c r="U971" s="64"/>
      <c r="V971" s="21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</row>
    <row r="972" spans="1:33" ht="13" x14ac:dyDescent="0.15">
      <c r="A972" s="73"/>
      <c r="B972" s="64"/>
      <c r="C972" s="73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73"/>
      <c r="Q972" s="73"/>
      <c r="R972" s="73"/>
      <c r="S972" s="73"/>
      <c r="T972" s="73"/>
      <c r="U972" s="64"/>
      <c r="V972" s="21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</row>
    <row r="973" spans="1:33" ht="13" x14ac:dyDescent="0.15">
      <c r="A973" s="73"/>
      <c r="B973" s="64"/>
      <c r="C973" s="73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73"/>
      <c r="Q973" s="73"/>
      <c r="R973" s="73"/>
      <c r="S973" s="73"/>
      <c r="T973" s="73"/>
      <c r="U973" s="64"/>
      <c r="V973" s="21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</row>
    <row r="974" spans="1:33" ht="13" x14ac:dyDescent="0.15">
      <c r="A974" s="73"/>
      <c r="B974" s="64"/>
      <c r="C974" s="73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73"/>
      <c r="Q974" s="73"/>
      <c r="R974" s="73"/>
      <c r="S974" s="73"/>
      <c r="T974" s="73"/>
      <c r="U974" s="64"/>
      <c r="V974" s="21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</row>
    <row r="975" spans="1:33" ht="13" x14ac:dyDescent="0.15">
      <c r="A975" s="73"/>
      <c r="B975" s="64"/>
      <c r="C975" s="73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73"/>
      <c r="Q975" s="73"/>
      <c r="R975" s="73"/>
      <c r="S975" s="73"/>
      <c r="T975" s="73"/>
      <c r="U975" s="64"/>
      <c r="V975" s="21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</row>
    <row r="976" spans="1:33" ht="13" x14ac:dyDescent="0.15">
      <c r="A976" s="73"/>
      <c r="B976" s="64"/>
      <c r="C976" s="73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73"/>
      <c r="Q976" s="73"/>
      <c r="R976" s="73"/>
      <c r="S976" s="73"/>
      <c r="T976" s="73"/>
      <c r="U976" s="64"/>
      <c r="V976" s="21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</row>
    <row r="977" spans="1:33" ht="13" x14ac:dyDescent="0.15">
      <c r="A977" s="73"/>
      <c r="B977" s="64"/>
      <c r="C977" s="73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73"/>
      <c r="Q977" s="73"/>
      <c r="R977" s="73"/>
      <c r="S977" s="73"/>
      <c r="T977" s="73"/>
      <c r="U977" s="64"/>
      <c r="V977" s="21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</row>
    <row r="978" spans="1:33" ht="13" x14ac:dyDescent="0.15">
      <c r="A978" s="73"/>
      <c r="B978" s="64"/>
      <c r="C978" s="73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73"/>
      <c r="Q978" s="73"/>
      <c r="R978" s="73"/>
      <c r="S978" s="73"/>
      <c r="T978" s="73"/>
      <c r="U978" s="64"/>
      <c r="V978" s="21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</row>
    <row r="979" spans="1:33" ht="13" x14ac:dyDescent="0.15">
      <c r="A979" s="73"/>
      <c r="B979" s="64"/>
      <c r="C979" s="73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73"/>
      <c r="Q979" s="73"/>
      <c r="R979" s="73"/>
      <c r="S979" s="73"/>
      <c r="T979" s="73"/>
      <c r="U979" s="64"/>
      <c r="V979" s="21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</row>
    <row r="980" spans="1:33" ht="13" x14ac:dyDescent="0.15">
      <c r="A980" s="73"/>
      <c r="B980" s="64"/>
      <c r="C980" s="73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73"/>
      <c r="Q980" s="73"/>
      <c r="R980" s="73"/>
      <c r="S980" s="73"/>
      <c r="T980" s="73"/>
      <c r="U980" s="64"/>
      <c r="V980" s="21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</row>
    <row r="981" spans="1:33" ht="13" x14ac:dyDescent="0.15">
      <c r="A981" s="73"/>
      <c r="B981" s="64"/>
      <c r="C981" s="73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73"/>
      <c r="Q981" s="73"/>
      <c r="R981" s="73"/>
      <c r="S981" s="73"/>
      <c r="T981" s="73"/>
      <c r="U981" s="64"/>
      <c r="V981" s="21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</row>
    <row r="982" spans="1:33" ht="13" x14ac:dyDescent="0.15">
      <c r="A982" s="73"/>
      <c r="B982" s="64"/>
      <c r="C982" s="73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73"/>
      <c r="Q982" s="73"/>
      <c r="R982" s="73"/>
      <c r="S982" s="73"/>
      <c r="T982" s="73"/>
      <c r="U982" s="64"/>
      <c r="V982" s="21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</row>
    <row r="983" spans="1:33" ht="13" x14ac:dyDescent="0.15">
      <c r="A983" s="73"/>
      <c r="B983" s="64"/>
      <c r="C983" s="73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73"/>
      <c r="Q983" s="73"/>
      <c r="R983" s="73"/>
      <c r="S983" s="73"/>
      <c r="T983" s="73"/>
      <c r="U983" s="64"/>
      <c r="V983" s="21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</row>
    <row r="984" spans="1:33" ht="13" x14ac:dyDescent="0.15">
      <c r="A984" s="73"/>
      <c r="B984" s="64"/>
      <c r="C984" s="73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73"/>
      <c r="Q984" s="73"/>
      <c r="R984" s="73"/>
      <c r="S984" s="73"/>
      <c r="T984" s="73"/>
      <c r="U984" s="64"/>
      <c r="V984" s="21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</row>
    <row r="985" spans="1:33" ht="13" x14ac:dyDescent="0.15">
      <c r="A985" s="73"/>
      <c r="B985" s="64"/>
      <c r="C985" s="73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73"/>
      <c r="Q985" s="73"/>
      <c r="R985" s="73"/>
      <c r="S985" s="73"/>
      <c r="T985" s="73"/>
      <c r="U985" s="64"/>
      <c r="V985" s="21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</row>
    <row r="986" spans="1:33" ht="13" x14ac:dyDescent="0.15">
      <c r="A986" s="73"/>
      <c r="B986" s="64"/>
      <c r="C986" s="73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73"/>
      <c r="Q986" s="73"/>
      <c r="R986" s="73"/>
      <c r="S986" s="73"/>
      <c r="T986" s="73"/>
      <c r="U986" s="64"/>
      <c r="V986" s="21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</row>
    <row r="987" spans="1:33" ht="13" x14ac:dyDescent="0.15">
      <c r="A987" s="73"/>
      <c r="B987" s="64"/>
      <c r="C987" s="73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73"/>
      <c r="Q987" s="73"/>
      <c r="R987" s="73"/>
      <c r="S987" s="73"/>
      <c r="T987" s="73"/>
      <c r="U987" s="64"/>
      <c r="V987" s="21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</row>
    <row r="988" spans="1:33" ht="13" x14ac:dyDescent="0.15">
      <c r="A988" s="73"/>
      <c r="B988" s="64"/>
      <c r="C988" s="73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73"/>
      <c r="Q988" s="73"/>
      <c r="R988" s="73"/>
      <c r="S988" s="73"/>
      <c r="T988" s="73"/>
      <c r="U988" s="64"/>
      <c r="V988" s="21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</row>
    <row r="989" spans="1:33" ht="13" x14ac:dyDescent="0.15">
      <c r="A989" s="73"/>
      <c r="B989" s="64"/>
      <c r="C989" s="73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73"/>
      <c r="Q989" s="73"/>
      <c r="R989" s="73"/>
      <c r="S989" s="73"/>
      <c r="T989" s="73"/>
      <c r="U989" s="64"/>
      <c r="V989" s="21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</row>
    <row r="990" spans="1:33" ht="13" x14ac:dyDescent="0.15">
      <c r="A990" s="73"/>
      <c r="B990" s="64"/>
      <c r="C990" s="73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73"/>
      <c r="Q990" s="73"/>
      <c r="R990" s="73"/>
      <c r="S990" s="73"/>
      <c r="T990" s="73"/>
      <c r="U990" s="64"/>
      <c r="V990" s="21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</row>
    <row r="991" spans="1:33" ht="13" x14ac:dyDescent="0.15">
      <c r="A991" s="73"/>
      <c r="B991" s="64"/>
      <c r="C991" s="73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73"/>
      <c r="Q991" s="73"/>
      <c r="R991" s="73"/>
      <c r="S991" s="73"/>
      <c r="T991" s="73"/>
      <c r="U991" s="64"/>
      <c r="V991" s="21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</row>
    <row r="992" spans="1:33" ht="13" x14ac:dyDescent="0.15">
      <c r="A992" s="73"/>
      <c r="B992" s="64"/>
      <c r="C992" s="73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73"/>
      <c r="Q992" s="73"/>
      <c r="R992" s="73"/>
      <c r="S992" s="73"/>
      <c r="T992" s="73"/>
      <c r="U992" s="64"/>
      <c r="V992" s="21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</row>
    <row r="993" spans="1:33" ht="13" x14ac:dyDescent="0.15">
      <c r="A993" s="73"/>
      <c r="B993" s="64"/>
      <c r="C993" s="73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73"/>
      <c r="Q993" s="73"/>
      <c r="R993" s="73"/>
      <c r="S993" s="73"/>
      <c r="T993" s="73"/>
      <c r="U993" s="64"/>
      <c r="V993" s="21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</row>
    <row r="994" spans="1:33" ht="13" x14ac:dyDescent="0.15">
      <c r="A994" s="73"/>
      <c r="B994" s="64"/>
      <c r="C994" s="73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73"/>
      <c r="Q994" s="73"/>
      <c r="R994" s="73"/>
      <c r="S994" s="73"/>
      <c r="T994" s="73"/>
      <c r="U994" s="64"/>
      <c r="V994" s="21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</row>
    <row r="995" spans="1:33" ht="13" x14ac:dyDescent="0.15">
      <c r="A995" s="73"/>
      <c r="B995" s="64"/>
      <c r="C995" s="73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73"/>
      <c r="Q995" s="73"/>
      <c r="R995" s="73"/>
      <c r="S995" s="73"/>
      <c r="T995" s="73"/>
      <c r="U995" s="64"/>
      <c r="V995" s="21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</row>
    <row r="996" spans="1:33" ht="13" x14ac:dyDescent="0.15">
      <c r="A996" s="73"/>
      <c r="B996" s="64"/>
      <c r="C996" s="73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73"/>
      <c r="Q996" s="73"/>
      <c r="R996" s="73"/>
      <c r="S996" s="73"/>
      <c r="T996" s="73"/>
      <c r="U996" s="64"/>
      <c r="V996" s="21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</row>
    <row r="997" spans="1:33" ht="13" x14ac:dyDescent="0.15">
      <c r="A997" s="73"/>
      <c r="B997" s="64"/>
      <c r="C997" s="73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73"/>
      <c r="Q997" s="73"/>
      <c r="R997" s="73"/>
      <c r="S997" s="73"/>
      <c r="T997" s="73"/>
      <c r="U997" s="64"/>
      <c r="V997" s="21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</row>
    <row r="998" spans="1:33" ht="13" x14ac:dyDescent="0.15">
      <c r="A998" s="73"/>
      <c r="B998" s="64"/>
      <c r="C998" s="73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73"/>
      <c r="Q998" s="73"/>
      <c r="R998" s="73"/>
      <c r="S998" s="73"/>
      <c r="T998" s="73"/>
      <c r="U998" s="64"/>
      <c r="V998" s="21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</row>
    <row r="999" spans="1:33" ht="13" x14ac:dyDescent="0.15">
      <c r="A999" s="73"/>
      <c r="B999" s="64"/>
      <c r="C999" s="73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73"/>
      <c r="Q999" s="73"/>
      <c r="R999" s="73"/>
      <c r="S999" s="73"/>
      <c r="T999" s="73"/>
      <c r="U999" s="64"/>
      <c r="V999" s="21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</row>
    <row r="1000" spans="1:33" ht="13" x14ac:dyDescent="0.15">
      <c r="A1000" s="73"/>
      <c r="B1000" s="64"/>
      <c r="C1000" s="73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73"/>
      <c r="Q1000" s="73"/>
      <c r="R1000" s="73"/>
      <c r="S1000" s="73"/>
      <c r="T1000" s="73"/>
      <c r="U1000" s="64"/>
      <c r="V1000" s="21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</row>
    <row r="1001" spans="1:33" ht="13" x14ac:dyDescent="0.15">
      <c r="A1001" s="73"/>
      <c r="B1001" s="64"/>
      <c r="C1001" s="73"/>
      <c r="D1001" s="64"/>
      <c r="E1001" s="64"/>
      <c r="F1001" s="64"/>
      <c r="G1001" s="64"/>
      <c r="H1001" s="64"/>
      <c r="I1001" s="64"/>
      <c r="J1001" s="64"/>
      <c r="K1001" s="64"/>
      <c r="L1001" s="64"/>
      <c r="M1001" s="64"/>
      <c r="N1001" s="64"/>
      <c r="O1001" s="64"/>
      <c r="P1001" s="73"/>
      <c r="Q1001" s="73"/>
      <c r="R1001" s="73"/>
      <c r="S1001" s="73"/>
      <c r="T1001" s="73"/>
      <c r="U1001" s="64"/>
      <c r="V1001" s="21"/>
      <c r="W1001" s="64"/>
      <c r="X1001" s="64"/>
      <c r="Y1001" s="64"/>
      <c r="Z1001" s="64"/>
      <c r="AA1001" s="64"/>
      <c r="AB1001" s="64"/>
      <c r="AC1001" s="64"/>
      <c r="AD1001" s="64"/>
      <c r="AE1001" s="64"/>
      <c r="AF1001" s="64"/>
      <c r="AG1001" s="64"/>
    </row>
    <row r="1002" spans="1:33" ht="13" x14ac:dyDescent="0.15">
      <c r="A1002" s="73"/>
      <c r="B1002" s="64"/>
      <c r="C1002" s="73"/>
      <c r="D1002" s="64"/>
      <c r="E1002" s="64"/>
      <c r="F1002" s="64"/>
      <c r="G1002" s="64"/>
      <c r="H1002" s="64"/>
      <c r="I1002" s="64"/>
      <c r="J1002" s="64"/>
      <c r="K1002" s="64"/>
      <c r="L1002" s="64"/>
      <c r="M1002" s="64"/>
      <c r="N1002" s="64"/>
      <c r="O1002" s="64"/>
      <c r="P1002" s="73"/>
      <c r="Q1002" s="73"/>
      <c r="R1002" s="73"/>
      <c r="S1002" s="73"/>
      <c r="T1002" s="73"/>
      <c r="U1002" s="64"/>
      <c r="V1002" s="21"/>
      <c r="W1002" s="64"/>
      <c r="X1002" s="64"/>
      <c r="Y1002" s="64"/>
      <c r="Z1002" s="64"/>
      <c r="AA1002" s="64"/>
      <c r="AB1002" s="64"/>
      <c r="AC1002" s="64"/>
      <c r="AD1002" s="64"/>
      <c r="AE1002" s="64"/>
      <c r="AF1002" s="64"/>
      <c r="AG1002" s="64"/>
    </row>
    <row r="1003" spans="1:33" ht="13" x14ac:dyDescent="0.15">
      <c r="A1003" s="73"/>
      <c r="B1003" s="64"/>
      <c r="C1003" s="73"/>
      <c r="D1003" s="64"/>
      <c r="E1003" s="64"/>
      <c r="F1003" s="64"/>
      <c r="G1003" s="64"/>
      <c r="H1003" s="64"/>
      <c r="I1003" s="64"/>
      <c r="J1003" s="64"/>
      <c r="K1003" s="64"/>
      <c r="L1003" s="64"/>
      <c r="M1003" s="64"/>
      <c r="N1003" s="64"/>
      <c r="O1003" s="64"/>
      <c r="P1003" s="73"/>
      <c r="Q1003" s="73"/>
      <c r="R1003" s="73"/>
      <c r="S1003" s="73"/>
      <c r="T1003" s="73"/>
      <c r="U1003" s="64"/>
      <c r="V1003" s="21"/>
      <c r="W1003" s="64"/>
      <c r="X1003" s="64"/>
      <c r="Y1003" s="64"/>
      <c r="Z1003" s="64"/>
      <c r="AA1003" s="64"/>
      <c r="AB1003" s="64"/>
      <c r="AC1003" s="64"/>
      <c r="AD1003" s="64"/>
      <c r="AE1003" s="64"/>
      <c r="AF1003" s="64"/>
      <c r="AG1003" s="64"/>
    </row>
    <row r="1004" spans="1:33" ht="13" x14ac:dyDescent="0.15">
      <c r="A1004" s="73"/>
      <c r="B1004" s="64"/>
      <c r="C1004" s="73"/>
      <c r="D1004" s="64"/>
      <c r="E1004" s="64"/>
      <c r="F1004" s="64"/>
      <c r="G1004" s="64"/>
      <c r="H1004" s="64"/>
      <c r="I1004" s="64"/>
      <c r="J1004" s="64"/>
      <c r="K1004" s="64"/>
      <c r="L1004" s="64"/>
      <c r="M1004" s="64"/>
      <c r="N1004" s="64"/>
      <c r="O1004" s="64"/>
      <c r="P1004" s="73"/>
      <c r="Q1004" s="73"/>
      <c r="R1004" s="73"/>
      <c r="S1004" s="73"/>
      <c r="T1004" s="73"/>
      <c r="U1004" s="64"/>
      <c r="V1004" s="21"/>
      <c r="W1004" s="64"/>
      <c r="X1004" s="64"/>
      <c r="Y1004" s="64"/>
      <c r="Z1004" s="64"/>
      <c r="AA1004" s="64"/>
      <c r="AB1004" s="64"/>
      <c r="AC1004" s="64"/>
      <c r="AD1004" s="64"/>
      <c r="AE1004" s="64"/>
      <c r="AF1004" s="64"/>
      <c r="AG1004" s="64"/>
    </row>
    <row r="1005" spans="1:33" ht="13" x14ac:dyDescent="0.15">
      <c r="A1005" s="73"/>
      <c r="B1005" s="64"/>
      <c r="C1005" s="73"/>
      <c r="D1005" s="64"/>
      <c r="E1005" s="64"/>
      <c r="F1005" s="64"/>
      <c r="G1005" s="64"/>
      <c r="H1005" s="64"/>
      <c r="I1005" s="64"/>
      <c r="J1005" s="64"/>
      <c r="K1005" s="64"/>
      <c r="L1005" s="64"/>
      <c r="M1005" s="64"/>
      <c r="N1005" s="64"/>
      <c r="O1005" s="64"/>
      <c r="P1005" s="73"/>
      <c r="Q1005" s="73"/>
      <c r="R1005" s="73"/>
      <c r="S1005" s="73"/>
      <c r="T1005" s="73"/>
      <c r="U1005" s="64"/>
      <c r="V1005" s="21"/>
      <c r="W1005" s="64"/>
      <c r="X1005" s="64"/>
      <c r="Y1005" s="64"/>
      <c r="Z1005" s="64"/>
      <c r="AA1005" s="64"/>
      <c r="AB1005" s="64"/>
      <c r="AC1005" s="64"/>
      <c r="AD1005" s="64"/>
      <c r="AE1005" s="64"/>
      <c r="AF1005" s="64"/>
      <c r="AG1005" s="64"/>
    </row>
  </sheetData>
  <hyperlinks>
    <hyperlink ref="M10" r:id="rId1" xr:uid="{00000000-0004-0000-0400-000000000000}"/>
    <hyperlink ref="M11" r:id="rId2" xr:uid="{00000000-0004-0000-0400-000001000000}"/>
    <hyperlink ref="M12" r:id="rId3" xr:uid="{00000000-0004-0000-0400-000002000000}"/>
    <hyperlink ref="M13" r:id="rId4" xr:uid="{00000000-0004-0000-0400-000003000000}"/>
    <hyperlink ref="M14" r:id="rId5" xr:uid="{00000000-0004-0000-0400-000004000000}"/>
    <hyperlink ref="M15" r:id="rId6" xr:uid="{00000000-0004-0000-0400-000005000000}"/>
    <hyperlink ref="M16" r:id="rId7" xr:uid="{00000000-0004-0000-0400-000006000000}"/>
    <hyperlink ref="M17" r:id="rId8" xr:uid="{00000000-0004-0000-0400-000007000000}"/>
    <hyperlink ref="M18" r:id="rId9" xr:uid="{00000000-0004-0000-0400-000008000000}"/>
    <hyperlink ref="M19" r:id="rId10" xr:uid="{00000000-0004-0000-0400-000009000000}"/>
    <hyperlink ref="M20" r:id="rId11" xr:uid="{00000000-0004-0000-0400-00000A000000}"/>
    <hyperlink ref="M22" r:id="rId12" xr:uid="{00000000-0004-0000-0400-00000B000000}"/>
    <hyperlink ref="M25" r:id="rId13" xr:uid="{00000000-0004-0000-0400-00000C000000}"/>
    <hyperlink ref="M26" r:id="rId14" xr:uid="{00000000-0004-0000-0400-00000D000000}"/>
    <hyperlink ref="M27" r:id="rId15" xr:uid="{00000000-0004-0000-0400-00000E000000}"/>
    <hyperlink ref="M29" r:id="rId16" xr:uid="{00000000-0004-0000-0400-00000F000000}"/>
    <hyperlink ref="M30" r:id="rId17" xr:uid="{00000000-0004-0000-0400-000010000000}"/>
    <hyperlink ref="M31" r:id="rId18" xr:uid="{00000000-0004-0000-0400-000011000000}"/>
    <hyperlink ref="M32" r:id="rId19" xr:uid="{00000000-0004-0000-0400-000012000000}"/>
    <hyperlink ref="M33" r:id="rId20" xr:uid="{00000000-0004-0000-0400-000013000000}"/>
    <hyperlink ref="M34" r:id="rId21" xr:uid="{00000000-0004-0000-0400-000014000000}"/>
    <hyperlink ref="M35" r:id="rId22" xr:uid="{00000000-0004-0000-0400-000015000000}"/>
    <hyperlink ref="M36" r:id="rId23" xr:uid="{00000000-0004-0000-0400-000016000000}"/>
    <hyperlink ref="M37" r:id="rId24" xr:uid="{00000000-0004-0000-0400-000017000000}"/>
    <hyperlink ref="M38" r:id="rId25" xr:uid="{00000000-0004-0000-0400-000018000000}"/>
    <hyperlink ref="M39" r:id="rId26" xr:uid="{00000000-0004-0000-0400-000019000000}"/>
    <hyperlink ref="M40" r:id="rId27" xr:uid="{00000000-0004-0000-0400-00001A000000}"/>
    <hyperlink ref="M41" r:id="rId28" xr:uid="{00000000-0004-0000-0400-00001B000000}"/>
    <hyperlink ref="M43" r:id="rId29" xr:uid="{00000000-0004-0000-0400-00001C000000}"/>
    <hyperlink ref="M44" r:id="rId30" xr:uid="{00000000-0004-0000-0400-00001D000000}"/>
    <hyperlink ref="M47" r:id="rId31" xr:uid="{00000000-0004-0000-0400-00001E000000}"/>
    <hyperlink ref="M48" r:id="rId32" xr:uid="{00000000-0004-0000-0400-00001F000000}"/>
    <hyperlink ref="M49" r:id="rId33" xr:uid="{00000000-0004-0000-0400-000020000000}"/>
    <hyperlink ref="M51" r:id="rId34" xr:uid="{00000000-0004-0000-0400-000021000000}"/>
    <hyperlink ref="M52" r:id="rId35" xr:uid="{00000000-0004-0000-0400-000022000000}"/>
    <hyperlink ref="M54" r:id="rId36" xr:uid="{00000000-0004-0000-0400-000023000000}"/>
    <hyperlink ref="M55" r:id="rId37" xr:uid="{00000000-0004-0000-0400-000024000000}"/>
    <hyperlink ref="M56" r:id="rId38" xr:uid="{00000000-0004-0000-0400-000025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900FF"/>
    <outlinePr summaryBelow="0" summaryRight="0"/>
  </sheetPr>
  <dimension ref="A1:AF999"/>
  <sheetViews>
    <sheetView workbookViewId="0">
      <pane ySplit="5" topLeftCell="A6" activePane="bottomLeft" state="frozen"/>
      <selection pane="bottomLeft" activeCell="B7" sqref="B7"/>
    </sheetView>
  </sheetViews>
  <sheetFormatPr baseColWidth="10" defaultColWidth="14.5" defaultRowHeight="15.75" customHeight="1" x14ac:dyDescent="0.15"/>
  <cols>
    <col min="1" max="1" width="9.5" customWidth="1"/>
    <col min="4" max="12" width="9.5" customWidth="1"/>
    <col min="13" max="13" width="67.5" customWidth="1"/>
    <col min="14" max="14" width="6.1640625" customWidth="1"/>
    <col min="15" max="16" width="17.6640625" customWidth="1"/>
  </cols>
  <sheetData>
    <row r="1" spans="1:32" ht="15.75" customHeight="1" x14ac:dyDescent="0.15">
      <c r="A1" s="61" t="s">
        <v>672</v>
      </c>
      <c r="B1" s="62"/>
      <c r="C1" s="73"/>
      <c r="D1" s="64"/>
      <c r="E1" s="64"/>
      <c r="F1" s="64"/>
      <c r="G1" s="64"/>
      <c r="H1" s="64"/>
      <c r="I1" s="64"/>
      <c r="J1" s="64"/>
      <c r="K1" s="64"/>
      <c r="L1" s="64"/>
      <c r="M1" s="64"/>
      <c r="N1" s="84"/>
      <c r="O1" s="73"/>
      <c r="P1" s="73"/>
      <c r="Q1" s="73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</row>
    <row r="2" spans="1:32" ht="15.75" customHeight="1" x14ac:dyDescent="0.15">
      <c r="A2" s="163"/>
      <c r="B2" s="62"/>
      <c r="C2" s="73"/>
      <c r="D2" s="64"/>
      <c r="E2" s="64"/>
      <c r="F2" s="64"/>
      <c r="G2" s="64"/>
      <c r="H2" s="64"/>
      <c r="I2" s="64"/>
      <c r="J2" s="64"/>
      <c r="K2" s="64"/>
      <c r="L2" s="64"/>
      <c r="M2" s="64"/>
      <c r="N2" s="84"/>
      <c r="O2" s="73"/>
      <c r="P2" s="73"/>
      <c r="Q2" s="73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</row>
    <row r="3" spans="1:32" ht="15.75" customHeight="1" x14ac:dyDescent="0.15">
      <c r="A3" s="73"/>
      <c r="B3" s="62"/>
      <c r="C3" s="73"/>
      <c r="D3" s="64"/>
      <c r="E3" s="64"/>
      <c r="F3" s="64"/>
      <c r="G3" s="64"/>
      <c r="H3" s="74" t="s">
        <v>526</v>
      </c>
      <c r="I3" s="64"/>
      <c r="J3" s="64"/>
      <c r="K3" s="64"/>
      <c r="L3" s="64"/>
      <c r="M3" s="64"/>
      <c r="N3" s="84"/>
      <c r="O3" s="73"/>
      <c r="P3" s="73"/>
      <c r="Q3" s="63" t="s">
        <v>630</v>
      </c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</row>
    <row r="4" spans="1:32" ht="15.75" customHeight="1" x14ac:dyDescent="0.15">
      <c r="A4" s="76" t="s">
        <v>528</v>
      </c>
      <c r="B4" s="64"/>
      <c r="C4" s="148"/>
      <c r="D4" s="77" t="s">
        <v>529</v>
      </c>
      <c r="E4" s="64"/>
      <c r="F4" s="64"/>
      <c r="G4" s="64"/>
      <c r="H4" s="77" t="s">
        <v>530</v>
      </c>
      <c r="I4" s="64"/>
      <c r="J4" s="64"/>
      <c r="K4" s="78" t="s">
        <v>531</v>
      </c>
      <c r="L4" s="78" t="s">
        <v>532</v>
      </c>
      <c r="M4" s="64"/>
      <c r="N4" s="84"/>
      <c r="O4" s="73"/>
      <c r="P4" s="73"/>
      <c r="Q4" s="63" t="s">
        <v>674</v>
      </c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</row>
    <row r="5" spans="1:32" ht="15.75" customHeight="1" x14ac:dyDescent="0.15">
      <c r="A5" s="80"/>
      <c r="B5" s="81" t="s">
        <v>10</v>
      </c>
      <c r="C5" s="80" t="s">
        <v>676</v>
      </c>
      <c r="D5" s="80">
        <v>0</v>
      </c>
      <c r="E5" s="80">
        <v>1</v>
      </c>
      <c r="F5" s="80">
        <v>2</v>
      </c>
      <c r="G5" s="80">
        <v>3</v>
      </c>
      <c r="H5" s="80">
        <v>2</v>
      </c>
      <c r="I5" s="80">
        <v>1</v>
      </c>
      <c r="J5" s="80">
        <v>0</v>
      </c>
      <c r="K5" s="82" t="s">
        <v>533</v>
      </c>
      <c r="L5" s="82" t="s">
        <v>534</v>
      </c>
      <c r="M5" s="81" t="s">
        <v>535</v>
      </c>
      <c r="N5" s="84"/>
      <c r="O5" s="80" t="s">
        <v>677</v>
      </c>
      <c r="P5" s="80" t="s">
        <v>678</v>
      </c>
      <c r="Q5" s="80" t="s">
        <v>679</v>
      </c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</row>
    <row r="6" spans="1:32" ht="15.75" customHeight="1" x14ac:dyDescent="0.15">
      <c r="A6" s="63" t="s">
        <v>680</v>
      </c>
      <c r="B6" s="62" t="s">
        <v>458</v>
      </c>
      <c r="C6" s="164" t="s">
        <v>457</v>
      </c>
      <c r="D6" s="151">
        <v>43831</v>
      </c>
      <c r="E6" s="157"/>
      <c r="F6" s="165">
        <v>43854</v>
      </c>
      <c r="G6" s="166">
        <v>43870</v>
      </c>
      <c r="H6" s="157"/>
      <c r="I6" s="152">
        <v>43890</v>
      </c>
      <c r="J6" s="151">
        <v>44196</v>
      </c>
      <c r="K6" s="154">
        <f t="shared" ref="K6:K35" si="0">I6+6*7</f>
        <v>43932</v>
      </c>
      <c r="L6" s="154">
        <f t="shared" ref="L6:L35" si="1">I6+12*7</f>
        <v>43974</v>
      </c>
      <c r="M6" s="167" t="s">
        <v>682</v>
      </c>
      <c r="N6" s="84"/>
      <c r="O6" s="164">
        <v>2171</v>
      </c>
      <c r="P6" s="164">
        <v>93.43</v>
      </c>
      <c r="Q6" s="63" t="s">
        <v>684</v>
      </c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</row>
    <row r="7" spans="1:32" ht="15.75" customHeight="1" x14ac:dyDescent="0.15">
      <c r="A7" s="63" t="s">
        <v>680</v>
      </c>
      <c r="B7" s="62" t="s">
        <v>460</v>
      </c>
      <c r="C7" s="164" t="s">
        <v>459</v>
      </c>
      <c r="D7" s="151">
        <v>43831</v>
      </c>
      <c r="E7" s="157"/>
      <c r="F7" s="165">
        <v>43854</v>
      </c>
      <c r="G7" s="166">
        <v>43867</v>
      </c>
      <c r="H7" s="157"/>
      <c r="I7" s="152">
        <v>43890</v>
      </c>
      <c r="J7" s="151">
        <v>44196</v>
      </c>
      <c r="K7" s="154">
        <f t="shared" si="0"/>
        <v>43932</v>
      </c>
      <c r="L7" s="154">
        <f t="shared" si="1"/>
        <v>43974</v>
      </c>
      <c r="M7" s="167" t="s">
        <v>685</v>
      </c>
      <c r="N7" s="84"/>
      <c r="O7" s="164">
        <v>1547</v>
      </c>
      <c r="P7" s="164">
        <v>150.55000000000001</v>
      </c>
      <c r="Q7" s="63" t="s">
        <v>686</v>
      </c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</row>
    <row r="8" spans="1:32" ht="15.75" customHeight="1" x14ac:dyDescent="0.15">
      <c r="A8" s="63" t="s">
        <v>680</v>
      </c>
      <c r="B8" s="62" t="s">
        <v>462</v>
      </c>
      <c r="C8" s="164" t="s">
        <v>461</v>
      </c>
      <c r="D8" s="151">
        <v>43831</v>
      </c>
      <c r="E8" s="157"/>
      <c r="F8" s="165">
        <v>43854</v>
      </c>
      <c r="G8" s="166">
        <v>43867</v>
      </c>
      <c r="H8" s="157"/>
      <c r="I8" s="166">
        <v>43915</v>
      </c>
      <c r="J8" s="151">
        <v>44196</v>
      </c>
      <c r="K8" s="154">
        <f t="shared" si="0"/>
        <v>43957</v>
      </c>
      <c r="L8" s="154">
        <f t="shared" si="1"/>
        <v>43999</v>
      </c>
      <c r="M8" s="168" t="s">
        <v>688</v>
      </c>
      <c r="N8" s="84"/>
      <c r="O8" s="164">
        <v>7425</v>
      </c>
      <c r="P8" s="164">
        <v>707.56</v>
      </c>
      <c r="Q8" s="63" t="s">
        <v>689</v>
      </c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</row>
    <row r="9" spans="1:32" ht="15.75" customHeight="1" x14ac:dyDescent="0.15">
      <c r="A9" s="63" t="s">
        <v>680</v>
      </c>
      <c r="B9" s="62" t="s">
        <v>464</v>
      </c>
      <c r="C9" s="164" t="s">
        <v>463</v>
      </c>
      <c r="D9" s="151">
        <v>43831</v>
      </c>
      <c r="E9" s="157"/>
      <c r="F9" s="166">
        <v>43855</v>
      </c>
      <c r="G9" s="166">
        <v>43870</v>
      </c>
      <c r="H9" s="157"/>
      <c r="I9" s="166">
        <v>43885</v>
      </c>
      <c r="J9" s="151">
        <v>44196</v>
      </c>
      <c r="K9" s="154">
        <f t="shared" si="0"/>
        <v>43927</v>
      </c>
      <c r="L9" s="154">
        <f t="shared" si="1"/>
        <v>43969</v>
      </c>
      <c r="M9" s="169" t="s">
        <v>691</v>
      </c>
      <c r="N9" s="84"/>
      <c r="O9" s="164">
        <v>3664</v>
      </c>
      <c r="P9" s="164">
        <v>430.66</v>
      </c>
      <c r="Q9" s="63" t="s">
        <v>692</v>
      </c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</row>
    <row r="10" spans="1:32" ht="15.75" customHeight="1" x14ac:dyDescent="0.15">
      <c r="A10" s="63" t="s">
        <v>680</v>
      </c>
      <c r="B10" s="62" t="s">
        <v>466</v>
      </c>
      <c r="C10" s="164" t="s">
        <v>465</v>
      </c>
      <c r="D10" s="151">
        <v>43831</v>
      </c>
      <c r="E10" s="157"/>
      <c r="F10" s="166">
        <v>43855</v>
      </c>
      <c r="G10" s="166">
        <v>43874</v>
      </c>
      <c r="H10" s="157"/>
      <c r="I10" s="166">
        <v>43887</v>
      </c>
      <c r="J10" s="151">
        <v>44196</v>
      </c>
      <c r="K10" s="154">
        <f t="shared" si="0"/>
        <v>43929</v>
      </c>
      <c r="L10" s="154">
        <f t="shared" si="1"/>
        <v>43971</v>
      </c>
      <c r="M10" s="168" t="s">
        <v>694</v>
      </c>
      <c r="N10" s="84"/>
      <c r="O10" s="164">
        <v>2511</v>
      </c>
      <c r="P10" s="164">
        <v>577.24</v>
      </c>
      <c r="Q10" s="63" t="s">
        <v>695</v>
      </c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</row>
    <row r="11" spans="1:32" ht="15.75" customHeight="1" x14ac:dyDescent="0.15">
      <c r="A11" s="63" t="s">
        <v>680</v>
      </c>
      <c r="B11" s="62" t="s">
        <v>468</v>
      </c>
      <c r="C11" s="164" t="s">
        <v>467</v>
      </c>
      <c r="D11" s="151">
        <v>43831</v>
      </c>
      <c r="E11" s="157"/>
      <c r="F11" s="166">
        <v>43855</v>
      </c>
      <c r="G11" s="166">
        <v>43867</v>
      </c>
      <c r="H11" s="157"/>
      <c r="I11" s="166">
        <v>43883</v>
      </c>
      <c r="J11" s="151">
        <v>44196</v>
      </c>
      <c r="K11" s="154">
        <f t="shared" si="0"/>
        <v>43925</v>
      </c>
      <c r="L11" s="154">
        <f t="shared" si="1"/>
        <v>43967</v>
      </c>
      <c r="M11" s="168" t="s">
        <v>696</v>
      </c>
      <c r="N11" s="84"/>
      <c r="O11" s="164">
        <v>4382</v>
      </c>
      <c r="P11" s="164">
        <v>457.73</v>
      </c>
      <c r="Q11" s="63" t="s">
        <v>697</v>
      </c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</row>
    <row r="12" spans="1:32" ht="15.75" customHeight="1" x14ac:dyDescent="0.15">
      <c r="A12" s="63" t="s">
        <v>680</v>
      </c>
      <c r="B12" s="62" t="s">
        <v>470</v>
      </c>
      <c r="C12" s="164" t="s">
        <v>469</v>
      </c>
      <c r="D12" s="151">
        <v>43831</v>
      </c>
      <c r="E12" s="157"/>
      <c r="F12" s="166">
        <v>43855</v>
      </c>
      <c r="G12" s="166">
        <v>43867</v>
      </c>
      <c r="H12" s="157"/>
      <c r="I12" s="166">
        <v>43887</v>
      </c>
      <c r="J12" s="151">
        <v>44196</v>
      </c>
      <c r="K12" s="154">
        <f t="shared" si="0"/>
        <v>43929</v>
      </c>
      <c r="L12" s="154">
        <f t="shared" si="1"/>
        <v>43971</v>
      </c>
      <c r="M12" s="168" t="s">
        <v>699</v>
      </c>
      <c r="N12" s="84"/>
      <c r="O12" s="164">
        <v>2753</v>
      </c>
      <c r="P12" s="164">
        <v>198.36</v>
      </c>
      <c r="Q12" s="63" t="s">
        <v>700</v>
      </c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</row>
    <row r="13" spans="1:32" ht="15.75" customHeight="1" x14ac:dyDescent="0.15">
      <c r="A13" s="63" t="s">
        <v>680</v>
      </c>
      <c r="B13" s="62" t="s">
        <v>472</v>
      </c>
      <c r="C13" s="164" t="s">
        <v>471</v>
      </c>
      <c r="D13" s="151">
        <v>43831</v>
      </c>
      <c r="E13" s="157"/>
      <c r="F13" s="166">
        <v>43855</v>
      </c>
      <c r="G13" s="166">
        <v>43865</v>
      </c>
      <c r="H13" s="157"/>
      <c r="I13" s="166">
        <v>43895</v>
      </c>
      <c r="J13" s="151">
        <v>44196</v>
      </c>
      <c r="K13" s="154">
        <f t="shared" si="0"/>
        <v>43937</v>
      </c>
      <c r="L13" s="154">
        <f t="shared" si="1"/>
        <v>43979</v>
      </c>
      <c r="M13" s="168" t="s">
        <v>701</v>
      </c>
      <c r="N13" s="84"/>
      <c r="O13" s="164">
        <v>3812</v>
      </c>
      <c r="P13" s="164">
        <v>256.57</v>
      </c>
      <c r="Q13" s="63" t="s">
        <v>702</v>
      </c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</row>
    <row r="14" spans="1:32" ht="15.75" customHeight="1" x14ac:dyDescent="0.15">
      <c r="A14" s="63" t="s">
        <v>680</v>
      </c>
      <c r="B14" s="62" t="s">
        <v>474</v>
      </c>
      <c r="C14" s="164" t="s">
        <v>473</v>
      </c>
      <c r="D14" s="151">
        <v>43831</v>
      </c>
      <c r="E14" s="157"/>
      <c r="F14" s="165">
        <v>43854</v>
      </c>
      <c r="G14" s="166">
        <v>43871</v>
      </c>
      <c r="H14" s="157"/>
      <c r="I14" s="166">
        <v>43913</v>
      </c>
      <c r="J14" s="151">
        <v>44196</v>
      </c>
      <c r="K14" s="154">
        <f t="shared" si="0"/>
        <v>43955</v>
      </c>
      <c r="L14" s="154">
        <f t="shared" si="1"/>
        <v>43997</v>
      </c>
      <c r="M14" s="168" t="s">
        <v>704</v>
      </c>
      <c r="N14" s="84"/>
      <c r="O14" s="164">
        <v>2415</v>
      </c>
      <c r="P14" s="164">
        <v>189.81</v>
      </c>
      <c r="Q14" s="63" t="s">
        <v>705</v>
      </c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</row>
    <row r="15" spans="1:32" ht="15.75" customHeight="1" x14ac:dyDescent="0.15">
      <c r="A15" s="63" t="s">
        <v>680</v>
      </c>
      <c r="B15" s="62" t="s">
        <v>476</v>
      </c>
      <c r="C15" s="164" t="s">
        <v>475</v>
      </c>
      <c r="D15" s="151">
        <v>43831</v>
      </c>
      <c r="E15" s="157"/>
      <c r="F15" s="166">
        <v>43855</v>
      </c>
      <c r="G15" s="166">
        <v>43865</v>
      </c>
      <c r="H15" s="157"/>
      <c r="I15" s="166">
        <v>43886</v>
      </c>
      <c r="J15" s="151">
        <v>44196</v>
      </c>
      <c r="K15" s="154">
        <f t="shared" si="0"/>
        <v>43928</v>
      </c>
      <c r="L15" s="154">
        <f t="shared" si="1"/>
        <v>43970</v>
      </c>
      <c r="M15" s="168" t="s">
        <v>707</v>
      </c>
      <c r="N15" s="84"/>
      <c r="O15" s="164">
        <v>7976</v>
      </c>
      <c r="P15" s="164">
        <v>707.07</v>
      </c>
      <c r="Q15" s="63" t="s">
        <v>708</v>
      </c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</row>
    <row r="16" spans="1:32" ht="15.75" customHeight="1" x14ac:dyDescent="0.15">
      <c r="A16" s="63" t="s">
        <v>680</v>
      </c>
      <c r="B16" s="62" t="s">
        <v>478</v>
      </c>
      <c r="C16" s="164" t="s">
        <v>477</v>
      </c>
      <c r="D16" s="151">
        <v>43831</v>
      </c>
      <c r="E16" s="157"/>
      <c r="F16" s="166">
        <v>43853</v>
      </c>
      <c r="G16" s="166">
        <v>43865</v>
      </c>
      <c r="H16" s="157"/>
      <c r="I16" s="166">
        <v>43892</v>
      </c>
      <c r="J16" s="151">
        <v>44196</v>
      </c>
      <c r="K16" s="154">
        <f t="shared" si="0"/>
        <v>43934</v>
      </c>
      <c r="L16" s="154">
        <f t="shared" si="1"/>
        <v>43976</v>
      </c>
      <c r="M16" s="168" t="s">
        <v>709</v>
      </c>
      <c r="N16" s="84"/>
      <c r="O16" s="164">
        <v>5539</v>
      </c>
      <c r="P16" s="164">
        <v>342.43</v>
      </c>
      <c r="Q16" s="63" t="s">
        <v>711</v>
      </c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</row>
    <row r="17" spans="1:32" ht="15.75" customHeight="1" x14ac:dyDescent="0.15">
      <c r="A17" s="63" t="s">
        <v>680</v>
      </c>
      <c r="B17" s="62" t="s">
        <v>480</v>
      </c>
      <c r="C17" s="164" t="s">
        <v>479</v>
      </c>
      <c r="D17" s="151">
        <v>43831</v>
      </c>
      <c r="E17" s="157"/>
      <c r="F17" s="165">
        <v>43854</v>
      </c>
      <c r="G17" s="166">
        <v>43868</v>
      </c>
      <c r="H17" s="157"/>
      <c r="I17" s="166">
        <v>43886</v>
      </c>
      <c r="J17" s="151">
        <v>44196</v>
      </c>
      <c r="K17" s="154">
        <f t="shared" si="0"/>
        <v>43928</v>
      </c>
      <c r="L17" s="154">
        <f t="shared" si="1"/>
        <v>43970</v>
      </c>
      <c r="M17" s="169" t="s">
        <v>712</v>
      </c>
      <c r="N17" s="84"/>
      <c r="O17" s="164">
        <v>6144</v>
      </c>
      <c r="P17" s="164">
        <v>312.39</v>
      </c>
      <c r="Q17" s="63" t="s">
        <v>713</v>
      </c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</row>
    <row r="18" spans="1:32" ht="15.75" customHeight="1" x14ac:dyDescent="0.15">
      <c r="A18" s="63" t="s">
        <v>680</v>
      </c>
      <c r="B18" s="62" t="s">
        <v>482</v>
      </c>
      <c r="C18" s="164" t="s">
        <v>481</v>
      </c>
      <c r="D18" s="151">
        <v>43831</v>
      </c>
      <c r="E18" s="157"/>
      <c r="F18" s="165">
        <v>43854</v>
      </c>
      <c r="G18" s="166">
        <v>43865</v>
      </c>
      <c r="H18" s="157"/>
      <c r="I18" s="166">
        <v>43887</v>
      </c>
      <c r="J18" s="151">
        <v>44196</v>
      </c>
      <c r="K18" s="154">
        <f t="shared" si="0"/>
        <v>43929</v>
      </c>
      <c r="L18" s="154">
        <f t="shared" si="1"/>
        <v>43971</v>
      </c>
      <c r="M18" s="168" t="s">
        <v>715</v>
      </c>
      <c r="N18" s="84"/>
      <c r="O18" s="164">
        <v>3839</v>
      </c>
      <c r="P18" s="164">
        <v>208.89</v>
      </c>
      <c r="Q18" s="63" t="s">
        <v>716</v>
      </c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</row>
    <row r="19" spans="1:32" ht="15.75" customHeight="1" x14ac:dyDescent="0.15">
      <c r="A19" s="63" t="s">
        <v>680</v>
      </c>
      <c r="B19" s="62" t="s">
        <v>484</v>
      </c>
      <c r="C19" s="164" t="s">
        <v>483</v>
      </c>
      <c r="D19" s="151">
        <v>43831</v>
      </c>
      <c r="E19" s="157"/>
      <c r="F19" s="165">
        <v>43854</v>
      </c>
      <c r="G19" s="166">
        <v>43865</v>
      </c>
      <c r="H19" s="157"/>
      <c r="I19" s="166">
        <v>43902</v>
      </c>
      <c r="J19" s="151">
        <v>44196</v>
      </c>
      <c r="K19" s="154">
        <f t="shared" si="0"/>
        <v>43944</v>
      </c>
      <c r="L19" s="154">
        <f t="shared" si="1"/>
        <v>43986</v>
      </c>
      <c r="M19" s="167" t="s">
        <v>717</v>
      </c>
      <c r="N19" s="84"/>
      <c r="O19" s="164">
        <v>4566</v>
      </c>
      <c r="P19" s="164">
        <v>182.46</v>
      </c>
      <c r="Q19" s="63" t="s">
        <v>719</v>
      </c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</row>
    <row r="20" spans="1:32" ht="15.75" customHeight="1" x14ac:dyDescent="0.15">
      <c r="A20" s="63" t="s">
        <v>680</v>
      </c>
      <c r="B20" s="62" t="s">
        <v>486</v>
      </c>
      <c r="C20" s="164" t="s">
        <v>485</v>
      </c>
      <c r="D20" s="151">
        <v>43831</v>
      </c>
      <c r="E20" s="157"/>
      <c r="F20" s="165">
        <v>43854</v>
      </c>
      <c r="G20" s="166">
        <v>43866</v>
      </c>
      <c r="H20" s="157"/>
      <c r="I20" s="166">
        <v>43898</v>
      </c>
      <c r="J20" s="151">
        <v>44196</v>
      </c>
      <c r="K20" s="154">
        <f t="shared" si="0"/>
        <v>43940</v>
      </c>
      <c r="L20" s="154">
        <f t="shared" si="1"/>
        <v>43982</v>
      </c>
      <c r="M20" s="168" t="s">
        <v>720</v>
      </c>
      <c r="N20" s="84"/>
      <c r="O20" s="164">
        <v>9847</v>
      </c>
      <c r="P20" s="164">
        <v>780.07</v>
      </c>
      <c r="Q20" s="63" t="s">
        <v>721</v>
      </c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</row>
    <row r="21" spans="1:32" ht="15.75" customHeight="1" x14ac:dyDescent="0.15">
      <c r="A21" s="63" t="s">
        <v>680</v>
      </c>
      <c r="B21" s="62" t="s">
        <v>488</v>
      </c>
      <c r="C21" s="164" t="s">
        <v>487</v>
      </c>
      <c r="D21" s="151">
        <v>43831</v>
      </c>
      <c r="E21" s="157"/>
      <c r="F21" s="166">
        <v>43855</v>
      </c>
      <c r="G21" s="166">
        <v>43864</v>
      </c>
      <c r="H21" s="157"/>
      <c r="I21" s="166">
        <v>43909</v>
      </c>
      <c r="J21" s="151">
        <v>44196</v>
      </c>
      <c r="K21" s="154">
        <f t="shared" si="0"/>
        <v>43951</v>
      </c>
      <c r="L21" s="154">
        <f t="shared" si="1"/>
        <v>43993</v>
      </c>
      <c r="M21" s="168" t="s">
        <v>724</v>
      </c>
      <c r="N21" s="84"/>
      <c r="O21" s="164">
        <v>9480</v>
      </c>
      <c r="P21" s="164">
        <v>469.63</v>
      </c>
      <c r="Q21" s="63" t="s">
        <v>726</v>
      </c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</row>
    <row r="22" spans="1:32" ht="15.75" customHeight="1" x14ac:dyDescent="0.15">
      <c r="A22" s="63" t="s">
        <v>727</v>
      </c>
      <c r="B22" s="62" t="s">
        <v>490</v>
      </c>
      <c r="C22" s="147" t="s">
        <v>489</v>
      </c>
      <c r="D22" s="151">
        <v>43831</v>
      </c>
      <c r="E22" s="157"/>
      <c r="F22" s="166">
        <v>43853</v>
      </c>
      <c r="G22" s="165">
        <v>43864</v>
      </c>
      <c r="H22" s="151">
        <v>43902</v>
      </c>
      <c r="I22" s="166">
        <v>43918</v>
      </c>
      <c r="J22" s="151">
        <v>44196</v>
      </c>
      <c r="K22" s="154">
        <f t="shared" si="0"/>
        <v>43960</v>
      </c>
      <c r="L22" s="154">
        <f t="shared" si="1"/>
        <v>44002</v>
      </c>
      <c r="M22" s="172" t="s">
        <v>728</v>
      </c>
      <c r="N22" s="84"/>
      <c r="O22" s="164">
        <v>5852</v>
      </c>
      <c r="P22" s="164">
        <v>275.94</v>
      </c>
      <c r="Q22" s="63" t="s">
        <v>730</v>
      </c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</row>
    <row r="23" spans="1:32" ht="15.75" customHeight="1" x14ac:dyDescent="0.15">
      <c r="A23" s="63" t="s">
        <v>680</v>
      </c>
      <c r="B23" s="62" t="s">
        <v>492</v>
      </c>
      <c r="C23" s="164" t="s">
        <v>491</v>
      </c>
      <c r="D23" s="151">
        <v>43831</v>
      </c>
      <c r="E23" s="157"/>
      <c r="F23" s="166">
        <v>43853</v>
      </c>
      <c r="G23" s="166">
        <v>43875</v>
      </c>
      <c r="H23" s="176"/>
      <c r="I23" s="166">
        <v>43901</v>
      </c>
      <c r="J23" s="151">
        <v>44196</v>
      </c>
      <c r="K23" s="154">
        <f t="shared" si="0"/>
        <v>43943</v>
      </c>
      <c r="L23" s="154">
        <f t="shared" si="1"/>
        <v>43985</v>
      </c>
      <c r="M23" s="168" t="s">
        <v>735</v>
      </c>
      <c r="N23" s="84"/>
      <c r="O23" s="164">
        <v>6783</v>
      </c>
      <c r="P23" s="164">
        <v>259.48</v>
      </c>
      <c r="Q23" s="63" t="s">
        <v>737</v>
      </c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</row>
    <row r="24" spans="1:32" ht="15.75" customHeight="1" x14ac:dyDescent="0.15">
      <c r="A24" s="63" t="s">
        <v>680</v>
      </c>
      <c r="B24" s="62" t="s">
        <v>494</v>
      </c>
      <c r="C24" s="164" t="s">
        <v>493</v>
      </c>
      <c r="D24" s="151">
        <v>43831</v>
      </c>
      <c r="E24" s="157"/>
      <c r="F24" s="166">
        <v>43853</v>
      </c>
      <c r="G24" s="166">
        <v>43865</v>
      </c>
      <c r="H24" s="176"/>
      <c r="I24" s="166">
        <v>43885</v>
      </c>
      <c r="J24" s="151">
        <v>44196</v>
      </c>
      <c r="K24" s="154">
        <f t="shared" si="0"/>
        <v>43927</v>
      </c>
      <c r="L24" s="154">
        <f t="shared" si="1"/>
        <v>43969</v>
      </c>
      <c r="M24" s="168" t="s">
        <v>748</v>
      </c>
      <c r="N24" s="84"/>
      <c r="O24" s="164">
        <v>10849</v>
      </c>
      <c r="P24" s="164">
        <v>401.89</v>
      </c>
      <c r="Q24" s="63" t="s">
        <v>749</v>
      </c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</row>
    <row r="25" spans="1:32" ht="15.75" customHeight="1" x14ac:dyDescent="0.15">
      <c r="A25" s="63" t="s">
        <v>680</v>
      </c>
      <c r="B25" s="62" t="s">
        <v>496</v>
      </c>
      <c r="C25" s="164" t="s">
        <v>495</v>
      </c>
      <c r="D25" s="151">
        <v>43831</v>
      </c>
      <c r="E25" s="157"/>
      <c r="F25" s="165">
        <v>43854</v>
      </c>
      <c r="G25" s="166">
        <v>43866</v>
      </c>
      <c r="H25" s="176"/>
      <c r="I25" s="166">
        <v>43887</v>
      </c>
      <c r="J25" s="151">
        <v>44196</v>
      </c>
      <c r="K25" s="154">
        <f t="shared" si="0"/>
        <v>43929</v>
      </c>
      <c r="L25" s="154">
        <f t="shared" si="1"/>
        <v>43971</v>
      </c>
      <c r="M25" s="168" t="s">
        <v>751</v>
      </c>
      <c r="N25" s="84"/>
      <c r="O25" s="164">
        <v>4796</v>
      </c>
      <c r="P25" s="164">
        <v>237.34</v>
      </c>
      <c r="Q25" s="63" t="s">
        <v>752</v>
      </c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</row>
    <row r="26" spans="1:32" ht="15.75" customHeight="1" x14ac:dyDescent="0.15">
      <c r="A26" s="63" t="s">
        <v>680</v>
      </c>
      <c r="B26" s="62" t="s">
        <v>498</v>
      </c>
      <c r="C26" s="164" t="s">
        <v>497</v>
      </c>
      <c r="D26" s="151">
        <v>43831</v>
      </c>
      <c r="E26" s="157"/>
      <c r="F26" s="166">
        <v>43855</v>
      </c>
      <c r="G26" s="166">
        <v>43865</v>
      </c>
      <c r="H26" s="176"/>
      <c r="I26" s="166">
        <v>43887</v>
      </c>
      <c r="J26" s="151">
        <v>44196</v>
      </c>
      <c r="K26" s="154">
        <f t="shared" si="0"/>
        <v>43929</v>
      </c>
      <c r="L26" s="154">
        <f t="shared" si="1"/>
        <v>43971</v>
      </c>
      <c r="M26" s="168" t="s">
        <v>754</v>
      </c>
      <c r="N26" s="84"/>
      <c r="O26" s="164">
        <v>911</v>
      </c>
      <c r="P26" s="164">
        <v>35.82</v>
      </c>
      <c r="Q26" s="63" t="s">
        <v>755</v>
      </c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</row>
    <row r="27" spans="1:32" ht="15.75" customHeight="1" x14ac:dyDescent="0.15">
      <c r="A27" s="63" t="s">
        <v>680</v>
      </c>
      <c r="B27" s="62" t="s">
        <v>500</v>
      </c>
      <c r="C27" s="164" t="s">
        <v>499</v>
      </c>
      <c r="D27" s="151">
        <v>43831</v>
      </c>
      <c r="E27" s="157"/>
      <c r="F27" s="165">
        <v>43854</v>
      </c>
      <c r="G27" s="166">
        <v>43869</v>
      </c>
      <c r="H27" s="176"/>
      <c r="I27" s="166">
        <v>43901</v>
      </c>
      <c r="J27" s="151">
        <v>44196</v>
      </c>
      <c r="K27" s="154">
        <f t="shared" si="0"/>
        <v>43943</v>
      </c>
      <c r="L27" s="154">
        <f t="shared" si="1"/>
        <v>43985</v>
      </c>
      <c r="M27" s="169" t="s">
        <v>756</v>
      </c>
      <c r="N27" s="84"/>
      <c r="O27" s="164">
        <v>3017</v>
      </c>
      <c r="P27" s="164">
        <v>160.1</v>
      </c>
      <c r="Q27" s="63" t="s">
        <v>757</v>
      </c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</row>
    <row r="28" spans="1:32" ht="15.75" customHeight="1" x14ac:dyDescent="0.15">
      <c r="A28" s="63" t="s">
        <v>680</v>
      </c>
      <c r="B28" s="62" t="s">
        <v>502</v>
      </c>
      <c r="C28" s="164" t="s">
        <v>501</v>
      </c>
      <c r="D28" s="151">
        <v>43831</v>
      </c>
      <c r="E28" s="157"/>
      <c r="F28" s="165">
        <v>43854</v>
      </c>
      <c r="G28" s="166">
        <v>43866</v>
      </c>
      <c r="H28" s="176"/>
      <c r="I28" s="166">
        <v>43887</v>
      </c>
      <c r="J28" s="151">
        <v>44196</v>
      </c>
      <c r="K28" s="154">
        <f t="shared" si="0"/>
        <v>43929</v>
      </c>
      <c r="L28" s="154">
        <f t="shared" si="1"/>
        <v>43971</v>
      </c>
      <c r="M28" s="168" t="s">
        <v>759</v>
      </c>
      <c r="N28" s="84"/>
      <c r="O28" s="164">
        <v>8204</v>
      </c>
      <c r="P28" s="164">
        <v>281.85000000000002</v>
      </c>
      <c r="Q28" s="63" t="s">
        <v>760</v>
      </c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</row>
    <row r="29" spans="1:32" ht="15.75" customHeight="1" x14ac:dyDescent="0.15">
      <c r="A29" s="63" t="s">
        <v>680</v>
      </c>
      <c r="B29" s="62" t="s">
        <v>504</v>
      </c>
      <c r="C29" s="164" t="s">
        <v>503</v>
      </c>
      <c r="D29" s="151">
        <v>43831</v>
      </c>
      <c r="E29" s="157"/>
      <c r="F29" s="165">
        <v>43854</v>
      </c>
      <c r="G29" s="166">
        <v>43863</v>
      </c>
      <c r="H29" s="176"/>
      <c r="I29" s="166">
        <v>43885</v>
      </c>
      <c r="J29" s="151">
        <v>44196</v>
      </c>
      <c r="K29" s="154">
        <f t="shared" si="0"/>
        <v>43927</v>
      </c>
      <c r="L29" s="154">
        <f t="shared" si="1"/>
        <v>43969</v>
      </c>
      <c r="M29" s="168" t="s">
        <v>761</v>
      </c>
      <c r="N29" s="84"/>
      <c r="O29" s="164">
        <v>3530</v>
      </c>
      <c r="P29" s="164">
        <v>204.72</v>
      </c>
      <c r="Q29" s="63" t="s">
        <v>762</v>
      </c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</row>
    <row r="30" spans="1:32" ht="15.75" customHeight="1" x14ac:dyDescent="0.15">
      <c r="A30" s="63" t="s">
        <v>680</v>
      </c>
      <c r="B30" s="62" t="s">
        <v>506</v>
      </c>
      <c r="C30" s="164" t="s">
        <v>505</v>
      </c>
      <c r="D30" s="151">
        <v>43831</v>
      </c>
      <c r="E30" s="157"/>
      <c r="F30" s="165">
        <v>43854</v>
      </c>
      <c r="G30" s="166">
        <v>43872</v>
      </c>
      <c r="H30" s="176"/>
      <c r="I30" s="166">
        <v>43885</v>
      </c>
      <c r="J30" s="151">
        <v>44196</v>
      </c>
      <c r="K30" s="154">
        <f t="shared" si="0"/>
        <v>43927</v>
      </c>
      <c r="L30" s="154">
        <f t="shared" si="1"/>
        <v>43969</v>
      </c>
      <c r="M30" s="168" t="s">
        <v>764</v>
      </c>
      <c r="N30" s="84"/>
      <c r="O30" s="164">
        <v>4742</v>
      </c>
      <c r="P30" s="164">
        <v>149.44</v>
      </c>
      <c r="Q30" s="63" t="s">
        <v>765</v>
      </c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</row>
    <row r="31" spans="1:32" ht="15.75" customHeight="1" x14ac:dyDescent="0.15">
      <c r="A31" s="63" t="s">
        <v>680</v>
      </c>
      <c r="B31" s="62" t="s">
        <v>508</v>
      </c>
      <c r="C31" s="164" t="s">
        <v>507</v>
      </c>
      <c r="D31" s="151">
        <v>43831</v>
      </c>
      <c r="E31" s="157"/>
      <c r="F31" s="166">
        <v>43855</v>
      </c>
      <c r="G31" s="166">
        <v>43880</v>
      </c>
      <c r="H31" s="176"/>
      <c r="I31" s="166">
        <v>43889</v>
      </c>
      <c r="J31" s="151">
        <v>44196</v>
      </c>
      <c r="K31" s="154">
        <f t="shared" si="0"/>
        <v>43931</v>
      </c>
      <c r="L31" s="154">
        <f t="shared" si="1"/>
        <v>43973</v>
      </c>
      <c r="M31" s="167" t="s">
        <v>767</v>
      </c>
      <c r="N31" s="84"/>
      <c r="O31" s="164">
        <v>3793</v>
      </c>
      <c r="P31" s="164">
        <v>253.58</v>
      </c>
      <c r="Q31" s="63" t="s">
        <v>768</v>
      </c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</row>
    <row r="32" spans="1:32" ht="15.75" customHeight="1" x14ac:dyDescent="0.15">
      <c r="A32" s="63" t="s">
        <v>680</v>
      </c>
      <c r="B32" s="62" t="s">
        <v>510</v>
      </c>
      <c r="C32" s="164" t="s">
        <v>509</v>
      </c>
      <c r="D32" s="151">
        <v>43831</v>
      </c>
      <c r="E32" s="157"/>
      <c r="F32" s="166">
        <v>43855</v>
      </c>
      <c r="G32" s="166">
        <v>43869</v>
      </c>
      <c r="H32" s="176"/>
      <c r="I32" s="166">
        <v>43882</v>
      </c>
      <c r="J32" s="151">
        <v>44196</v>
      </c>
      <c r="K32" s="154">
        <f t="shared" si="0"/>
        <v>43924</v>
      </c>
      <c r="L32" s="154">
        <f t="shared" si="1"/>
        <v>43966</v>
      </c>
      <c r="M32" s="168" t="s">
        <v>770</v>
      </c>
      <c r="N32" s="84"/>
      <c r="O32" s="164">
        <v>2600</v>
      </c>
      <c r="P32" s="164">
        <v>144.15</v>
      </c>
      <c r="Q32" s="63" t="s">
        <v>771</v>
      </c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</row>
    <row r="33" spans="1:32" ht="15.75" customHeight="1" x14ac:dyDescent="0.15">
      <c r="A33" s="63" t="s">
        <v>680</v>
      </c>
      <c r="B33" s="62" t="s">
        <v>512</v>
      </c>
      <c r="C33" s="164" t="s">
        <v>511</v>
      </c>
      <c r="D33" s="151">
        <v>43831</v>
      </c>
      <c r="E33" s="157"/>
      <c r="F33" s="166">
        <v>43855</v>
      </c>
      <c r="G33" s="193"/>
      <c r="H33" s="176"/>
      <c r="I33" s="166">
        <v>43887</v>
      </c>
      <c r="J33" s="151">
        <v>44196</v>
      </c>
      <c r="K33" s="154">
        <f t="shared" si="0"/>
        <v>43929</v>
      </c>
      <c r="L33" s="154">
        <f t="shared" si="1"/>
        <v>43971</v>
      </c>
      <c r="M33" s="167" t="s">
        <v>772</v>
      </c>
      <c r="N33" s="84"/>
      <c r="O33" s="164">
        <v>588</v>
      </c>
      <c r="P33" s="164">
        <v>45.84</v>
      </c>
      <c r="Q33" s="63" t="s">
        <v>775</v>
      </c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</row>
    <row r="34" spans="1:32" ht="15.75" customHeight="1" x14ac:dyDescent="0.15">
      <c r="A34" s="63" t="s">
        <v>680</v>
      </c>
      <c r="B34" s="62" t="s">
        <v>514</v>
      </c>
      <c r="C34" s="164" t="s">
        <v>513</v>
      </c>
      <c r="D34" s="151">
        <v>43831</v>
      </c>
      <c r="E34" s="157"/>
      <c r="F34" s="166">
        <v>43855</v>
      </c>
      <c r="G34" s="152">
        <v>43871</v>
      </c>
      <c r="H34" s="176"/>
      <c r="I34" s="166">
        <v>43889</v>
      </c>
      <c r="J34" s="151">
        <v>44196</v>
      </c>
      <c r="K34" s="154">
        <f t="shared" si="0"/>
        <v>43931</v>
      </c>
      <c r="L34" s="154">
        <f t="shared" si="1"/>
        <v>43973</v>
      </c>
      <c r="M34" s="168" t="s">
        <v>776</v>
      </c>
      <c r="N34" s="84"/>
      <c r="O34" s="164">
        <v>668</v>
      </c>
      <c r="P34" s="164">
        <v>145.09</v>
      </c>
      <c r="Q34" s="63" t="s">
        <v>777</v>
      </c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</row>
    <row r="35" spans="1:32" ht="15.75" customHeight="1" x14ac:dyDescent="0.15">
      <c r="A35" s="63" t="s">
        <v>680</v>
      </c>
      <c r="B35" s="62" t="s">
        <v>516</v>
      </c>
      <c r="C35" s="164" t="s">
        <v>515</v>
      </c>
      <c r="D35" s="151">
        <v>43831</v>
      </c>
      <c r="E35" s="157"/>
      <c r="F35" s="166">
        <v>43855</v>
      </c>
      <c r="G35" s="176"/>
      <c r="H35" s="176"/>
      <c r="I35" s="166">
        <v>43887</v>
      </c>
      <c r="J35" s="151">
        <v>44196</v>
      </c>
      <c r="K35" s="154">
        <f t="shared" si="0"/>
        <v>43929</v>
      </c>
      <c r="L35" s="154">
        <f t="shared" si="1"/>
        <v>43971</v>
      </c>
      <c r="M35" s="167" t="s">
        <v>779</v>
      </c>
      <c r="N35" s="84"/>
      <c r="O35" s="164">
        <v>2360</v>
      </c>
      <c r="P35" s="164">
        <v>330.17</v>
      </c>
      <c r="Q35" s="63" t="s">
        <v>781</v>
      </c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</row>
    <row r="36" spans="1:32" ht="15.75" customHeight="1" x14ac:dyDescent="0.15">
      <c r="A36" s="63"/>
      <c r="B36" s="62" t="s">
        <v>454</v>
      </c>
      <c r="C36" s="73"/>
      <c r="D36" s="151">
        <v>43831</v>
      </c>
      <c r="E36" s="185"/>
      <c r="F36" s="185"/>
      <c r="G36" s="185"/>
      <c r="H36" s="185"/>
      <c r="I36" s="185"/>
      <c r="J36" s="185"/>
      <c r="K36" s="185"/>
      <c r="L36" s="185"/>
      <c r="M36" s="64"/>
      <c r="N36" s="84"/>
      <c r="O36" s="73"/>
      <c r="P36" s="73"/>
      <c r="Q36" s="73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</row>
    <row r="37" spans="1:32" ht="15.75" customHeight="1" x14ac:dyDescent="0.15">
      <c r="A37" s="63"/>
      <c r="B37" s="62" t="s">
        <v>456</v>
      </c>
      <c r="C37" s="73"/>
      <c r="D37" s="151">
        <v>43831</v>
      </c>
      <c r="E37" s="185"/>
      <c r="F37" s="185"/>
      <c r="G37" s="185"/>
      <c r="H37" s="185"/>
      <c r="I37" s="185"/>
      <c r="J37" s="200"/>
      <c r="K37" s="200"/>
      <c r="L37" s="200"/>
      <c r="M37" s="64"/>
      <c r="N37" s="84"/>
      <c r="O37" s="73"/>
      <c r="P37" s="73"/>
      <c r="Q37" s="73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</row>
    <row r="38" spans="1:32" ht="15.75" customHeight="1" x14ac:dyDescent="0.15">
      <c r="A38" s="63"/>
      <c r="B38" s="62"/>
      <c r="C38" s="73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84"/>
      <c r="O38" s="73"/>
      <c r="P38" s="73"/>
      <c r="Q38" s="73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</row>
    <row r="39" spans="1:32" ht="15.75" customHeight="1" x14ac:dyDescent="0.15">
      <c r="A39" s="163" t="s">
        <v>782</v>
      </c>
      <c r="B39" s="62"/>
      <c r="C39" s="73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84"/>
      <c r="O39" s="73"/>
      <c r="P39" s="73"/>
      <c r="Q39" s="73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</row>
    <row r="40" spans="1:32" ht="15.75" customHeight="1" x14ac:dyDescent="0.15">
      <c r="A40" s="201" t="s">
        <v>63</v>
      </c>
      <c r="B40" s="202" t="s">
        <v>783</v>
      </c>
      <c r="C40" s="73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84"/>
      <c r="O40" s="73"/>
      <c r="P40" s="73"/>
      <c r="Q40" s="73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</row>
    <row r="41" spans="1:32" ht="15.75" customHeight="1" x14ac:dyDescent="0.15">
      <c r="A41" s="201" t="s">
        <v>149</v>
      </c>
      <c r="B41" s="202" t="s">
        <v>784</v>
      </c>
      <c r="C41" s="73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84"/>
      <c r="O41" s="73"/>
      <c r="P41" s="73"/>
      <c r="Q41" s="73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</row>
    <row r="42" spans="1:32" ht="15.75" customHeight="1" x14ac:dyDescent="0.15">
      <c r="A42" s="201" t="s">
        <v>181</v>
      </c>
      <c r="B42" s="202" t="s">
        <v>785</v>
      </c>
      <c r="C42" s="73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84"/>
      <c r="O42" s="73"/>
      <c r="P42" s="73"/>
      <c r="Q42" s="73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</row>
    <row r="43" spans="1:32" ht="15.75" customHeight="1" x14ac:dyDescent="0.15">
      <c r="A43" s="70"/>
      <c r="B43" s="163" t="s">
        <v>786</v>
      </c>
      <c r="C43" s="73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84"/>
      <c r="O43" s="73"/>
      <c r="P43" s="73"/>
      <c r="Q43" s="73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</row>
    <row r="44" spans="1:32" ht="15.75" customHeight="1" x14ac:dyDescent="0.15">
      <c r="A44" s="68" t="s">
        <v>787</v>
      </c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84"/>
      <c r="O44" s="73"/>
      <c r="P44" s="73"/>
      <c r="Q44" s="73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</row>
    <row r="45" spans="1:32" ht="15.75" customHeight="1" x14ac:dyDescent="0.15">
      <c r="A45" s="232" t="s">
        <v>788</v>
      </c>
      <c r="B45" s="233"/>
      <c r="C45" s="233"/>
      <c r="D45" s="233"/>
      <c r="E45" s="233"/>
      <c r="F45" s="233"/>
      <c r="G45" s="233"/>
      <c r="H45" s="233"/>
      <c r="I45" s="233"/>
      <c r="J45" s="233"/>
      <c r="K45" s="203"/>
      <c r="L45" s="203"/>
      <c r="M45" s="64"/>
      <c r="N45" s="84"/>
      <c r="O45" s="73"/>
      <c r="P45" s="73"/>
      <c r="Q45" s="73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</row>
    <row r="46" spans="1:32" ht="15.75" customHeight="1" x14ac:dyDescent="0.15">
      <c r="A46" s="232" t="s">
        <v>789</v>
      </c>
      <c r="B46" s="233"/>
      <c r="C46" s="233"/>
      <c r="D46" s="233"/>
      <c r="E46" s="233"/>
      <c r="F46" s="233"/>
      <c r="G46" s="233"/>
      <c r="H46" s="233"/>
      <c r="I46" s="233"/>
      <c r="J46" s="233"/>
      <c r="K46" s="204"/>
      <c r="L46" s="204"/>
      <c r="M46" s="64"/>
      <c r="N46" s="84"/>
      <c r="O46" s="73"/>
      <c r="P46" s="73"/>
      <c r="Q46" s="73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</row>
    <row r="47" spans="1:32" ht="15.75" customHeight="1" x14ac:dyDescent="0.15">
      <c r="A47" s="232" t="s">
        <v>790</v>
      </c>
      <c r="B47" s="233"/>
      <c r="C47" s="233"/>
      <c r="D47" s="233"/>
      <c r="E47" s="233"/>
      <c r="F47" s="233"/>
      <c r="G47" s="233"/>
      <c r="H47" s="233"/>
      <c r="I47" s="233"/>
      <c r="J47" s="233"/>
      <c r="K47" s="205"/>
      <c r="L47" s="205"/>
      <c r="M47" s="64"/>
      <c r="N47" s="84"/>
      <c r="O47" s="73"/>
      <c r="P47" s="73"/>
      <c r="Q47" s="73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</row>
    <row r="48" spans="1:32" ht="15.75" customHeight="1" x14ac:dyDescent="0.15">
      <c r="A48" s="232" t="s">
        <v>791</v>
      </c>
      <c r="B48" s="233"/>
      <c r="C48" s="233"/>
      <c r="D48" s="233"/>
      <c r="E48" s="233"/>
      <c r="F48" s="233"/>
      <c r="G48" s="233"/>
      <c r="H48" s="233"/>
      <c r="I48" s="233"/>
      <c r="J48" s="233"/>
      <c r="K48" s="205"/>
      <c r="L48" s="205"/>
      <c r="M48" s="64"/>
      <c r="N48" s="84"/>
      <c r="O48" s="73"/>
      <c r="P48" s="73"/>
      <c r="Q48" s="73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</row>
    <row r="49" spans="1:32" ht="15.75" customHeight="1" x14ac:dyDescent="0.15">
      <c r="A49" s="232" t="s">
        <v>792</v>
      </c>
      <c r="B49" s="233"/>
      <c r="C49" s="233"/>
      <c r="D49" s="233"/>
      <c r="E49" s="233"/>
      <c r="F49" s="233"/>
      <c r="G49" s="233"/>
      <c r="H49" s="206"/>
      <c r="I49" s="206"/>
      <c r="J49" s="206"/>
      <c r="K49" s="206"/>
      <c r="L49" s="206"/>
      <c r="M49" s="64"/>
      <c r="N49" s="84"/>
      <c r="O49" s="73"/>
      <c r="P49" s="73"/>
      <c r="Q49" s="73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</row>
    <row r="50" spans="1:32" ht="15.75" customHeight="1" x14ac:dyDescent="0.15">
      <c r="A50" s="63"/>
      <c r="B50" s="64"/>
      <c r="C50" s="73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84"/>
      <c r="O50" s="73"/>
      <c r="P50" s="73"/>
      <c r="Q50" s="73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</row>
    <row r="51" spans="1:32" ht="15.75" customHeight="1" x14ac:dyDescent="0.15">
      <c r="A51" s="63"/>
      <c r="B51" s="64"/>
      <c r="C51" s="73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84"/>
      <c r="O51" s="73"/>
      <c r="P51" s="73"/>
      <c r="Q51" s="73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</row>
    <row r="52" spans="1:32" ht="15.75" customHeight="1" x14ac:dyDescent="0.15">
      <c r="A52" s="63"/>
      <c r="B52" s="64"/>
      <c r="C52" s="73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84"/>
      <c r="O52" s="73"/>
      <c r="P52" s="73"/>
      <c r="Q52" s="73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</row>
    <row r="53" spans="1:32" ht="15.75" customHeight="1" x14ac:dyDescent="0.15">
      <c r="A53" s="63"/>
      <c r="B53" s="64"/>
      <c r="C53" s="73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84"/>
      <c r="O53" s="73"/>
      <c r="P53" s="73"/>
      <c r="Q53" s="73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</row>
    <row r="54" spans="1:32" ht="15.75" customHeight="1" x14ac:dyDescent="0.15">
      <c r="A54" s="63"/>
      <c r="B54" s="64"/>
      <c r="C54" s="73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84"/>
      <c r="O54" s="73"/>
      <c r="P54" s="73"/>
      <c r="Q54" s="73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</row>
    <row r="55" spans="1:32" ht="15.75" customHeight="1" x14ac:dyDescent="0.15">
      <c r="A55" s="63"/>
      <c r="B55" s="64"/>
      <c r="C55" s="73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84"/>
      <c r="O55" s="73"/>
      <c r="P55" s="73"/>
      <c r="Q55" s="73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</row>
    <row r="56" spans="1:32" ht="15.75" customHeight="1" x14ac:dyDescent="0.15">
      <c r="A56" s="63"/>
      <c r="B56" s="64"/>
      <c r="C56" s="73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84"/>
      <c r="O56" s="73"/>
      <c r="P56" s="73"/>
      <c r="Q56" s="73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</row>
    <row r="57" spans="1:32" ht="15.75" customHeight="1" x14ac:dyDescent="0.15">
      <c r="A57" s="63"/>
      <c r="B57" s="64"/>
      <c r="C57" s="73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84"/>
      <c r="O57" s="73"/>
      <c r="P57" s="73"/>
      <c r="Q57" s="73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</row>
    <row r="58" spans="1:32" ht="13" x14ac:dyDescent="0.15">
      <c r="A58" s="63"/>
      <c r="B58" s="64"/>
      <c r="C58" s="73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84"/>
      <c r="O58" s="73"/>
      <c r="P58" s="73"/>
      <c r="Q58" s="73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</row>
    <row r="59" spans="1:32" ht="13" x14ac:dyDescent="0.15">
      <c r="A59" s="63"/>
      <c r="B59" s="64"/>
      <c r="C59" s="73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84"/>
      <c r="O59" s="73"/>
      <c r="P59" s="73"/>
      <c r="Q59" s="73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</row>
    <row r="60" spans="1:32" ht="13" x14ac:dyDescent="0.15">
      <c r="A60" s="63"/>
      <c r="B60" s="64"/>
      <c r="C60" s="73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84"/>
      <c r="O60" s="73"/>
      <c r="P60" s="73"/>
      <c r="Q60" s="73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</row>
    <row r="61" spans="1:32" ht="13" x14ac:dyDescent="0.15">
      <c r="A61" s="63"/>
      <c r="B61" s="64"/>
      <c r="C61" s="73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84"/>
      <c r="O61" s="73"/>
      <c r="P61" s="73"/>
      <c r="Q61" s="73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</row>
    <row r="62" spans="1:32" ht="13" x14ac:dyDescent="0.15">
      <c r="A62" s="63"/>
      <c r="B62" s="64"/>
      <c r="C62" s="73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84"/>
      <c r="O62" s="73"/>
      <c r="P62" s="73"/>
      <c r="Q62" s="73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</row>
    <row r="63" spans="1:32" ht="13" x14ac:dyDescent="0.15">
      <c r="A63" s="63"/>
      <c r="B63" s="64"/>
      <c r="C63" s="73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84"/>
      <c r="O63" s="73"/>
      <c r="P63" s="73"/>
      <c r="Q63" s="73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</row>
    <row r="64" spans="1:32" ht="13" x14ac:dyDescent="0.15">
      <c r="A64" s="63"/>
      <c r="B64" s="64"/>
      <c r="C64" s="73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84"/>
      <c r="O64" s="73"/>
      <c r="P64" s="73"/>
      <c r="Q64" s="73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</row>
    <row r="65" spans="1:32" ht="13" x14ac:dyDescent="0.15">
      <c r="A65" s="63"/>
      <c r="B65" s="64"/>
      <c r="C65" s="73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84"/>
      <c r="O65" s="73"/>
      <c r="P65" s="73"/>
      <c r="Q65" s="73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</row>
    <row r="66" spans="1:32" ht="13" x14ac:dyDescent="0.15">
      <c r="A66" s="63"/>
      <c r="B66" s="64"/>
      <c r="C66" s="73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84"/>
      <c r="O66" s="73"/>
      <c r="P66" s="73"/>
      <c r="Q66" s="73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</row>
    <row r="67" spans="1:32" ht="13" x14ac:dyDescent="0.15">
      <c r="A67" s="63"/>
      <c r="B67" s="64"/>
      <c r="C67" s="73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84"/>
      <c r="O67" s="73"/>
      <c r="P67" s="73"/>
      <c r="Q67" s="73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</row>
    <row r="68" spans="1:32" ht="13" x14ac:dyDescent="0.15">
      <c r="A68" s="63"/>
      <c r="B68" s="64"/>
      <c r="C68" s="73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84"/>
      <c r="O68" s="73"/>
      <c r="P68" s="73"/>
      <c r="Q68" s="73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</row>
    <row r="69" spans="1:32" ht="13" x14ac:dyDescent="0.15">
      <c r="A69" s="63"/>
      <c r="B69" s="64"/>
      <c r="C69" s="73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84"/>
      <c r="O69" s="73"/>
      <c r="P69" s="73"/>
      <c r="Q69" s="73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</row>
    <row r="70" spans="1:32" ht="13" x14ac:dyDescent="0.15">
      <c r="A70" s="63"/>
      <c r="B70" s="64"/>
      <c r="C70" s="73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84"/>
      <c r="O70" s="73"/>
      <c r="P70" s="73"/>
      <c r="Q70" s="73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</row>
    <row r="71" spans="1:32" ht="13" x14ac:dyDescent="0.15">
      <c r="A71" s="63"/>
      <c r="B71" s="64"/>
      <c r="C71" s="73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84"/>
      <c r="O71" s="73"/>
      <c r="P71" s="73"/>
      <c r="Q71" s="73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</row>
    <row r="72" spans="1:32" ht="13" x14ac:dyDescent="0.15">
      <c r="A72" s="63"/>
      <c r="B72" s="64"/>
      <c r="C72" s="73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84"/>
      <c r="O72" s="73"/>
      <c r="P72" s="73"/>
      <c r="Q72" s="73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</row>
    <row r="73" spans="1:32" ht="13" x14ac:dyDescent="0.15">
      <c r="A73" s="63"/>
      <c r="B73" s="64"/>
      <c r="C73" s="73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84"/>
      <c r="O73" s="73"/>
      <c r="P73" s="73"/>
      <c r="Q73" s="73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</row>
    <row r="74" spans="1:32" ht="13" x14ac:dyDescent="0.15">
      <c r="A74" s="63"/>
      <c r="B74" s="64"/>
      <c r="C74" s="73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84"/>
      <c r="O74" s="73"/>
      <c r="P74" s="73"/>
      <c r="Q74" s="73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</row>
    <row r="75" spans="1:32" ht="13" x14ac:dyDescent="0.15">
      <c r="A75" s="63"/>
      <c r="B75" s="64"/>
      <c r="C75" s="73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84"/>
      <c r="O75" s="73"/>
      <c r="P75" s="73"/>
      <c r="Q75" s="73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</row>
    <row r="76" spans="1:32" ht="13" x14ac:dyDescent="0.15">
      <c r="A76" s="63"/>
      <c r="B76" s="64"/>
      <c r="C76" s="73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84"/>
      <c r="O76" s="73"/>
      <c r="P76" s="73"/>
      <c r="Q76" s="73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</row>
    <row r="77" spans="1:32" ht="13" x14ac:dyDescent="0.15">
      <c r="A77" s="63"/>
      <c r="B77" s="64"/>
      <c r="C77" s="73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84"/>
      <c r="O77" s="73"/>
      <c r="P77" s="73"/>
      <c r="Q77" s="73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</row>
    <row r="78" spans="1:32" ht="13" x14ac:dyDescent="0.15">
      <c r="A78" s="63"/>
      <c r="B78" s="64"/>
      <c r="C78" s="73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84"/>
      <c r="O78" s="73"/>
      <c r="P78" s="73"/>
      <c r="Q78" s="73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</row>
    <row r="79" spans="1:32" ht="13" x14ac:dyDescent="0.15">
      <c r="A79" s="63"/>
      <c r="B79" s="64"/>
      <c r="C79" s="73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84"/>
      <c r="O79" s="73"/>
      <c r="P79" s="73"/>
      <c r="Q79" s="73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</row>
    <row r="80" spans="1:32" ht="13" x14ac:dyDescent="0.15">
      <c r="A80" s="63"/>
      <c r="B80" s="64"/>
      <c r="C80" s="73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84"/>
      <c r="O80" s="73"/>
      <c r="P80" s="73"/>
      <c r="Q80" s="73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</row>
    <row r="81" spans="1:32" ht="13" x14ac:dyDescent="0.15">
      <c r="A81" s="63"/>
      <c r="B81" s="64"/>
      <c r="C81" s="73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84"/>
      <c r="O81" s="73"/>
      <c r="P81" s="73"/>
      <c r="Q81" s="73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</row>
    <row r="82" spans="1:32" ht="13" x14ac:dyDescent="0.15">
      <c r="A82" s="63"/>
      <c r="B82" s="64"/>
      <c r="C82" s="73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84"/>
      <c r="O82" s="73"/>
      <c r="P82" s="73"/>
      <c r="Q82" s="73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</row>
    <row r="83" spans="1:32" ht="13" x14ac:dyDescent="0.15">
      <c r="A83" s="63"/>
      <c r="B83" s="64"/>
      <c r="C83" s="73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84"/>
      <c r="O83" s="73"/>
      <c r="P83" s="73"/>
      <c r="Q83" s="73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</row>
    <row r="84" spans="1:32" ht="13" x14ac:dyDescent="0.15">
      <c r="A84" s="63"/>
      <c r="B84" s="64"/>
      <c r="C84" s="73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84"/>
      <c r="O84" s="73"/>
      <c r="P84" s="73"/>
      <c r="Q84" s="73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</row>
    <row r="85" spans="1:32" ht="13" x14ac:dyDescent="0.15">
      <c r="A85" s="63"/>
      <c r="B85" s="64"/>
      <c r="C85" s="73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84"/>
      <c r="O85" s="73"/>
      <c r="P85" s="73"/>
      <c r="Q85" s="73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</row>
    <row r="86" spans="1:32" ht="13" x14ac:dyDescent="0.15">
      <c r="A86" s="63"/>
      <c r="B86" s="64"/>
      <c r="C86" s="73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84"/>
      <c r="O86" s="73"/>
      <c r="P86" s="73"/>
      <c r="Q86" s="73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</row>
    <row r="87" spans="1:32" ht="13" x14ac:dyDescent="0.15">
      <c r="A87" s="63"/>
      <c r="B87" s="64"/>
      <c r="C87" s="73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84"/>
      <c r="O87" s="73"/>
      <c r="P87" s="73"/>
      <c r="Q87" s="73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</row>
    <row r="88" spans="1:32" ht="13" x14ac:dyDescent="0.15">
      <c r="A88" s="63"/>
      <c r="B88" s="64"/>
      <c r="C88" s="73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84"/>
      <c r="O88" s="73"/>
      <c r="P88" s="73"/>
      <c r="Q88" s="73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</row>
    <row r="89" spans="1:32" ht="13" x14ac:dyDescent="0.15">
      <c r="A89" s="63"/>
      <c r="B89" s="64"/>
      <c r="C89" s="73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84"/>
      <c r="O89" s="73"/>
      <c r="P89" s="73"/>
      <c r="Q89" s="73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</row>
    <row r="90" spans="1:32" ht="13" x14ac:dyDescent="0.15">
      <c r="A90" s="63"/>
      <c r="B90" s="64"/>
      <c r="C90" s="73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84"/>
      <c r="O90" s="73"/>
      <c r="P90" s="73"/>
      <c r="Q90" s="73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</row>
    <row r="91" spans="1:32" ht="13" x14ac:dyDescent="0.15">
      <c r="A91" s="63"/>
      <c r="B91" s="64"/>
      <c r="C91" s="73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84"/>
      <c r="O91" s="73"/>
      <c r="P91" s="73"/>
      <c r="Q91" s="73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</row>
    <row r="92" spans="1:32" ht="13" x14ac:dyDescent="0.15">
      <c r="A92" s="63"/>
      <c r="B92" s="64"/>
      <c r="C92" s="73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84"/>
      <c r="O92" s="73"/>
      <c r="P92" s="73"/>
      <c r="Q92" s="73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</row>
    <row r="93" spans="1:32" ht="13" x14ac:dyDescent="0.15">
      <c r="A93" s="63"/>
      <c r="B93" s="64"/>
      <c r="C93" s="73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84"/>
      <c r="O93" s="73"/>
      <c r="P93" s="73"/>
      <c r="Q93" s="73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</row>
    <row r="94" spans="1:32" ht="13" x14ac:dyDescent="0.15">
      <c r="A94" s="63"/>
      <c r="B94" s="64"/>
      <c r="C94" s="73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84"/>
      <c r="O94" s="73"/>
      <c r="P94" s="73"/>
      <c r="Q94" s="73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</row>
    <row r="95" spans="1:32" ht="13" x14ac:dyDescent="0.15">
      <c r="A95" s="63"/>
      <c r="B95" s="64"/>
      <c r="C95" s="73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84"/>
      <c r="O95" s="73"/>
      <c r="P95" s="73"/>
      <c r="Q95" s="73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</row>
    <row r="96" spans="1:32" ht="13" x14ac:dyDescent="0.15">
      <c r="A96" s="63"/>
      <c r="B96" s="64"/>
      <c r="C96" s="73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84"/>
      <c r="O96" s="73"/>
      <c r="P96" s="73"/>
      <c r="Q96" s="73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</row>
    <row r="97" spans="1:32" ht="13" x14ac:dyDescent="0.15">
      <c r="A97" s="63"/>
      <c r="B97" s="64"/>
      <c r="C97" s="73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84"/>
      <c r="O97" s="73"/>
      <c r="P97" s="73"/>
      <c r="Q97" s="73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</row>
    <row r="98" spans="1:32" ht="13" x14ac:dyDescent="0.15">
      <c r="A98" s="63"/>
      <c r="B98" s="64"/>
      <c r="C98" s="73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84"/>
      <c r="O98" s="73"/>
      <c r="P98" s="73"/>
      <c r="Q98" s="73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</row>
    <row r="99" spans="1:32" ht="13" x14ac:dyDescent="0.15">
      <c r="A99" s="63"/>
      <c r="B99" s="64"/>
      <c r="C99" s="73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84"/>
      <c r="O99" s="73"/>
      <c r="P99" s="73"/>
      <c r="Q99" s="73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</row>
    <row r="100" spans="1:32" ht="13" x14ac:dyDescent="0.15">
      <c r="A100" s="63"/>
      <c r="B100" s="64"/>
      <c r="C100" s="73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84"/>
      <c r="O100" s="73"/>
      <c r="P100" s="73"/>
      <c r="Q100" s="73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</row>
    <row r="101" spans="1:32" ht="13" x14ac:dyDescent="0.15">
      <c r="A101" s="63"/>
      <c r="B101" s="64"/>
      <c r="C101" s="73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84"/>
      <c r="O101" s="73"/>
      <c r="P101" s="73"/>
      <c r="Q101" s="73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</row>
    <row r="102" spans="1:32" ht="13" x14ac:dyDescent="0.15">
      <c r="A102" s="63"/>
      <c r="B102" s="64"/>
      <c r="C102" s="73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84"/>
      <c r="O102" s="73"/>
      <c r="P102" s="73"/>
      <c r="Q102" s="73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</row>
    <row r="103" spans="1:32" ht="13" x14ac:dyDescent="0.15">
      <c r="A103" s="63"/>
      <c r="B103" s="64"/>
      <c r="C103" s="73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84"/>
      <c r="O103" s="73"/>
      <c r="P103" s="73"/>
      <c r="Q103" s="73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</row>
    <row r="104" spans="1:32" ht="13" x14ac:dyDescent="0.15">
      <c r="A104" s="63"/>
      <c r="B104" s="64"/>
      <c r="C104" s="73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84"/>
      <c r="O104" s="73"/>
      <c r="P104" s="73"/>
      <c r="Q104" s="73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</row>
    <row r="105" spans="1:32" ht="13" x14ac:dyDescent="0.15">
      <c r="A105" s="63"/>
      <c r="B105" s="64"/>
      <c r="C105" s="73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84"/>
      <c r="O105" s="73"/>
      <c r="P105" s="73"/>
      <c r="Q105" s="73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</row>
    <row r="106" spans="1:32" ht="13" x14ac:dyDescent="0.15">
      <c r="A106" s="63"/>
      <c r="B106" s="64"/>
      <c r="C106" s="73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84"/>
      <c r="O106" s="73"/>
      <c r="P106" s="73"/>
      <c r="Q106" s="73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</row>
    <row r="107" spans="1:32" ht="13" x14ac:dyDescent="0.15">
      <c r="A107" s="63"/>
      <c r="B107" s="64"/>
      <c r="C107" s="73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84"/>
      <c r="O107" s="73"/>
      <c r="P107" s="73"/>
      <c r="Q107" s="73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</row>
    <row r="108" spans="1:32" ht="13" x14ac:dyDescent="0.15">
      <c r="A108" s="63"/>
      <c r="B108" s="64"/>
      <c r="C108" s="73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84"/>
      <c r="O108" s="73"/>
      <c r="P108" s="73"/>
      <c r="Q108" s="73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</row>
    <row r="109" spans="1:32" ht="13" x14ac:dyDescent="0.15">
      <c r="A109" s="63"/>
      <c r="B109" s="64"/>
      <c r="C109" s="73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84"/>
      <c r="O109" s="73"/>
      <c r="P109" s="73"/>
      <c r="Q109" s="73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</row>
    <row r="110" spans="1:32" ht="13" x14ac:dyDescent="0.15">
      <c r="A110" s="63"/>
      <c r="B110" s="64"/>
      <c r="C110" s="73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84"/>
      <c r="O110" s="73"/>
      <c r="P110" s="73"/>
      <c r="Q110" s="73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</row>
    <row r="111" spans="1:32" ht="13" x14ac:dyDescent="0.15">
      <c r="A111" s="63"/>
      <c r="B111" s="64"/>
      <c r="C111" s="73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84"/>
      <c r="O111" s="73"/>
      <c r="P111" s="73"/>
      <c r="Q111" s="73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</row>
    <row r="112" spans="1:32" ht="13" x14ac:dyDescent="0.15">
      <c r="A112" s="63"/>
      <c r="B112" s="64"/>
      <c r="C112" s="73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84"/>
      <c r="O112" s="73"/>
      <c r="P112" s="73"/>
      <c r="Q112" s="73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</row>
    <row r="113" spans="1:32" ht="13" x14ac:dyDescent="0.15">
      <c r="A113" s="63"/>
      <c r="B113" s="64"/>
      <c r="C113" s="73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84"/>
      <c r="O113" s="73"/>
      <c r="P113" s="73"/>
      <c r="Q113" s="73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</row>
    <row r="114" spans="1:32" ht="13" x14ac:dyDescent="0.15">
      <c r="A114" s="63"/>
      <c r="B114" s="64"/>
      <c r="C114" s="73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84"/>
      <c r="O114" s="73"/>
      <c r="P114" s="73"/>
      <c r="Q114" s="73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</row>
    <row r="115" spans="1:32" ht="13" x14ac:dyDescent="0.15">
      <c r="A115" s="63"/>
      <c r="B115" s="64"/>
      <c r="C115" s="73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84"/>
      <c r="O115" s="73"/>
      <c r="P115" s="73"/>
      <c r="Q115" s="73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</row>
    <row r="116" spans="1:32" ht="13" x14ac:dyDescent="0.15">
      <c r="A116" s="63"/>
      <c r="B116" s="64"/>
      <c r="C116" s="73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84"/>
      <c r="O116" s="73"/>
      <c r="P116" s="73"/>
      <c r="Q116" s="73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</row>
    <row r="117" spans="1:32" ht="13" x14ac:dyDescent="0.15">
      <c r="A117" s="63"/>
      <c r="B117" s="64"/>
      <c r="C117" s="73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84"/>
      <c r="O117" s="73"/>
      <c r="P117" s="73"/>
      <c r="Q117" s="73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</row>
    <row r="118" spans="1:32" ht="13" x14ac:dyDescent="0.15">
      <c r="A118" s="63"/>
      <c r="B118" s="64"/>
      <c r="C118" s="73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84"/>
      <c r="O118" s="73"/>
      <c r="P118" s="73"/>
      <c r="Q118" s="73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</row>
    <row r="119" spans="1:32" ht="13" x14ac:dyDescent="0.15">
      <c r="A119" s="63"/>
      <c r="B119" s="64"/>
      <c r="C119" s="73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84"/>
      <c r="O119" s="73"/>
      <c r="P119" s="73"/>
      <c r="Q119" s="73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</row>
    <row r="120" spans="1:32" ht="13" x14ac:dyDescent="0.15">
      <c r="A120" s="63"/>
      <c r="B120" s="64"/>
      <c r="C120" s="73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84"/>
      <c r="O120" s="73"/>
      <c r="P120" s="73"/>
      <c r="Q120" s="73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</row>
    <row r="121" spans="1:32" ht="13" x14ac:dyDescent="0.15">
      <c r="A121" s="63"/>
      <c r="B121" s="64"/>
      <c r="C121" s="73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84"/>
      <c r="O121" s="73"/>
      <c r="P121" s="73"/>
      <c r="Q121" s="73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</row>
    <row r="122" spans="1:32" ht="13" x14ac:dyDescent="0.15">
      <c r="A122" s="63"/>
      <c r="B122" s="64"/>
      <c r="C122" s="73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84"/>
      <c r="O122" s="73"/>
      <c r="P122" s="73"/>
      <c r="Q122" s="73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</row>
    <row r="123" spans="1:32" ht="13" x14ac:dyDescent="0.15">
      <c r="A123" s="63"/>
      <c r="B123" s="64"/>
      <c r="C123" s="73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84"/>
      <c r="O123" s="73"/>
      <c r="P123" s="73"/>
      <c r="Q123" s="73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</row>
    <row r="124" spans="1:32" ht="13" x14ac:dyDescent="0.15">
      <c r="A124" s="63"/>
      <c r="B124" s="64"/>
      <c r="C124" s="73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84"/>
      <c r="O124" s="73"/>
      <c r="P124" s="73"/>
      <c r="Q124" s="73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</row>
    <row r="125" spans="1:32" ht="13" x14ac:dyDescent="0.15">
      <c r="A125" s="63"/>
      <c r="B125" s="64"/>
      <c r="C125" s="73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84"/>
      <c r="O125" s="73"/>
      <c r="P125" s="73"/>
      <c r="Q125" s="73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</row>
    <row r="126" spans="1:32" ht="13" x14ac:dyDescent="0.15">
      <c r="A126" s="63"/>
      <c r="B126" s="64"/>
      <c r="C126" s="73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84"/>
      <c r="O126" s="73"/>
      <c r="P126" s="73"/>
      <c r="Q126" s="73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</row>
    <row r="127" spans="1:32" ht="13" x14ac:dyDescent="0.15">
      <c r="A127" s="63"/>
      <c r="B127" s="64"/>
      <c r="C127" s="73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84"/>
      <c r="O127" s="73"/>
      <c r="P127" s="73"/>
      <c r="Q127" s="73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</row>
    <row r="128" spans="1:32" ht="13" x14ac:dyDescent="0.15">
      <c r="A128" s="63"/>
      <c r="B128" s="64"/>
      <c r="C128" s="73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84"/>
      <c r="O128" s="73"/>
      <c r="P128" s="73"/>
      <c r="Q128" s="73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</row>
    <row r="129" spans="1:32" ht="13" x14ac:dyDescent="0.15">
      <c r="A129" s="63"/>
      <c r="B129" s="64"/>
      <c r="C129" s="73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84"/>
      <c r="O129" s="73"/>
      <c r="P129" s="73"/>
      <c r="Q129" s="73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</row>
    <row r="130" spans="1:32" ht="13" x14ac:dyDescent="0.15">
      <c r="A130" s="63"/>
      <c r="B130" s="64"/>
      <c r="C130" s="73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84"/>
      <c r="O130" s="73"/>
      <c r="P130" s="73"/>
      <c r="Q130" s="73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</row>
    <row r="131" spans="1:32" ht="13" x14ac:dyDescent="0.15">
      <c r="A131" s="63"/>
      <c r="B131" s="64"/>
      <c r="C131" s="73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84"/>
      <c r="O131" s="73"/>
      <c r="P131" s="73"/>
      <c r="Q131" s="73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</row>
    <row r="132" spans="1:32" ht="13" x14ac:dyDescent="0.15">
      <c r="A132" s="63"/>
      <c r="B132" s="64"/>
      <c r="C132" s="73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84"/>
      <c r="O132" s="73"/>
      <c r="P132" s="73"/>
      <c r="Q132" s="73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</row>
    <row r="133" spans="1:32" ht="13" x14ac:dyDescent="0.15">
      <c r="A133" s="63"/>
      <c r="B133" s="64"/>
      <c r="C133" s="73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84"/>
      <c r="O133" s="73"/>
      <c r="P133" s="73"/>
      <c r="Q133" s="73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</row>
    <row r="134" spans="1:32" ht="13" x14ac:dyDescent="0.15">
      <c r="A134" s="63"/>
      <c r="B134" s="64"/>
      <c r="C134" s="73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84"/>
      <c r="O134" s="73"/>
      <c r="P134" s="73"/>
      <c r="Q134" s="73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</row>
    <row r="135" spans="1:32" ht="13" x14ac:dyDescent="0.15">
      <c r="A135" s="63"/>
      <c r="B135" s="64"/>
      <c r="C135" s="73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84"/>
      <c r="O135" s="73"/>
      <c r="P135" s="73"/>
      <c r="Q135" s="73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</row>
    <row r="136" spans="1:32" ht="13" x14ac:dyDescent="0.15">
      <c r="A136" s="63"/>
      <c r="B136" s="64"/>
      <c r="C136" s="73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84"/>
      <c r="O136" s="73"/>
      <c r="P136" s="73"/>
      <c r="Q136" s="73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</row>
    <row r="137" spans="1:32" ht="13" x14ac:dyDescent="0.15">
      <c r="A137" s="63"/>
      <c r="B137" s="64"/>
      <c r="C137" s="73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84"/>
      <c r="O137" s="73"/>
      <c r="P137" s="73"/>
      <c r="Q137" s="73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</row>
    <row r="138" spans="1:32" ht="13" x14ac:dyDescent="0.15">
      <c r="A138" s="63"/>
      <c r="B138" s="64"/>
      <c r="C138" s="73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84"/>
      <c r="O138" s="73"/>
      <c r="P138" s="73"/>
      <c r="Q138" s="73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</row>
    <row r="139" spans="1:32" ht="13" x14ac:dyDescent="0.15">
      <c r="A139" s="63"/>
      <c r="B139" s="64"/>
      <c r="C139" s="73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84"/>
      <c r="O139" s="73"/>
      <c r="P139" s="73"/>
      <c r="Q139" s="73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</row>
    <row r="140" spans="1:32" ht="13" x14ac:dyDescent="0.15">
      <c r="A140" s="63"/>
      <c r="B140" s="64"/>
      <c r="C140" s="73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84"/>
      <c r="O140" s="73"/>
      <c r="P140" s="73"/>
      <c r="Q140" s="73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</row>
    <row r="141" spans="1:32" ht="13" x14ac:dyDescent="0.15">
      <c r="A141" s="63"/>
      <c r="B141" s="64"/>
      <c r="C141" s="73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84"/>
      <c r="O141" s="73"/>
      <c r="P141" s="73"/>
      <c r="Q141" s="73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</row>
    <row r="142" spans="1:32" ht="13" x14ac:dyDescent="0.15">
      <c r="A142" s="63"/>
      <c r="B142" s="64"/>
      <c r="C142" s="73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84"/>
      <c r="O142" s="73"/>
      <c r="P142" s="73"/>
      <c r="Q142" s="73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</row>
    <row r="143" spans="1:32" ht="13" x14ac:dyDescent="0.15">
      <c r="A143" s="63"/>
      <c r="B143" s="64"/>
      <c r="C143" s="73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84"/>
      <c r="O143" s="73"/>
      <c r="P143" s="73"/>
      <c r="Q143" s="73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</row>
    <row r="144" spans="1:32" ht="13" x14ac:dyDescent="0.15">
      <c r="A144" s="63"/>
      <c r="B144" s="64"/>
      <c r="C144" s="73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84"/>
      <c r="O144" s="73"/>
      <c r="P144" s="73"/>
      <c r="Q144" s="73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</row>
    <row r="145" spans="1:32" ht="13" x14ac:dyDescent="0.15">
      <c r="A145" s="63"/>
      <c r="B145" s="64"/>
      <c r="C145" s="73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84"/>
      <c r="O145" s="73"/>
      <c r="P145" s="73"/>
      <c r="Q145" s="73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</row>
    <row r="146" spans="1:32" ht="13" x14ac:dyDescent="0.15">
      <c r="A146" s="63"/>
      <c r="B146" s="64"/>
      <c r="C146" s="73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84"/>
      <c r="O146" s="73"/>
      <c r="P146" s="73"/>
      <c r="Q146" s="73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</row>
    <row r="147" spans="1:32" ht="13" x14ac:dyDescent="0.15">
      <c r="A147" s="63"/>
      <c r="B147" s="64"/>
      <c r="C147" s="73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84"/>
      <c r="O147" s="73"/>
      <c r="P147" s="73"/>
      <c r="Q147" s="73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</row>
    <row r="148" spans="1:32" ht="13" x14ac:dyDescent="0.15">
      <c r="A148" s="63"/>
      <c r="B148" s="64"/>
      <c r="C148" s="73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84"/>
      <c r="O148" s="73"/>
      <c r="P148" s="73"/>
      <c r="Q148" s="73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</row>
    <row r="149" spans="1:32" ht="13" x14ac:dyDescent="0.15">
      <c r="A149" s="63"/>
      <c r="B149" s="64"/>
      <c r="C149" s="73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84"/>
      <c r="O149" s="73"/>
      <c r="P149" s="73"/>
      <c r="Q149" s="73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</row>
    <row r="150" spans="1:32" ht="13" x14ac:dyDescent="0.15">
      <c r="A150" s="63"/>
      <c r="B150" s="64"/>
      <c r="C150" s="73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84"/>
      <c r="O150" s="73"/>
      <c r="P150" s="73"/>
      <c r="Q150" s="73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</row>
    <row r="151" spans="1:32" ht="13" x14ac:dyDescent="0.15">
      <c r="A151" s="63"/>
      <c r="B151" s="64"/>
      <c r="C151" s="73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84"/>
      <c r="O151" s="73"/>
      <c r="P151" s="73"/>
      <c r="Q151" s="73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</row>
    <row r="152" spans="1:32" ht="13" x14ac:dyDescent="0.15">
      <c r="A152" s="63"/>
      <c r="B152" s="64"/>
      <c r="C152" s="73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84"/>
      <c r="O152" s="73"/>
      <c r="P152" s="73"/>
      <c r="Q152" s="73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</row>
    <row r="153" spans="1:32" ht="13" x14ac:dyDescent="0.15">
      <c r="A153" s="63"/>
      <c r="B153" s="64"/>
      <c r="C153" s="73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84"/>
      <c r="O153" s="73"/>
      <c r="P153" s="73"/>
      <c r="Q153" s="73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</row>
    <row r="154" spans="1:32" ht="13" x14ac:dyDescent="0.15">
      <c r="A154" s="63"/>
      <c r="B154" s="64"/>
      <c r="C154" s="73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84"/>
      <c r="O154" s="73"/>
      <c r="P154" s="73"/>
      <c r="Q154" s="73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</row>
    <row r="155" spans="1:32" ht="13" x14ac:dyDescent="0.15">
      <c r="A155" s="63"/>
      <c r="B155" s="64"/>
      <c r="C155" s="73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84"/>
      <c r="O155" s="73"/>
      <c r="P155" s="73"/>
      <c r="Q155" s="73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</row>
    <row r="156" spans="1:32" ht="13" x14ac:dyDescent="0.15">
      <c r="A156" s="63"/>
      <c r="B156" s="64"/>
      <c r="C156" s="73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84"/>
      <c r="O156" s="73"/>
      <c r="P156" s="73"/>
      <c r="Q156" s="73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</row>
    <row r="157" spans="1:32" ht="13" x14ac:dyDescent="0.15">
      <c r="A157" s="63"/>
      <c r="B157" s="64"/>
      <c r="C157" s="73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84"/>
      <c r="O157" s="73"/>
      <c r="P157" s="73"/>
      <c r="Q157" s="73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</row>
    <row r="158" spans="1:32" ht="13" x14ac:dyDescent="0.15">
      <c r="A158" s="63"/>
      <c r="B158" s="64"/>
      <c r="C158" s="73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84"/>
      <c r="O158" s="73"/>
      <c r="P158" s="73"/>
      <c r="Q158" s="73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</row>
    <row r="159" spans="1:32" ht="13" x14ac:dyDescent="0.15">
      <c r="A159" s="63"/>
      <c r="B159" s="64"/>
      <c r="C159" s="73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84"/>
      <c r="O159" s="73"/>
      <c r="P159" s="73"/>
      <c r="Q159" s="73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</row>
    <row r="160" spans="1:32" ht="13" x14ac:dyDescent="0.15">
      <c r="A160" s="147"/>
      <c r="B160" s="64"/>
      <c r="C160" s="73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84"/>
      <c r="O160" s="73"/>
      <c r="P160" s="73"/>
      <c r="Q160" s="73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</row>
    <row r="161" spans="1:32" ht="13" x14ac:dyDescent="0.15">
      <c r="A161" s="147"/>
      <c r="B161" s="64"/>
      <c r="C161" s="73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84"/>
      <c r="O161" s="73"/>
      <c r="P161" s="73"/>
      <c r="Q161" s="73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</row>
    <row r="162" spans="1:32" ht="13" x14ac:dyDescent="0.15">
      <c r="A162" s="73"/>
      <c r="B162" s="64"/>
      <c r="C162" s="73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84"/>
      <c r="O162" s="73"/>
      <c r="P162" s="73"/>
      <c r="Q162" s="73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</row>
    <row r="163" spans="1:32" ht="13" x14ac:dyDescent="0.15">
      <c r="A163" s="73"/>
      <c r="B163" s="64"/>
      <c r="C163" s="73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84"/>
      <c r="O163" s="73"/>
      <c r="P163" s="73"/>
      <c r="Q163" s="73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</row>
    <row r="164" spans="1:32" ht="13" x14ac:dyDescent="0.15">
      <c r="A164" s="73"/>
      <c r="B164" s="64"/>
      <c r="C164" s="73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84"/>
      <c r="O164" s="73"/>
      <c r="P164" s="73"/>
      <c r="Q164" s="73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</row>
    <row r="165" spans="1:32" ht="13" x14ac:dyDescent="0.15">
      <c r="A165" s="73"/>
      <c r="B165" s="64"/>
      <c r="C165" s="73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84"/>
      <c r="O165" s="73"/>
      <c r="P165" s="73"/>
      <c r="Q165" s="73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</row>
    <row r="166" spans="1:32" ht="13" x14ac:dyDescent="0.15">
      <c r="A166" s="73"/>
      <c r="B166" s="64"/>
      <c r="C166" s="73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84"/>
      <c r="O166" s="73"/>
      <c r="P166" s="73"/>
      <c r="Q166" s="73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</row>
    <row r="167" spans="1:32" ht="13" x14ac:dyDescent="0.15">
      <c r="A167" s="73"/>
      <c r="B167" s="64"/>
      <c r="C167" s="73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84"/>
      <c r="O167" s="73"/>
      <c r="P167" s="73"/>
      <c r="Q167" s="73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</row>
    <row r="168" spans="1:32" ht="13" x14ac:dyDescent="0.15">
      <c r="A168" s="73"/>
      <c r="B168" s="64"/>
      <c r="C168" s="73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84"/>
      <c r="O168" s="73"/>
      <c r="P168" s="73"/>
      <c r="Q168" s="73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</row>
    <row r="169" spans="1:32" ht="13" x14ac:dyDescent="0.15">
      <c r="A169" s="73"/>
      <c r="B169" s="64"/>
      <c r="C169" s="73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84"/>
      <c r="O169" s="73"/>
      <c r="P169" s="73"/>
      <c r="Q169" s="73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</row>
    <row r="170" spans="1:32" ht="13" x14ac:dyDescent="0.15">
      <c r="A170" s="73"/>
      <c r="B170" s="64"/>
      <c r="C170" s="73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84"/>
      <c r="O170" s="73"/>
      <c r="P170" s="73"/>
      <c r="Q170" s="73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</row>
    <row r="171" spans="1:32" ht="13" x14ac:dyDescent="0.15">
      <c r="A171" s="73"/>
      <c r="B171" s="64"/>
      <c r="C171" s="73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84"/>
      <c r="O171" s="73"/>
      <c r="P171" s="73"/>
      <c r="Q171" s="73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</row>
    <row r="172" spans="1:32" ht="13" x14ac:dyDescent="0.15">
      <c r="A172" s="73"/>
      <c r="B172" s="64"/>
      <c r="C172" s="73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84"/>
      <c r="O172" s="73"/>
      <c r="P172" s="73"/>
      <c r="Q172" s="73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</row>
    <row r="173" spans="1:32" ht="13" x14ac:dyDescent="0.15">
      <c r="A173" s="73"/>
      <c r="B173" s="64"/>
      <c r="C173" s="73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84"/>
      <c r="O173" s="73"/>
      <c r="P173" s="73"/>
      <c r="Q173" s="73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</row>
    <row r="174" spans="1:32" ht="13" x14ac:dyDescent="0.15">
      <c r="A174" s="73"/>
      <c r="B174" s="64"/>
      <c r="C174" s="73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84"/>
      <c r="O174" s="73"/>
      <c r="P174" s="73"/>
      <c r="Q174" s="73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</row>
    <row r="175" spans="1:32" ht="13" x14ac:dyDescent="0.15">
      <c r="A175" s="73"/>
      <c r="B175" s="64"/>
      <c r="C175" s="73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84"/>
      <c r="O175" s="73"/>
      <c r="P175" s="73"/>
      <c r="Q175" s="73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</row>
    <row r="176" spans="1:32" ht="13" x14ac:dyDescent="0.15">
      <c r="A176" s="73"/>
      <c r="B176" s="64"/>
      <c r="C176" s="73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84"/>
      <c r="O176" s="73"/>
      <c r="P176" s="73"/>
      <c r="Q176" s="73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</row>
    <row r="177" spans="1:32" ht="13" x14ac:dyDescent="0.15">
      <c r="A177" s="73"/>
      <c r="B177" s="64"/>
      <c r="C177" s="73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84"/>
      <c r="O177" s="73"/>
      <c r="P177" s="73"/>
      <c r="Q177" s="73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</row>
    <row r="178" spans="1:32" ht="13" x14ac:dyDescent="0.15">
      <c r="A178" s="73"/>
      <c r="B178" s="64"/>
      <c r="C178" s="73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84"/>
      <c r="O178" s="73"/>
      <c r="P178" s="73"/>
      <c r="Q178" s="73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</row>
    <row r="179" spans="1:32" ht="13" x14ac:dyDescent="0.15">
      <c r="A179" s="73"/>
      <c r="B179" s="64"/>
      <c r="C179" s="73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84"/>
      <c r="O179" s="73"/>
      <c r="P179" s="73"/>
      <c r="Q179" s="73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</row>
    <row r="180" spans="1:32" ht="13" x14ac:dyDescent="0.15">
      <c r="A180" s="73"/>
      <c r="B180" s="64"/>
      <c r="C180" s="73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84"/>
      <c r="O180" s="73"/>
      <c r="P180" s="73"/>
      <c r="Q180" s="73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</row>
    <row r="181" spans="1:32" ht="13" x14ac:dyDescent="0.15">
      <c r="A181" s="73"/>
      <c r="B181" s="64"/>
      <c r="C181" s="73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84"/>
      <c r="O181" s="73"/>
      <c r="P181" s="73"/>
      <c r="Q181" s="73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</row>
    <row r="182" spans="1:32" ht="13" x14ac:dyDescent="0.15">
      <c r="A182" s="73"/>
      <c r="B182" s="64"/>
      <c r="C182" s="73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84"/>
      <c r="O182" s="73"/>
      <c r="P182" s="73"/>
      <c r="Q182" s="73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</row>
    <row r="183" spans="1:32" ht="13" x14ac:dyDescent="0.15">
      <c r="A183" s="73"/>
      <c r="B183" s="64"/>
      <c r="C183" s="73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84"/>
      <c r="O183" s="73"/>
      <c r="P183" s="73"/>
      <c r="Q183" s="73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</row>
    <row r="184" spans="1:32" ht="13" x14ac:dyDescent="0.15">
      <c r="A184" s="73"/>
      <c r="B184" s="64"/>
      <c r="C184" s="73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84"/>
      <c r="O184" s="73"/>
      <c r="P184" s="73"/>
      <c r="Q184" s="73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</row>
    <row r="185" spans="1:32" ht="13" x14ac:dyDescent="0.15">
      <c r="A185" s="73"/>
      <c r="B185" s="64"/>
      <c r="C185" s="73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84"/>
      <c r="O185" s="73"/>
      <c r="P185" s="73"/>
      <c r="Q185" s="73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</row>
    <row r="186" spans="1:32" ht="13" x14ac:dyDescent="0.15">
      <c r="A186" s="73"/>
      <c r="B186" s="64"/>
      <c r="C186" s="73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84"/>
      <c r="O186" s="73"/>
      <c r="P186" s="73"/>
      <c r="Q186" s="73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</row>
    <row r="187" spans="1:32" ht="13" x14ac:dyDescent="0.15">
      <c r="A187" s="73"/>
      <c r="B187" s="64"/>
      <c r="C187" s="73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84"/>
      <c r="O187" s="73"/>
      <c r="P187" s="73"/>
      <c r="Q187" s="73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</row>
    <row r="188" spans="1:32" ht="13" x14ac:dyDescent="0.15">
      <c r="A188" s="73"/>
      <c r="B188" s="64"/>
      <c r="C188" s="73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84"/>
      <c r="O188" s="73"/>
      <c r="P188" s="73"/>
      <c r="Q188" s="73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</row>
    <row r="189" spans="1:32" ht="13" x14ac:dyDescent="0.15">
      <c r="A189" s="73"/>
      <c r="B189" s="64"/>
      <c r="C189" s="73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84"/>
      <c r="O189" s="73"/>
      <c r="P189" s="73"/>
      <c r="Q189" s="73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</row>
    <row r="190" spans="1:32" ht="13" x14ac:dyDescent="0.15">
      <c r="A190" s="73"/>
      <c r="B190" s="64"/>
      <c r="C190" s="73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84"/>
      <c r="O190" s="73"/>
      <c r="P190" s="73"/>
      <c r="Q190" s="73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</row>
    <row r="191" spans="1:32" ht="13" x14ac:dyDescent="0.15">
      <c r="A191" s="73"/>
      <c r="B191" s="64"/>
      <c r="C191" s="73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84"/>
      <c r="O191" s="73"/>
      <c r="P191" s="73"/>
      <c r="Q191" s="73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</row>
    <row r="192" spans="1:32" ht="13" x14ac:dyDescent="0.15">
      <c r="A192" s="73"/>
      <c r="B192" s="64"/>
      <c r="C192" s="73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84"/>
      <c r="O192" s="73"/>
      <c r="P192" s="73"/>
      <c r="Q192" s="73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</row>
    <row r="193" spans="1:32" ht="13" x14ac:dyDescent="0.15">
      <c r="A193" s="73"/>
      <c r="B193" s="64"/>
      <c r="C193" s="73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84"/>
      <c r="O193" s="73"/>
      <c r="P193" s="73"/>
      <c r="Q193" s="73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</row>
    <row r="194" spans="1:32" ht="13" x14ac:dyDescent="0.15">
      <c r="A194" s="73"/>
      <c r="B194" s="64"/>
      <c r="C194" s="73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84"/>
      <c r="O194" s="73"/>
      <c r="P194" s="73"/>
      <c r="Q194" s="73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</row>
    <row r="195" spans="1:32" ht="13" x14ac:dyDescent="0.15">
      <c r="A195" s="73"/>
      <c r="B195" s="64"/>
      <c r="C195" s="73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84"/>
      <c r="O195" s="73"/>
      <c r="P195" s="73"/>
      <c r="Q195" s="73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</row>
    <row r="196" spans="1:32" ht="13" x14ac:dyDescent="0.15">
      <c r="A196" s="73"/>
      <c r="B196" s="64"/>
      <c r="C196" s="73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84"/>
      <c r="O196" s="73"/>
      <c r="P196" s="73"/>
      <c r="Q196" s="73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</row>
    <row r="197" spans="1:32" ht="13" x14ac:dyDescent="0.15">
      <c r="A197" s="73"/>
      <c r="B197" s="64"/>
      <c r="C197" s="73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84"/>
      <c r="O197" s="73"/>
      <c r="P197" s="73"/>
      <c r="Q197" s="73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</row>
    <row r="198" spans="1:32" ht="13" x14ac:dyDescent="0.15">
      <c r="A198" s="73"/>
      <c r="B198" s="64"/>
      <c r="C198" s="73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84"/>
      <c r="O198" s="73"/>
      <c r="P198" s="73"/>
      <c r="Q198" s="73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</row>
    <row r="199" spans="1:32" ht="13" x14ac:dyDescent="0.15">
      <c r="A199" s="73"/>
      <c r="B199" s="64"/>
      <c r="C199" s="73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84"/>
      <c r="O199" s="73"/>
      <c r="P199" s="73"/>
      <c r="Q199" s="73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</row>
    <row r="200" spans="1:32" ht="13" x14ac:dyDescent="0.15">
      <c r="A200" s="73"/>
      <c r="B200" s="64"/>
      <c r="C200" s="73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84"/>
      <c r="O200" s="73"/>
      <c r="P200" s="73"/>
      <c r="Q200" s="73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</row>
    <row r="201" spans="1:32" ht="13" x14ac:dyDescent="0.15">
      <c r="A201" s="73"/>
      <c r="B201" s="64"/>
      <c r="C201" s="73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84"/>
      <c r="O201" s="73"/>
      <c r="P201" s="73"/>
      <c r="Q201" s="73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</row>
    <row r="202" spans="1:32" ht="13" x14ac:dyDescent="0.15">
      <c r="A202" s="73"/>
      <c r="B202" s="64"/>
      <c r="C202" s="73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84"/>
      <c r="O202" s="73"/>
      <c r="P202" s="73"/>
      <c r="Q202" s="73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</row>
    <row r="203" spans="1:32" ht="13" x14ac:dyDescent="0.15">
      <c r="A203" s="73"/>
      <c r="B203" s="64"/>
      <c r="C203" s="73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84"/>
      <c r="O203" s="73"/>
      <c r="P203" s="73"/>
      <c r="Q203" s="73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</row>
    <row r="204" spans="1:32" ht="13" x14ac:dyDescent="0.15">
      <c r="A204" s="73"/>
      <c r="B204" s="64"/>
      <c r="C204" s="73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84"/>
      <c r="O204" s="73"/>
      <c r="P204" s="73"/>
      <c r="Q204" s="73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</row>
    <row r="205" spans="1:32" ht="13" x14ac:dyDescent="0.15">
      <c r="A205" s="73"/>
      <c r="B205" s="64"/>
      <c r="C205" s="73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84"/>
      <c r="O205" s="73"/>
      <c r="P205" s="73"/>
      <c r="Q205" s="73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</row>
    <row r="206" spans="1:32" ht="13" x14ac:dyDescent="0.15">
      <c r="A206" s="73"/>
      <c r="B206" s="64"/>
      <c r="C206" s="73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84"/>
      <c r="O206" s="73"/>
      <c r="P206" s="73"/>
      <c r="Q206" s="73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</row>
    <row r="207" spans="1:32" ht="13" x14ac:dyDescent="0.15">
      <c r="A207" s="73"/>
      <c r="B207" s="64"/>
      <c r="C207" s="73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84"/>
      <c r="O207" s="73"/>
      <c r="P207" s="73"/>
      <c r="Q207" s="73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</row>
    <row r="208" spans="1:32" ht="13" x14ac:dyDescent="0.15">
      <c r="A208" s="73"/>
      <c r="B208" s="64"/>
      <c r="C208" s="73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84"/>
      <c r="O208" s="73"/>
      <c r="P208" s="73"/>
      <c r="Q208" s="73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</row>
    <row r="209" spans="1:32" ht="13" x14ac:dyDescent="0.15">
      <c r="A209" s="73"/>
      <c r="B209" s="64"/>
      <c r="C209" s="73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84"/>
      <c r="O209" s="73"/>
      <c r="P209" s="73"/>
      <c r="Q209" s="73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</row>
    <row r="210" spans="1:32" ht="13" x14ac:dyDescent="0.15">
      <c r="A210" s="73"/>
      <c r="B210" s="64"/>
      <c r="C210" s="73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84"/>
      <c r="O210" s="73"/>
      <c r="P210" s="73"/>
      <c r="Q210" s="73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</row>
    <row r="211" spans="1:32" ht="13" x14ac:dyDescent="0.15">
      <c r="A211" s="73"/>
      <c r="B211" s="64"/>
      <c r="C211" s="73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84"/>
      <c r="O211" s="73"/>
      <c r="P211" s="73"/>
      <c r="Q211" s="73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</row>
    <row r="212" spans="1:32" ht="13" x14ac:dyDescent="0.15">
      <c r="A212" s="73"/>
      <c r="B212" s="64"/>
      <c r="C212" s="73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84"/>
      <c r="O212" s="73"/>
      <c r="P212" s="73"/>
      <c r="Q212" s="73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</row>
    <row r="213" spans="1:32" ht="13" x14ac:dyDescent="0.15">
      <c r="A213" s="73"/>
      <c r="B213" s="64"/>
      <c r="C213" s="73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84"/>
      <c r="O213" s="73"/>
      <c r="P213" s="73"/>
      <c r="Q213" s="73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</row>
    <row r="214" spans="1:32" ht="13" x14ac:dyDescent="0.15">
      <c r="A214" s="73"/>
      <c r="B214" s="64"/>
      <c r="C214" s="73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84"/>
      <c r="O214" s="73"/>
      <c r="P214" s="73"/>
      <c r="Q214" s="73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</row>
    <row r="215" spans="1:32" ht="13" x14ac:dyDescent="0.15">
      <c r="A215" s="73"/>
      <c r="B215" s="64"/>
      <c r="C215" s="73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84"/>
      <c r="O215" s="73"/>
      <c r="P215" s="73"/>
      <c r="Q215" s="73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</row>
    <row r="216" spans="1:32" ht="13" x14ac:dyDescent="0.15">
      <c r="A216" s="73"/>
      <c r="B216" s="64"/>
      <c r="C216" s="73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84"/>
      <c r="O216" s="73"/>
      <c r="P216" s="73"/>
      <c r="Q216" s="73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</row>
    <row r="217" spans="1:32" ht="13" x14ac:dyDescent="0.15">
      <c r="A217" s="73"/>
      <c r="B217" s="64"/>
      <c r="C217" s="73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84"/>
      <c r="O217" s="73"/>
      <c r="P217" s="73"/>
      <c r="Q217" s="73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</row>
    <row r="218" spans="1:32" ht="13" x14ac:dyDescent="0.15">
      <c r="A218" s="73"/>
      <c r="B218" s="64"/>
      <c r="C218" s="73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84"/>
      <c r="O218" s="73"/>
      <c r="P218" s="73"/>
      <c r="Q218" s="73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</row>
    <row r="219" spans="1:32" ht="13" x14ac:dyDescent="0.15">
      <c r="A219" s="73"/>
      <c r="B219" s="64"/>
      <c r="C219" s="73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84"/>
      <c r="O219" s="73"/>
      <c r="P219" s="73"/>
      <c r="Q219" s="73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</row>
    <row r="220" spans="1:32" ht="13" x14ac:dyDescent="0.15">
      <c r="A220" s="73"/>
      <c r="B220" s="64"/>
      <c r="C220" s="73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84"/>
      <c r="O220" s="73"/>
      <c r="P220" s="73"/>
      <c r="Q220" s="73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</row>
    <row r="221" spans="1:32" ht="13" x14ac:dyDescent="0.15">
      <c r="A221" s="73"/>
      <c r="B221" s="64"/>
      <c r="C221" s="73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84"/>
      <c r="O221" s="73"/>
      <c r="P221" s="73"/>
      <c r="Q221" s="73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</row>
    <row r="222" spans="1:32" ht="13" x14ac:dyDescent="0.15">
      <c r="A222" s="73"/>
      <c r="B222" s="64"/>
      <c r="C222" s="73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84"/>
      <c r="O222" s="73"/>
      <c r="P222" s="73"/>
      <c r="Q222" s="73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</row>
    <row r="223" spans="1:32" ht="13" x14ac:dyDescent="0.15">
      <c r="A223" s="73"/>
      <c r="B223" s="64"/>
      <c r="C223" s="73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84"/>
      <c r="O223" s="73"/>
      <c r="P223" s="73"/>
      <c r="Q223" s="73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</row>
    <row r="224" spans="1:32" ht="13" x14ac:dyDescent="0.15">
      <c r="A224" s="73"/>
      <c r="B224" s="64"/>
      <c r="C224" s="73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84"/>
      <c r="O224" s="73"/>
      <c r="P224" s="73"/>
      <c r="Q224" s="73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</row>
    <row r="225" spans="1:32" ht="13" x14ac:dyDescent="0.15">
      <c r="A225" s="73"/>
      <c r="B225" s="64"/>
      <c r="C225" s="73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84"/>
      <c r="O225" s="73"/>
      <c r="P225" s="73"/>
      <c r="Q225" s="73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</row>
    <row r="226" spans="1:32" ht="13" x14ac:dyDescent="0.15">
      <c r="A226" s="73"/>
      <c r="B226" s="64"/>
      <c r="C226" s="73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84"/>
      <c r="O226" s="73"/>
      <c r="P226" s="73"/>
      <c r="Q226" s="73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</row>
    <row r="227" spans="1:32" ht="13" x14ac:dyDescent="0.15">
      <c r="A227" s="73"/>
      <c r="B227" s="64"/>
      <c r="C227" s="73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84"/>
      <c r="O227" s="73"/>
      <c r="P227" s="73"/>
      <c r="Q227" s="73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</row>
    <row r="228" spans="1:32" ht="13" x14ac:dyDescent="0.15">
      <c r="A228" s="73"/>
      <c r="B228" s="64"/>
      <c r="C228" s="73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84"/>
      <c r="O228" s="73"/>
      <c r="P228" s="73"/>
      <c r="Q228" s="73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</row>
    <row r="229" spans="1:32" ht="13" x14ac:dyDescent="0.15">
      <c r="A229" s="73"/>
      <c r="B229" s="64"/>
      <c r="C229" s="73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84"/>
      <c r="O229" s="73"/>
      <c r="P229" s="73"/>
      <c r="Q229" s="73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</row>
    <row r="230" spans="1:32" ht="13" x14ac:dyDescent="0.15">
      <c r="A230" s="73"/>
      <c r="B230" s="64"/>
      <c r="C230" s="73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84"/>
      <c r="O230" s="73"/>
      <c r="P230" s="73"/>
      <c r="Q230" s="73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</row>
    <row r="231" spans="1:32" ht="13" x14ac:dyDescent="0.15">
      <c r="A231" s="73"/>
      <c r="B231" s="64"/>
      <c r="C231" s="73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84"/>
      <c r="O231" s="73"/>
      <c r="P231" s="73"/>
      <c r="Q231" s="73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</row>
    <row r="232" spans="1:32" ht="13" x14ac:dyDescent="0.15">
      <c r="A232" s="73"/>
      <c r="B232" s="64"/>
      <c r="C232" s="73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84"/>
      <c r="O232" s="73"/>
      <c r="P232" s="73"/>
      <c r="Q232" s="73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</row>
    <row r="233" spans="1:32" ht="13" x14ac:dyDescent="0.15">
      <c r="A233" s="73"/>
      <c r="B233" s="64"/>
      <c r="C233" s="73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84"/>
      <c r="O233" s="73"/>
      <c r="P233" s="73"/>
      <c r="Q233" s="73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</row>
    <row r="234" spans="1:32" ht="13" x14ac:dyDescent="0.15">
      <c r="A234" s="73"/>
      <c r="B234" s="64"/>
      <c r="C234" s="73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84"/>
      <c r="O234" s="73"/>
      <c r="P234" s="73"/>
      <c r="Q234" s="73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</row>
    <row r="235" spans="1:32" ht="13" x14ac:dyDescent="0.15">
      <c r="A235" s="73"/>
      <c r="B235" s="64"/>
      <c r="C235" s="73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84"/>
      <c r="O235" s="73"/>
      <c r="P235" s="73"/>
      <c r="Q235" s="73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</row>
    <row r="236" spans="1:32" ht="13" x14ac:dyDescent="0.15">
      <c r="A236" s="73"/>
      <c r="B236" s="64"/>
      <c r="C236" s="73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84"/>
      <c r="O236" s="73"/>
      <c r="P236" s="73"/>
      <c r="Q236" s="73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</row>
    <row r="237" spans="1:32" ht="13" x14ac:dyDescent="0.15">
      <c r="A237" s="73"/>
      <c r="B237" s="64"/>
      <c r="C237" s="73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84"/>
      <c r="O237" s="73"/>
      <c r="P237" s="73"/>
      <c r="Q237" s="73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</row>
    <row r="238" spans="1:32" ht="13" x14ac:dyDescent="0.15">
      <c r="A238" s="73"/>
      <c r="B238" s="64"/>
      <c r="C238" s="73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84"/>
      <c r="O238" s="73"/>
      <c r="P238" s="73"/>
      <c r="Q238" s="73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</row>
    <row r="239" spans="1:32" ht="13" x14ac:dyDescent="0.15">
      <c r="A239" s="73"/>
      <c r="B239" s="64"/>
      <c r="C239" s="73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84"/>
      <c r="O239" s="73"/>
      <c r="P239" s="73"/>
      <c r="Q239" s="73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</row>
    <row r="240" spans="1:32" ht="13" x14ac:dyDescent="0.15">
      <c r="A240" s="73"/>
      <c r="B240" s="64"/>
      <c r="C240" s="73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84"/>
      <c r="O240" s="73"/>
      <c r="P240" s="73"/>
      <c r="Q240" s="73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</row>
    <row r="241" spans="1:32" ht="13" x14ac:dyDescent="0.15">
      <c r="A241" s="73"/>
      <c r="B241" s="64"/>
      <c r="C241" s="73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84"/>
      <c r="O241" s="73"/>
      <c r="P241" s="73"/>
      <c r="Q241" s="73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</row>
    <row r="242" spans="1:32" ht="13" x14ac:dyDescent="0.15">
      <c r="A242" s="73"/>
      <c r="B242" s="64"/>
      <c r="C242" s="73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84"/>
      <c r="O242" s="73"/>
      <c r="P242" s="73"/>
      <c r="Q242" s="73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</row>
    <row r="243" spans="1:32" ht="13" x14ac:dyDescent="0.15">
      <c r="A243" s="73"/>
      <c r="B243" s="64"/>
      <c r="C243" s="73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84"/>
      <c r="O243" s="73"/>
      <c r="P243" s="73"/>
      <c r="Q243" s="73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</row>
    <row r="244" spans="1:32" ht="13" x14ac:dyDescent="0.15">
      <c r="A244" s="73"/>
      <c r="B244" s="64"/>
      <c r="C244" s="73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84"/>
      <c r="O244" s="73"/>
      <c r="P244" s="73"/>
      <c r="Q244" s="73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</row>
    <row r="245" spans="1:32" ht="13" x14ac:dyDescent="0.15">
      <c r="A245" s="73"/>
      <c r="B245" s="64"/>
      <c r="C245" s="73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84"/>
      <c r="O245" s="73"/>
      <c r="P245" s="73"/>
      <c r="Q245" s="73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</row>
    <row r="246" spans="1:32" ht="13" x14ac:dyDescent="0.15">
      <c r="A246" s="73"/>
      <c r="B246" s="64"/>
      <c r="C246" s="73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84"/>
      <c r="O246" s="73"/>
      <c r="P246" s="73"/>
      <c r="Q246" s="73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</row>
    <row r="247" spans="1:32" ht="13" x14ac:dyDescent="0.15">
      <c r="A247" s="73"/>
      <c r="B247" s="64"/>
      <c r="C247" s="73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84"/>
      <c r="O247" s="73"/>
      <c r="P247" s="73"/>
      <c r="Q247" s="73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</row>
    <row r="248" spans="1:32" ht="13" x14ac:dyDescent="0.15">
      <c r="A248" s="73"/>
      <c r="B248" s="64"/>
      <c r="C248" s="73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84"/>
      <c r="O248" s="73"/>
      <c r="P248" s="73"/>
      <c r="Q248" s="73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</row>
    <row r="249" spans="1:32" ht="13" x14ac:dyDescent="0.15">
      <c r="A249" s="73"/>
      <c r="B249" s="64"/>
      <c r="C249" s="73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84"/>
      <c r="O249" s="73"/>
      <c r="P249" s="73"/>
      <c r="Q249" s="73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</row>
    <row r="250" spans="1:32" ht="13" x14ac:dyDescent="0.15">
      <c r="A250" s="73"/>
      <c r="B250" s="64"/>
      <c r="C250" s="73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84"/>
      <c r="O250" s="73"/>
      <c r="P250" s="73"/>
      <c r="Q250" s="73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</row>
    <row r="251" spans="1:32" ht="13" x14ac:dyDescent="0.15">
      <c r="A251" s="73"/>
      <c r="B251" s="64"/>
      <c r="C251" s="73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84"/>
      <c r="O251" s="73"/>
      <c r="P251" s="73"/>
      <c r="Q251" s="73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</row>
    <row r="252" spans="1:32" ht="13" x14ac:dyDescent="0.15">
      <c r="A252" s="73"/>
      <c r="B252" s="64"/>
      <c r="C252" s="73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84"/>
      <c r="O252" s="73"/>
      <c r="P252" s="73"/>
      <c r="Q252" s="73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</row>
    <row r="253" spans="1:32" ht="13" x14ac:dyDescent="0.15">
      <c r="A253" s="73"/>
      <c r="B253" s="64"/>
      <c r="C253" s="73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84"/>
      <c r="O253" s="73"/>
      <c r="P253" s="73"/>
      <c r="Q253" s="73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</row>
    <row r="254" spans="1:32" ht="13" x14ac:dyDescent="0.15">
      <c r="A254" s="73"/>
      <c r="B254" s="64"/>
      <c r="C254" s="73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84"/>
      <c r="O254" s="73"/>
      <c r="P254" s="73"/>
      <c r="Q254" s="73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</row>
    <row r="255" spans="1:32" ht="13" x14ac:dyDescent="0.15">
      <c r="A255" s="73"/>
      <c r="B255" s="64"/>
      <c r="C255" s="73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84"/>
      <c r="O255" s="73"/>
      <c r="P255" s="73"/>
      <c r="Q255" s="73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</row>
    <row r="256" spans="1:32" ht="13" x14ac:dyDescent="0.15">
      <c r="A256" s="73"/>
      <c r="B256" s="64"/>
      <c r="C256" s="73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84"/>
      <c r="O256" s="73"/>
      <c r="P256" s="73"/>
      <c r="Q256" s="73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</row>
    <row r="257" spans="1:32" ht="13" x14ac:dyDescent="0.15">
      <c r="A257" s="73"/>
      <c r="B257" s="64"/>
      <c r="C257" s="73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84"/>
      <c r="O257" s="73"/>
      <c r="P257" s="73"/>
      <c r="Q257" s="73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</row>
    <row r="258" spans="1:32" ht="13" x14ac:dyDescent="0.15">
      <c r="A258" s="73"/>
      <c r="B258" s="64"/>
      <c r="C258" s="73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84"/>
      <c r="O258" s="73"/>
      <c r="P258" s="73"/>
      <c r="Q258" s="73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</row>
    <row r="259" spans="1:32" ht="13" x14ac:dyDescent="0.15">
      <c r="A259" s="73"/>
      <c r="B259" s="64"/>
      <c r="C259" s="73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84"/>
      <c r="O259" s="73"/>
      <c r="P259" s="73"/>
      <c r="Q259" s="73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</row>
    <row r="260" spans="1:32" ht="13" x14ac:dyDescent="0.15">
      <c r="A260" s="73"/>
      <c r="B260" s="64"/>
      <c r="C260" s="73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84"/>
      <c r="O260" s="73"/>
      <c r="P260" s="73"/>
      <c r="Q260" s="73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</row>
    <row r="261" spans="1:32" ht="13" x14ac:dyDescent="0.15">
      <c r="A261" s="73"/>
      <c r="B261" s="64"/>
      <c r="C261" s="73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84"/>
      <c r="O261" s="73"/>
      <c r="P261" s="73"/>
      <c r="Q261" s="73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</row>
    <row r="262" spans="1:32" ht="13" x14ac:dyDescent="0.15">
      <c r="A262" s="73"/>
      <c r="B262" s="64"/>
      <c r="C262" s="73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84"/>
      <c r="O262" s="73"/>
      <c r="P262" s="73"/>
      <c r="Q262" s="73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</row>
    <row r="263" spans="1:32" ht="13" x14ac:dyDescent="0.15">
      <c r="A263" s="73"/>
      <c r="B263" s="64"/>
      <c r="C263" s="73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84"/>
      <c r="O263" s="73"/>
      <c r="P263" s="73"/>
      <c r="Q263" s="73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</row>
    <row r="264" spans="1:32" ht="13" x14ac:dyDescent="0.15">
      <c r="A264" s="73"/>
      <c r="B264" s="64"/>
      <c r="C264" s="73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84"/>
      <c r="O264" s="73"/>
      <c r="P264" s="73"/>
      <c r="Q264" s="73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</row>
    <row r="265" spans="1:32" ht="13" x14ac:dyDescent="0.15">
      <c r="A265" s="73"/>
      <c r="B265" s="64"/>
      <c r="C265" s="73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84"/>
      <c r="O265" s="73"/>
      <c r="P265" s="73"/>
      <c r="Q265" s="73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</row>
    <row r="266" spans="1:32" ht="13" x14ac:dyDescent="0.15">
      <c r="A266" s="73"/>
      <c r="B266" s="64"/>
      <c r="C266" s="73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84"/>
      <c r="O266" s="73"/>
      <c r="P266" s="73"/>
      <c r="Q266" s="73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</row>
    <row r="267" spans="1:32" ht="13" x14ac:dyDescent="0.15">
      <c r="A267" s="73"/>
      <c r="B267" s="64"/>
      <c r="C267" s="73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84"/>
      <c r="O267" s="73"/>
      <c r="P267" s="73"/>
      <c r="Q267" s="73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</row>
    <row r="268" spans="1:32" ht="13" x14ac:dyDescent="0.15">
      <c r="A268" s="73"/>
      <c r="B268" s="64"/>
      <c r="C268" s="73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84"/>
      <c r="O268" s="73"/>
      <c r="P268" s="73"/>
      <c r="Q268" s="73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</row>
    <row r="269" spans="1:32" ht="13" x14ac:dyDescent="0.15">
      <c r="A269" s="73"/>
      <c r="B269" s="64"/>
      <c r="C269" s="73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84"/>
      <c r="O269" s="73"/>
      <c r="P269" s="73"/>
      <c r="Q269" s="73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</row>
    <row r="270" spans="1:32" ht="13" x14ac:dyDescent="0.15">
      <c r="A270" s="73"/>
      <c r="B270" s="64"/>
      <c r="C270" s="73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84"/>
      <c r="O270" s="73"/>
      <c r="P270" s="73"/>
      <c r="Q270" s="73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</row>
    <row r="271" spans="1:32" ht="13" x14ac:dyDescent="0.15">
      <c r="A271" s="73"/>
      <c r="B271" s="64"/>
      <c r="C271" s="73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84"/>
      <c r="O271" s="73"/>
      <c r="P271" s="73"/>
      <c r="Q271" s="73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</row>
    <row r="272" spans="1:32" ht="13" x14ac:dyDescent="0.15">
      <c r="A272" s="73"/>
      <c r="B272" s="64"/>
      <c r="C272" s="73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84"/>
      <c r="O272" s="73"/>
      <c r="P272" s="73"/>
      <c r="Q272" s="73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</row>
    <row r="273" spans="1:32" ht="13" x14ac:dyDescent="0.15">
      <c r="A273" s="73"/>
      <c r="B273" s="64"/>
      <c r="C273" s="73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84"/>
      <c r="O273" s="73"/>
      <c r="P273" s="73"/>
      <c r="Q273" s="73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</row>
    <row r="274" spans="1:32" ht="13" x14ac:dyDescent="0.15">
      <c r="A274" s="73"/>
      <c r="B274" s="64"/>
      <c r="C274" s="73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84"/>
      <c r="O274" s="73"/>
      <c r="P274" s="73"/>
      <c r="Q274" s="73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</row>
    <row r="275" spans="1:32" ht="13" x14ac:dyDescent="0.15">
      <c r="A275" s="73"/>
      <c r="B275" s="64"/>
      <c r="C275" s="73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84"/>
      <c r="O275" s="73"/>
      <c r="P275" s="73"/>
      <c r="Q275" s="73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</row>
    <row r="276" spans="1:32" ht="13" x14ac:dyDescent="0.15">
      <c r="A276" s="73"/>
      <c r="B276" s="64"/>
      <c r="C276" s="73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84"/>
      <c r="O276" s="73"/>
      <c r="P276" s="73"/>
      <c r="Q276" s="73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</row>
    <row r="277" spans="1:32" ht="13" x14ac:dyDescent="0.15">
      <c r="A277" s="73"/>
      <c r="B277" s="64"/>
      <c r="C277" s="73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84"/>
      <c r="O277" s="73"/>
      <c r="P277" s="73"/>
      <c r="Q277" s="73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</row>
    <row r="278" spans="1:32" ht="13" x14ac:dyDescent="0.15">
      <c r="A278" s="73"/>
      <c r="B278" s="64"/>
      <c r="C278" s="73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84"/>
      <c r="O278" s="73"/>
      <c r="P278" s="73"/>
      <c r="Q278" s="73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</row>
    <row r="279" spans="1:32" ht="13" x14ac:dyDescent="0.15">
      <c r="A279" s="73"/>
      <c r="B279" s="64"/>
      <c r="C279" s="73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84"/>
      <c r="O279" s="73"/>
      <c r="P279" s="73"/>
      <c r="Q279" s="73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</row>
    <row r="280" spans="1:32" ht="13" x14ac:dyDescent="0.15">
      <c r="A280" s="73"/>
      <c r="B280" s="64"/>
      <c r="C280" s="73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84"/>
      <c r="O280" s="73"/>
      <c r="P280" s="73"/>
      <c r="Q280" s="73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</row>
    <row r="281" spans="1:32" ht="13" x14ac:dyDescent="0.15">
      <c r="A281" s="73"/>
      <c r="B281" s="64"/>
      <c r="C281" s="73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84"/>
      <c r="O281" s="73"/>
      <c r="P281" s="73"/>
      <c r="Q281" s="73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</row>
    <row r="282" spans="1:32" ht="13" x14ac:dyDescent="0.15">
      <c r="A282" s="73"/>
      <c r="B282" s="64"/>
      <c r="C282" s="73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84"/>
      <c r="O282" s="73"/>
      <c r="P282" s="73"/>
      <c r="Q282" s="73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</row>
    <row r="283" spans="1:32" ht="13" x14ac:dyDescent="0.15">
      <c r="A283" s="73"/>
      <c r="B283" s="64"/>
      <c r="C283" s="73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84"/>
      <c r="O283" s="73"/>
      <c r="P283" s="73"/>
      <c r="Q283" s="73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</row>
    <row r="284" spans="1:32" ht="13" x14ac:dyDescent="0.15">
      <c r="A284" s="73"/>
      <c r="B284" s="64"/>
      <c r="C284" s="73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84"/>
      <c r="O284" s="73"/>
      <c r="P284" s="73"/>
      <c r="Q284" s="73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</row>
    <row r="285" spans="1:32" ht="13" x14ac:dyDescent="0.15">
      <c r="A285" s="73"/>
      <c r="B285" s="64"/>
      <c r="C285" s="73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84"/>
      <c r="O285" s="73"/>
      <c r="P285" s="73"/>
      <c r="Q285" s="73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</row>
    <row r="286" spans="1:32" ht="13" x14ac:dyDescent="0.15">
      <c r="A286" s="73"/>
      <c r="B286" s="64"/>
      <c r="C286" s="73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84"/>
      <c r="O286" s="73"/>
      <c r="P286" s="73"/>
      <c r="Q286" s="73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</row>
    <row r="287" spans="1:32" ht="13" x14ac:dyDescent="0.15">
      <c r="A287" s="73"/>
      <c r="B287" s="64"/>
      <c r="C287" s="73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84"/>
      <c r="O287" s="73"/>
      <c r="P287" s="73"/>
      <c r="Q287" s="73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</row>
    <row r="288" spans="1:32" ht="13" x14ac:dyDescent="0.15">
      <c r="A288" s="73"/>
      <c r="B288" s="64"/>
      <c r="C288" s="73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84"/>
      <c r="O288" s="73"/>
      <c r="P288" s="73"/>
      <c r="Q288" s="73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</row>
    <row r="289" spans="1:32" ht="13" x14ac:dyDescent="0.15">
      <c r="A289" s="73"/>
      <c r="B289" s="64"/>
      <c r="C289" s="73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84"/>
      <c r="O289" s="73"/>
      <c r="P289" s="73"/>
      <c r="Q289" s="73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</row>
    <row r="290" spans="1:32" ht="13" x14ac:dyDescent="0.15">
      <c r="A290" s="73"/>
      <c r="B290" s="64"/>
      <c r="C290" s="73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84"/>
      <c r="O290" s="73"/>
      <c r="P290" s="73"/>
      <c r="Q290" s="73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</row>
    <row r="291" spans="1:32" ht="13" x14ac:dyDescent="0.15">
      <c r="A291" s="73"/>
      <c r="B291" s="64"/>
      <c r="C291" s="73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84"/>
      <c r="O291" s="73"/>
      <c r="P291" s="73"/>
      <c r="Q291" s="73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</row>
    <row r="292" spans="1:32" ht="13" x14ac:dyDescent="0.15">
      <c r="A292" s="73"/>
      <c r="B292" s="64"/>
      <c r="C292" s="73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84"/>
      <c r="O292" s="73"/>
      <c r="P292" s="73"/>
      <c r="Q292" s="73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</row>
    <row r="293" spans="1:32" ht="13" x14ac:dyDescent="0.15">
      <c r="A293" s="73"/>
      <c r="B293" s="64"/>
      <c r="C293" s="73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84"/>
      <c r="O293" s="73"/>
      <c r="P293" s="73"/>
      <c r="Q293" s="73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</row>
    <row r="294" spans="1:32" ht="13" x14ac:dyDescent="0.15">
      <c r="A294" s="73"/>
      <c r="B294" s="64"/>
      <c r="C294" s="73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84"/>
      <c r="O294" s="73"/>
      <c r="P294" s="73"/>
      <c r="Q294" s="73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</row>
    <row r="295" spans="1:32" ht="13" x14ac:dyDescent="0.15">
      <c r="A295" s="73"/>
      <c r="B295" s="64"/>
      <c r="C295" s="73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84"/>
      <c r="O295" s="73"/>
      <c r="P295" s="73"/>
      <c r="Q295" s="73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</row>
    <row r="296" spans="1:32" ht="13" x14ac:dyDescent="0.15">
      <c r="A296" s="73"/>
      <c r="B296" s="64"/>
      <c r="C296" s="73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84"/>
      <c r="O296" s="73"/>
      <c r="P296" s="73"/>
      <c r="Q296" s="73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</row>
    <row r="297" spans="1:32" ht="13" x14ac:dyDescent="0.15">
      <c r="A297" s="73"/>
      <c r="B297" s="64"/>
      <c r="C297" s="73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84"/>
      <c r="O297" s="73"/>
      <c r="P297" s="73"/>
      <c r="Q297" s="73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</row>
    <row r="298" spans="1:32" ht="13" x14ac:dyDescent="0.15">
      <c r="A298" s="73"/>
      <c r="B298" s="64"/>
      <c r="C298" s="73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84"/>
      <c r="O298" s="73"/>
      <c r="P298" s="73"/>
      <c r="Q298" s="73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</row>
    <row r="299" spans="1:32" ht="13" x14ac:dyDescent="0.15">
      <c r="A299" s="73"/>
      <c r="B299" s="64"/>
      <c r="C299" s="73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84"/>
      <c r="O299" s="73"/>
      <c r="P299" s="73"/>
      <c r="Q299" s="73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</row>
    <row r="300" spans="1:32" ht="13" x14ac:dyDescent="0.15">
      <c r="A300" s="73"/>
      <c r="B300" s="64"/>
      <c r="C300" s="73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84"/>
      <c r="O300" s="73"/>
      <c r="P300" s="73"/>
      <c r="Q300" s="73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</row>
    <row r="301" spans="1:32" ht="13" x14ac:dyDescent="0.15">
      <c r="A301" s="73"/>
      <c r="B301" s="64"/>
      <c r="C301" s="73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84"/>
      <c r="O301" s="73"/>
      <c r="P301" s="73"/>
      <c r="Q301" s="73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</row>
    <row r="302" spans="1:32" ht="13" x14ac:dyDescent="0.15">
      <c r="A302" s="73"/>
      <c r="B302" s="64"/>
      <c r="C302" s="73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84"/>
      <c r="O302" s="73"/>
      <c r="P302" s="73"/>
      <c r="Q302" s="73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</row>
    <row r="303" spans="1:32" ht="13" x14ac:dyDescent="0.15">
      <c r="A303" s="73"/>
      <c r="B303" s="64"/>
      <c r="C303" s="73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84"/>
      <c r="O303" s="73"/>
      <c r="P303" s="73"/>
      <c r="Q303" s="73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</row>
    <row r="304" spans="1:32" ht="13" x14ac:dyDescent="0.15">
      <c r="A304" s="73"/>
      <c r="B304" s="64"/>
      <c r="C304" s="73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84"/>
      <c r="O304" s="73"/>
      <c r="P304" s="73"/>
      <c r="Q304" s="73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</row>
    <row r="305" spans="1:32" ht="13" x14ac:dyDescent="0.15">
      <c r="A305" s="73"/>
      <c r="B305" s="64"/>
      <c r="C305" s="73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84"/>
      <c r="O305" s="73"/>
      <c r="P305" s="73"/>
      <c r="Q305" s="73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</row>
    <row r="306" spans="1:32" ht="13" x14ac:dyDescent="0.15">
      <c r="A306" s="73"/>
      <c r="B306" s="64"/>
      <c r="C306" s="73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84"/>
      <c r="O306" s="73"/>
      <c r="P306" s="73"/>
      <c r="Q306" s="73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</row>
    <row r="307" spans="1:32" ht="13" x14ac:dyDescent="0.15">
      <c r="A307" s="73"/>
      <c r="B307" s="64"/>
      <c r="C307" s="73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84"/>
      <c r="O307" s="73"/>
      <c r="P307" s="73"/>
      <c r="Q307" s="73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</row>
    <row r="308" spans="1:32" ht="13" x14ac:dyDescent="0.15">
      <c r="A308" s="73"/>
      <c r="B308" s="64"/>
      <c r="C308" s="73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84"/>
      <c r="O308" s="73"/>
      <c r="P308" s="73"/>
      <c r="Q308" s="73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</row>
    <row r="309" spans="1:32" ht="13" x14ac:dyDescent="0.15">
      <c r="A309" s="73"/>
      <c r="B309" s="64"/>
      <c r="C309" s="73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84"/>
      <c r="O309" s="73"/>
      <c r="P309" s="73"/>
      <c r="Q309" s="73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</row>
    <row r="310" spans="1:32" ht="13" x14ac:dyDescent="0.15">
      <c r="A310" s="73"/>
      <c r="B310" s="64"/>
      <c r="C310" s="73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84"/>
      <c r="O310" s="73"/>
      <c r="P310" s="73"/>
      <c r="Q310" s="73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</row>
    <row r="311" spans="1:32" ht="13" x14ac:dyDescent="0.15">
      <c r="A311" s="73"/>
      <c r="B311" s="64"/>
      <c r="C311" s="73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84"/>
      <c r="O311" s="73"/>
      <c r="P311" s="73"/>
      <c r="Q311" s="73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</row>
    <row r="312" spans="1:32" ht="13" x14ac:dyDescent="0.15">
      <c r="A312" s="73"/>
      <c r="B312" s="64"/>
      <c r="C312" s="73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84"/>
      <c r="O312" s="73"/>
      <c r="P312" s="73"/>
      <c r="Q312" s="73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</row>
    <row r="313" spans="1:32" ht="13" x14ac:dyDescent="0.15">
      <c r="A313" s="73"/>
      <c r="B313" s="64"/>
      <c r="C313" s="73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84"/>
      <c r="O313" s="73"/>
      <c r="P313" s="73"/>
      <c r="Q313" s="73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</row>
    <row r="314" spans="1:32" ht="13" x14ac:dyDescent="0.15">
      <c r="A314" s="73"/>
      <c r="B314" s="64"/>
      <c r="C314" s="73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84"/>
      <c r="O314" s="73"/>
      <c r="P314" s="73"/>
      <c r="Q314" s="73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</row>
    <row r="315" spans="1:32" ht="13" x14ac:dyDescent="0.15">
      <c r="A315" s="73"/>
      <c r="B315" s="64"/>
      <c r="C315" s="73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84"/>
      <c r="O315" s="73"/>
      <c r="P315" s="73"/>
      <c r="Q315" s="73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</row>
    <row r="316" spans="1:32" ht="13" x14ac:dyDescent="0.15">
      <c r="A316" s="73"/>
      <c r="B316" s="64"/>
      <c r="C316" s="73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84"/>
      <c r="O316" s="73"/>
      <c r="P316" s="73"/>
      <c r="Q316" s="73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</row>
    <row r="317" spans="1:32" ht="13" x14ac:dyDescent="0.15">
      <c r="A317" s="73"/>
      <c r="B317" s="64"/>
      <c r="C317" s="73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84"/>
      <c r="O317" s="73"/>
      <c r="P317" s="73"/>
      <c r="Q317" s="73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</row>
    <row r="318" spans="1:32" ht="13" x14ac:dyDescent="0.15">
      <c r="A318" s="73"/>
      <c r="B318" s="64"/>
      <c r="C318" s="73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84"/>
      <c r="O318" s="73"/>
      <c r="P318" s="73"/>
      <c r="Q318" s="73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</row>
    <row r="319" spans="1:32" ht="13" x14ac:dyDescent="0.15">
      <c r="A319" s="73"/>
      <c r="B319" s="64"/>
      <c r="C319" s="73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84"/>
      <c r="O319" s="73"/>
      <c r="P319" s="73"/>
      <c r="Q319" s="73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</row>
    <row r="320" spans="1:32" ht="13" x14ac:dyDescent="0.15">
      <c r="A320" s="73"/>
      <c r="B320" s="64"/>
      <c r="C320" s="73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84"/>
      <c r="O320" s="73"/>
      <c r="P320" s="73"/>
      <c r="Q320" s="73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</row>
    <row r="321" spans="1:32" ht="13" x14ac:dyDescent="0.15">
      <c r="A321" s="73"/>
      <c r="B321" s="64"/>
      <c r="C321" s="73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84"/>
      <c r="O321" s="73"/>
      <c r="P321" s="73"/>
      <c r="Q321" s="73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</row>
    <row r="322" spans="1:32" ht="13" x14ac:dyDescent="0.15">
      <c r="A322" s="73"/>
      <c r="B322" s="64"/>
      <c r="C322" s="73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84"/>
      <c r="O322" s="73"/>
      <c r="P322" s="73"/>
      <c r="Q322" s="73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</row>
    <row r="323" spans="1:32" ht="13" x14ac:dyDescent="0.15">
      <c r="A323" s="73"/>
      <c r="B323" s="64"/>
      <c r="C323" s="73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84"/>
      <c r="O323" s="73"/>
      <c r="P323" s="73"/>
      <c r="Q323" s="73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</row>
    <row r="324" spans="1:32" ht="13" x14ac:dyDescent="0.15">
      <c r="A324" s="73"/>
      <c r="B324" s="64"/>
      <c r="C324" s="73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84"/>
      <c r="O324" s="73"/>
      <c r="P324" s="73"/>
      <c r="Q324" s="73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</row>
    <row r="325" spans="1:32" ht="13" x14ac:dyDescent="0.15">
      <c r="A325" s="73"/>
      <c r="B325" s="64"/>
      <c r="C325" s="73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84"/>
      <c r="O325" s="73"/>
      <c r="P325" s="73"/>
      <c r="Q325" s="73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</row>
    <row r="326" spans="1:32" ht="13" x14ac:dyDescent="0.15">
      <c r="A326" s="73"/>
      <c r="B326" s="64"/>
      <c r="C326" s="73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84"/>
      <c r="O326" s="73"/>
      <c r="P326" s="73"/>
      <c r="Q326" s="73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</row>
    <row r="327" spans="1:32" ht="13" x14ac:dyDescent="0.15">
      <c r="A327" s="73"/>
      <c r="B327" s="64"/>
      <c r="C327" s="73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84"/>
      <c r="O327" s="73"/>
      <c r="P327" s="73"/>
      <c r="Q327" s="73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</row>
    <row r="328" spans="1:32" ht="13" x14ac:dyDescent="0.15">
      <c r="A328" s="73"/>
      <c r="B328" s="64"/>
      <c r="C328" s="73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84"/>
      <c r="O328" s="73"/>
      <c r="P328" s="73"/>
      <c r="Q328" s="73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</row>
    <row r="329" spans="1:32" ht="13" x14ac:dyDescent="0.15">
      <c r="A329" s="73"/>
      <c r="B329" s="64"/>
      <c r="C329" s="73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84"/>
      <c r="O329" s="73"/>
      <c r="P329" s="73"/>
      <c r="Q329" s="73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</row>
    <row r="330" spans="1:32" ht="13" x14ac:dyDescent="0.15">
      <c r="A330" s="73"/>
      <c r="B330" s="64"/>
      <c r="C330" s="73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84"/>
      <c r="O330" s="73"/>
      <c r="P330" s="73"/>
      <c r="Q330" s="73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</row>
    <row r="331" spans="1:32" ht="13" x14ac:dyDescent="0.15">
      <c r="A331" s="73"/>
      <c r="B331" s="64"/>
      <c r="C331" s="73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84"/>
      <c r="O331" s="73"/>
      <c r="P331" s="73"/>
      <c r="Q331" s="73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</row>
    <row r="332" spans="1:32" ht="13" x14ac:dyDescent="0.15">
      <c r="A332" s="73"/>
      <c r="B332" s="64"/>
      <c r="C332" s="73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84"/>
      <c r="O332" s="73"/>
      <c r="P332" s="73"/>
      <c r="Q332" s="73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</row>
    <row r="333" spans="1:32" ht="13" x14ac:dyDescent="0.15">
      <c r="A333" s="73"/>
      <c r="B333" s="64"/>
      <c r="C333" s="73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84"/>
      <c r="O333" s="73"/>
      <c r="P333" s="73"/>
      <c r="Q333" s="73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</row>
    <row r="334" spans="1:32" ht="13" x14ac:dyDescent="0.15">
      <c r="A334" s="73"/>
      <c r="B334" s="64"/>
      <c r="C334" s="73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84"/>
      <c r="O334" s="73"/>
      <c r="P334" s="73"/>
      <c r="Q334" s="73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</row>
    <row r="335" spans="1:32" ht="13" x14ac:dyDescent="0.15">
      <c r="A335" s="73"/>
      <c r="B335" s="64"/>
      <c r="C335" s="73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84"/>
      <c r="O335" s="73"/>
      <c r="P335" s="73"/>
      <c r="Q335" s="73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</row>
    <row r="336" spans="1:32" ht="13" x14ac:dyDescent="0.15">
      <c r="A336" s="73"/>
      <c r="B336" s="64"/>
      <c r="C336" s="73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84"/>
      <c r="O336" s="73"/>
      <c r="P336" s="73"/>
      <c r="Q336" s="73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</row>
    <row r="337" spans="1:32" ht="13" x14ac:dyDescent="0.15">
      <c r="A337" s="73"/>
      <c r="B337" s="64"/>
      <c r="C337" s="73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84"/>
      <c r="O337" s="73"/>
      <c r="P337" s="73"/>
      <c r="Q337" s="73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</row>
    <row r="338" spans="1:32" ht="13" x14ac:dyDescent="0.15">
      <c r="A338" s="73"/>
      <c r="B338" s="64"/>
      <c r="C338" s="73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84"/>
      <c r="O338" s="73"/>
      <c r="P338" s="73"/>
      <c r="Q338" s="73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</row>
    <row r="339" spans="1:32" ht="13" x14ac:dyDescent="0.15">
      <c r="A339" s="73"/>
      <c r="B339" s="64"/>
      <c r="C339" s="73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84"/>
      <c r="O339" s="73"/>
      <c r="P339" s="73"/>
      <c r="Q339" s="73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</row>
    <row r="340" spans="1:32" ht="13" x14ac:dyDescent="0.15">
      <c r="A340" s="73"/>
      <c r="B340" s="64"/>
      <c r="C340" s="73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84"/>
      <c r="O340" s="73"/>
      <c r="P340" s="73"/>
      <c r="Q340" s="73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</row>
    <row r="341" spans="1:32" ht="13" x14ac:dyDescent="0.15">
      <c r="A341" s="73"/>
      <c r="B341" s="64"/>
      <c r="C341" s="73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84"/>
      <c r="O341" s="73"/>
      <c r="P341" s="73"/>
      <c r="Q341" s="73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</row>
    <row r="342" spans="1:32" ht="13" x14ac:dyDescent="0.15">
      <c r="A342" s="73"/>
      <c r="B342" s="64"/>
      <c r="C342" s="73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84"/>
      <c r="O342" s="73"/>
      <c r="P342" s="73"/>
      <c r="Q342" s="73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</row>
    <row r="343" spans="1:32" ht="13" x14ac:dyDescent="0.15">
      <c r="A343" s="73"/>
      <c r="B343" s="64"/>
      <c r="C343" s="73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84"/>
      <c r="O343" s="73"/>
      <c r="P343" s="73"/>
      <c r="Q343" s="73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</row>
    <row r="344" spans="1:32" ht="13" x14ac:dyDescent="0.15">
      <c r="A344" s="73"/>
      <c r="B344" s="64"/>
      <c r="C344" s="73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84"/>
      <c r="O344" s="73"/>
      <c r="P344" s="73"/>
      <c r="Q344" s="73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</row>
    <row r="345" spans="1:32" ht="13" x14ac:dyDescent="0.15">
      <c r="A345" s="73"/>
      <c r="B345" s="64"/>
      <c r="C345" s="73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84"/>
      <c r="O345" s="73"/>
      <c r="P345" s="73"/>
      <c r="Q345" s="73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</row>
    <row r="346" spans="1:32" ht="13" x14ac:dyDescent="0.15">
      <c r="A346" s="73"/>
      <c r="B346" s="64"/>
      <c r="C346" s="73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84"/>
      <c r="O346" s="73"/>
      <c r="P346" s="73"/>
      <c r="Q346" s="73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</row>
    <row r="347" spans="1:32" ht="13" x14ac:dyDescent="0.15">
      <c r="A347" s="73"/>
      <c r="B347" s="64"/>
      <c r="C347" s="73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84"/>
      <c r="O347" s="73"/>
      <c r="P347" s="73"/>
      <c r="Q347" s="73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</row>
    <row r="348" spans="1:32" ht="13" x14ac:dyDescent="0.15">
      <c r="A348" s="73"/>
      <c r="B348" s="64"/>
      <c r="C348" s="73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84"/>
      <c r="O348" s="73"/>
      <c r="P348" s="73"/>
      <c r="Q348" s="73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</row>
    <row r="349" spans="1:32" ht="13" x14ac:dyDescent="0.15">
      <c r="A349" s="73"/>
      <c r="B349" s="64"/>
      <c r="C349" s="73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84"/>
      <c r="O349" s="73"/>
      <c r="P349" s="73"/>
      <c r="Q349" s="73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</row>
    <row r="350" spans="1:32" ht="13" x14ac:dyDescent="0.15">
      <c r="A350" s="73"/>
      <c r="B350" s="64"/>
      <c r="C350" s="73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84"/>
      <c r="O350" s="73"/>
      <c r="P350" s="73"/>
      <c r="Q350" s="73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</row>
    <row r="351" spans="1:32" ht="13" x14ac:dyDescent="0.15">
      <c r="A351" s="73"/>
      <c r="B351" s="64"/>
      <c r="C351" s="73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84"/>
      <c r="O351" s="73"/>
      <c r="P351" s="73"/>
      <c r="Q351" s="73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</row>
    <row r="352" spans="1:32" ht="13" x14ac:dyDescent="0.15">
      <c r="A352" s="73"/>
      <c r="B352" s="64"/>
      <c r="C352" s="73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84"/>
      <c r="O352" s="73"/>
      <c r="P352" s="73"/>
      <c r="Q352" s="73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</row>
    <row r="353" spans="1:32" ht="13" x14ac:dyDescent="0.15">
      <c r="A353" s="73"/>
      <c r="B353" s="64"/>
      <c r="C353" s="73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84"/>
      <c r="O353" s="73"/>
      <c r="P353" s="73"/>
      <c r="Q353" s="73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</row>
    <row r="354" spans="1:32" ht="13" x14ac:dyDescent="0.15">
      <c r="A354" s="73"/>
      <c r="B354" s="64"/>
      <c r="C354" s="73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84"/>
      <c r="O354" s="73"/>
      <c r="P354" s="73"/>
      <c r="Q354" s="73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</row>
    <row r="355" spans="1:32" ht="13" x14ac:dyDescent="0.15">
      <c r="A355" s="73"/>
      <c r="B355" s="64"/>
      <c r="C355" s="73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84"/>
      <c r="O355" s="73"/>
      <c r="P355" s="73"/>
      <c r="Q355" s="73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</row>
    <row r="356" spans="1:32" ht="13" x14ac:dyDescent="0.15">
      <c r="A356" s="73"/>
      <c r="B356" s="64"/>
      <c r="C356" s="73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84"/>
      <c r="O356" s="73"/>
      <c r="P356" s="73"/>
      <c r="Q356" s="73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</row>
    <row r="357" spans="1:32" ht="13" x14ac:dyDescent="0.15">
      <c r="A357" s="73"/>
      <c r="B357" s="64"/>
      <c r="C357" s="73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84"/>
      <c r="O357" s="73"/>
      <c r="P357" s="73"/>
      <c r="Q357" s="73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</row>
    <row r="358" spans="1:32" ht="13" x14ac:dyDescent="0.15">
      <c r="A358" s="73"/>
      <c r="B358" s="64"/>
      <c r="C358" s="73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84"/>
      <c r="O358" s="73"/>
      <c r="P358" s="73"/>
      <c r="Q358" s="73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</row>
    <row r="359" spans="1:32" ht="13" x14ac:dyDescent="0.15">
      <c r="A359" s="73"/>
      <c r="B359" s="64"/>
      <c r="C359" s="73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84"/>
      <c r="O359" s="73"/>
      <c r="P359" s="73"/>
      <c r="Q359" s="73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</row>
    <row r="360" spans="1:32" ht="13" x14ac:dyDescent="0.15">
      <c r="A360" s="73"/>
      <c r="B360" s="64"/>
      <c r="C360" s="73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84"/>
      <c r="O360" s="73"/>
      <c r="P360" s="73"/>
      <c r="Q360" s="73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</row>
    <row r="361" spans="1:32" ht="13" x14ac:dyDescent="0.15">
      <c r="A361" s="73"/>
      <c r="B361" s="64"/>
      <c r="C361" s="73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84"/>
      <c r="O361" s="73"/>
      <c r="P361" s="73"/>
      <c r="Q361" s="73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</row>
    <row r="362" spans="1:32" ht="13" x14ac:dyDescent="0.15">
      <c r="A362" s="73"/>
      <c r="B362" s="64"/>
      <c r="C362" s="73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84"/>
      <c r="O362" s="73"/>
      <c r="P362" s="73"/>
      <c r="Q362" s="73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</row>
    <row r="363" spans="1:32" ht="13" x14ac:dyDescent="0.15">
      <c r="A363" s="73"/>
      <c r="B363" s="64"/>
      <c r="C363" s="73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84"/>
      <c r="O363" s="73"/>
      <c r="P363" s="73"/>
      <c r="Q363" s="73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</row>
    <row r="364" spans="1:32" ht="13" x14ac:dyDescent="0.15">
      <c r="A364" s="73"/>
      <c r="B364" s="64"/>
      <c r="C364" s="73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84"/>
      <c r="O364" s="73"/>
      <c r="P364" s="73"/>
      <c r="Q364" s="73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</row>
    <row r="365" spans="1:32" ht="13" x14ac:dyDescent="0.15">
      <c r="A365" s="73"/>
      <c r="B365" s="64"/>
      <c r="C365" s="73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84"/>
      <c r="O365" s="73"/>
      <c r="P365" s="73"/>
      <c r="Q365" s="73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</row>
    <row r="366" spans="1:32" ht="13" x14ac:dyDescent="0.15">
      <c r="A366" s="73"/>
      <c r="B366" s="64"/>
      <c r="C366" s="73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84"/>
      <c r="O366" s="73"/>
      <c r="P366" s="73"/>
      <c r="Q366" s="73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</row>
    <row r="367" spans="1:32" ht="13" x14ac:dyDescent="0.15">
      <c r="A367" s="73"/>
      <c r="B367" s="64"/>
      <c r="C367" s="73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84"/>
      <c r="O367" s="73"/>
      <c r="P367" s="73"/>
      <c r="Q367" s="73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</row>
    <row r="368" spans="1:32" ht="13" x14ac:dyDescent="0.15">
      <c r="A368" s="73"/>
      <c r="B368" s="64"/>
      <c r="C368" s="73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84"/>
      <c r="O368" s="73"/>
      <c r="P368" s="73"/>
      <c r="Q368" s="73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</row>
    <row r="369" spans="1:32" ht="13" x14ac:dyDescent="0.15">
      <c r="A369" s="73"/>
      <c r="B369" s="64"/>
      <c r="C369" s="73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84"/>
      <c r="O369" s="73"/>
      <c r="P369" s="73"/>
      <c r="Q369" s="73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</row>
    <row r="370" spans="1:32" ht="13" x14ac:dyDescent="0.15">
      <c r="A370" s="73"/>
      <c r="B370" s="64"/>
      <c r="C370" s="73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84"/>
      <c r="O370" s="73"/>
      <c r="P370" s="73"/>
      <c r="Q370" s="73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</row>
    <row r="371" spans="1:32" ht="13" x14ac:dyDescent="0.15">
      <c r="A371" s="73"/>
      <c r="B371" s="64"/>
      <c r="C371" s="73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84"/>
      <c r="O371" s="73"/>
      <c r="P371" s="73"/>
      <c r="Q371" s="73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</row>
    <row r="372" spans="1:32" ht="13" x14ac:dyDescent="0.15">
      <c r="A372" s="73"/>
      <c r="B372" s="64"/>
      <c r="C372" s="73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84"/>
      <c r="O372" s="73"/>
      <c r="P372" s="73"/>
      <c r="Q372" s="73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</row>
    <row r="373" spans="1:32" ht="13" x14ac:dyDescent="0.15">
      <c r="A373" s="73"/>
      <c r="B373" s="64"/>
      <c r="C373" s="73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84"/>
      <c r="O373" s="73"/>
      <c r="P373" s="73"/>
      <c r="Q373" s="73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</row>
    <row r="374" spans="1:32" ht="13" x14ac:dyDescent="0.15">
      <c r="A374" s="73"/>
      <c r="B374" s="64"/>
      <c r="C374" s="73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84"/>
      <c r="O374" s="73"/>
      <c r="P374" s="73"/>
      <c r="Q374" s="73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</row>
    <row r="375" spans="1:32" ht="13" x14ac:dyDescent="0.15">
      <c r="A375" s="73"/>
      <c r="B375" s="64"/>
      <c r="C375" s="73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84"/>
      <c r="O375" s="73"/>
      <c r="P375" s="73"/>
      <c r="Q375" s="73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</row>
    <row r="376" spans="1:32" ht="13" x14ac:dyDescent="0.15">
      <c r="A376" s="73"/>
      <c r="B376" s="64"/>
      <c r="C376" s="73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84"/>
      <c r="O376" s="73"/>
      <c r="P376" s="73"/>
      <c r="Q376" s="73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</row>
    <row r="377" spans="1:32" ht="13" x14ac:dyDescent="0.15">
      <c r="A377" s="73"/>
      <c r="B377" s="64"/>
      <c r="C377" s="73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84"/>
      <c r="O377" s="73"/>
      <c r="P377" s="73"/>
      <c r="Q377" s="73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</row>
    <row r="378" spans="1:32" ht="13" x14ac:dyDescent="0.15">
      <c r="A378" s="73"/>
      <c r="B378" s="64"/>
      <c r="C378" s="73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84"/>
      <c r="O378" s="73"/>
      <c r="P378" s="73"/>
      <c r="Q378" s="73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</row>
    <row r="379" spans="1:32" ht="13" x14ac:dyDescent="0.15">
      <c r="A379" s="73"/>
      <c r="B379" s="64"/>
      <c r="C379" s="73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84"/>
      <c r="O379" s="73"/>
      <c r="P379" s="73"/>
      <c r="Q379" s="73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</row>
    <row r="380" spans="1:32" ht="13" x14ac:dyDescent="0.15">
      <c r="A380" s="73"/>
      <c r="B380" s="64"/>
      <c r="C380" s="73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84"/>
      <c r="O380" s="73"/>
      <c r="P380" s="73"/>
      <c r="Q380" s="73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</row>
    <row r="381" spans="1:32" ht="13" x14ac:dyDescent="0.15">
      <c r="A381" s="73"/>
      <c r="B381" s="64"/>
      <c r="C381" s="73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84"/>
      <c r="O381" s="73"/>
      <c r="P381" s="73"/>
      <c r="Q381" s="73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</row>
    <row r="382" spans="1:32" ht="13" x14ac:dyDescent="0.15">
      <c r="A382" s="73"/>
      <c r="B382" s="64"/>
      <c r="C382" s="73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84"/>
      <c r="O382" s="73"/>
      <c r="P382" s="73"/>
      <c r="Q382" s="73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</row>
    <row r="383" spans="1:32" ht="13" x14ac:dyDescent="0.15">
      <c r="A383" s="73"/>
      <c r="B383" s="64"/>
      <c r="C383" s="73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84"/>
      <c r="O383" s="73"/>
      <c r="P383" s="73"/>
      <c r="Q383" s="73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</row>
    <row r="384" spans="1:32" ht="13" x14ac:dyDescent="0.15">
      <c r="A384" s="73"/>
      <c r="B384" s="64"/>
      <c r="C384" s="73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84"/>
      <c r="O384" s="73"/>
      <c r="P384" s="73"/>
      <c r="Q384" s="73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</row>
    <row r="385" spans="1:32" ht="13" x14ac:dyDescent="0.15">
      <c r="A385" s="73"/>
      <c r="B385" s="64"/>
      <c r="C385" s="73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84"/>
      <c r="O385" s="73"/>
      <c r="P385" s="73"/>
      <c r="Q385" s="73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</row>
    <row r="386" spans="1:32" ht="13" x14ac:dyDescent="0.15">
      <c r="A386" s="73"/>
      <c r="B386" s="64"/>
      <c r="C386" s="73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84"/>
      <c r="O386" s="73"/>
      <c r="P386" s="73"/>
      <c r="Q386" s="73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</row>
    <row r="387" spans="1:32" ht="13" x14ac:dyDescent="0.15">
      <c r="A387" s="73"/>
      <c r="B387" s="64"/>
      <c r="C387" s="73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84"/>
      <c r="O387" s="73"/>
      <c r="P387" s="73"/>
      <c r="Q387" s="73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</row>
    <row r="388" spans="1:32" ht="13" x14ac:dyDescent="0.15">
      <c r="A388" s="73"/>
      <c r="B388" s="64"/>
      <c r="C388" s="73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84"/>
      <c r="O388" s="73"/>
      <c r="P388" s="73"/>
      <c r="Q388" s="73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</row>
    <row r="389" spans="1:32" ht="13" x14ac:dyDescent="0.15">
      <c r="A389" s="73"/>
      <c r="B389" s="64"/>
      <c r="C389" s="73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84"/>
      <c r="O389" s="73"/>
      <c r="P389" s="73"/>
      <c r="Q389" s="73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</row>
    <row r="390" spans="1:32" ht="13" x14ac:dyDescent="0.15">
      <c r="A390" s="73"/>
      <c r="B390" s="64"/>
      <c r="C390" s="73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84"/>
      <c r="O390" s="73"/>
      <c r="P390" s="73"/>
      <c r="Q390" s="73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</row>
    <row r="391" spans="1:32" ht="13" x14ac:dyDescent="0.15">
      <c r="A391" s="73"/>
      <c r="B391" s="64"/>
      <c r="C391" s="73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84"/>
      <c r="O391" s="73"/>
      <c r="P391" s="73"/>
      <c r="Q391" s="73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</row>
    <row r="392" spans="1:32" ht="13" x14ac:dyDescent="0.15">
      <c r="A392" s="73"/>
      <c r="B392" s="64"/>
      <c r="C392" s="73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84"/>
      <c r="O392" s="73"/>
      <c r="P392" s="73"/>
      <c r="Q392" s="73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</row>
    <row r="393" spans="1:32" ht="13" x14ac:dyDescent="0.15">
      <c r="A393" s="73"/>
      <c r="B393" s="64"/>
      <c r="C393" s="73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84"/>
      <c r="O393" s="73"/>
      <c r="P393" s="73"/>
      <c r="Q393" s="73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</row>
    <row r="394" spans="1:32" ht="13" x14ac:dyDescent="0.15">
      <c r="A394" s="73"/>
      <c r="B394" s="64"/>
      <c r="C394" s="73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84"/>
      <c r="O394" s="73"/>
      <c r="P394" s="73"/>
      <c r="Q394" s="73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</row>
    <row r="395" spans="1:32" ht="13" x14ac:dyDescent="0.15">
      <c r="A395" s="73"/>
      <c r="B395" s="64"/>
      <c r="C395" s="73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84"/>
      <c r="O395" s="73"/>
      <c r="P395" s="73"/>
      <c r="Q395" s="73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</row>
    <row r="396" spans="1:32" ht="13" x14ac:dyDescent="0.15">
      <c r="A396" s="73"/>
      <c r="B396" s="64"/>
      <c r="C396" s="73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84"/>
      <c r="O396" s="73"/>
      <c r="P396" s="73"/>
      <c r="Q396" s="73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</row>
    <row r="397" spans="1:32" ht="13" x14ac:dyDescent="0.15">
      <c r="A397" s="73"/>
      <c r="B397" s="64"/>
      <c r="C397" s="73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84"/>
      <c r="O397" s="73"/>
      <c r="P397" s="73"/>
      <c r="Q397" s="73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</row>
    <row r="398" spans="1:32" ht="13" x14ac:dyDescent="0.15">
      <c r="A398" s="73"/>
      <c r="B398" s="64"/>
      <c r="C398" s="73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84"/>
      <c r="O398" s="73"/>
      <c r="P398" s="73"/>
      <c r="Q398" s="73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</row>
    <row r="399" spans="1:32" ht="13" x14ac:dyDescent="0.15">
      <c r="A399" s="73"/>
      <c r="B399" s="64"/>
      <c r="C399" s="73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84"/>
      <c r="O399" s="73"/>
      <c r="P399" s="73"/>
      <c r="Q399" s="73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</row>
    <row r="400" spans="1:32" ht="13" x14ac:dyDescent="0.15">
      <c r="A400" s="73"/>
      <c r="B400" s="64"/>
      <c r="C400" s="73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84"/>
      <c r="O400" s="73"/>
      <c r="P400" s="73"/>
      <c r="Q400" s="73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</row>
    <row r="401" spans="1:32" ht="13" x14ac:dyDescent="0.15">
      <c r="A401" s="73"/>
      <c r="B401" s="64"/>
      <c r="C401" s="73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84"/>
      <c r="O401" s="73"/>
      <c r="P401" s="73"/>
      <c r="Q401" s="73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</row>
    <row r="402" spans="1:32" ht="13" x14ac:dyDescent="0.15">
      <c r="A402" s="73"/>
      <c r="B402" s="64"/>
      <c r="C402" s="73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84"/>
      <c r="O402" s="73"/>
      <c r="P402" s="73"/>
      <c r="Q402" s="73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</row>
    <row r="403" spans="1:32" ht="13" x14ac:dyDescent="0.15">
      <c r="A403" s="73"/>
      <c r="B403" s="64"/>
      <c r="C403" s="73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84"/>
      <c r="O403" s="73"/>
      <c r="P403" s="73"/>
      <c r="Q403" s="73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</row>
    <row r="404" spans="1:32" ht="13" x14ac:dyDescent="0.15">
      <c r="A404" s="73"/>
      <c r="B404" s="64"/>
      <c r="C404" s="73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84"/>
      <c r="O404" s="73"/>
      <c r="P404" s="73"/>
      <c r="Q404" s="73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</row>
    <row r="405" spans="1:32" ht="13" x14ac:dyDescent="0.15">
      <c r="A405" s="73"/>
      <c r="B405" s="64"/>
      <c r="C405" s="73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84"/>
      <c r="O405" s="73"/>
      <c r="P405" s="73"/>
      <c r="Q405" s="73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</row>
    <row r="406" spans="1:32" ht="13" x14ac:dyDescent="0.15">
      <c r="A406" s="73"/>
      <c r="B406" s="64"/>
      <c r="C406" s="73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84"/>
      <c r="O406" s="73"/>
      <c r="P406" s="73"/>
      <c r="Q406" s="73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</row>
    <row r="407" spans="1:32" ht="13" x14ac:dyDescent="0.15">
      <c r="A407" s="73"/>
      <c r="B407" s="64"/>
      <c r="C407" s="73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84"/>
      <c r="O407" s="73"/>
      <c r="P407" s="73"/>
      <c r="Q407" s="73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</row>
    <row r="408" spans="1:32" ht="13" x14ac:dyDescent="0.15">
      <c r="A408" s="73"/>
      <c r="B408" s="64"/>
      <c r="C408" s="73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84"/>
      <c r="O408" s="73"/>
      <c r="P408" s="73"/>
      <c r="Q408" s="73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</row>
    <row r="409" spans="1:32" ht="13" x14ac:dyDescent="0.15">
      <c r="A409" s="73"/>
      <c r="B409" s="64"/>
      <c r="C409" s="73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84"/>
      <c r="O409" s="73"/>
      <c r="P409" s="73"/>
      <c r="Q409" s="73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</row>
    <row r="410" spans="1:32" ht="13" x14ac:dyDescent="0.15">
      <c r="A410" s="73"/>
      <c r="B410" s="64"/>
      <c r="C410" s="73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84"/>
      <c r="O410" s="73"/>
      <c r="P410" s="73"/>
      <c r="Q410" s="73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</row>
    <row r="411" spans="1:32" ht="13" x14ac:dyDescent="0.15">
      <c r="A411" s="73"/>
      <c r="B411" s="64"/>
      <c r="C411" s="73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84"/>
      <c r="O411" s="73"/>
      <c r="P411" s="73"/>
      <c r="Q411" s="73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</row>
    <row r="412" spans="1:32" ht="13" x14ac:dyDescent="0.15">
      <c r="A412" s="73"/>
      <c r="B412" s="64"/>
      <c r="C412" s="73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84"/>
      <c r="O412" s="73"/>
      <c r="P412" s="73"/>
      <c r="Q412" s="73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</row>
    <row r="413" spans="1:32" ht="13" x14ac:dyDescent="0.15">
      <c r="A413" s="73"/>
      <c r="B413" s="64"/>
      <c r="C413" s="73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84"/>
      <c r="O413" s="73"/>
      <c r="P413" s="73"/>
      <c r="Q413" s="73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</row>
    <row r="414" spans="1:32" ht="13" x14ac:dyDescent="0.15">
      <c r="A414" s="73"/>
      <c r="B414" s="64"/>
      <c r="C414" s="73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84"/>
      <c r="O414" s="73"/>
      <c r="P414" s="73"/>
      <c r="Q414" s="73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</row>
    <row r="415" spans="1:32" ht="13" x14ac:dyDescent="0.15">
      <c r="A415" s="73"/>
      <c r="B415" s="64"/>
      <c r="C415" s="73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84"/>
      <c r="O415" s="73"/>
      <c r="P415" s="73"/>
      <c r="Q415" s="73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</row>
    <row r="416" spans="1:32" ht="13" x14ac:dyDescent="0.15">
      <c r="A416" s="73"/>
      <c r="B416" s="64"/>
      <c r="C416" s="73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84"/>
      <c r="O416" s="73"/>
      <c r="P416" s="73"/>
      <c r="Q416" s="73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</row>
    <row r="417" spans="1:32" ht="13" x14ac:dyDescent="0.15">
      <c r="A417" s="73"/>
      <c r="B417" s="64"/>
      <c r="C417" s="73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84"/>
      <c r="O417" s="73"/>
      <c r="P417" s="73"/>
      <c r="Q417" s="73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</row>
    <row r="418" spans="1:32" ht="13" x14ac:dyDescent="0.15">
      <c r="A418" s="73"/>
      <c r="B418" s="64"/>
      <c r="C418" s="73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84"/>
      <c r="O418" s="73"/>
      <c r="P418" s="73"/>
      <c r="Q418" s="73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</row>
    <row r="419" spans="1:32" ht="13" x14ac:dyDescent="0.15">
      <c r="A419" s="73"/>
      <c r="B419" s="64"/>
      <c r="C419" s="73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84"/>
      <c r="O419" s="73"/>
      <c r="P419" s="73"/>
      <c r="Q419" s="73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</row>
    <row r="420" spans="1:32" ht="13" x14ac:dyDescent="0.15">
      <c r="A420" s="73"/>
      <c r="B420" s="64"/>
      <c r="C420" s="73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84"/>
      <c r="O420" s="73"/>
      <c r="P420" s="73"/>
      <c r="Q420" s="73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</row>
    <row r="421" spans="1:32" ht="13" x14ac:dyDescent="0.15">
      <c r="A421" s="73"/>
      <c r="B421" s="64"/>
      <c r="C421" s="73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84"/>
      <c r="O421" s="73"/>
      <c r="P421" s="73"/>
      <c r="Q421" s="73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</row>
    <row r="422" spans="1:32" ht="13" x14ac:dyDescent="0.15">
      <c r="A422" s="73"/>
      <c r="B422" s="64"/>
      <c r="C422" s="73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84"/>
      <c r="O422" s="73"/>
      <c r="P422" s="73"/>
      <c r="Q422" s="73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</row>
    <row r="423" spans="1:32" ht="13" x14ac:dyDescent="0.15">
      <c r="A423" s="73"/>
      <c r="B423" s="64"/>
      <c r="C423" s="73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84"/>
      <c r="O423" s="73"/>
      <c r="P423" s="73"/>
      <c r="Q423" s="73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</row>
    <row r="424" spans="1:32" ht="13" x14ac:dyDescent="0.15">
      <c r="A424" s="73"/>
      <c r="B424" s="64"/>
      <c r="C424" s="73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84"/>
      <c r="O424" s="73"/>
      <c r="P424" s="73"/>
      <c r="Q424" s="73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</row>
    <row r="425" spans="1:32" ht="13" x14ac:dyDescent="0.15">
      <c r="A425" s="73"/>
      <c r="B425" s="64"/>
      <c r="C425" s="73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84"/>
      <c r="O425" s="73"/>
      <c r="P425" s="73"/>
      <c r="Q425" s="73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</row>
    <row r="426" spans="1:32" ht="13" x14ac:dyDescent="0.15">
      <c r="A426" s="73"/>
      <c r="B426" s="64"/>
      <c r="C426" s="73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84"/>
      <c r="O426" s="73"/>
      <c r="P426" s="73"/>
      <c r="Q426" s="73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</row>
    <row r="427" spans="1:32" ht="13" x14ac:dyDescent="0.15">
      <c r="A427" s="73"/>
      <c r="B427" s="64"/>
      <c r="C427" s="73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84"/>
      <c r="O427" s="73"/>
      <c r="P427" s="73"/>
      <c r="Q427" s="73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</row>
    <row r="428" spans="1:32" ht="13" x14ac:dyDescent="0.15">
      <c r="A428" s="73"/>
      <c r="B428" s="64"/>
      <c r="C428" s="73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84"/>
      <c r="O428" s="73"/>
      <c r="P428" s="73"/>
      <c r="Q428" s="73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</row>
    <row r="429" spans="1:32" ht="13" x14ac:dyDescent="0.15">
      <c r="A429" s="73"/>
      <c r="B429" s="64"/>
      <c r="C429" s="73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84"/>
      <c r="O429" s="73"/>
      <c r="P429" s="73"/>
      <c r="Q429" s="73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</row>
    <row r="430" spans="1:32" ht="13" x14ac:dyDescent="0.15">
      <c r="A430" s="73"/>
      <c r="B430" s="64"/>
      <c r="C430" s="73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84"/>
      <c r="O430" s="73"/>
      <c r="P430" s="73"/>
      <c r="Q430" s="73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</row>
    <row r="431" spans="1:32" ht="13" x14ac:dyDescent="0.15">
      <c r="A431" s="73"/>
      <c r="B431" s="64"/>
      <c r="C431" s="73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84"/>
      <c r="O431" s="73"/>
      <c r="P431" s="73"/>
      <c r="Q431" s="73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</row>
    <row r="432" spans="1:32" ht="13" x14ac:dyDescent="0.15">
      <c r="A432" s="73"/>
      <c r="B432" s="64"/>
      <c r="C432" s="73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84"/>
      <c r="O432" s="73"/>
      <c r="P432" s="73"/>
      <c r="Q432" s="73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</row>
    <row r="433" spans="1:32" ht="13" x14ac:dyDescent="0.15">
      <c r="A433" s="73"/>
      <c r="B433" s="64"/>
      <c r="C433" s="73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84"/>
      <c r="O433" s="73"/>
      <c r="P433" s="73"/>
      <c r="Q433" s="73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</row>
    <row r="434" spans="1:32" ht="13" x14ac:dyDescent="0.15">
      <c r="A434" s="73"/>
      <c r="B434" s="64"/>
      <c r="C434" s="73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84"/>
      <c r="O434" s="73"/>
      <c r="P434" s="73"/>
      <c r="Q434" s="73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</row>
    <row r="435" spans="1:32" ht="13" x14ac:dyDescent="0.15">
      <c r="A435" s="73"/>
      <c r="B435" s="64"/>
      <c r="C435" s="73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84"/>
      <c r="O435" s="73"/>
      <c r="P435" s="73"/>
      <c r="Q435" s="73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</row>
    <row r="436" spans="1:32" ht="13" x14ac:dyDescent="0.15">
      <c r="A436" s="73"/>
      <c r="B436" s="64"/>
      <c r="C436" s="73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84"/>
      <c r="O436" s="73"/>
      <c r="P436" s="73"/>
      <c r="Q436" s="73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</row>
    <row r="437" spans="1:32" ht="13" x14ac:dyDescent="0.15">
      <c r="A437" s="73"/>
      <c r="B437" s="64"/>
      <c r="C437" s="73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84"/>
      <c r="O437" s="73"/>
      <c r="P437" s="73"/>
      <c r="Q437" s="73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</row>
    <row r="438" spans="1:32" ht="13" x14ac:dyDescent="0.15">
      <c r="A438" s="73"/>
      <c r="B438" s="64"/>
      <c r="C438" s="73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84"/>
      <c r="O438" s="73"/>
      <c r="P438" s="73"/>
      <c r="Q438" s="73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</row>
    <row r="439" spans="1:32" ht="13" x14ac:dyDescent="0.15">
      <c r="A439" s="73"/>
      <c r="B439" s="64"/>
      <c r="C439" s="73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84"/>
      <c r="O439" s="73"/>
      <c r="P439" s="73"/>
      <c r="Q439" s="73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</row>
    <row r="440" spans="1:32" ht="13" x14ac:dyDescent="0.15">
      <c r="A440" s="73"/>
      <c r="B440" s="64"/>
      <c r="C440" s="73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84"/>
      <c r="O440" s="73"/>
      <c r="P440" s="73"/>
      <c r="Q440" s="73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</row>
    <row r="441" spans="1:32" ht="13" x14ac:dyDescent="0.15">
      <c r="A441" s="73"/>
      <c r="B441" s="64"/>
      <c r="C441" s="73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84"/>
      <c r="O441" s="73"/>
      <c r="P441" s="73"/>
      <c r="Q441" s="73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</row>
    <row r="442" spans="1:32" ht="13" x14ac:dyDescent="0.15">
      <c r="A442" s="73"/>
      <c r="B442" s="64"/>
      <c r="C442" s="73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84"/>
      <c r="O442" s="73"/>
      <c r="P442" s="73"/>
      <c r="Q442" s="73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</row>
    <row r="443" spans="1:32" ht="13" x14ac:dyDescent="0.15">
      <c r="A443" s="73"/>
      <c r="B443" s="64"/>
      <c r="C443" s="73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84"/>
      <c r="O443" s="73"/>
      <c r="P443" s="73"/>
      <c r="Q443" s="73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</row>
    <row r="444" spans="1:32" ht="13" x14ac:dyDescent="0.15">
      <c r="A444" s="73"/>
      <c r="B444" s="64"/>
      <c r="C444" s="73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84"/>
      <c r="O444" s="73"/>
      <c r="P444" s="73"/>
      <c r="Q444" s="73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</row>
    <row r="445" spans="1:32" ht="13" x14ac:dyDescent="0.15">
      <c r="A445" s="73"/>
      <c r="B445" s="64"/>
      <c r="C445" s="73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84"/>
      <c r="O445" s="73"/>
      <c r="P445" s="73"/>
      <c r="Q445" s="73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</row>
    <row r="446" spans="1:32" ht="13" x14ac:dyDescent="0.15">
      <c r="A446" s="73"/>
      <c r="B446" s="64"/>
      <c r="C446" s="73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84"/>
      <c r="O446" s="73"/>
      <c r="P446" s="73"/>
      <c r="Q446" s="73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</row>
    <row r="447" spans="1:32" ht="13" x14ac:dyDescent="0.15">
      <c r="A447" s="73"/>
      <c r="B447" s="64"/>
      <c r="C447" s="73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84"/>
      <c r="O447" s="73"/>
      <c r="P447" s="73"/>
      <c r="Q447" s="73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</row>
    <row r="448" spans="1:32" ht="13" x14ac:dyDescent="0.15">
      <c r="A448" s="73"/>
      <c r="B448" s="64"/>
      <c r="C448" s="73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84"/>
      <c r="O448" s="73"/>
      <c r="P448" s="73"/>
      <c r="Q448" s="73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</row>
    <row r="449" spans="1:32" ht="13" x14ac:dyDescent="0.15">
      <c r="A449" s="73"/>
      <c r="B449" s="64"/>
      <c r="C449" s="73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84"/>
      <c r="O449" s="73"/>
      <c r="P449" s="73"/>
      <c r="Q449" s="73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</row>
    <row r="450" spans="1:32" ht="13" x14ac:dyDescent="0.15">
      <c r="A450" s="73"/>
      <c r="B450" s="64"/>
      <c r="C450" s="73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84"/>
      <c r="O450" s="73"/>
      <c r="P450" s="73"/>
      <c r="Q450" s="73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</row>
    <row r="451" spans="1:32" ht="13" x14ac:dyDescent="0.15">
      <c r="A451" s="73"/>
      <c r="B451" s="64"/>
      <c r="C451" s="73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84"/>
      <c r="O451" s="73"/>
      <c r="P451" s="73"/>
      <c r="Q451" s="73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</row>
    <row r="452" spans="1:32" ht="13" x14ac:dyDescent="0.15">
      <c r="A452" s="73"/>
      <c r="B452" s="64"/>
      <c r="C452" s="73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84"/>
      <c r="O452" s="73"/>
      <c r="P452" s="73"/>
      <c r="Q452" s="73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</row>
    <row r="453" spans="1:32" ht="13" x14ac:dyDescent="0.15">
      <c r="A453" s="73"/>
      <c r="B453" s="64"/>
      <c r="C453" s="73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84"/>
      <c r="O453" s="73"/>
      <c r="P453" s="73"/>
      <c r="Q453" s="73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</row>
    <row r="454" spans="1:32" ht="13" x14ac:dyDescent="0.15">
      <c r="A454" s="73"/>
      <c r="B454" s="64"/>
      <c r="C454" s="73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84"/>
      <c r="O454" s="73"/>
      <c r="P454" s="73"/>
      <c r="Q454" s="73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</row>
    <row r="455" spans="1:32" ht="13" x14ac:dyDescent="0.15">
      <c r="A455" s="73"/>
      <c r="B455" s="64"/>
      <c r="C455" s="73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84"/>
      <c r="O455" s="73"/>
      <c r="P455" s="73"/>
      <c r="Q455" s="73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</row>
    <row r="456" spans="1:32" ht="13" x14ac:dyDescent="0.15">
      <c r="A456" s="73"/>
      <c r="B456" s="64"/>
      <c r="C456" s="73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84"/>
      <c r="O456" s="73"/>
      <c r="P456" s="73"/>
      <c r="Q456" s="73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</row>
    <row r="457" spans="1:32" ht="13" x14ac:dyDescent="0.15">
      <c r="A457" s="73"/>
      <c r="B457" s="64"/>
      <c r="C457" s="73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84"/>
      <c r="O457" s="73"/>
      <c r="P457" s="73"/>
      <c r="Q457" s="73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</row>
    <row r="458" spans="1:32" ht="13" x14ac:dyDescent="0.15">
      <c r="A458" s="73"/>
      <c r="B458" s="64"/>
      <c r="C458" s="73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84"/>
      <c r="O458" s="73"/>
      <c r="P458" s="73"/>
      <c r="Q458" s="73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</row>
    <row r="459" spans="1:32" ht="13" x14ac:dyDescent="0.15">
      <c r="A459" s="73"/>
      <c r="B459" s="64"/>
      <c r="C459" s="73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84"/>
      <c r="O459" s="73"/>
      <c r="P459" s="73"/>
      <c r="Q459" s="73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</row>
    <row r="460" spans="1:32" ht="13" x14ac:dyDescent="0.15">
      <c r="A460" s="73"/>
      <c r="B460" s="64"/>
      <c r="C460" s="73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84"/>
      <c r="O460" s="73"/>
      <c r="P460" s="73"/>
      <c r="Q460" s="73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</row>
    <row r="461" spans="1:32" ht="13" x14ac:dyDescent="0.15">
      <c r="A461" s="73"/>
      <c r="B461" s="64"/>
      <c r="C461" s="73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84"/>
      <c r="O461" s="73"/>
      <c r="P461" s="73"/>
      <c r="Q461" s="73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</row>
    <row r="462" spans="1:32" ht="13" x14ac:dyDescent="0.15">
      <c r="A462" s="73"/>
      <c r="B462" s="64"/>
      <c r="C462" s="73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84"/>
      <c r="O462" s="73"/>
      <c r="P462" s="73"/>
      <c r="Q462" s="73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</row>
    <row r="463" spans="1:32" ht="13" x14ac:dyDescent="0.15">
      <c r="A463" s="73"/>
      <c r="B463" s="64"/>
      <c r="C463" s="73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84"/>
      <c r="O463" s="73"/>
      <c r="P463" s="73"/>
      <c r="Q463" s="73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</row>
    <row r="464" spans="1:32" ht="13" x14ac:dyDescent="0.15">
      <c r="A464" s="73"/>
      <c r="B464" s="64"/>
      <c r="C464" s="73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84"/>
      <c r="O464" s="73"/>
      <c r="P464" s="73"/>
      <c r="Q464" s="73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</row>
    <row r="465" spans="1:32" ht="13" x14ac:dyDescent="0.15">
      <c r="A465" s="73"/>
      <c r="B465" s="64"/>
      <c r="C465" s="73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84"/>
      <c r="O465" s="73"/>
      <c r="P465" s="73"/>
      <c r="Q465" s="73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</row>
    <row r="466" spans="1:32" ht="13" x14ac:dyDescent="0.15">
      <c r="A466" s="73"/>
      <c r="B466" s="64"/>
      <c r="C466" s="73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84"/>
      <c r="O466" s="73"/>
      <c r="P466" s="73"/>
      <c r="Q466" s="73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</row>
    <row r="467" spans="1:32" ht="13" x14ac:dyDescent="0.15">
      <c r="A467" s="73"/>
      <c r="B467" s="64"/>
      <c r="C467" s="73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84"/>
      <c r="O467" s="73"/>
      <c r="P467" s="73"/>
      <c r="Q467" s="73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</row>
    <row r="468" spans="1:32" ht="13" x14ac:dyDescent="0.15">
      <c r="A468" s="73"/>
      <c r="B468" s="64"/>
      <c r="C468" s="73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84"/>
      <c r="O468" s="73"/>
      <c r="P468" s="73"/>
      <c r="Q468" s="73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</row>
    <row r="469" spans="1:32" ht="13" x14ac:dyDescent="0.15">
      <c r="A469" s="73"/>
      <c r="B469" s="64"/>
      <c r="C469" s="73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84"/>
      <c r="O469" s="73"/>
      <c r="P469" s="73"/>
      <c r="Q469" s="73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</row>
    <row r="470" spans="1:32" ht="13" x14ac:dyDescent="0.15">
      <c r="A470" s="73"/>
      <c r="B470" s="64"/>
      <c r="C470" s="73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84"/>
      <c r="O470" s="73"/>
      <c r="P470" s="73"/>
      <c r="Q470" s="73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</row>
    <row r="471" spans="1:32" ht="13" x14ac:dyDescent="0.15">
      <c r="A471" s="73"/>
      <c r="B471" s="64"/>
      <c r="C471" s="73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84"/>
      <c r="O471" s="73"/>
      <c r="P471" s="73"/>
      <c r="Q471" s="73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</row>
    <row r="472" spans="1:32" ht="13" x14ac:dyDescent="0.15">
      <c r="A472" s="73"/>
      <c r="B472" s="64"/>
      <c r="C472" s="73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84"/>
      <c r="O472" s="73"/>
      <c r="P472" s="73"/>
      <c r="Q472" s="73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</row>
    <row r="473" spans="1:32" ht="13" x14ac:dyDescent="0.15">
      <c r="A473" s="73"/>
      <c r="B473" s="64"/>
      <c r="C473" s="73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84"/>
      <c r="O473" s="73"/>
      <c r="P473" s="73"/>
      <c r="Q473" s="73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</row>
    <row r="474" spans="1:32" ht="13" x14ac:dyDescent="0.15">
      <c r="A474" s="73"/>
      <c r="B474" s="64"/>
      <c r="C474" s="73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84"/>
      <c r="O474" s="73"/>
      <c r="P474" s="73"/>
      <c r="Q474" s="73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</row>
    <row r="475" spans="1:32" ht="13" x14ac:dyDescent="0.15">
      <c r="A475" s="73"/>
      <c r="B475" s="64"/>
      <c r="C475" s="73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84"/>
      <c r="O475" s="73"/>
      <c r="P475" s="73"/>
      <c r="Q475" s="73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</row>
    <row r="476" spans="1:32" ht="13" x14ac:dyDescent="0.15">
      <c r="A476" s="73"/>
      <c r="B476" s="64"/>
      <c r="C476" s="73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84"/>
      <c r="O476" s="73"/>
      <c r="P476" s="73"/>
      <c r="Q476" s="73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</row>
    <row r="477" spans="1:32" ht="13" x14ac:dyDescent="0.15">
      <c r="A477" s="73"/>
      <c r="B477" s="64"/>
      <c r="C477" s="73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84"/>
      <c r="O477" s="73"/>
      <c r="P477" s="73"/>
      <c r="Q477" s="73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</row>
    <row r="478" spans="1:32" ht="13" x14ac:dyDescent="0.15">
      <c r="A478" s="73"/>
      <c r="B478" s="64"/>
      <c r="C478" s="73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84"/>
      <c r="O478" s="73"/>
      <c r="P478" s="73"/>
      <c r="Q478" s="73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</row>
    <row r="479" spans="1:32" ht="13" x14ac:dyDescent="0.15">
      <c r="A479" s="73"/>
      <c r="B479" s="64"/>
      <c r="C479" s="73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84"/>
      <c r="O479" s="73"/>
      <c r="P479" s="73"/>
      <c r="Q479" s="73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</row>
    <row r="480" spans="1:32" ht="13" x14ac:dyDescent="0.15">
      <c r="A480" s="73"/>
      <c r="B480" s="64"/>
      <c r="C480" s="73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84"/>
      <c r="O480" s="73"/>
      <c r="P480" s="73"/>
      <c r="Q480" s="73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</row>
    <row r="481" spans="1:32" ht="13" x14ac:dyDescent="0.15">
      <c r="A481" s="73"/>
      <c r="B481" s="64"/>
      <c r="C481" s="73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84"/>
      <c r="O481" s="73"/>
      <c r="P481" s="73"/>
      <c r="Q481" s="73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</row>
    <row r="482" spans="1:32" ht="13" x14ac:dyDescent="0.15">
      <c r="A482" s="73"/>
      <c r="B482" s="64"/>
      <c r="C482" s="73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84"/>
      <c r="O482" s="73"/>
      <c r="P482" s="73"/>
      <c r="Q482" s="73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</row>
    <row r="483" spans="1:32" ht="13" x14ac:dyDescent="0.15">
      <c r="A483" s="73"/>
      <c r="B483" s="64"/>
      <c r="C483" s="73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84"/>
      <c r="O483" s="73"/>
      <c r="P483" s="73"/>
      <c r="Q483" s="73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</row>
    <row r="484" spans="1:32" ht="13" x14ac:dyDescent="0.15">
      <c r="A484" s="73"/>
      <c r="B484" s="64"/>
      <c r="C484" s="73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84"/>
      <c r="O484" s="73"/>
      <c r="P484" s="73"/>
      <c r="Q484" s="73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</row>
    <row r="485" spans="1:32" ht="13" x14ac:dyDescent="0.15">
      <c r="A485" s="73"/>
      <c r="B485" s="64"/>
      <c r="C485" s="73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84"/>
      <c r="O485" s="73"/>
      <c r="P485" s="73"/>
      <c r="Q485" s="73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</row>
    <row r="486" spans="1:32" ht="13" x14ac:dyDescent="0.15">
      <c r="A486" s="73"/>
      <c r="B486" s="64"/>
      <c r="C486" s="73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84"/>
      <c r="O486" s="73"/>
      <c r="P486" s="73"/>
      <c r="Q486" s="73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</row>
    <row r="487" spans="1:32" ht="13" x14ac:dyDescent="0.15">
      <c r="A487" s="73"/>
      <c r="B487" s="64"/>
      <c r="C487" s="73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84"/>
      <c r="O487" s="73"/>
      <c r="P487" s="73"/>
      <c r="Q487" s="73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</row>
    <row r="488" spans="1:32" ht="13" x14ac:dyDescent="0.15">
      <c r="A488" s="73"/>
      <c r="B488" s="64"/>
      <c r="C488" s="73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84"/>
      <c r="O488" s="73"/>
      <c r="P488" s="73"/>
      <c r="Q488" s="73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</row>
    <row r="489" spans="1:32" ht="13" x14ac:dyDescent="0.15">
      <c r="A489" s="73"/>
      <c r="B489" s="64"/>
      <c r="C489" s="73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84"/>
      <c r="O489" s="73"/>
      <c r="P489" s="73"/>
      <c r="Q489" s="73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</row>
    <row r="490" spans="1:32" ht="13" x14ac:dyDescent="0.15">
      <c r="A490" s="73"/>
      <c r="B490" s="64"/>
      <c r="C490" s="73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84"/>
      <c r="O490" s="73"/>
      <c r="P490" s="73"/>
      <c r="Q490" s="73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</row>
    <row r="491" spans="1:32" ht="13" x14ac:dyDescent="0.15">
      <c r="A491" s="73"/>
      <c r="B491" s="64"/>
      <c r="C491" s="73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84"/>
      <c r="O491" s="73"/>
      <c r="P491" s="73"/>
      <c r="Q491" s="73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</row>
    <row r="492" spans="1:32" ht="13" x14ac:dyDescent="0.15">
      <c r="A492" s="73"/>
      <c r="B492" s="64"/>
      <c r="C492" s="73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84"/>
      <c r="O492" s="73"/>
      <c r="P492" s="73"/>
      <c r="Q492" s="73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</row>
    <row r="493" spans="1:32" ht="13" x14ac:dyDescent="0.15">
      <c r="A493" s="73"/>
      <c r="B493" s="64"/>
      <c r="C493" s="73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84"/>
      <c r="O493" s="73"/>
      <c r="P493" s="73"/>
      <c r="Q493" s="73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</row>
    <row r="494" spans="1:32" ht="13" x14ac:dyDescent="0.15">
      <c r="A494" s="73"/>
      <c r="B494" s="64"/>
      <c r="C494" s="73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84"/>
      <c r="O494" s="73"/>
      <c r="P494" s="73"/>
      <c r="Q494" s="73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</row>
    <row r="495" spans="1:32" ht="13" x14ac:dyDescent="0.15">
      <c r="A495" s="73"/>
      <c r="B495" s="64"/>
      <c r="C495" s="73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84"/>
      <c r="O495" s="73"/>
      <c r="P495" s="73"/>
      <c r="Q495" s="73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</row>
    <row r="496" spans="1:32" ht="13" x14ac:dyDescent="0.15">
      <c r="A496" s="73"/>
      <c r="B496" s="64"/>
      <c r="C496" s="73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84"/>
      <c r="O496" s="73"/>
      <c r="P496" s="73"/>
      <c r="Q496" s="73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</row>
    <row r="497" spans="1:32" ht="13" x14ac:dyDescent="0.15">
      <c r="A497" s="73"/>
      <c r="B497" s="64"/>
      <c r="C497" s="73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84"/>
      <c r="O497" s="73"/>
      <c r="P497" s="73"/>
      <c r="Q497" s="73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</row>
    <row r="498" spans="1:32" ht="13" x14ac:dyDescent="0.15">
      <c r="A498" s="73"/>
      <c r="B498" s="64"/>
      <c r="C498" s="73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84"/>
      <c r="O498" s="73"/>
      <c r="P498" s="73"/>
      <c r="Q498" s="73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</row>
    <row r="499" spans="1:32" ht="13" x14ac:dyDescent="0.15">
      <c r="A499" s="73"/>
      <c r="B499" s="64"/>
      <c r="C499" s="73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84"/>
      <c r="O499" s="73"/>
      <c r="P499" s="73"/>
      <c r="Q499" s="73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</row>
    <row r="500" spans="1:32" ht="13" x14ac:dyDescent="0.15">
      <c r="A500" s="73"/>
      <c r="B500" s="64"/>
      <c r="C500" s="73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84"/>
      <c r="O500" s="73"/>
      <c r="P500" s="73"/>
      <c r="Q500" s="73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</row>
    <row r="501" spans="1:32" ht="13" x14ac:dyDescent="0.15">
      <c r="A501" s="73"/>
      <c r="B501" s="64"/>
      <c r="C501" s="73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84"/>
      <c r="O501" s="73"/>
      <c r="P501" s="73"/>
      <c r="Q501" s="73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</row>
    <row r="502" spans="1:32" ht="13" x14ac:dyDescent="0.15">
      <c r="A502" s="73"/>
      <c r="B502" s="64"/>
      <c r="C502" s="73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84"/>
      <c r="O502" s="73"/>
      <c r="P502" s="73"/>
      <c r="Q502" s="73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</row>
    <row r="503" spans="1:32" ht="13" x14ac:dyDescent="0.15">
      <c r="A503" s="73"/>
      <c r="B503" s="64"/>
      <c r="C503" s="73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84"/>
      <c r="O503" s="73"/>
      <c r="P503" s="73"/>
      <c r="Q503" s="73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</row>
    <row r="504" spans="1:32" ht="13" x14ac:dyDescent="0.15">
      <c r="A504" s="73"/>
      <c r="B504" s="64"/>
      <c r="C504" s="73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84"/>
      <c r="O504" s="73"/>
      <c r="P504" s="73"/>
      <c r="Q504" s="73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</row>
    <row r="505" spans="1:32" ht="13" x14ac:dyDescent="0.15">
      <c r="A505" s="73"/>
      <c r="B505" s="64"/>
      <c r="C505" s="73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84"/>
      <c r="O505" s="73"/>
      <c r="P505" s="73"/>
      <c r="Q505" s="73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</row>
    <row r="506" spans="1:32" ht="13" x14ac:dyDescent="0.15">
      <c r="A506" s="73"/>
      <c r="B506" s="64"/>
      <c r="C506" s="73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84"/>
      <c r="O506" s="73"/>
      <c r="P506" s="73"/>
      <c r="Q506" s="73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</row>
    <row r="507" spans="1:32" ht="13" x14ac:dyDescent="0.15">
      <c r="A507" s="73"/>
      <c r="B507" s="64"/>
      <c r="C507" s="73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84"/>
      <c r="O507" s="73"/>
      <c r="P507" s="73"/>
      <c r="Q507" s="73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</row>
    <row r="508" spans="1:32" ht="13" x14ac:dyDescent="0.15">
      <c r="A508" s="73"/>
      <c r="B508" s="64"/>
      <c r="C508" s="73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84"/>
      <c r="O508" s="73"/>
      <c r="P508" s="73"/>
      <c r="Q508" s="73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</row>
    <row r="509" spans="1:32" ht="13" x14ac:dyDescent="0.15">
      <c r="A509" s="73"/>
      <c r="B509" s="64"/>
      <c r="C509" s="73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84"/>
      <c r="O509" s="73"/>
      <c r="P509" s="73"/>
      <c r="Q509" s="73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</row>
    <row r="510" spans="1:32" ht="13" x14ac:dyDescent="0.15">
      <c r="A510" s="73"/>
      <c r="B510" s="64"/>
      <c r="C510" s="73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84"/>
      <c r="O510" s="73"/>
      <c r="P510" s="73"/>
      <c r="Q510" s="73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</row>
    <row r="511" spans="1:32" ht="13" x14ac:dyDescent="0.15">
      <c r="A511" s="73"/>
      <c r="B511" s="64"/>
      <c r="C511" s="73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84"/>
      <c r="O511" s="73"/>
      <c r="P511" s="73"/>
      <c r="Q511" s="73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</row>
    <row r="512" spans="1:32" ht="13" x14ac:dyDescent="0.15">
      <c r="A512" s="73"/>
      <c r="B512" s="64"/>
      <c r="C512" s="73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84"/>
      <c r="O512" s="73"/>
      <c r="P512" s="73"/>
      <c r="Q512" s="73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</row>
    <row r="513" spans="1:32" ht="13" x14ac:dyDescent="0.15">
      <c r="A513" s="73"/>
      <c r="B513" s="64"/>
      <c r="C513" s="73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84"/>
      <c r="O513" s="73"/>
      <c r="P513" s="73"/>
      <c r="Q513" s="73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</row>
    <row r="514" spans="1:32" ht="13" x14ac:dyDescent="0.15">
      <c r="A514" s="73"/>
      <c r="B514" s="64"/>
      <c r="C514" s="73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84"/>
      <c r="O514" s="73"/>
      <c r="P514" s="73"/>
      <c r="Q514" s="73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</row>
    <row r="515" spans="1:32" ht="13" x14ac:dyDescent="0.15">
      <c r="A515" s="73"/>
      <c r="B515" s="64"/>
      <c r="C515" s="73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84"/>
      <c r="O515" s="73"/>
      <c r="P515" s="73"/>
      <c r="Q515" s="73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</row>
    <row r="516" spans="1:32" ht="13" x14ac:dyDescent="0.15">
      <c r="A516" s="73"/>
      <c r="B516" s="64"/>
      <c r="C516" s="73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84"/>
      <c r="O516" s="73"/>
      <c r="P516" s="73"/>
      <c r="Q516" s="73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</row>
    <row r="517" spans="1:32" ht="13" x14ac:dyDescent="0.15">
      <c r="A517" s="73"/>
      <c r="B517" s="64"/>
      <c r="C517" s="73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84"/>
      <c r="O517" s="73"/>
      <c r="P517" s="73"/>
      <c r="Q517" s="73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</row>
    <row r="518" spans="1:32" ht="13" x14ac:dyDescent="0.15">
      <c r="A518" s="73"/>
      <c r="B518" s="64"/>
      <c r="C518" s="73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84"/>
      <c r="O518" s="73"/>
      <c r="P518" s="73"/>
      <c r="Q518" s="73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</row>
    <row r="519" spans="1:32" ht="13" x14ac:dyDescent="0.15">
      <c r="A519" s="73"/>
      <c r="B519" s="64"/>
      <c r="C519" s="73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84"/>
      <c r="O519" s="73"/>
      <c r="P519" s="73"/>
      <c r="Q519" s="73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</row>
    <row r="520" spans="1:32" ht="13" x14ac:dyDescent="0.15">
      <c r="A520" s="73"/>
      <c r="B520" s="64"/>
      <c r="C520" s="73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84"/>
      <c r="O520" s="73"/>
      <c r="P520" s="73"/>
      <c r="Q520" s="73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</row>
    <row r="521" spans="1:32" ht="13" x14ac:dyDescent="0.15">
      <c r="A521" s="73"/>
      <c r="B521" s="64"/>
      <c r="C521" s="73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84"/>
      <c r="O521" s="73"/>
      <c r="P521" s="73"/>
      <c r="Q521" s="73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</row>
    <row r="522" spans="1:32" ht="13" x14ac:dyDescent="0.15">
      <c r="A522" s="73"/>
      <c r="B522" s="64"/>
      <c r="C522" s="73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84"/>
      <c r="O522" s="73"/>
      <c r="P522" s="73"/>
      <c r="Q522" s="73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</row>
    <row r="523" spans="1:32" ht="13" x14ac:dyDescent="0.15">
      <c r="A523" s="73"/>
      <c r="B523" s="64"/>
      <c r="C523" s="73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84"/>
      <c r="O523" s="73"/>
      <c r="P523" s="73"/>
      <c r="Q523" s="73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</row>
    <row r="524" spans="1:32" ht="13" x14ac:dyDescent="0.15">
      <c r="A524" s="73"/>
      <c r="B524" s="64"/>
      <c r="C524" s="73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84"/>
      <c r="O524" s="73"/>
      <c r="P524" s="73"/>
      <c r="Q524" s="73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</row>
    <row r="525" spans="1:32" ht="13" x14ac:dyDescent="0.15">
      <c r="A525" s="73"/>
      <c r="B525" s="64"/>
      <c r="C525" s="73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84"/>
      <c r="O525" s="73"/>
      <c r="P525" s="73"/>
      <c r="Q525" s="73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</row>
    <row r="526" spans="1:32" ht="13" x14ac:dyDescent="0.15">
      <c r="A526" s="73"/>
      <c r="B526" s="64"/>
      <c r="C526" s="73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84"/>
      <c r="O526" s="73"/>
      <c r="P526" s="73"/>
      <c r="Q526" s="73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</row>
    <row r="527" spans="1:32" ht="13" x14ac:dyDescent="0.15">
      <c r="A527" s="73"/>
      <c r="B527" s="64"/>
      <c r="C527" s="73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84"/>
      <c r="O527" s="73"/>
      <c r="P527" s="73"/>
      <c r="Q527" s="73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</row>
    <row r="528" spans="1:32" ht="13" x14ac:dyDescent="0.15">
      <c r="A528" s="73"/>
      <c r="B528" s="64"/>
      <c r="C528" s="73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84"/>
      <c r="O528" s="73"/>
      <c r="P528" s="73"/>
      <c r="Q528" s="73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</row>
    <row r="529" spans="1:32" ht="13" x14ac:dyDescent="0.15">
      <c r="A529" s="73"/>
      <c r="B529" s="64"/>
      <c r="C529" s="73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84"/>
      <c r="O529" s="73"/>
      <c r="P529" s="73"/>
      <c r="Q529" s="73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</row>
    <row r="530" spans="1:32" ht="13" x14ac:dyDescent="0.15">
      <c r="A530" s="73"/>
      <c r="B530" s="64"/>
      <c r="C530" s="73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84"/>
      <c r="O530" s="73"/>
      <c r="P530" s="73"/>
      <c r="Q530" s="73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</row>
    <row r="531" spans="1:32" ht="13" x14ac:dyDescent="0.15">
      <c r="A531" s="73"/>
      <c r="B531" s="64"/>
      <c r="C531" s="73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84"/>
      <c r="O531" s="73"/>
      <c r="P531" s="73"/>
      <c r="Q531" s="73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</row>
    <row r="532" spans="1:32" ht="13" x14ac:dyDescent="0.15">
      <c r="A532" s="73"/>
      <c r="B532" s="64"/>
      <c r="C532" s="73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84"/>
      <c r="O532" s="73"/>
      <c r="P532" s="73"/>
      <c r="Q532" s="73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</row>
    <row r="533" spans="1:32" ht="13" x14ac:dyDescent="0.15">
      <c r="A533" s="73"/>
      <c r="B533" s="64"/>
      <c r="C533" s="73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84"/>
      <c r="O533" s="73"/>
      <c r="P533" s="73"/>
      <c r="Q533" s="73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</row>
    <row r="534" spans="1:32" ht="13" x14ac:dyDescent="0.15">
      <c r="A534" s="73"/>
      <c r="B534" s="64"/>
      <c r="C534" s="73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84"/>
      <c r="O534" s="73"/>
      <c r="P534" s="73"/>
      <c r="Q534" s="73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</row>
    <row r="535" spans="1:32" ht="13" x14ac:dyDescent="0.15">
      <c r="A535" s="73"/>
      <c r="B535" s="64"/>
      <c r="C535" s="73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84"/>
      <c r="O535" s="73"/>
      <c r="P535" s="73"/>
      <c r="Q535" s="73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</row>
    <row r="536" spans="1:32" ht="13" x14ac:dyDescent="0.15">
      <c r="A536" s="73"/>
      <c r="B536" s="64"/>
      <c r="C536" s="73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84"/>
      <c r="O536" s="73"/>
      <c r="P536" s="73"/>
      <c r="Q536" s="73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</row>
    <row r="537" spans="1:32" ht="13" x14ac:dyDescent="0.15">
      <c r="A537" s="73"/>
      <c r="B537" s="64"/>
      <c r="C537" s="73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84"/>
      <c r="O537" s="73"/>
      <c r="P537" s="73"/>
      <c r="Q537" s="73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</row>
    <row r="538" spans="1:32" ht="13" x14ac:dyDescent="0.15">
      <c r="A538" s="73"/>
      <c r="B538" s="64"/>
      <c r="C538" s="73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84"/>
      <c r="O538" s="73"/>
      <c r="P538" s="73"/>
      <c r="Q538" s="73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</row>
    <row r="539" spans="1:32" ht="13" x14ac:dyDescent="0.15">
      <c r="A539" s="73"/>
      <c r="B539" s="64"/>
      <c r="C539" s="73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84"/>
      <c r="O539" s="73"/>
      <c r="P539" s="73"/>
      <c r="Q539" s="73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</row>
    <row r="540" spans="1:32" ht="13" x14ac:dyDescent="0.15">
      <c r="A540" s="73"/>
      <c r="B540" s="64"/>
      <c r="C540" s="73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84"/>
      <c r="O540" s="73"/>
      <c r="P540" s="73"/>
      <c r="Q540" s="73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</row>
    <row r="541" spans="1:32" ht="13" x14ac:dyDescent="0.15">
      <c r="A541" s="73"/>
      <c r="B541" s="64"/>
      <c r="C541" s="73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84"/>
      <c r="O541" s="73"/>
      <c r="P541" s="73"/>
      <c r="Q541" s="73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</row>
    <row r="542" spans="1:32" ht="13" x14ac:dyDescent="0.15">
      <c r="A542" s="73"/>
      <c r="B542" s="64"/>
      <c r="C542" s="73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84"/>
      <c r="O542" s="73"/>
      <c r="P542" s="73"/>
      <c r="Q542" s="73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</row>
    <row r="543" spans="1:32" ht="13" x14ac:dyDescent="0.15">
      <c r="A543" s="73"/>
      <c r="B543" s="64"/>
      <c r="C543" s="73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84"/>
      <c r="O543" s="73"/>
      <c r="P543" s="73"/>
      <c r="Q543" s="73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</row>
    <row r="544" spans="1:32" ht="13" x14ac:dyDescent="0.15">
      <c r="A544" s="73"/>
      <c r="B544" s="64"/>
      <c r="C544" s="73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84"/>
      <c r="O544" s="73"/>
      <c r="P544" s="73"/>
      <c r="Q544" s="73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</row>
    <row r="545" spans="1:32" ht="13" x14ac:dyDescent="0.15">
      <c r="A545" s="73"/>
      <c r="B545" s="64"/>
      <c r="C545" s="73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84"/>
      <c r="O545" s="73"/>
      <c r="P545" s="73"/>
      <c r="Q545" s="73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</row>
    <row r="546" spans="1:32" ht="13" x14ac:dyDescent="0.15">
      <c r="A546" s="73"/>
      <c r="B546" s="64"/>
      <c r="C546" s="73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84"/>
      <c r="O546" s="73"/>
      <c r="P546" s="73"/>
      <c r="Q546" s="73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</row>
    <row r="547" spans="1:32" ht="13" x14ac:dyDescent="0.15">
      <c r="A547" s="73"/>
      <c r="B547" s="64"/>
      <c r="C547" s="73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84"/>
      <c r="O547" s="73"/>
      <c r="P547" s="73"/>
      <c r="Q547" s="73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</row>
    <row r="548" spans="1:32" ht="13" x14ac:dyDescent="0.15">
      <c r="A548" s="73"/>
      <c r="B548" s="64"/>
      <c r="C548" s="73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84"/>
      <c r="O548" s="73"/>
      <c r="P548" s="73"/>
      <c r="Q548" s="73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</row>
    <row r="549" spans="1:32" ht="13" x14ac:dyDescent="0.15">
      <c r="A549" s="73"/>
      <c r="B549" s="64"/>
      <c r="C549" s="73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84"/>
      <c r="O549" s="73"/>
      <c r="P549" s="73"/>
      <c r="Q549" s="73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</row>
    <row r="550" spans="1:32" ht="13" x14ac:dyDescent="0.15">
      <c r="A550" s="73"/>
      <c r="B550" s="64"/>
      <c r="C550" s="73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84"/>
      <c r="O550" s="73"/>
      <c r="P550" s="73"/>
      <c r="Q550" s="73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</row>
    <row r="551" spans="1:32" ht="13" x14ac:dyDescent="0.15">
      <c r="A551" s="73"/>
      <c r="B551" s="64"/>
      <c r="C551" s="73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84"/>
      <c r="O551" s="73"/>
      <c r="P551" s="73"/>
      <c r="Q551" s="73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</row>
    <row r="552" spans="1:32" ht="13" x14ac:dyDescent="0.15">
      <c r="A552" s="73"/>
      <c r="B552" s="64"/>
      <c r="C552" s="73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84"/>
      <c r="O552" s="73"/>
      <c r="P552" s="73"/>
      <c r="Q552" s="73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</row>
    <row r="553" spans="1:32" ht="13" x14ac:dyDescent="0.15">
      <c r="A553" s="73"/>
      <c r="B553" s="64"/>
      <c r="C553" s="73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84"/>
      <c r="O553" s="73"/>
      <c r="P553" s="73"/>
      <c r="Q553" s="73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</row>
    <row r="554" spans="1:32" ht="13" x14ac:dyDescent="0.15">
      <c r="A554" s="73"/>
      <c r="B554" s="64"/>
      <c r="C554" s="73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84"/>
      <c r="O554" s="73"/>
      <c r="P554" s="73"/>
      <c r="Q554" s="73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</row>
    <row r="555" spans="1:32" ht="13" x14ac:dyDescent="0.15">
      <c r="A555" s="73"/>
      <c r="B555" s="64"/>
      <c r="C555" s="73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84"/>
      <c r="O555" s="73"/>
      <c r="P555" s="73"/>
      <c r="Q555" s="73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</row>
    <row r="556" spans="1:32" ht="13" x14ac:dyDescent="0.15">
      <c r="A556" s="73"/>
      <c r="B556" s="64"/>
      <c r="C556" s="73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84"/>
      <c r="O556" s="73"/>
      <c r="P556" s="73"/>
      <c r="Q556" s="73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</row>
    <row r="557" spans="1:32" ht="13" x14ac:dyDescent="0.15">
      <c r="A557" s="73"/>
      <c r="B557" s="64"/>
      <c r="C557" s="73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84"/>
      <c r="O557" s="73"/>
      <c r="P557" s="73"/>
      <c r="Q557" s="73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</row>
    <row r="558" spans="1:32" ht="13" x14ac:dyDescent="0.15">
      <c r="A558" s="73"/>
      <c r="B558" s="64"/>
      <c r="C558" s="73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84"/>
      <c r="O558" s="73"/>
      <c r="P558" s="73"/>
      <c r="Q558" s="73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</row>
    <row r="559" spans="1:32" ht="13" x14ac:dyDescent="0.15">
      <c r="A559" s="73"/>
      <c r="B559" s="64"/>
      <c r="C559" s="73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84"/>
      <c r="O559" s="73"/>
      <c r="P559" s="73"/>
      <c r="Q559" s="73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</row>
    <row r="560" spans="1:32" ht="13" x14ac:dyDescent="0.15">
      <c r="A560" s="73"/>
      <c r="B560" s="64"/>
      <c r="C560" s="73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84"/>
      <c r="O560" s="73"/>
      <c r="P560" s="73"/>
      <c r="Q560" s="73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</row>
    <row r="561" spans="1:32" ht="13" x14ac:dyDescent="0.15">
      <c r="A561" s="73"/>
      <c r="B561" s="64"/>
      <c r="C561" s="73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84"/>
      <c r="O561" s="73"/>
      <c r="P561" s="73"/>
      <c r="Q561" s="73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</row>
    <row r="562" spans="1:32" ht="13" x14ac:dyDescent="0.15">
      <c r="A562" s="73"/>
      <c r="B562" s="64"/>
      <c r="C562" s="73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84"/>
      <c r="O562" s="73"/>
      <c r="P562" s="73"/>
      <c r="Q562" s="73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</row>
    <row r="563" spans="1:32" ht="13" x14ac:dyDescent="0.15">
      <c r="A563" s="73"/>
      <c r="B563" s="64"/>
      <c r="C563" s="73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84"/>
      <c r="O563" s="73"/>
      <c r="P563" s="73"/>
      <c r="Q563" s="73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</row>
    <row r="564" spans="1:32" ht="13" x14ac:dyDescent="0.15">
      <c r="A564" s="73"/>
      <c r="B564" s="64"/>
      <c r="C564" s="73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84"/>
      <c r="O564" s="73"/>
      <c r="P564" s="73"/>
      <c r="Q564" s="73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</row>
    <row r="565" spans="1:32" ht="13" x14ac:dyDescent="0.15">
      <c r="A565" s="73"/>
      <c r="B565" s="64"/>
      <c r="C565" s="73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84"/>
      <c r="O565" s="73"/>
      <c r="P565" s="73"/>
      <c r="Q565" s="73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</row>
    <row r="566" spans="1:32" ht="13" x14ac:dyDescent="0.15">
      <c r="A566" s="73"/>
      <c r="B566" s="64"/>
      <c r="C566" s="73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84"/>
      <c r="O566" s="73"/>
      <c r="P566" s="73"/>
      <c r="Q566" s="73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</row>
    <row r="567" spans="1:32" ht="13" x14ac:dyDescent="0.15">
      <c r="A567" s="73"/>
      <c r="B567" s="64"/>
      <c r="C567" s="73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84"/>
      <c r="O567" s="73"/>
      <c r="P567" s="73"/>
      <c r="Q567" s="73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</row>
    <row r="568" spans="1:32" ht="13" x14ac:dyDescent="0.15">
      <c r="A568" s="73"/>
      <c r="B568" s="64"/>
      <c r="C568" s="73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84"/>
      <c r="O568" s="73"/>
      <c r="P568" s="73"/>
      <c r="Q568" s="73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</row>
    <row r="569" spans="1:32" ht="13" x14ac:dyDescent="0.15">
      <c r="A569" s="73"/>
      <c r="B569" s="64"/>
      <c r="C569" s="73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84"/>
      <c r="O569" s="73"/>
      <c r="P569" s="73"/>
      <c r="Q569" s="73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</row>
    <row r="570" spans="1:32" ht="13" x14ac:dyDescent="0.15">
      <c r="A570" s="73"/>
      <c r="B570" s="64"/>
      <c r="C570" s="73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84"/>
      <c r="O570" s="73"/>
      <c r="P570" s="73"/>
      <c r="Q570" s="73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</row>
    <row r="571" spans="1:32" ht="13" x14ac:dyDescent="0.15">
      <c r="A571" s="73"/>
      <c r="B571" s="64"/>
      <c r="C571" s="73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84"/>
      <c r="O571" s="73"/>
      <c r="P571" s="73"/>
      <c r="Q571" s="73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</row>
    <row r="572" spans="1:32" ht="13" x14ac:dyDescent="0.15">
      <c r="A572" s="73"/>
      <c r="B572" s="64"/>
      <c r="C572" s="73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84"/>
      <c r="O572" s="73"/>
      <c r="P572" s="73"/>
      <c r="Q572" s="73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</row>
    <row r="573" spans="1:32" ht="13" x14ac:dyDescent="0.15">
      <c r="A573" s="73"/>
      <c r="B573" s="64"/>
      <c r="C573" s="73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84"/>
      <c r="O573" s="73"/>
      <c r="P573" s="73"/>
      <c r="Q573" s="73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</row>
    <row r="574" spans="1:32" ht="13" x14ac:dyDescent="0.15">
      <c r="A574" s="73"/>
      <c r="B574" s="64"/>
      <c r="C574" s="73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84"/>
      <c r="O574" s="73"/>
      <c r="P574" s="73"/>
      <c r="Q574" s="73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</row>
    <row r="575" spans="1:32" ht="13" x14ac:dyDescent="0.15">
      <c r="A575" s="73"/>
      <c r="B575" s="64"/>
      <c r="C575" s="73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84"/>
      <c r="O575" s="73"/>
      <c r="P575" s="73"/>
      <c r="Q575" s="73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</row>
    <row r="576" spans="1:32" ht="13" x14ac:dyDescent="0.15">
      <c r="A576" s="73"/>
      <c r="B576" s="64"/>
      <c r="C576" s="73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84"/>
      <c r="O576" s="73"/>
      <c r="P576" s="73"/>
      <c r="Q576" s="73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</row>
    <row r="577" spans="1:32" ht="13" x14ac:dyDescent="0.15">
      <c r="A577" s="73"/>
      <c r="B577" s="64"/>
      <c r="C577" s="73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84"/>
      <c r="O577" s="73"/>
      <c r="P577" s="73"/>
      <c r="Q577" s="73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</row>
    <row r="578" spans="1:32" ht="13" x14ac:dyDescent="0.15">
      <c r="A578" s="73"/>
      <c r="B578" s="64"/>
      <c r="C578" s="73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84"/>
      <c r="O578" s="73"/>
      <c r="P578" s="73"/>
      <c r="Q578" s="73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</row>
    <row r="579" spans="1:32" ht="13" x14ac:dyDescent="0.15">
      <c r="A579" s="73"/>
      <c r="B579" s="64"/>
      <c r="C579" s="73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84"/>
      <c r="O579" s="73"/>
      <c r="P579" s="73"/>
      <c r="Q579" s="73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</row>
    <row r="580" spans="1:32" ht="13" x14ac:dyDescent="0.15">
      <c r="A580" s="73"/>
      <c r="B580" s="64"/>
      <c r="C580" s="73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84"/>
      <c r="O580" s="73"/>
      <c r="P580" s="73"/>
      <c r="Q580" s="73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</row>
    <row r="581" spans="1:32" ht="13" x14ac:dyDescent="0.15">
      <c r="A581" s="73"/>
      <c r="B581" s="64"/>
      <c r="C581" s="73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84"/>
      <c r="O581" s="73"/>
      <c r="P581" s="73"/>
      <c r="Q581" s="73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</row>
    <row r="582" spans="1:32" ht="13" x14ac:dyDescent="0.15">
      <c r="A582" s="73"/>
      <c r="B582" s="64"/>
      <c r="C582" s="73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84"/>
      <c r="O582" s="73"/>
      <c r="P582" s="73"/>
      <c r="Q582" s="73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</row>
    <row r="583" spans="1:32" ht="13" x14ac:dyDescent="0.15">
      <c r="A583" s="73"/>
      <c r="B583" s="64"/>
      <c r="C583" s="73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84"/>
      <c r="O583" s="73"/>
      <c r="P583" s="73"/>
      <c r="Q583" s="73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</row>
    <row r="584" spans="1:32" ht="13" x14ac:dyDescent="0.15">
      <c r="A584" s="73"/>
      <c r="B584" s="64"/>
      <c r="C584" s="73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84"/>
      <c r="O584" s="73"/>
      <c r="P584" s="73"/>
      <c r="Q584" s="73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</row>
    <row r="585" spans="1:32" ht="13" x14ac:dyDescent="0.15">
      <c r="A585" s="73"/>
      <c r="B585" s="64"/>
      <c r="C585" s="73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84"/>
      <c r="O585" s="73"/>
      <c r="P585" s="73"/>
      <c r="Q585" s="73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</row>
    <row r="586" spans="1:32" ht="13" x14ac:dyDescent="0.15">
      <c r="A586" s="73"/>
      <c r="B586" s="64"/>
      <c r="C586" s="73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84"/>
      <c r="O586" s="73"/>
      <c r="P586" s="73"/>
      <c r="Q586" s="73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</row>
    <row r="587" spans="1:32" ht="13" x14ac:dyDescent="0.15">
      <c r="A587" s="73"/>
      <c r="B587" s="64"/>
      <c r="C587" s="73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84"/>
      <c r="O587" s="73"/>
      <c r="P587" s="73"/>
      <c r="Q587" s="73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</row>
    <row r="588" spans="1:32" ht="13" x14ac:dyDescent="0.15">
      <c r="A588" s="73"/>
      <c r="B588" s="64"/>
      <c r="C588" s="73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84"/>
      <c r="O588" s="73"/>
      <c r="P588" s="73"/>
      <c r="Q588" s="73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</row>
    <row r="589" spans="1:32" ht="13" x14ac:dyDescent="0.15">
      <c r="A589" s="73"/>
      <c r="B589" s="64"/>
      <c r="C589" s="73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84"/>
      <c r="O589" s="73"/>
      <c r="P589" s="73"/>
      <c r="Q589" s="73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</row>
    <row r="590" spans="1:32" ht="13" x14ac:dyDescent="0.15">
      <c r="A590" s="73"/>
      <c r="B590" s="64"/>
      <c r="C590" s="73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84"/>
      <c r="O590" s="73"/>
      <c r="P590" s="73"/>
      <c r="Q590" s="73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</row>
    <row r="591" spans="1:32" ht="13" x14ac:dyDescent="0.15">
      <c r="A591" s="73"/>
      <c r="B591" s="64"/>
      <c r="C591" s="73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84"/>
      <c r="O591" s="73"/>
      <c r="P591" s="73"/>
      <c r="Q591" s="73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</row>
    <row r="592" spans="1:32" ht="13" x14ac:dyDescent="0.15">
      <c r="A592" s="73"/>
      <c r="B592" s="64"/>
      <c r="C592" s="73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84"/>
      <c r="O592" s="73"/>
      <c r="P592" s="73"/>
      <c r="Q592" s="73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</row>
    <row r="593" spans="1:32" ht="13" x14ac:dyDescent="0.15">
      <c r="A593" s="73"/>
      <c r="B593" s="64"/>
      <c r="C593" s="73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84"/>
      <c r="O593" s="73"/>
      <c r="P593" s="73"/>
      <c r="Q593" s="73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</row>
    <row r="594" spans="1:32" ht="13" x14ac:dyDescent="0.15">
      <c r="A594" s="73"/>
      <c r="B594" s="64"/>
      <c r="C594" s="73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84"/>
      <c r="O594" s="73"/>
      <c r="P594" s="73"/>
      <c r="Q594" s="73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</row>
    <row r="595" spans="1:32" ht="13" x14ac:dyDescent="0.15">
      <c r="A595" s="73"/>
      <c r="B595" s="64"/>
      <c r="C595" s="73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84"/>
      <c r="O595" s="73"/>
      <c r="P595" s="73"/>
      <c r="Q595" s="73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</row>
    <row r="596" spans="1:32" ht="13" x14ac:dyDescent="0.15">
      <c r="A596" s="73"/>
      <c r="B596" s="64"/>
      <c r="C596" s="73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84"/>
      <c r="O596" s="73"/>
      <c r="P596" s="73"/>
      <c r="Q596" s="73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</row>
    <row r="597" spans="1:32" ht="13" x14ac:dyDescent="0.15">
      <c r="A597" s="73"/>
      <c r="B597" s="64"/>
      <c r="C597" s="73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84"/>
      <c r="O597" s="73"/>
      <c r="P597" s="73"/>
      <c r="Q597" s="73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</row>
    <row r="598" spans="1:32" ht="13" x14ac:dyDescent="0.15">
      <c r="A598" s="73"/>
      <c r="B598" s="64"/>
      <c r="C598" s="73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84"/>
      <c r="O598" s="73"/>
      <c r="P598" s="73"/>
      <c r="Q598" s="73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</row>
    <row r="599" spans="1:32" ht="13" x14ac:dyDescent="0.15">
      <c r="A599" s="73"/>
      <c r="B599" s="64"/>
      <c r="C599" s="73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84"/>
      <c r="O599" s="73"/>
      <c r="P599" s="73"/>
      <c r="Q599" s="73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</row>
    <row r="600" spans="1:32" ht="13" x14ac:dyDescent="0.15">
      <c r="A600" s="73"/>
      <c r="B600" s="64"/>
      <c r="C600" s="73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84"/>
      <c r="O600" s="73"/>
      <c r="P600" s="73"/>
      <c r="Q600" s="73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</row>
    <row r="601" spans="1:32" ht="13" x14ac:dyDescent="0.15">
      <c r="A601" s="73"/>
      <c r="B601" s="64"/>
      <c r="C601" s="73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84"/>
      <c r="O601" s="73"/>
      <c r="P601" s="73"/>
      <c r="Q601" s="73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</row>
    <row r="602" spans="1:32" ht="13" x14ac:dyDescent="0.15">
      <c r="A602" s="73"/>
      <c r="B602" s="64"/>
      <c r="C602" s="73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84"/>
      <c r="O602" s="73"/>
      <c r="P602" s="73"/>
      <c r="Q602" s="73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</row>
    <row r="603" spans="1:32" ht="13" x14ac:dyDescent="0.15">
      <c r="A603" s="73"/>
      <c r="B603" s="64"/>
      <c r="C603" s="73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84"/>
      <c r="O603" s="73"/>
      <c r="P603" s="73"/>
      <c r="Q603" s="73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</row>
    <row r="604" spans="1:32" ht="13" x14ac:dyDescent="0.15">
      <c r="A604" s="73"/>
      <c r="B604" s="64"/>
      <c r="C604" s="73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84"/>
      <c r="O604" s="73"/>
      <c r="P604" s="73"/>
      <c r="Q604" s="73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</row>
    <row r="605" spans="1:32" ht="13" x14ac:dyDescent="0.15">
      <c r="A605" s="73"/>
      <c r="B605" s="64"/>
      <c r="C605" s="73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84"/>
      <c r="O605" s="73"/>
      <c r="P605" s="73"/>
      <c r="Q605" s="73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</row>
    <row r="606" spans="1:32" ht="13" x14ac:dyDescent="0.15">
      <c r="A606" s="73"/>
      <c r="B606" s="64"/>
      <c r="C606" s="73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84"/>
      <c r="O606" s="73"/>
      <c r="P606" s="73"/>
      <c r="Q606" s="73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</row>
    <row r="607" spans="1:32" ht="13" x14ac:dyDescent="0.15">
      <c r="A607" s="73"/>
      <c r="B607" s="64"/>
      <c r="C607" s="73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84"/>
      <c r="O607" s="73"/>
      <c r="P607" s="73"/>
      <c r="Q607" s="73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</row>
    <row r="608" spans="1:32" ht="13" x14ac:dyDescent="0.15">
      <c r="A608" s="73"/>
      <c r="B608" s="64"/>
      <c r="C608" s="73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84"/>
      <c r="O608" s="73"/>
      <c r="P608" s="73"/>
      <c r="Q608" s="73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</row>
    <row r="609" spans="1:32" ht="13" x14ac:dyDescent="0.15">
      <c r="A609" s="73"/>
      <c r="B609" s="64"/>
      <c r="C609" s="73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84"/>
      <c r="O609" s="73"/>
      <c r="P609" s="73"/>
      <c r="Q609" s="73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</row>
    <row r="610" spans="1:32" ht="13" x14ac:dyDescent="0.15">
      <c r="A610" s="73"/>
      <c r="B610" s="64"/>
      <c r="C610" s="73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84"/>
      <c r="O610" s="73"/>
      <c r="P610" s="73"/>
      <c r="Q610" s="73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</row>
    <row r="611" spans="1:32" ht="13" x14ac:dyDescent="0.15">
      <c r="A611" s="73"/>
      <c r="B611" s="64"/>
      <c r="C611" s="73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84"/>
      <c r="O611" s="73"/>
      <c r="P611" s="73"/>
      <c r="Q611" s="73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</row>
    <row r="612" spans="1:32" ht="13" x14ac:dyDescent="0.15">
      <c r="A612" s="73"/>
      <c r="B612" s="64"/>
      <c r="C612" s="73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84"/>
      <c r="O612" s="73"/>
      <c r="P612" s="73"/>
      <c r="Q612" s="73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</row>
    <row r="613" spans="1:32" ht="13" x14ac:dyDescent="0.15">
      <c r="A613" s="73"/>
      <c r="B613" s="64"/>
      <c r="C613" s="73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84"/>
      <c r="O613" s="73"/>
      <c r="P613" s="73"/>
      <c r="Q613" s="73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</row>
    <row r="614" spans="1:32" ht="13" x14ac:dyDescent="0.15">
      <c r="A614" s="73"/>
      <c r="B614" s="64"/>
      <c r="C614" s="73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84"/>
      <c r="O614" s="73"/>
      <c r="P614" s="73"/>
      <c r="Q614" s="73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</row>
    <row r="615" spans="1:32" ht="13" x14ac:dyDescent="0.15">
      <c r="A615" s="73"/>
      <c r="B615" s="64"/>
      <c r="C615" s="73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84"/>
      <c r="O615" s="73"/>
      <c r="P615" s="73"/>
      <c r="Q615" s="73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</row>
    <row r="616" spans="1:32" ht="13" x14ac:dyDescent="0.15">
      <c r="A616" s="73"/>
      <c r="B616" s="64"/>
      <c r="C616" s="73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84"/>
      <c r="O616" s="73"/>
      <c r="P616" s="73"/>
      <c r="Q616" s="73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</row>
    <row r="617" spans="1:32" ht="13" x14ac:dyDescent="0.15">
      <c r="A617" s="73"/>
      <c r="B617" s="64"/>
      <c r="C617" s="73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84"/>
      <c r="O617" s="73"/>
      <c r="P617" s="73"/>
      <c r="Q617" s="73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</row>
    <row r="618" spans="1:32" ht="13" x14ac:dyDescent="0.15">
      <c r="A618" s="73"/>
      <c r="B618" s="64"/>
      <c r="C618" s="73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84"/>
      <c r="O618" s="73"/>
      <c r="P618" s="73"/>
      <c r="Q618" s="73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</row>
    <row r="619" spans="1:32" ht="13" x14ac:dyDescent="0.15">
      <c r="A619" s="73"/>
      <c r="B619" s="64"/>
      <c r="C619" s="73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84"/>
      <c r="O619" s="73"/>
      <c r="P619" s="73"/>
      <c r="Q619" s="73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</row>
    <row r="620" spans="1:32" ht="13" x14ac:dyDescent="0.15">
      <c r="A620" s="73"/>
      <c r="B620" s="64"/>
      <c r="C620" s="73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84"/>
      <c r="O620" s="73"/>
      <c r="P620" s="73"/>
      <c r="Q620" s="73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</row>
    <row r="621" spans="1:32" ht="13" x14ac:dyDescent="0.15">
      <c r="A621" s="73"/>
      <c r="B621" s="64"/>
      <c r="C621" s="73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84"/>
      <c r="O621" s="73"/>
      <c r="P621" s="73"/>
      <c r="Q621" s="73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</row>
    <row r="622" spans="1:32" ht="13" x14ac:dyDescent="0.15">
      <c r="A622" s="73"/>
      <c r="B622" s="64"/>
      <c r="C622" s="73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84"/>
      <c r="O622" s="73"/>
      <c r="P622" s="73"/>
      <c r="Q622" s="73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</row>
    <row r="623" spans="1:32" ht="13" x14ac:dyDescent="0.15">
      <c r="A623" s="73"/>
      <c r="B623" s="64"/>
      <c r="C623" s="73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84"/>
      <c r="O623" s="73"/>
      <c r="P623" s="73"/>
      <c r="Q623" s="73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</row>
    <row r="624" spans="1:32" ht="13" x14ac:dyDescent="0.15">
      <c r="A624" s="73"/>
      <c r="B624" s="64"/>
      <c r="C624" s="73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84"/>
      <c r="O624" s="73"/>
      <c r="P624" s="73"/>
      <c r="Q624" s="73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</row>
    <row r="625" spans="1:32" ht="13" x14ac:dyDescent="0.15">
      <c r="A625" s="73"/>
      <c r="B625" s="64"/>
      <c r="C625" s="73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84"/>
      <c r="O625" s="73"/>
      <c r="P625" s="73"/>
      <c r="Q625" s="73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</row>
    <row r="626" spans="1:32" ht="13" x14ac:dyDescent="0.15">
      <c r="A626" s="73"/>
      <c r="B626" s="64"/>
      <c r="C626" s="73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84"/>
      <c r="O626" s="73"/>
      <c r="P626" s="73"/>
      <c r="Q626" s="73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</row>
    <row r="627" spans="1:32" ht="13" x14ac:dyDescent="0.15">
      <c r="A627" s="73"/>
      <c r="B627" s="64"/>
      <c r="C627" s="73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84"/>
      <c r="O627" s="73"/>
      <c r="P627" s="73"/>
      <c r="Q627" s="73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</row>
    <row r="628" spans="1:32" ht="13" x14ac:dyDescent="0.15">
      <c r="A628" s="73"/>
      <c r="B628" s="64"/>
      <c r="C628" s="73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84"/>
      <c r="O628" s="73"/>
      <c r="P628" s="73"/>
      <c r="Q628" s="73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</row>
    <row r="629" spans="1:32" ht="13" x14ac:dyDescent="0.15">
      <c r="A629" s="73"/>
      <c r="B629" s="64"/>
      <c r="C629" s="73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84"/>
      <c r="O629" s="73"/>
      <c r="P629" s="73"/>
      <c r="Q629" s="73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</row>
    <row r="630" spans="1:32" ht="13" x14ac:dyDescent="0.15">
      <c r="A630" s="73"/>
      <c r="B630" s="64"/>
      <c r="C630" s="73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84"/>
      <c r="O630" s="73"/>
      <c r="P630" s="73"/>
      <c r="Q630" s="73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</row>
    <row r="631" spans="1:32" ht="13" x14ac:dyDescent="0.15">
      <c r="A631" s="73"/>
      <c r="B631" s="64"/>
      <c r="C631" s="73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84"/>
      <c r="O631" s="73"/>
      <c r="P631" s="73"/>
      <c r="Q631" s="73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</row>
    <row r="632" spans="1:32" ht="13" x14ac:dyDescent="0.15">
      <c r="A632" s="73"/>
      <c r="B632" s="64"/>
      <c r="C632" s="73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84"/>
      <c r="O632" s="73"/>
      <c r="P632" s="73"/>
      <c r="Q632" s="73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</row>
    <row r="633" spans="1:32" ht="13" x14ac:dyDescent="0.15">
      <c r="A633" s="73"/>
      <c r="B633" s="64"/>
      <c r="C633" s="73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84"/>
      <c r="O633" s="73"/>
      <c r="P633" s="73"/>
      <c r="Q633" s="73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</row>
    <row r="634" spans="1:32" ht="13" x14ac:dyDescent="0.15">
      <c r="A634" s="73"/>
      <c r="B634" s="64"/>
      <c r="C634" s="73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84"/>
      <c r="O634" s="73"/>
      <c r="P634" s="73"/>
      <c r="Q634" s="73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</row>
    <row r="635" spans="1:32" ht="13" x14ac:dyDescent="0.15">
      <c r="A635" s="73"/>
      <c r="B635" s="64"/>
      <c r="C635" s="73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84"/>
      <c r="O635" s="73"/>
      <c r="P635" s="73"/>
      <c r="Q635" s="73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</row>
    <row r="636" spans="1:32" ht="13" x14ac:dyDescent="0.15">
      <c r="A636" s="73"/>
      <c r="B636" s="64"/>
      <c r="C636" s="73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84"/>
      <c r="O636" s="73"/>
      <c r="P636" s="73"/>
      <c r="Q636" s="73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</row>
    <row r="637" spans="1:32" ht="13" x14ac:dyDescent="0.15">
      <c r="A637" s="73"/>
      <c r="B637" s="64"/>
      <c r="C637" s="73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84"/>
      <c r="O637" s="73"/>
      <c r="P637" s="73"/>
      <c r="Q637" s="73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</row>
    <row r="638" spans="1:32" ht="13" x14ac:dyDescent="0.15">
      <c r="A638" s="73"/>
      <c r="B638" s="64"/>
      <c r="C638" s="73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84"/>
      <c r="O638" s="73"/>
      <c r="P638" s="73"/>
      <c r="Q638" s="73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</row>
    <row r="639" spans="1:32" ht="13" x14ac:dyDescent="0.15">
      <c r="A639" s="73"/>
      <c r="B639" s="64"/>
      <c r="C639" s="73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84"/>
      <c r="O639" s="73"/>
      <c r="P639" s="73"/>
      <c r="Q639" s="73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</row>
    <row r="640" spans="1:32" ht="13" x14ac:dyDescent="0.15">
      <c r="A640" s="73"/>
      <c r="B640" s="64"/>
      <c r="C640" s="73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84"/>
      <c r="O640" s="73"/>
      <c r="P640" s="73"/>
      <c r="Q640" s="73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</row>
    <row r="641" spans="1:32" ht="13" x14ac:dyDescent="0.15">
      <c r="A641" s="73"/>
      <c r="B641" s="64"/>
      <c r="C641" s="73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84"/>
      <c r="O641" s="73"/>
      <c r="P641" s="73"/>
      <c r="Q641" s="73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</row>
    <row r="642" spans="1:32" ht="13" x14ac:dyDescent="0.15">
      <c r="A642" s="73"/>
      <c r="B642" s="64"/>
      <c r="C642" s="73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84"/>
      <c r="O642" s="73"/>
      <c r="P642" s="73"/>
      <c r="Q642" s="73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</row>
    <row r="643" spans="1:32" ht="13" x14ac:dyDescent="0.15">
      <c r="A643" s="73"/>
      <c r="B643" s="64"/>
      <c r="C643" s="73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84"/>
      <c r="O643" s="73"/>
      <c r="P643" s="73"/>
      <c r="Q643" s="73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</row>
    <row r="644" spans="1:32" ht="13" x14ac:dyDescent="0.15">
      <c r="A644" s="73"/>
      <c r="B644" s="64"/>
      <c r="C644" s="73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84"/>
      <c r="O644" s="73"/>
      <c r="P644" s="73"/>
      <c r="Q644" s="73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</row>
    <row r="645" spans="1:32" ht="13" x14ac:dyDescent="0.15">
      <c r="A645" s="73"/>
      <c r="B645" s="64"/>
      <c r="C645" s="73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84"/>
      <c r="O645" s="73"/>
      <c r="P645" s="73"/>
      <c r="Q645" s="73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</row>
    <row r="646" spans="1:32" ht="13" x14ac:dyDescent="0.15">
      <c r="A646" s="73"/>
      <c r="B646" s="64"/>
      <c r="C646" s="73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84"/>
      <c r="O646" s="73"/>
      <c r="P646" s="73"/>
      <c r="Q646" s="73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</row>
    <row r="647" spans="1:32" ht="13" x14ac:dyDescent="0.15">
      <c r="A647" s="73"/>
      <c r="B647" s="64"/>
      <c r="C647" s="73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84"/>
      <c r="O647" s="73"/>
      <c r="P647" s="73"/>
      <c r="Q647" s="73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</row>
    <row r="648" spans="1:32" ht="13" x14ac:dyDescent="0.15">
      <c r="A648" s="73"/>
      <c r="B648" s="64"/>
      <c r="C648" s="73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84"/>
      <c r="O648" s="73"/>
      <c r="P648" s="73"/>
      <c r="Q648" s="73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</row>
    <row r="649" spans="1:32" ht="13" x14ac:dyDescent="0.15">
      <c r="A649" s="73"/>
      <c r="B649" s="64"/>
      <c r="C649" s="73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84"/>
      <c r="O649" s="73"/>
      <c r="P649" s="73"/>
      <c r="Q649" s="73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</row>
    <row r="650" spans="1:32" ht="13" x14ac:dyDescent="0.15">
      <c r="A650" s="73"/>
      <c r="B650" s="64"/>
      <c r="C650" s="73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84"/>
      <c r="O650" s="73"/>
      <c r="P650" s="73"/>
      <c r="Q650" s="73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</row>
    <row r="651" spans="1:32" ht="13" x14ac:dyDescent="0.15">
      <c r="A651" s="73"/>
      <c r="B651" s="64"/>
      <c r="C651" s="73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84"/>
      <c r="O651" s="73"/>
      <c r="P651" s="73"/>
      <c r="Q651" s="73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</row>
    <row r="652" spans="1:32" ht="13" x14ac:dyDescent="0.15">
      <c r="A652" s="73"/>
      <c r="B652" s="64"/>
      <c r="C652" s="73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84"/>
      <c r="O652" s="73"/>
      <c r="P652" s="73"/>
      <c r="Q652" s="73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</row>
    <row r="653" spans="1:32" ht="13" x14ac:dyDescent="0.15">
      <c r="A653" s="73"/>
      <c r="B653" s="64"/>
      <c r="C653" s="73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84"/>
      <c r="O653" s="73"/>
      <c r="P653" s="73"/>
      <c r="Q653" s="73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</row>
    <row r="654" spans="1:32" ht="13" x14ac:dyDescent="0.15">
      <c r="A654" s="73"/>
      <c r="B654" s="64"/>
      <c r="C654" s="73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84"/>
      <c r="O654" s="73"/>
      <c r="P654" s="73"/>
      <c r="Q654" s="73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</row>
    <row r="655" spans="1:32" ht="13" x14ac:dyDescent="0.15">
      <c r="A655" s="73"/>
      <c r="B655" s="64"/>
      <c r="C655" s="73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84"/>
      <c r="O655" s="73"/>
      <c r="P655" s="73"/>
      <c r="Q655" s="73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</row>
    <row r="656" spans="1:32" ht="13" x14ac:dyDescent="0.15">
      <c r="A656" s="73"/>
      <c r="B656" s="64"/>
      <c r="C656" s="73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84"/>
      <c r="O656" s="73"/>
      <c r="P656" s="73"/>
      <c r="Q656" s="73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</row>
    <row r="657" spans="1:32" ht="13" x14ac:dyDescent="0.15">
      <c r="A657" s="73"/>
      <c r="B657" s="64"/>
      <c r="C657" s="73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84"/>
      <c r="O657" s="73"/>
      <c r="P657" s="73"/>
      <c r="Q657" s="73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</row>
    <row r="658" spans="1:32" ht="13" x14ac:dyDescent="0.15">
      <c r="A658" s="73"/>
      <c r="B658" s="64"/>
      <c r="C658" s="73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84"/>
      <c r="O658" s="73"/>
      <c r="P658" s="73"/>
      <c r="Q658" s="73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</row>
    <row r="659" spans="1:32" ht="13" x14ac:dyDescent="0.15">
      <c r="A659" s="73"/>
      <c r="B659" s="64"/>
      <c r="C659" s="73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84"/>
      <c r="O659" s="73"/>
      <c r="P659" s="73"/>
      <c r="Q659" s="73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</row>
    <row r="660" spans="1:32" ht="13" x14ac:dyDescent="0.15">
      <c r="A660" s="73"/>
      <c r="B660" s="64"/>
      <c r="C660" s="73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84"/>
      <c r="O660" s="73"/>
      <c r="P660" s="73"/>
      <c r="Q660" s="73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</row>
    <row r="661" spans="1:32" ht="13" x14ac:dyDescent="0.15">
      <c r="A661" s="73"/>
      <c r="B661" s="64"/>
      <c r="C661" s="73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84"/>
      <c r="O661" s="73"/>
      <c r="P661" s="73"/>
      <c r="Q661" s="73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</row>
    <row r="662" spans="1:32" ht="13" x14ac:dyDescent="0.15">
      <c r="A662" s="73"/>
      <c r="B662" s="64"/>
      <c r="C662" s="73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84"/>
      <c r="O662" s="73"/>
      <c r="P662" s="73"/>
      <c r="Q662" s="73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</row>
    <row r="663" spans="1:32" ht="13" x14ac:dyDescent="0.15">
      <c r="A663" s="73"/>
      <c r="B663" s="64"/>
      <c r="C663" s="73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84"/>
      <c r="O663" s="73"/>
      <c r="P663" s="73"/>
      <c r="Q663" s="73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</row>
    <row r="664" spans="1:32" ht="13" x14ac:dyDescent="0.15">
      <c r="A664" s="73"/>
      <c r="B664" s="64"/>
      <c r="C664" s="73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84"/>
      <c r="O664" s="73"/>
      <c r="P664" s="73"/>
      <c r="Q664" s="73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</row>
    <row r="665" spans="1:32" ht="13" x14ac:dyDescent="0.15">
      <c r="A665" s="73"/>
      <c r="B665" s="64"/>
      <c r="C665" s="73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84"/>
      <c r="O665" s="73"/>
      <c r="P665" s="73"/>
      <c r="Q665" s="73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</row>
    <row r="666" spans="1:32" ht="13" x14ac:dyDescent="0.15">
      <c r="A666" s="73"/>
      <c r="B666" s="64"/>
      <c r="C666" s="73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84"/>
      <c r="O666" s="73"/>
      <c r="P666" s="73"/>
      <c r="Q666" s="73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</row>
    <row r="667" spans="1:32" ht="13" x14ac:dyDescent="0.15">
      <c r="A667" s="73"/>
      <c r="B667" s="64"/>
      <c r="C667" s="73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84"/>
      <c r="O667" s="73"/>
      <c r="P667" s="73"/>
      <c r="Q667" s="73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</row>
    <row r="668" spans="1:32" ht="13" x14ac:dyDescent="0.15">
      <c r="A668" s="73"/>
      <c r="B668" s="64"/>
      <c r="C668" s="73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84"/>
      <c r="O668" s="73"/>
      <c r="P668" s="73"/>
      <c r="Q668" s="73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</row>
    <row r="669" spans="1:32" ht="13" x14ac:dyDescent="0.15">
      <c r="A669" s="73"/>
      <c r="B669" s="64"/>
      <c r="C669" s="73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84"/>
      <c r="O669" s="73"/>
      <c r="P669" s="73"/>
      <c r="Q669" s="73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</row>
    <row r="670" spans="1:32" ht="13" x14ac:dyDescent="0.15">
      <c r="A670" s="73"/>
      <c r="B670" s="64"/>
      <c r="C670" s="73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84"/>
      <c r="O670" s="73"/>
      <c r="P670" s="73"/>
      <c r="Q670" s="73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</row>
    <row r="671" spans="1:32" ht="13" x14ac:dyDescent="0.15">
      <c r="A671" s="73"/>
      <c r="B671" s="64"/>
      <c r="C671" s="73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84"/>
      <c r="O671" s="73"/>
      <c r="P671" s="73"/>
      <c r="Q671" s="73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</row>
    <row r="672" spans="1:32" ht="13" x14ac:dyDescent="0.15">
      <c r="A672" s="73"/>
      <c r="B672" s="64"/>
      <c r="C672" s="73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84"/>
      <c r="O672" s="73"/>
      <c r="P672" s="73"/>
      <c r="Q672" s="73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</row>
    <row r="673" spans="1:32" ht="13" x14ac:dyDescent="0.15">
      <c r="A673" s="73"/>
      <c r="B673" s="64"/>
      <c r="C673" s="73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84"/>
      <c r="O673" s="73"/>
      <c r="P673" s="73"/>
      <c r="Q673" s="73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</row>
    <row r="674" spans="1:32" ht="13" x14ac:dyDescent="0.15">
      <c r="A674" s="73"/>
      <c r="B674" s="64"/>
      <c r="C674" s="73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84"/>
      <c r="O674" s="73"/>
      <c r="P674" s="73"/>
      <c r="Q674" s="73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</row>
    <row r="675" spans="1:32" ht="13" x14ac:dyDescent="0.15">
      <c r="A675" s="73"/>
      <c r="B675" s="64"/>
      <c r="C675" s="73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84"/>
      <c r="O675" s="73"/>
      <c r="P675" s="73"/>
      <c r="Q675" s="73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</row>
    <row r="676" spans="1:32" ht="13" x14ac:dyDescent="0.15">
      <c r="A676" s="73"/>
      <c r="B676" s="64"/>
      <c r="C676" s="73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84"/>
      <c r="O676" s="73"/>
      <c r="P676" s="73"/>
      <c r="Q676" s="73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</row>
    <row r="677" spans="1:32" ht="13" x14ac:dyDescent="0.15">
      <c r="A677" s="73"/>
      <c r="B677" s="64"/>
      <c r="C677" s="73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84"/>
      <c r="O677" s="73"/>
      <c r="P677" s="73"/>
      <c r="Q677" s="73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</row>
    <row r="678" spans="1:32" ht="13" x14ac:dyDescent="0.15">
      <c r="A678" s="73"/>
      <c r="B678" s="64"/>
      <c r="C678" s="73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84"/>
      <c r="O678" s="73"/>
      <c r="P678" s="73"/>
      <c r="Q678" s="73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</row>
    <row r="679" spans="1:32" ht="13" x14ac:dyDescent="0.15">
      <c r="A679" s="73"/>
      <c r="B679" s="64"/>
      <c r="C679" s="73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84"/>
      <c r="O679" s="73"/>
      <c r="P679" s="73"/>
      <c r="Q679" s="73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</row>
    <row r="680" spans="1:32" ht="13" x14ac:dyDescent="0.15">
      <c r="A680" s="73"/>
      <c r="B680" s="64"/>
      <c r="C680" s="73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84"/>
      <c r="O680" s="73"/>
      <c r="P680" s="73"/>
      <c r="Q680" s="73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</row>
    <row r="681" spans="1:32" ht="13" x14ac:dyDescent="0.15">
      <c r="A681" s="73"/>
      <c r="B681" s="64"/>
      <c r="C681" s="73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84"/>
      <c r="O681" s="73"/>
      <c r="P681" s="73"/>
      <c r="Q681" s="73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</row>
    <row r="682" spans="1:32" ht="13" x14ac:dyDescent="0.15">
      <c r="A682" s="73"/>
      <c r="B682" s="64"/>
      <c r="C682" s="73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84"/>
      <c r="O682" s="73"/>
      <c r="P682" s="73"/>
      <c r="Q682" s="73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</row>
    <row r="683" spans="1:32" ht="13" x14ac:dyDescent="0.15">
      <c r="A683" s="73"/>
      <c r="B683" s="64"/>
      <c r="C683" s="73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84"/>
      <c r="O683" s="73"/>
      <c r="P683" s="73"/>
      <c r="Q683" s="73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</row>
    <row r="684" spans="1:32" ht="13" x14ac:dyDescent="0.15">
      <c r="A684" s="73"/>
      <c r="B684" s="64"/>
      <c r="C684" s="73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84"/>
      <c r="O684" s="73"/>
      <c r="P684" s="73"/>
      <c r="Q684" s="73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</row>
    <row r="685" spans="1:32" ht="13" x14ac:dyDescent="0.15">
      <c r="A685" s="73"/>
      <c r="B685" s="64"/>
      <c r="C685" s="73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84"/>
      <c r="O685" s="73"/>
      <c r="P685" s="73"/>
      <c r="Q685" s="73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</row>
    <row r="686" spans="1:32" ht="13" x14ac:dyDescent="0.15">
      <c r="A686" s="73"/>
      <c r="B686" s="64"/>
      <c r="C686" s="73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84"/>
      <c r="O686" s="73"/>
      <c r="P686" s="73"/>
      <c r="Q686" s="73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</row>
    <row r="687" spans="1:32" ht="13" x14ac:dyDescent="0.15">
      <c r="A687" s="73"/>
      <c r="B687" s="64"/>
      <c r="C687" s="73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84"/>
      <c r="O687" s="73"/>
      <c r="P687" s="73"/>
      <c r="Q687" s="73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</row>
    <row r="688" spans="1:32" ht="13" x14ac:dyDescent="0.15">
      <c r="A688" s="73"/>
      <c r="B688" s="64"/>
      <c r="C688" s="73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84"/>
      <c r="O688" s="73"/>
      <c r="P688" s="73"/>
      <c r="Q688" s="73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</row>
    <row r="689" spans="1:32" ht="13" x14ac:dyDescent="0.15">
      <c r="A689" s="73"/>
      <c r="B689" s="64"/>
      <c r="C689" s="73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84"/>
      <c r="O689" s="73"/>
      <c r="P689" s="73"/>
      <c r="Q689" s="73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</row>
    <row r="690" spans="1:32" ht="13" x14ac:dyDescent="0.15">
      <c r="A690" s="73"/>
      <c r="B690" s="64"/>
      <c r="C690" s="73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84"/>
      <c r="O690" s="73"/>
      <c r="P690" s="73"/>
      <c r="Q690" s="73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</row>
    <row r="691" spans="1:32" ht="13" x14ac:dyDescent="0.15">
      <c r="A691" s="73"/>
      <c r="B691" s="64"/>
      <c r="C691" s="73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84"/>
      <c r="O691" s="73"/>
      <c r="P691" s="73"/>
      <c r="Q691" s="73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</row>
    <row r="692" spans="1:32" ht="13" x14ac:dyDescent="0.15">
      <c r="A692" s="73"/>
      <c r="B692" s="64"/>
      <c r="C692" s="73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84"/>
      <c r="O692" s="73"/>
      <c r="P692" s="73"/>
      <c r="Q692" s="73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</row>
    <row r="693" spans="1:32" ht="13" x14ac:dyDescent="0.15">
      <c r="A693" s="73"/>
      <c r="B693" s="64"/>
      <c r="C693" s="73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84"/>
      <c r="O693" s="73"/>
      <c r="P693" s="73"/>
      <c r="Q693" s="73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</row>
    <row r="694" spans="1:32" ht="13" x14ac:dyDescent="0.15">
      <c r="A694" s="73"/>
      <c r="B694" s="64"/>
      <c r="C694" s="73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84"/>
      <c r="O694" s="73"/>
      <c r="P694" s="73"/>
      <c r="Q694" s="73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</row>
    <row r="695" spans="1:32" ht="13" x14ac:dyDescent="0.15">
      <c r="A695" s="73"/>
      <c r="B695" s="64"/>
      <c r="C695" s="73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84"/>
      <c r="O695" s="73"/>
      <c r="P695" s="73"/>
      <c r="Q695" s="73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</row>
    <row r="696" spans="1:32" ht="13" x14ac:dyDescent="0.15">
      <c r="A696" s="73"/>
      <c r="B696" s="64"/>
      <c r="C696" s="73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84"/>
      <c r="O696" s="73"/>
      <c r="P696" s="73"/>
      <c r="Q696" s="73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</row>
    <row r="697" spans="1:32" ht="13" x14ac:dyDescent="0.15">
      <c r="A697" s="73"/>
      <c r="B697" s="64"/>
      <c r="C697" s="73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84"/>
      <c r="O697" s="73"/>
      <c r="P697" s="73"/>
      <c r="Q697" s="73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</row>
    <row r="698" spans="1:32" ht="13" x14ac:dyDescent="0.15">
      <c r="A698" s="73"/>
      <c r="B698" s="64"/>
      <c r="C698" s="73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84"/>
      <c r="O698" s="73"/>
      <c r="P698" s="73"/>
      <c r="Q698" s="73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</row>
    <row r="699" spans="1:32" ht="13" x14ac:dyDescent="0.15">
      <c r="A699" s="73"/>
      <c r="B699" s="64"/>
      <c r="C699" s="73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84"/>
      <c r="O699" s="73"/>
      <c r="P699" s="73"/>
      <c r="Q699" s="73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</row>
    <row r="700" spans="1:32" ht="13" x14ac:dyDescent="0.15">
      <c r="A700" s="73"/>
      <c r="B700" s="64"/>
      <c r="C700" s="73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84"/>
      <c r="O700" s="73"/>
      <c r="P700" s="73"/>
      <c r="Q700" s="73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</row>
    <row r="701" spans="1:32" ht="13" x14ac:dyDescent="0.15">
      <c r="A701" s="73"/>
      <c r="B701" s="64"/>
      <c r="C701" s="73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84"/>
      <c r="O701" s="73"/>
      <c r="P701" s="73"/>
      <c r="Q701" s="73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</row>
    <row r="702" spans="1:32" ht="13" x14ac:dyDescent="0.15">
      <c r="A702" s="73"/>
      <c r="B702" s="64"/>
      <c r="C702" s="73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84"/>
      <c r="O702" s="73"/>
      <c r="P702" s="73"/>
      <c r="Q702" s="73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</row>
    <row r="703" spans="1:32" ht="13" x14ac:dyDescent="0.15">
      <c r="A703" s="73"/>
      <c r="B703" s="64"/>
      <c r="C703" s="73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84"/>
      <c r="O703" s="73"/>
      <c r="P703" s="73"/>
      <c r="Q703" s="73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</row>
    <row r="704" spans="1:32" ht="13" x14ac:dyDescent="0.15">
      <c r="A704" s="73"/>
      <c r="B704" s="64"/>
      <c r="C704" s="73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84"/>
      <c r="O704" s="73"/>
      <c r="P704" s="73"/>
      <c r="Q704" s="73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</row>
    <row r="705" spans="1:32" ht="13" x14ac:dyDescent="0.15">
      <c r="A705" s="73"/>
      <c r="B705" s="64"/>
      <c r="C705" s="73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84"/>
      <c r="O705" s="73"/>
      <c r="P705" s="73"/>
      <c r="Q705" s="73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</row>
    <row r="706" spans="1:32" ht="13" x14ac:dyDescent="0.15">
      <c r="A706" s="73"/>
      <c r="B706" s="64"/>
      <c r="C706" s="73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84"/>
      <c r="O706" s="73"/>
      <c r="P706" s="73"/>
      <c r="Q706" s="73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</row>
    <row r="707" spans="1:32" ht="13" x14ac:dyDescent="0.15">
      <c r="A707" s="73"/>
      <c r="B707" s="64"/>
      <c r="C707" s="73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84"/>
      <c r="O707" s="73"/>
      <c r="P707" s="73"/>
      <c r="Q707" s="73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</row>
    <row r="708" spans="1:32" ht="13" x14ac:dyDescent="0.15">
      <c r="A708" s="73"/>
      <c r="B708" s="64"/>
      <c r="C708" s="73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84"/>
      <c r="O708" s="73"/>
      <c r="P708" s="73"/>
      <c r="Q708" s="73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</row>
    <row r="709" spans="1:32" ht="13" x14ac:dyDescent="0.15">
      <c r="A709" s="73"/>
      <c r="B709" s="64"/>
      <c r="C709" s="73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84"/>
      <c r="O709" s="73"/>
      <c r="P709" s="73"/>
      <c r="Q709" s="73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</row>
    <row r="710" spans="1:32" ht="13" x14ac:dyDescent="0.15">
      <c r="A710" s="73"/>
      <c r="B710" s="64"/>
      <c r="C710" s="73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84"/>
      <c r="O710" s="73"/>
      <c r="P710" s="73"/>
      <c r="Q710" s="73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</row>
    <row r="711" spans="1:32" ht="13" x14ac:dyDescent="0.15">
      <c r="A711" s="73"/>
      <c r="B711" s="64"/>
      <c r="C711" s="73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84"/>
      <c r="O711" s="73"/>
      <c r="P711" s="73"/>
      <c r="Q711" s="73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</row>
    <row r="712" spans="1:32" ht="13" x14ac:dyDescent="0.15">
      <c r="A712" s="73"/>
      <c r="B712" s="64"/>
      <c r="C712" s="73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84"/>
      <c r="O712" s="73"/>
      <c r="P712" s="73"/>
      <c r="Q712" s="73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</row>
    <row r="713" spans="1:32" ht="13" x14ac:dyDescent="0.15">
      <c r="A713" s="73"/>
      <c r="B713" s="64"/>
      <c r="C713" s="73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84"/>
      <c r="O713" s="73"/>
      <c r="P713" s="73"/>
      <c r="Q713" s="73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</row>
    <row r="714" spans="1:32" ht="13" x14ac:dyDescent="0.15">
      <c r="A714" s="73"/>
      <c r="B714" s="64"/>
      <c r="C714" s="73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84"/>
      <c r="O714" s="73"/>
      <c r="P714" s="73"/>
      <c r="Q714" s="73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</row>
    <row r="715" spans="1:32" ht="13" x14ac:dyDescent="0.15">
      <c r="A715" s="73"/>
      <c r="B715" s="64"/>
      <c r="C715" s="73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84"/>
      <c r="O715" s="73"/>
      <c r="P715" s="73"/>
      <c r="Q715" s="73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</row>
    <row r="716" spans="1:32" ht="13" x14ac:dyDescent="0.15">
      <c r="A716" s="73"/>
      <c r="B716" s="64"/>
      <c r="C716" s="73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84"/>
      <c r="O716" s="73"/>
      <c r="P716" s="73"/>
      <c r="Q716" s="73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</row>
    <row r="717" spans="1:32" ht="13" x14ac:dyDescent="0.15">
      <c r="A717" s="73"/>
      <c r="B717" s="64"/>
      <c r="C717" s="73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84"/>
      <c r="O717" s="73"/>
      <c r="P717" s="73"/>
      <c r="Q717" s="73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</row>
    <row r="718" spans="1:32" ht="13" x14ac:dyDescent="0.15">
      <c r="A718" s="73"/>
      <c r="B718" s="64"/>
      <c r="C718" s="73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84"/>
      <c r="O718" s="73"/>
      <c r="P718" s="73"/>
      <c r="Q718" s="73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</row>
    <row r="719" spans="1:32" ht="13" x14ac:dyDescent="0.15">
      <c r="A719" s="73"/>
      <c r="B719" s="64"/>
      <c r="C719" s="73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84"/>
      <c r="O719" s="73"/>
      <c r="P719" s="73"/>
      <c r="Q719" s="73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</row>
    <row r="720" spans="1:32" ht="13" x14ac:dyDescent="0.15">
      <c r="A720" s="73"/>
      <c r="B720" s="64"/>
      <c r="C720" s="73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84"/>
      <c r="O720" s="73"/>
      <c r="P720" s="73"/>
      <c r="Q720" s="73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</row>
    <row r="721" spans="1:32" ht="13" x14ac:dyDescent="0.15">
      <c r="A721" s="73"/>
      <c r="B721" s="64"/>
      <c r="C721" s="73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84"/>
      <c r="O721" s="73"/>
      <c r="P721" s="73"/>
      <c r="Q721" s="73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</row>
    <row r="722" spans="1:32" ht="13" x14ac:dyDescent="0.15">
      <c r="A722" s="73"/>
      <c r="B722" s="64"/>
      <c r="C722" s="73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84"/>
      <c r="O722" s="73"/>
      <c r="P722" s="73"/>
      <c r="Q722" s="73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</row>
    <row r="723" spans="1:32" ht="13" x14ac:dyDescent="0.15">
      <c r="A723" s="73"/>
      <c r="B723" s="64"/>
      <c r="C723" s="73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84"/>
      <c r="O723" s="73"/>
      <c r="P723" s="73"/>
      <c r="Q723" s="73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</row>
    <row r="724" spans="1:32" ht="13" x14ac:dyDescent="0.15">
      <c r="A724" s="73"/>
      <c r="B724" s="64"/>
      <c r="C724" s="73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84"/>
      <c r="O724" s="73"/>
      <c r="P724" s="73"/>
      <c r="Q724" s="73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</row>
    <row r="725" spans="1:32" ht="13" x14ac:dyDescent="0.15">
      <c r="A725" s="73"/>
      <c r="B725" s="64"/>
      <c r="C725" s="73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84"/>
      <c r="O725" s="73"/>
      <c r="P725" s="73"/>
      <c r="Q725" s="73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</row>
    <row r="726" spans="1:32" ht="13" x14ac:dyDescent="0.15">
      <c r="A726" s="73"/>
      <c r="B726" s="64"/>
      <c r="C726" s="73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84"/>
      <c r="O726" s="73"/>
      <c r="P726" s="73"/>
      <c r="Q726" s="73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</row>
    <row r="727" spans="1:32" ht="13" x14ac:dyDescent="0.15">
      <c r="A727" s="73"/>
      <c r="B727" s="64"/>
      <c r="C727" s="73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84"/>
      <c r="O727" s="73"/>
      <c r="P727" s="73"/>
      <c r="Q727" s="73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</row>
    <row r="728" spans="1:32" ht="13" x14ac:dyDescent="0.15">
      <c r="A728" s="73"/>
      <c r="B728" s="64"/>
      <c r="C728" s="73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84"/>
      <c r="O728" s="73"/>
      <c r="P728" s="73"/>
      <c r="Q728" s="73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</row>
    <row r="729" spans="1:32" ht="13" x14ac:dyDescent="0.15">
      <c r="A729" s="73"/>
      <c r="B729" s="64"/>
      <c r="C729" s="73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84"/>
      <c r="O729" s="73"/>
      <c r="P729" s="73"/>
      <c r="Q729" s="73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</row>
    <row r="730" spans="1:32" ht="13" x14ac:dyDescent="0.15">
      <c r="A730" s="73"/>
      <c r="B730" s="64"/>
      <c r="C730" s="73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84"/>
      <c r="O730" s="73"/>
      <c r="P730" s="73"/>
      <c r="Q730" s="73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</row>
    <row r="731" spans="1:32" ht="13" x14ac:dyDescent="0.15">
      <c r="A731" s="73"/>
      <c r="B731" s="64"/>
      <c r="C731" s="73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84"/>
      <c r="O731" s="73"/>
      <c r="P731" s="73"/>
      <c r="Q731" s="73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</row>
    <row r="732" spans="1:32" ht="13" x14ac:dyDescent="0.15">
      <c r="A732" s="73"/>
      <c r="B732" s="64"/>
      <c r="C732" s="73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84"/>
      <c r="O732" s="73"/>
      <c r="P732" s="73"/>
      <c r="Q732" s="73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</row>
    <row r="733" spans="1:32" ht="13" x14ac:dyDescent="0.15">
      <c r="A733" s="73"/>
      <c r="B733" s="64"/>
      <c r="C733" s="73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84"/>
      <c r="O733" s="73"/>
      <c r="P733" s="73"/>
      <c r="Q733" s="73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</row>
    <row r="734" spans="1:32" ht="13" x14ac:dyDescent="0.15">
      <c r="A734" s="73"/>
      <c r="B734" s="64"/>
      <c r="C734" s="73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84"/>
      <c r="O734" s="73"/>
      <c r="P734" s="73"/>
      <c r="Q734" s="73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</row>
    <row r="735" spans="1:32" ht="13" x14ac:dyDescent="0.15">
      <c r="A735" s="73"/>
      <c r="B735" s="64"/>
      <c r="C735" s="73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84"/>
      <c r="O735" s="73"/>
      <c r="P735" s="73"/>
      <c r="Q735" s="73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</row>
    <row r="736" spans="1:32" ht="13" x14ac:dyDescent="0.15">
      <c r="A736" s="73"/>
      <c r="B736" s="64"/>
      <c r="C736" s="73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84"/>
      <c r="O736" s="73"/>
      <c r="P736" s="73"/>
      <c r="Q736" s="73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</row>
    <row r="737" spans="1:32" ht="13" x14ac:dyDescent="0.15">
      <c r="A737" s="73"/>
      <c r="B737" s="64"/>
      <c r="C737" s="73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84"/>
      <c r="O737" s="73"/>
      <c r="P737" s="73"/>
      <c r="Q737" s="73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</row>
    <row r="738" spans="1:32" ht="13" x14ac:dyDescent="0.15">
      <c r="A738" s="73"/>
      <c r="B738" s="64"/>
      <c r="C738" s="73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84"/>
      <c r="O738" s="73"/>
      <c r="P738" s="73"/>
      <c r="Q738" s="73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</row>
    <row r="739" spans="1:32" ht="13" x14ac:dyDescent="0.15">
      <c r="A739" s="73"/>
      <c r="B739" s="64"/>
      <c r="C739" s="73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84"/>
      <c r="O739" s="73"/>
      <c r="P739" s="73"/>
      <c r="Q739" s="73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</row>
    <row r="740" spans="1:32" ht="13" x14ac:dyDescent="0.15">
      <c r="A740" s="73"/>
      <c r="B740" s="64"/>
      <c r="C740" s="73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84"/>
      <c r="O740" s="73"/>
      <c r="P740" s="73"/>
      <c r="Q740" s="73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</row>
    <row r="741" spans="1:32" ht="13" x14ac:dyDescent="0.15">
      <c r="A741" s="73"/>
      <c r="B741" s="64"/>
      <c r="C741" s="73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84"/>
      <c r="O741" s="73"/>
      <c r="P741" s="73"/>
      <c r="Q741" s="73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</row>
    <row r="742" spans="1:32" ht="13" x14ac:dyDescent="0.15">
      <c r="A742" s="73"/>
      <c r="B742" s="64"/>
      <c r="C742" s="73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84"/>
      <c r="O742" s="73"/>
      <c r="P742" s="73"/>
      <c r="Q742" s="73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</row>
    <row r="743" spans="1:32" ht="13" x14ac:dyDescent="0.15">
      <c r="A743" s="73"/>
      <c r="B743" s="64"/>
      <c r="C743" s="73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84"/>
      <c r="O743" s="73"/>
      <c r="P743" s="73"/>
      <c r="Q743" s="73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</row>
    <row r="744" spans="1:32" ht="13" x14ac:dyDescent="0.15">
      <c r="A744" s="73"/>
      <c r="B744" s="64"/>
      <c r="C744" s="73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84"/>
      <c r="O744" s="73"/>
      <c r="P744" s="73"/>
      <c r="Q744" s="73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</row>
    <row r="745" spans="1:32" ht="13" x14ac:dyDescent="0.15">
      <c r="A745" s="73"/>
      <c r="B745" s="64"/>
      <c r="C745" s="73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84"/>
      <c r="O745" s="73"/>
      <c r="P745" s="73"/>
      <c r="Q745" s="73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</row>
    <row r="746" spans="1:32" ht="13" x14ac:dyDescent="0.15">
      <c r="A746" s="73"/>
      <c r="B746" s="64"/>
      <c r="C746" s="73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84"/>
      <c r="O746" s="73"/>
      <c r="P746" s="73"/>
      <c r="Q746" s="73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</row>
    <row r="747" spans="1:32" ht="13" x14ac:dyDescent="0.15">
      <c r="A747" s="73"/>
      <c r="B747" s="64"/>
      <c r="C747" s="73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84"/>
      <c r="O747" s="73"/>
      <c r="P747" s="73"/>
      <c r="Q747" s="73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</row>
    <row r="748" spans="1:32" ht="13" x14ac:dyDescent="0.15">
      <c r="A748" s="73"/>
      <c r="B748" s="64"/>
      <c r="C748" s="73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84"/>
      <c r="O748" s="73"/>
      <c r="P748" s="73"/>
      <c r="Q748" s="73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</row>
    <row r="749" spans="1:32" ht="13" x14ac:dyDescent="0.15">
      <c r="A749" s="73"/>
      <c r="B749" s="64"/>
      <c r="C749" s="73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84"/>
      <c r="O749" s="73"/>
      <c r="P749" s="73"/>
      <c r="Q749" s="73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</row>
    <row r="750" spans="1:32" ht="13" x14ac:dyDescent="0.15">
      <c r="A750" s="73"/>
      <c r="B750" s="64"/>
      <c r="C750" s="73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84"/>
      <c r="O750" s="73"/>
      <c r="P750" s="73"/>
      <c r="Q750" s="73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</row>
    <row r="751" spans="1:32" ht="13" x14ac:dyDescent="0.15">
      <c r="A751" s="73"/>
      <c r="B751" s="64"/>
      <c r="C751" s="73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84"/>
      <c r="O751" s="73"/>
      <c r="P751" s="73"/>
      <c r="Q751" s="73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</row>
    <row r="752" spans="1:32" ht="13" x14ac:dyDescent="0.15">
      <c r="A752" s="73"/>
      <c r="B752" s="64"/>
      <c r="C752" s="73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84"/>
      <c r="O752" s="73"/>
      <c r="P752" s="73"/>
      <c r="Q752" s="73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</row>
    <row r="753" spans="1:32" ht="13" x14ac:dyDescent="0.15">
      <c r="A753" s="73"/>
      <c r="B753" s="64"/>
      <c r="C753" s="73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84"/>
      <c r="O753" s="73"/>
      <c r="P753" s="73"/>
      <c r="Q753" s="73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</row>
    <row r="754" spans="1:32" ht="13" x14ac:dyDescent="0.15">
      <c r="A754" s="73"/>
      <c r="B754" s="64"/>
      <c r="C754" s="73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84"/>
      <c r="O754" s="73"/>
      <c r="P754" s="73"/>
      <c r="Q754" s="73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</row>
    <row r="755" spans="1:32" ht="13" x14ac:dyDescent="0.15">
      <c r="A755" s="73"/>
      <c r="B755" s="64"/>
      <c r="C755" s="73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84"/>
      <c r="O755" s="73"/>
      <c r="P755" s="73"/>
      <c r="Q755" s="73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</row>
    <row r="756" spans="1:32" ht="13" x14ac:dyDescent="0.15">
      <c r="A756" s="73"/>
      <c r="B756" s="64"/>
      <c r="C756" s="73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84"/>
      <c r="O756" s="73"/>
      <c r="P756" s="73"/>
      <c r="Q756" s="73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</row>
    <row r="757" spans="1:32" ht="13" x14ac:dyDescent="0.15">
      <c r="A757" s="73"/>
      <c r="B757" s="64"/>
      <c r="C757" s="73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84"/>
      <c r="O757" s="73"/>
      <c r="P757" s="73"/>
      <c r="Q757" s="73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</row>
    <row r="758" spans="1:32" ht="13" x14ac:dyDescent="0.15">
      <c r="A758" s="73"/>
      <c r="B758" s="64"/>
      <c r="C758" s="73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84"/>
      <c r="O758" s="73"/>
      <c r="P758" s="73"/>
      <c r="Q758" s="73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</row>
    <row r="759" spans="1:32" ht="13" x14ac:dyDescent="0.15">
      <c r="A759" s="73"/>
      <c r="B759" s="64"/>
      <c r="C759" s="73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84"/>
      <c r="O759" s="73"/>
      <c r="P759" s="73"/>
      <c r="Q759" s="73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</row>
    <row r="760" spans="1:32" ht="13" x14ac:dyDescent="0.15">
      <c r="A760" s="73"/>
      <c r="B760" s="64"/>
      <c r="C760" s="73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84"/>
      <c r="O760" s="73"/>
      <c r="P760" s="73"/>
      <c r="Q760" s="73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</row>
    <row r="761" spans="1:32" ht="13" x14ac:dyDescent="0.15">
      <c r="A761" s="73"/>
      <c r="B761" s="64"/>
      <c r="C761" s="73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84"/>
      <c r="O761" s="73"/>
      <c r="P761" s="73"/>
      <c r="Q761" s="73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</row>
    <row r="762" spans="1:32" ht="13" x14ac:dyDescent="0.15">
      <c r="A762" s="73"/>
      <c r="B762" s="64"/>
      <c r="C762" s="73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84"/>
      <c r="O762" s="73"/>
      <c r="P762" s="73"/>
      <c r="Q762" s="73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</row>
    <row r="763" spans="1:32" ht="13" x14ac:dyDescent="0.15">
      <c r="A763" s="73"/>
      <c r="B763" s="64"/>
      <c r="C763" s="73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84"/>
      <c r="O763" s="73"/>
      <c r="P763" s="73"/>
      <c r="Q763" s="73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</row>
    <row r="764" spans="1:32" ht="13" x14ac:dyDescent="0.15">
      <c r="A764" s="73"/>
      <c r="B764" s="64"/>
      <c r="C764" s="73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84"/>
      <c r="O764" s="73"/>
      <c r="P764" s="73"/>
      <c r="Q764" s="73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</row>
    <row r="765" spans="1:32" ht="13" x14ac:dyDescent="0.15">
      <c r="A765" s="73"/>
      <c r="B765" s="64"/>
      <c r="C765" s="73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84"/>
      <c r="O765" s="73"/>
      <c r="P765" s="73"/>
      <c r="Q765" s="73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</row>
    <row r="766" spans="1:32" ht="13" x14ac:dyDescent="0.15">
      <c r="A766" s="73"/>
      <c r="B766" s="64"/>
      <c r="C766" s="73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84"/>
      <c r="O766" s="73"/>
      <c r="P766" s="73"/>
      <c r="Q766" s="73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</row>
    <row r="767" spans="1:32" ht="13" x14ac:dyDescent="0.15">
      <c r="A767" s="73"/>
      <c r="B767" s="64"/>
      <c r="C767" s="73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84"/>
      <c r="O767" s="73"/>
      <c r="P767" s="73"/>
      <c r="Q767" s="73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</row>
    <row r="768" spans="1:32" ht="13" x14ac:dyDescent="0.15">
      <c r="A768" s="73"/>
      <c r="B768" s="64"/>
      <c r="C768" s="73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84"/>
      <c r="O768" s="73"/>
      <c r="P768" s="73"/>
      <c r="Q768" s="73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</row>
    <row r="769" spans="1:32" ht="13" x14ac:dyDescent="0.15">
      <c r="A769" s="73"/>
      <c r="B769" s="64"/>
      <c r="C769" s="73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84"/>
      <c r="O769" s="73"/>
      <c r="P769" s="73"/>
      <c r="Q769" s="73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</row>
    <row r="770" spans="1:32" ht="13" x14ac:dyDescent="0.15">
      <c r="A770" s="73"/>
      <c r="B770" s="64"/>
      <c r="C770" s="73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84"/>
      <c r="O770" s="73"/>
      <c r="P770" s="73"/>
      <c r="Q770" s="73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</row>
    <row r="771" spans="1:32" ht="13" x14ac:dyDescent="0.15">
      <c r="A771" s="73"/>
      <c r="B771" s="64"/>
      <c r="C771" s="73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84"/>
      <c r="O771" s="73"/>
      <c r="P771" s="73"/>
      <c r="Q771" s="73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</row>
    <row r="772" spans="1:32" ht="13" x14ac:dyDescent="0.15">
      <c r="A772" s="73"/>
      <c r="B772" s="64"/>
      <c r="C772" s="73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84"/>
      <c r="O772" s="73"/>
      <c r="P772" s="73"/>
      <c r="Q772" s="73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</row>
    <row r="773" spans="1:32" ht="13" x14ac:dyDescent="0.15">
      <c r="A773" s="73"/>
      <c r="B773" s="64"/>
      <c r="C773" s="73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84"/>
      <c r="O773" s="73"/>
      <c r="P773" s="73"/>
      <c r="Q773" s="73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</row>
    <row r="774" spans="1:32" ht="13" x14ac:dyDescent="0.15">
      <c r="A774" s="73"/>
      <c r="B774" s="64"/>
      <c r="C774" s="73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84"/>
      <c r="O774" s="73"/>
      <c r="P774" s="73"/>
      <c r="Q774" s="73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</row>
    <row r="775" spans="1:32" ht="13" x14ac:dyDescent="0.15">
      <c r="A775" s="73"/>
      <c r="B775" s="64"/>
      <c r="C775" s="73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84"/>
      <c r="O775" s="73"/>
      <c r="P775" s="73"/>
      <c r="Q775" s="73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</row>
    <row r="776" spans="1:32" ht="13" x14ac:dyDescent="0.15">
      <c r="A776" s="73"/>
      <c r="B776" s="64"/>
      <c r="C776" s="73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84"/>
      <c r="O776" s="73"/>
      <c r="P776" s="73"/>
      <c r="Q776" s="73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</row>
    <row r="777" spans="1:32" ht="13" x14ac:dyDescent="0.15">
      <c r="A777" s="73"/>
      <c r="B777" s="64"/>
      <c r="C777" s="73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84"/>
      <c r="O777" s="73"/>
      <c r="P777" s="73"/>
      <c r="Q777" s="73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</row>
    <row r="778" spans="1:32" ht="13" x14ac:dyDescent="0.15">
      <c r="A778" s="73"/>
      <c r="B778" s="64"/>
      <c r="C778" s="73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84"/>
      <c r="O778" s="73"/>
      <c r="P778" s="73"/>
      <c r="Q778" s="73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</row>
    <row r="779" spans="1:32" ht="13" x14ac:dyDescent="0.15">
      <c r="A779" s="73"/>
      <c r="B779" s="64"/>
      <c r="C779" s="73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84"/>
      <c r="O779" s="73"/>
      <c r="P779" s="73"/>
      <c r="Q779" s="73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</row>
    <row r="780" spans="1:32" ht="13" x14ac:dyDescent="0.15">
      <c r="A780" s="73"/>
      <c r="B780" s="64"/>
      <c r="C780" s="73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84"/>
      <c r="O780" s="73"/>
      <c r="P780" s="73"/>
      <c r="Q780" s="73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</row>
    <row r="781" spans="1:32" ht="13" x14ac:dyDescent="0.15">
      <c r="A781" s="73"/>
      <c r="B781" s="64"/>
      <c r="C781" s="73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84"/>
      <c r="O781" s="73"/>
      <c r="P781" s="73"/>
      <c r="Q781" s="73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</row>
    <row r="782" spans="1:32" ht="13" x14ac:dyDescent="0.15">
      <c r="A782" s="73"/>
      <c r="B782" s="64"/>
      <c r="C782" s="73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84"/>
      <c r="O782" s="73"/>
      <c r="P782" s="73"/>
      <c r="Q782" s="73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</row>
    <row r="783" spans="1:32" ht="13" x14ac:dyDescent="0.15">
      <c r="A783" s="73"/>
      <c r="B783" s="64"/>
      <c r="C783" s="73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84"/>
      <c r="O783" s="73"/>
      <c r="P783" s="73"/>
      <c r="Q783" s="73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</row>
    <row r="784" spans="1:32" ht="13" x14ac:dyDescent="0.15">
      <c r="A784" s="73"/>
      <c r="B784" s="64"/>
      <c r="C784" s="73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84"/>
      <c r="O784" s="73"/>
      <c r="P784" s="73"/>
      <c r="Q784" s="73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</row>
    <row r="785" spans="1:32" ht="13" x14ac:dyDescent="0.15">
      <c r="A785" s="73"/>
      <c r="B785" s="64"/>
      <c r="C785" s="73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84"/>
      <c r="O785" s="73"/>
      <c r="P785" s="73"/>
      <c r="Q785" s="73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</row>
    <row r="786" spans="1:32" ht="13" x14ac:dyDescent="0.15">
      <c r="A786" s="73"/>
      <c r="B786" s="64"/>
      <c r="C786" s="73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84"/>
      <c r="O786" s="73"/>
      <c r="P786" s="73"/>
      <c r="Q786" s="73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</row>
    <row r="787" spans="1:32" ht="13" x14ac:dyDescent="0.15">
      <c r="A787" s="73"/>
      <c r="B787" s="64"/>
      <c r="C787" s="73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84"/>
      <c r="O787" s="73"/>
      <c r="P787" s="73"/>
      <c r="Q787" s="73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</row>
    <row r="788" spans="1:32" ht="13" x14ac:dyDescent="0.15">
      <c r="A788" s="73"/>
      <c r="B788" s="64"/>
      <c r="C788" s="73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84"/>
      <c r="O788" s="73"/>
      <c r="P788" s="73"/>
      <c r="Q788" s="73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</row>
    <row r="789" spans="1:32" ht="13" x14ac:dyDescent="0.15">
      <c r="A789" s="73"/>
      <c r="B789" s="64"/>
      <c r="C789" s="73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84"/>
      <c r="O789" s="73"/>
      <c r="P789" s="73"/>
      <c r="Q789" s="73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</row>
    <row r="790" spans="1:32" ht="13" x14ac:dyDescent="0.15">
      <c r="A790" s="73"/>
      <c r="B790" s="64"/>
      <c r="C790" s="73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84"/>
      <c r="O790" s="73"/>
      <c r="P790" s="73"/>
      <c r="Q790" s="73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</row>
    <row r="791" spans="1:32" ht="13" x14ac:dyDescent="0.15">
      <c r="A791" s="73"/>
      <c r="B791" s="64"/>
      <c r="C791" s="73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84"/>
      <c r="O791" s="73"/>
      <c r="P791" s="73"/>
      <c r="Q791" s="73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</row>
    <row r="792" spans="1:32" ht="13" x14ac:dyDescent="0.15">
      <c r="A792" s="73"/>
      <c r="B792" s="64"/>
      <c r="C792" s="73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84"/>
      <c r="O792" s="73"/>
      <c r="P792" s="73"/>
      <c r="Q792" s="73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</row>
    <row r="793" spans="1:32" ht="13" x14ac:dyDescent="0.15">
      <c r="A793" s="73"/>
      <c r="B793" s="64"/>
      <c r="C793" s="73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84"/>
      <c r="O793" s="73"/>
      <c r="P793" s="73"/>
      <c r="Q793" s="73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</row>
    <row r="794" spans="1:32" ht="13" x14ac:dyDescent="0.15">
      <c r="A794" s="73"/>
      <c r="B794" s="64"/>
      <c r="C794" s="73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84"/>
      <c r="O794" s="73"/>
      <c r="P794" s="73"/>
      <c r="Q794" s="73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</row>
    <row r="795" spans="1:32" ht="13" x14ac:dyDescent="0.15">
      <c r="A795" s="73"/>
      <c r="B795" s="64"/>
      <c r="C795" s="73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84"/>
      <c r="O795" s="73"/>
      <c r="P795" s="73"/>
      <c r="Q795" s="73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</row>
    <row r="796" spans="1:32" ht="13" x14ac:dyDescent="0.15">
      <c r="A796" s="73"/>
      <c r="B796" s="64"/>
      <c r="C796" s="73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84"/>
      <c r="O796" s="73"/>
      <c r="P796" s="73"/>
      <c r="Q796" s="73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</row>
    <row r="797" spans="1:32" ht="13" x14ac:dyDescent="0.15">
      <c r="A797" s="73"/>
      <c r="B797" s="64"/>
      <c r="C797" s="73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84"/>
      <c r="O797" s="73"/>
      <c r="P797" s="73"/>
      <c r="Q797" s="73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</row>
    <row r="798" spans="1:32" ht="13" x14ac:dyDescent="0.15">
      <c r="A798" s="73"/>
      <c r="B798" s="64"/>
      <c r="C798" s="73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84"/>
      <c r="O798" s="73"/>
      <c r="P798" s="73"/>
      <c r="Q798" s="73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</row>
    <row r="799" spans="1:32" ht="13" x14ac:dyDescent="0.15">
      <c r="A799" s="73"/>
      <c r="B799" s="64"/>
      <c r="C799" s="73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84"/>
      <c r="O799" s="73"/>
      <c r="P799" s="73"/>
      <c r="Q799" s="73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</row>
    <row r="800" spans="1:32" ht="13" x14ac:dyDescent="0.15">
      <c r="A800" s="73"/>
      <c r="B800" s="64"/>
      <c r="C800" s="73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84"/>
      <c r="O800" s="73"/>
      <c r="P800" s="73"/>
      <c r="Q800" s="73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</row>
    <row r="801" spans="1:32" ht="13" x14ac:dyDescent="0.15">
      <c r="A801" s="73"/>
      <c r="B801" s="64"/>
      <c r="C801" s="73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84"/>
      <c r="O801" s="73"/>
      <c r="P801" s="73"/>
      <c r="Q801" s="73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</row>
    <row r="802" spans="1:32" ht="13" x14ac:dyDescent="0.15">
      <c r="A802" s="73"/>
      <c r="B802" s="64"/>
      <c r="C802" s="73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84"/>
      <c r="O802" s="73"/>
      <c r="P802" s="73"/>
      <c r="Q802" s="73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</row>
    <row r="803" spans="1:32" ht="13" x14ac:dyDescent="0.15">
      <c r="A803" s="73"/>
      <c r="B803" s="64"/>
      <c r="C803" s="73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84"/>
      <c r="O803" s="73"/>
      <c r="P803" s="73"/>
      <c r="Q803" s="73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</row>
    <row r="804" spans="1:32" ht="13" x14ac:dyDescent="0.15">
      <c r="A804" s="73"/>
      <c r="B804" s="64"/>
      <c r="C804" s="73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84"/>
      <c r="O804" s="73"/>
      <c r="P804" s="73"/>
      <c r="Q804" s="73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</row>
    <row r="805" spans="1:32" ht="13" x14ac:dyDescent="0.15">
      <c r="A805" s="73"/>
      <c r="B805" s="64"/>
      <c r="C805" s="73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84"/>
      <c r="O805" s="73"/>
      <c r="P805" s="73"/>
      <c r="Q805" s="73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</row>
    <row r="806" spans="1:32" ht="13" x14ac:dyDescent="0.15">
      <c r="A806" s="73"/>
      <c r="B806" s="64"/>
      <c r="C806" s="73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84"/>
      <c r="O806" s="73"/>
      <c r="P806" s="73"/>
      <c r="Q806" s="73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</row>
    <row r="807" spans="1:32" ht="13" x14ac:dyDescent="0.15">
      <c r="A807" s="73"/>
      <c r="B807" s="64"/>
      <c r="C807" s="73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84"/>
      <c r="O807" s="73"/>
      <c r="P807" s="73"/>
      <c r="Q807" s="73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</row>
    <row r="808" spans="1:32" ht="13" x14ac:dyDescent="0.15">
      <c r="A808" s="73"/>
      <c r="B808" s="64"/>
      <c r="C808" s="73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84"/>
      <c r="O808" s="73"/>
      <c r="P808" s="73"/>
      <c r="Q808" s="73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</row>
    <row r="809" spans="1:32" ht="13" x14ac:dyDescent="0.15">
      <c r="A809" s="73"/>
      <c r="B809" s="64"/>
      <c r="C809" s="73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84"/>
      <c r="O809" s="73"/>
      <c r="P809" s="73"/>
      <c r="Q809" s="73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</row>
    <row r="810" spans="1:32" ht="13" x14ac:dyDescent="0.15">
      <c r="A810" s="73"/>
      <c r="B810" s="64"/>
      <c r="C810" s="73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84"/>
      <c r="O810" s="73"/>
      <c r="P810" s="73"/>
      <c r="Q810" s="73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</row>
    <row r="811" spans="1:32" ht="13" x14ac:dyDescent="0.15">
      <c r="A811" s="73"/>
      <c r="B811" s="64"/>
      <c r="C811" s="73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84"/>
      <c r="O811" s="73"/>
      <c r="P811" s="73"/>
      <c r="Q811" s="73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</row>
    <row r="812" spans="1:32" ht="13" x14ac:dyDescent="0.15">
      <c r="A812" s="73"/>
      <c r="B812" s="64"/>
      <c r="C812" s="73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84"/>
      <c r="O812" s="73"/>
      <c r="P812" s="73"/>
      <c r="Q812" s="73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</row>
    <row r="813" spans="1:32" ht="13" x14ac:dyDescent="0.15">
      <c r="A813" s="73"/>
      <c r="B813" s="64"/>
      <c r="C813" s="73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84"/>
      <c r="O813" s="73"/>
      <c r="P813" s="73"/>
      <c r="Q813" s="73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</row>
    <row r="814" spans="1:32" ht="13" x14ac:dyDescent="0.15">
      <c r="A814" s="73"/>
      <c r="B814" s="64"/>
      <c r="C814" s="73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84"/>
      <c r="O814" s="73"/>
      <c r="P814" s="73"/>
      <c r="Q814" s="73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</row>
    <row r="815" spans="1:32" ht="13" x14ac:dyDescent="0.15">
      <c r="A815" s="73"/>
      <c r="B815" s="64"/>
      <c r="C815" s="73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84"/>
      <c r="O815" s="73"/>
      <c r="P815" s="73"/>
      <c r="Q815" s="73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</row>
    <row r="816" spans="1:32" ht="13" x14ac:dyDescent="0.15">
      <c r="A816" s="73"/>
      <c r="B816" s="64"/>
      <c r="C816" s="73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84"/>
      <c r="O816" s="73"/>
      <c r="P816" s="73"/>
      <c r="Q816" s="73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</row>
    <row r="817" spans="1:32" ht="13" x14ac:dyDescent="0.15">
      <c r="A817" s="73"/>
      <c r="B817" s="64"/>
      <c r="C817" s="73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84"/>
      <c r="O817" s="73"/>
      <c r="P817" s="73"/>
      <c r="Q817" s="73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</row>
    <row r="818" spans="1:32" ht="13" x14ac:dyDescent="0.15">
      <c r="A818" s="73"/>
      <c r="B818" s="64"/>
      <c r="C818" s="73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84"/>
      <c r="O818" s="73"/>
      <c r="P818" s="73"/>
      <c r="Q818" s="73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</row>
    <row r="819" spans="1:32" ht="13" x14ac:dyDescent="0.15">
      <c r="A819" s="73"/>
      <c r="B819" s="64"/>
      <c r="C819" s="73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84"/>
      <c r="O819" s="73"/>
      <c r="P819" s="73"/>
      <c r="Q819" s="73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</row>
    <row r="820" spans="1:32" ht="13" x14ac:dyDescent="0.15">
      <c r="A820" s="73"/>
      <c r="B820" s="64"/>
      <c r="C820" s="73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84"/>
      <c r="O820" s="73"/>
      <c r="P820" s="73"/>
      <c r="Q820" s="73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</row>
    <row r="821" spans="1:32" ht="13" x14ac:dyDescent="0.15">
      <c r="A821" s="73"/>
      <c r="B821" s="64"/>
      <c r="C821" s="73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84"/>
      <c r="O821" s="73"/>
      <c r="P821" s="73"/>
      <c r="Q821" s="73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</row>
    <row r="822" spans="1:32" ht="13" x14ac:dyDescent="0.15">
      <c r="A822" s="73"/>
      <c r="B822" s="64"/>
      <c r="C822" s="73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84"/>
      <c r="O822" s="73"/>
      <c r="P822" s="73"/>
      <c r="Q822" s="73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</row>
    <row r="823" spans="1:32" ht="13" x14ac:dyDescent="0.15">
      <c r="A823" s="73"/>
      <c r="B823" s="64"/>
      <c r="C823" s="73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84"/>
      <c r="O823" s="73"/>
      <c r="P823" s="73"/>
      <c r="Q823" s="73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</row>
    <row r="824" spans="1:32" ht="13" x14ac:dyDescent="0.15">
      <c r="A824" s="73"/>
      <c r="B824" s="64"/>
      <c r="C824" s="73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84"/>
      <c r="O824" s="73"/>
      <c r="P824" s="73"/>
      <c r="Q824" s="73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</row>
    <row r="825" spans="1:32" ht="13" x14ac:dyDescent="0.15">
      <c r="A825" s="73"/>
      <c r="B825" s="64"/>
      <c r="C825" s="73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84"/>
      <c r="O825" s="73"/>
      <c r="P825" s="73"/>
      <c r="Q825" s="73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</row>
    <row r="826" spans="1:32" ht="13" x14ac:dyDescent="0.15">
      <c r="A826" s="73"/>
      <c r="B826" s="64"/>
      <c r="C826" s="73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84"/>
      <c r="O826" s="73"/>
      <c r="P826" s="73"/>
      <c r="Q826" s="73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</row>
    <row r="827" spans="1:32" ht="13" x14ac:dyDescent="0.15">
      <c r="A827" s="73"/>
      <c r="B827" s="64"/>
      <c r="C827" s="73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84"/>
      <c r="O827" s="73"/>
      <c r="P827" s="73"/>
      <c r="Q827" s="73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</row>
    <row r="828" spans="1:32" ht="13" x14ac:dyDescent="0.15">
      <c r="A828" s="73"/>
      <c r="B828" s="64"/>
      <c r="C828" s="73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84"/>
      <c r="O828" s="73"/>
      <c r="P828" s="73"/>
      <c r="Q828" s="73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</row>
    <row r="829" spans="1:32" ht="13" x14ac:dyDescent="0.15">
      <c r="A829" s="73"/>
      <c r="B829" s="64"/>
      <c r="C829" s="73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84"/>
      <c r="O829" s="73"/>
      <c r="P829" s="73"/>
      <c r="Q829" s="73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</row>
    <row r="830" spans="1:32" ht="13" x14ac:dyDescent="0.15">
      <c r="A830" s="73"/>
      <c r="B830" s="64"/>
      <c r="C830" s="73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84"/>
      <c r="O830" s="73"/>
      <c r="P830" s="73"/>
      <c r="Q830" s="73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</row>
    <row r="831" spans="1:32" ht="13" x14ac:dyDescent="0.15">
      <c r="A831" s="73"/>
      <c r="B831" s="64"/>
      <c r="C831" s="73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84"/>
      <c r="O831" s="73"/>
      <c r="P831" s="73"/>
      <c r="Q831" s="73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</row>
    <row r="832" spans="1:32" ht="13" x14ac:dyDescent="0.15">
      <c r="A832" s="73"/>
      <c r="B832" s="64"/>
      <c r="C832" s="73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84"/>
      <c r="O832" s="73"/>
      <c r="P832" s="73"/>
      <c r="Q832" s="73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</row>
    <row r="833" spans="1:32" ht="13" x14ac:dyDescent="0.15">
      <c r="A833" s="73"/>
      <c r="B833" s="64"/>
      <c r="C833" s="73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84"/>
      <c r="O833" s="73"/>
      <c r="P833" s="73"/>
      <c r="Q833" s="73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</row>
    <row r="834" spans="1:32" ht="13" x14ac:dyDescent="0.15">
      <c r="A834" s="73"/>
      <c r="B834" s="64"/>
      <c r="C834" s="73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84"/>
      <c r="O834" s="73"/>
      <c r="P834" s="73"/>
      <c r="Q834" s="73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</row>
    <row r="835" spans="1:32" ht="13" x14ac:dyDescent="0.15">
      <c r="A835" s="73"/>
      <c r="B835" s="64"/>
      <c r="C835" s="73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84"/>
      <c r="O835" s="73"/>
      <c r="P835" s="73"/>
      <c r="Q835" s="73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</row>
    <row r="836" spans="1:32" ht="13" x14ac:dyDescent="0.15">
      <c r="A836" s="73"/>
      <c r="B836" s="64"/>
      <c r="C836" s="73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84"/>
      <c r="O836" s="73"/>
      <c r="P836" s="73"/>
      <c r="Q836" s="73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</row>
    <row r="837" spans="1:32" ht="13" x14ac:dyDescent="0.15">
      <c r="A837" s="73"/>
      <c r="B837" s="64"/>
      <c r="C837" s="73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84"/>
      <c r="O837" s="73"/>
      <c r="P837" s="73"/>
      <c r="Q837" s="73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</row>
    <row r="838" spans="1:32" ht="13" x14ac:dyDescent="0.15">
      <c r="A838" s="73"/>
      <c r="B838" s="64"/>
      <c r="C838" s="73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84"/>
      <c r="O838" s="73"/>
      <c r="P838" s="73"/>
      <c r="Q838" s="73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</row>
    <row r="839" spans="1:32" ht="13" x14ac:dyDescent="0.15">
      <c r="A839" s="73"/>
      <c r="B839" s="64"/>
      <c r="C839" s="73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84"/>
      <c r="O839" s="73"/>
      <c r="P839" s="73"/>
      <c r="Q839" s="73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</row>
    <row r="840" spans="1:32" ht="13" x14ac:dyDescent="0.15">
      <c r="A840" s="73"/>
      <c r="B840" s="64"/>
      <c r="C840" s="73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84"/>
      <c r="O840" s="73"/>
      <c r="P840" s="73"/>
      <c r="Q840" s="73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</row>
    <row r="841" spans="1:32" ht="13" x14ac:dyDescent="0.15">
      <c r="A841" s="73"/>
      <c r="B841" s="64"/>
      <c r="C841" s="73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84"/>
      <c r="O841" s="73"/>
      <c r="P841" s="73"/>
      <c r="Q841" s="73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</row>
    <row r="842" spans="1:32" ht="13" x14ac:dyDescent="0.15">
      <c r="A842" s="73"/>
      <c r="B842" s="64"/>
      <c r="C842" s="73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84"/>
      <c r="O842" s="73"/>
      <c r="P842" s="73"/>
      <c r="Q842" s="73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</row>
    <row r="843" spans="1:32" ht="13" x14ac:dyDescent="0.15">
      <c r="A843" s="73"/>
      <c r="B843" s="64"/>
      <c r="C843" s="73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84"/>
      <c r="O843" s="73"/>
      <c r="P843" s="73"/>
      <c r="Q843" s="73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</row>
    <row r="844" spans="1:32" ht="13" x14ac:dyDescent="0.15">
      <c r="A844" s="73"/>
      <c r="B844" s="64"/>
      <c r="C844" s="73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84"/>
      <c r="O844" s="73"/>
      <c r="P844" s="73"/>
      <c r="Q844" s="73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</row>
    <row r="845" spans="1:32" ht="13" x14ac:dyDescent="0.15">
      <c r="A845" s="73"/>
      <c r="B845" s="64"/>
      <c r="C845" s="73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84"/>
      <c r="O845" s="73"/>
      <c r="P845" s="73"/>
      <c r="Q845" s="73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</row>
    <row r="846" spans="1:32" ht="13" x14ac:dyDescent="0.15">
      <c r="A846" s="73"/>
      <c r="B846" s="64"/>
      <c r="C846" s="73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84"/>
      <c r="O846" s="73"/>
      <c r="P846" s="73"/>
      <c r="Q846" s="73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</row>
    <row r="847" spans="1:32" ht="13" x14ac:dyDescent="0.15">
      <c r="A847" s="73"/>
      <c r="B847" s="64"/>
      <c r="C847" s="73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84"/>
      <c r="O847" s="73"/>
      <c r="P847" s="73"/>
      <c r="Q847" s="73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</row>
    <row r="848" spans="1:32" ht="13" x14ac:dyDescent="0.15">
      <c r="A848" s="73"/>
      <c r="B848" s="64"/>
      <c r="C848" s="73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84"/>
      <c r="O848" s="73"/>
      <c r="P848" s="73"/>
      <c r="Q848" s="73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</row>
    <row r="849" spans="1:32" ht="13" x14ac:dyDescent="0.15">
      <c r="A849" s="73"/>
      <c r="B849" s="64"/>
      <c r="C849" s="73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84"/>
      <c r="O849" s="73"/>
      <c r="P849" s="73"/>
      <c r="Q849" s="73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</row>
    <row r="850" spans="1:32" ht="13" x14ac:dyDescent="0.15">
      <c r="A850" s="73"/>
      <c r="B850" s="64"/>
      <c r="C850" s="73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84"/>
      <c r="O850" s="73"/>
      <c r="P850" s="73"/>
      <c r="Q850" s="73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</row>
    <row r="851" spans="1:32" ht="13" x14ac:dyDescent="0.15">
      <c r="A851" s="73"/>
      <c r="B851" s="64"/>
      <c r="C851" s="73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84"/>
      <c r="O851" s="73"/>
      <c r="P851" s="73"/>
      <c r="Q851" s="73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</row>
    <row r="852" spans="1:32" ht="13" x14ac:dyDescent="0.15">
      <c r="A852" s="73"/>
      <c r="B852" s="64"/>
      <c r="C852" s="73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84"/>
      <c r="O852" s="73"/>
      <c r="P852" s="73"/>
      <c r="Q852" s="73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</row>
    <row r="853" spans="1:32" ht="13" x14ac:dyDescent="0.15">
      <c r="A853" s="73"/>
      <c r="B853" s="64"/>
      <c r="C853" s="73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84"/>
      <c r="O853" s="73"/>
      <c r="P853" s="73"/>
      <c r="Q853" s="73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</row>
    <row r="854" spans="1:32" ht="13" x14ac:dyDescent="0.15">
      <c r="A854" s="73"/>
      <c r="B854" s="64"/>
      <c r="C854" s="73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84"/>
      <c r="O854" s="73"/>
      <c r="P854" s="73"/>
      <c r="Q854" s="73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</row>
    <row r="855" spans="1:32" ht="13" x14ac:dyDescent="0.15">
      <c r="A855" s="73"/>
      <c r="B855" s="64"/>
      <c r="C855" s="73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84"/>
      <c r="O855" s="73"/>
      <c r="P855" s="73"/>
      <c r="Q855" s="73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</row>
    <row r="856" spans="1:32" ht="13" x14ac:dyDescent="0.15">
      <c r="A856" s="73"/>
      <c r="B856" s="64"/>
      <c r="C856" s="73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84"/>
      <c r="O856" s="73"/>
      <c r="P856" s="73"/>
      <c r="Q856" s="73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</row>
    <row r="857" spans="1:32" ht="13" x14ac:dyDescent="0.15">
      <c r="A857" s="73"/>
      <c r="B857" s="64"/>
      <c r="C857" s="73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84"/>
      <c r="O857" s="73"/>
      <c r="P857" s="73"/>
      <c r="Q857" s="73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</row>
    <row r="858" spans="1:32" ht="13" x14ac:dyDescent="0.15">
      <c r="A858" s="73"/>
      <c r="B858" s="64"/>
      <c r="C858" s="73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84"/>
      <c r="O858" s="73"/>
      <c r="P858" s="73"/>
      <c r="Q858" s="73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</row>
    <row r="859" spans="1:32" ht="13" x14ac:dyDescent="0.15">
      <c r="A859" s="73"/>
      <c r="B859" s="64"/>
      <c r="C859" s="73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84"/>
      <c r="O859" s="73"/>
      <c r="P859" s="73"/>
      <c r="Q859" s="73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</row>
    <row r="860" spans="1:32" ht="13" x14ac:dyDescent="0.15">
      <c r="A860" s="73"/>
      <c r="B860" s="64"/>
      <c r="C860" s="73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84"/>
      <c r="O860" s="73"/>
      <c r="P860" s="73"/>
      <c r="Q860" s="73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</row>
    <row r="861" spans="1:32" ht="13" x14ac:dyDescent="0.15">
      <c r="A861" s="73"/>
      <c r="B861" s="64"/>
      <c r="C861" s="73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84"/>
      <c r="O861" s="73"/>
      <c r="P861" s="73"/>
      <c r="Q861" s="73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</row>
    <row r="862" spans="1:32" ht="13" x14ac:dyDescent="0.15">
      <c r="A862" s="73"/>
      <c r="B862" s="64"/>
      <c r="C862" s="73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84"/>
      <c r="O862" s="73"/>
      <c r="P862" s="73"/>
      <c r="Q862" s="73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</row>
    <row r="863" spans="1:32" ht="13" x14ac:dyDescent="0.15">
      <c r="A863" s="73"/>
      <c r="B863" s="64"/>
      <c r="C863" s="73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84"/>
      <c r="O863" s="73"/>
      <c r="P863" s="73"/>
      <c r="Q863" s="73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</row>
    <row r="864" spans="1:32" ht="13" x14ac:dyDescent="0.15">
      <c r="A864" s="73"/>
      <c r="B864" s="64"/>
      <c r="C864" s="73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84"/>
      <c r="O864" s="73"/>
      <c r="P864" s="73"/>
      <c r="Q864" s="73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</row>
    <row r="865" spans="1:32" ht="13" x14ac:dyDescent="0.15">
      <c r="A865" s="73"/>
      <c r="B865" s="64"/>
      <c r="C865" s="73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84"/>
      <c r="O865" s="73"/>
      <c r="P865" s="73"/>
      <c r="Q865" s="73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</row>
    <row r="866" spans="1:32" ht="13" x14ac:dyDescent="0.15">
      <c r="A866" s="73"/>
      <c r="B866" s="64"/>
      <c r="C866" s="73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84"/>
      <c r="O866" s="73"/>
      <c r="P866" s="73"/>
      <c r="Q866" s="73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</row>
    <row r="867" spans="1:32" ht="13" x14ac:dyDescent="0.15">
      <c r="A867" s="73"/>
      <c r="B867" s="64"/>
      <c r="C867" s="73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84"/>
      <c r="O867" s="73"/>
      <c r="P867" s="73"/>
      <c r="Q867" s="73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</row>
    <row r="868" spans="1:32" ht="13" x14ac:dyDescent="0.15">
      <c r="A868" s="73"/>
      <c r="B868" s="64"/>
      <c r="C868" s="73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84"/>
      <c r="O868" s="73"/>
      <c r="P868" s="73"/>
      <c r="Q868" s="73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</row>
    <row r="869" spans="1:32" ht="13" x14ac:dyDescent="0.15">
      <c r="A869" s="73"/>
      <c r="B869" s="64"/>
      <c r="C869" s="73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84"/>
      <c r="O869" s="73"/>
      <c r="P869" s="73"/>
      <c r="Q869" s="73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</row>
    <row r="870" spans="1:32" ht="13" x14ac:dyDescent="0.15">
      <c r="A870" s="73"/>
      <c r="B870" s="64"/>
      <c r="C870" s="73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84"/>
      <c r="O870" s="73"/>
      <c r="P870" s="73"/>
      <c r="Q870" s="73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</row>
    <row r="871" spans="1:32" ht="13" x14ac:dyDescent="0.15">
      <c r="A871" s="73"/>
      <c r="B871" s="64"/>
      <c r="C871" s="73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84"/>
      <c r="O871" s="73"/>
      <c r="P871" s="73"/>
      <c r="Q871" s="73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</row>
    <row r="872" spans="1:32" ht="13" x14ac:dyDescent="0.15">
      <c r="A872" s="73"/>
      <c r="B872" s="64"/>
      <c r="C872" s="73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84"/>
      <c r="O872" s="73"/>
      <c r="P872" s="73"/>
      <c r="Q872" s="73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</row>
    <row r="873" spans="1:32" ht="13" x14ac:dyDescent="0.15">
      <c r="A873" s="73"/>
      <c r="B873" s="64"/>
      <c r="C873" s="73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84"/>
      <c r="O873" s="73"/>
      <c r="P873" s="73"/>
      <c r="Q873" s="73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</row>
    <row r="874" spans="1:32" ht="13" x14ac:dyDescent="0.15">
      <c r="A874" s="73"/>
      <c r="B874" s="64"/>
      <c r="C874" s="73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84"/>
      <c r="O874" s="73"/>
      <c r="P874" s="73"/>
      <c r="Q874" s="73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</row>
    <row r="875" spans="1:32" ht="13" x14ac:dyDescent="0.15">
      <c r="A875" s="73"/>
      <c r="B875" s="64"/>
      <c r="C875" s="73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84"/>
      <c r="O875" s="73"/>
      <c r="P875" s="73"/>
      <c r="Q875" s="73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</row>
    <row r="876" spans="1:32" ht="13" x14ac:dyDescent="0.15">
      <c r="A876" s="73"/>
      <c r="B876" s="64"/>
      <c r="C876" s="73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84"/>
      <c r="O876" s="73"/>
      <c r="P876" s="73"/>
      <c r="Q876" s="73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</row>
    <row r="877" spans="1:32" ht="13" x14ac:dyDescent="0.15">
      <c r="A877" s="73"/>
      <c r="B877" s="64"/>
      <c r="C877" s="73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84"/>
      <c r="O877" s="73"/>
      <c r="P877" s="73"/>
      <c r="Q877" s="73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</row>
    <row r="878" spans="1:32" ht="13" x14ac:dyDescent="0.15">
      <c r="A878" s="73"/>
      <c r="B878" s="64"/>
      <c r="C878" s="73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84"/>
      <c r="O878" s="73"/>
      <c r="P878" s="73"/>
      <c r="Q878" s="73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</row>
    <row r="879" spans="1:32" ht="13" x14ac:dyDescent="0.15">
      <c r="A879" s="73"/>
      <c r="B879" s="64"/>
      <c r="C879" s="73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84"/>
      <c r="O879" s="73"/>
      <c r="P879" s="73"/>
      <c r="Q879" s="73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</row>
    <row r="880" spans="1:32" ht="13" x14ac:dyDescent="0.15">
      <c r="A880" s="73"/>
      <c r="B880" s="64"/>
      <c r="C880" s="73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84"/>
      <c r="O880" s="73"/>
      <c r="P880" s="73"/>
      <c r="Q880" s="73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</row>
    <row r="881" spans="1:32" ht="13" x14ac:dyDescent="0.15">
      <c r="A881" s="73"/>
      <c r="B881" s="64"/>
      <c r="C881" s="73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84"/>
      <c r="O881" s="73"/>
      <c r="P881" s="73"/>
      <c r="Q881" s="73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</row>
    <row r="882" spans="1:32" ht="13" x14ac:dyDescent="0.15">
      <c r="A882" s="73"/>
      <c r="B882" s="64"/>
      <c r="C882" s="73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84"/>
      <c r="O882" s="73"/>
      <c r="P882" s="73"/>
      <c r="Q882" s="73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</row>
    <row r="883" spans="1:32" ht="13" x14ac:dyDescent="0.15">
      <c r="A883" s="73"/>
      <c r="B883" s="64"/>
      <c r="C883" s="73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84"/>
      <c r="O883" s="73"/>
      <c r="P883" s="73"/>
      <c r="Q883" s="73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</row>
    <row r="884" spans="1:32" ht="13" x14ac:dyDescent="0.15">
      <c r="A884" s="73"/>
      <c r="B884" s="64"/>
      <c r="C884" s="73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84"/>
      <c r="O884" s="73"/>
      <c r="P884" s="73"/>
      <c r="Q884" s="73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</row>
    <row r="885" spans="1:32" ht="13" x14ac:dyDescent="0.15">
      <c r="A885" s="73"/>
      <c r="B885" s="64"/>
      <c r="C885" s="73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84"/>
      <c r="O885" s="73"/>
      <c r="P885" s="73"/>
      <c r="Q885" s="73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</row>
    <row r="886" spans="1:32" ht="13" x14ac:dyDescent="0.15">
      <c r="A886" s="73"/>
      <c r="B886" s="64"/>
      <c r="C886" s="73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84"/>
      <c r="O886" s="73"/>
      <c r="P886" s="73"/>
      <c r="Q886" s="73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</row>
    <row r="887" spans="1:32" ht="13" x14ac:dyDescent="0.15">
      <c r="A887" s="73"/>
      <c r="B887" s="64"/>
      <c r="C887" s="73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84"/>
      <c r="O887" s="73"/>
      <c r="P887" s="73"/>
      <c r="Q887" s="73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</row>
    <row r="888" spans="1:32" ht="13" x14ac:dyDescent="0.15">
      <c r="A888" s="73"/>
      <c r="B888" s="64"/>
      <c r="C888" s="73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84"/>
      <c r="O888" s="73"/>
      <c r="P888" s="73"/>
      <c r="Q888" s="73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</row>
    <row r="889" spans="1:32" ht="13" x14ac:dyDescent="0.15">
      <c r="A889" s="73"/>
      <c r="B889" s="64"/>
      <c r="C889" s="73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84"/>
      <c r="O889" s="73"/>
      <c r="P889" s="73"/>
      <c r="Q889" s="73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</row>
    <row r="890" spans="1:32" ht="13" x14ac:dyDescent="0.15">
      <c r="A890" s="73"/>
      <c r="B890" s="64"/>
      <c r="C890" s="73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84"/>
      <c r="O890" s="73"/>
      <c r="P890" s="73"/>
      <c r="Q890" s="73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</row>
    <row r="891" spans="1:32" ht="13" x14ac:dyDescent="0.15">
      <c r="A891" s="73"/>
      <c r="B891" s="64"/>
      <c r="C891" s="73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84"/>
      <c r="O891" s="73"/>
      <c r="P891" s="73"/>
      <c r="Q891" s="73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</row>
    <row r="892" spans="1:32" ht="13" x14ac:dyDescent="0.15">
      <c r="A892" s="73"/>
      <c r="B892" s="64"/>
      <c r="C892" s="73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84"/>
      <c r="O892" s="73"/>
      <c r="P892" s="73"/>
      <c r="Q892" s="73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</row>
    <row r="893" spans="1:32" ht="13" x14ac:dyDescent="0.15">
      <c r="A893" s="73"/>
      <c r="B893" s="64"/>
      <c r="C893" s="73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84"/>
      <c r="O893" s="73"/>
      <c r="P893" s="73"/>
      <c r="Q893" s="73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</row>
    <row r="894" spans="1:32" ht="13" x14ac:dyDescent="0.15">
      <c r="A894" s="73"/>
      <c r="B894" s="64"/>
      <c r="C894" s="73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84"/>
      <c r="O894" s="73"/>
      <c r="P894" s="73"/>
      <c r="Q894" s="73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</row>
    <row r="895" spans="1:32" ht="13" x14ac:dyDescent="0.15">
      <c r="A895" s="73"/>
      <c r="B895" s="64"/>
      <c r="C895" s="73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84"/>
      <c r="O895" s="73"/>
      <c r="P895" s="73"/>
      <c r="Q895" s="73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</row>
    <row r="896" spans="1:32" ht="13" x14ac:dyDescent="0.15">
      <c r="A896" s="73"/>
      <c r="B896" s="64"/>
      <c r="C896" s="73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84"/>
      <c r="O896" s="73"/>
      <c r="P896" s="73"/>
      <c r="Q896" s="73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</row>
    <row r="897" spans="1:32" ht="13" x14ac:dyDescent="0.15">
      <c r="A897" s="73"/>
      <c r="B897" s="64"/>
      <c r="C897" s="73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84"/>
      <c r="O897" s="73"/>
      <c r="P897" s="73"/>
      <c r="Q897" s="73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</row>
    <row r="898" spans="1:32" ht="13" x14ac:dyDescent="0.15">
      <c r="A898" s="73"/>
      <c r="B898" s="64"/>
      <c r="C898" s="73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84"/>
      <c r="O898" s="73"/>
      <c r="P898" s="73"/>
      <c r="Q898" s="73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</row>
    <row r="899" spans="1:32" ht="13" x14ac:dyDescent="0.15">
      <c r="A899" s="73"/>
      <c r="B899" s="64"/>
      <c r="C899" s="73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84"/>
      <c r="O899" s="73"/>
      <c r="P899" s="73"/>
      <c r="Q899" s="73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</row>
    <row r="900" spans="1:32" ht="13" x14ac:dyDescent="0.15">
      <c r="A900" s="73"/>
      <c r="B900" s="64"/>
      <c r="C900" s="73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84"/>
      <c r="O900" s="73"/>
      <c r="P900" s="73"/>
      <c r="Q900" s="73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</row>
    <row r="901" spans="1:32" ht="13" x14ac:dyDescent="0.15">
      <c r="A901" s="73"/>
      <c r="B901" s="64"/>
      <c r="C901" s="73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84"/>
      <c r="O901" s="73"/>
      <c r="P901" s="73"/>
      <c r="Q901" s="73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</row>
    <row r="902" spans="1:32" ht="13" x14ac:dyDescent="0.15">
      <c r="A902" s="73"/>
      <c r="B902" s="64"/>
      <c r="C902" s="73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84"/>
      <c r="O902" s="73"/>
      <c r="P902" s="73"/>
      <c r="Q902" s="73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</row>
    <row r="903" spans="1:32" ht="13" x14ac:dyDescent="0.15">
      <c r="A903" s="73"/>
      <c r="B903" s="64"/>
      <c r="C903" s="73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84"/>
      <c r="O903" s="73"/>
      <c r="P903" s="73"/>
      <c r="Q903" s="73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</row>
    <row r="904" spans="1:32" ht="13" x14ac:dyDescent="0.15">
      <c r="A904" s="73"/>
      <c r="B904" s="64"/>
      <c r="C904" s="73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84"/>
      <c r="O904" s="73"/>
      <c r="P904" s="73"/>
      <c r="Q904" s="73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</row>
    <row r="905" spans="1:32" ht="13" x14ac:dyDescent="0.15">
      <c r="A905" s="73"/>
      <c r="B905" s="64"/>
      <c r="C905" s="73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84"/>
      <c r="O905" s="73"/>
      <c r="P905" s="73"/>
      <c r="Q905" s="73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</row>
    <row r="906" spans="1:32" ht="13" x14ac:dyDescent="0.15">
      <c r="A906" s="73"/>
      <c r="B906" s="64"/>
      <c r="C906" s="73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84"/>
      <c r="O906" s="73"/>
      <c r="P906" s="73"/>
      <c r="Q906" s="73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</row>
    <row r="907" spans="1:32" ht="13" x14ac:dyDescent="0.15">
      <c r="A907" s="73"/>
      <c r="B907" s="64"/>
      <c r="C907" s="73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84"/>
      <c r="O907" s="73"/>
      <c r="P907" s="73"/>
      <c r="Q907" s="73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</row>
    <row r="908" spans="1:32" ht="13" x14ac:dyDescent="0.15">
      <c r="A908" s="73"/>
      <c r="B908" s="64"/>
      <c r="C908" s="73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84"/>
      <c r="O908" s="73"/>
      <c r="P908" s="73"/>
      <c r="Q908" s="73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</row>
    <row r="909" spans="1:32" ht="13" x14ac:dyDescent="0.15">
      <c r="A909" s="73"/>
      <c r="B909" s="64"/>
      <c r="C909" s="73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84"/>
      <c r="O909" s="73"/>
      <c r="P909" s="73"/>
      <c r="Q909" s="73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</row>
    <row r="910" spans="1:32" ht="13" x14ac:dyDescent="0.15">
      <c r="A910" s="73"/>
      <c r="B910" s="64"/>
      <c r="C910" s="73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84"/>
      <c r="O910" s="73"/>
      <c r="P910" s="73"/>
      <c r="Q910" s="73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</row>
    <row r="911" spans="1:32" ht="13" x14ac:dyDescent="0.15">
      <c r="A911" s="73"/>
      <c r="B911" s="64"/>
      <c r="C911" s="73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84"/>
      <c r="O911" s="73"/>
      <c r="P911" s="73"/>
      <c r="Q911" s="73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</row>
    <row r="912" spans="1:32" ht="13" x14ac:dyDescent="0.15">
      <c r="A912" s="73"/>
      <c r="B912" s="64"/>
      <c r="C912" s="73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84"/>
      <c r="O912" s="73"/>
      <c r="P912" s="73"/>
      <c r="Q912" s="73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</row>
    <row r="913" spans="1:32" ht="13" x14ac:dyDescent="0.15">
      <c r="A913" s="73"/>
      <c r="B913" s="64"/>
      <c r="C913" s="73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84"/>
      <c r="O913" s="73"/>
      <c r="P913" s="73"/>
      <c r="Q913" s="73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</row>
    <row r="914" spans="1:32" ht="13" x14ac:dyDescent="0.15">
      <c r="A914" s="73"/>
      <c r="B914" s="64"/>
      <c r="C914" s="73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84"/>
      <c r="O914" s="73"/>
      <c r="P914" s="73"/>
      <c r="Q914" s="73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</row>
    <row r="915" spans="1:32" ht="13" x14ac:dyDescent="0.15">
      <c r="A915" s="73"/>
      <c r="B915" s="64"/>
      <c r="C915" s="73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84"/>
      <c r="O915" s="73"/>
      <c r="P915" s="73"/>
      <c r="Q915" s="73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</row>
    <row r="916" spans="1:32" ht="13" x14ac:dyDescent="0.15">
      <c r="A916" s="73"/>
      <c r="B916" s="64"/>
      <c r="C916" s="73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84"/>
      <c r="O916" s="73"/>
      <c r="P916" s="73"/>
      <c r="Q916" s="73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</row>
    <row r="917" spans="1:32" ht="13" x14ac:dyDescent="0.15">
      <c r="A917" s="73"/>
      <c r="B917" s="64"/>
      <c r="C917" s="73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84"/>
      <c r="O917" s="73"/>
      <c r="P917" s="73"/>
      <c r="Q917" s="73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</row>
    <row r="918" spans="1:32" ht="13" x14ac:dyDescent="0.15">
      <c r="A918" s="73"/>
      <c r="B918" s="64"/>
      <c r="C918" s="73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84"/>
      <c r="O918" s="73"/>
      <c r="P918" s="73"/>
      <c r="Q918" s="73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</row>
    <row r="919" spans="1:32" ht="13" x14ac:dyDescent="0.15">
      <c r="A919" s="73"/>
      <c r="B919" s="64"/>
      <c r="C919" s="73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84"/>
      <c r="O919" s="73"/>
      <c r="P919" s="73"/>
      <c r="Q919" s="73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</row>
    <row r="920" spans="1:32" ht="13" x14ac:dyDescent="0.15">
      <c r="A920" s="73"/>
      <c r="B920" s="64"/>
      <c r="C920" s="73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84"/>
      <c r="O920" s="73"/>
      <c r="P920" s="73"/>
      <c r="Q920" s="73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</row>
    <row r="921" spans="1:32" ht="13" x14ac:dyDescent="0.15">
      <c r="A921" s="73"/>
      <c r="B921" s="64"/>
      <c r="C921" s="73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84"/>
      <c r="O921" s="73"/>
      <c r="P921" s="73"/>
      <c r="Q921" s="73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</row>
    <row r="922" spans="1:32" ht="13" x14ac:dyDescent="0.15">
      <c r="A922" s="73"/>
      <c r="B922" s="64"/>
      <c r="C922" s="73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84"/>
      <c r="O922" s="73"/>
      <c r="P922" s="73"/>
      <c r="Q922" s="73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</row>
    <row r="923" spans="1:32" ht="13" x14ac:dyDescent="0.15">
      <c r="A923" s="73"/>
      <c r="B923" s="64"/>
      <c r="C923" s="73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84"/>
      <c r="O923" s="73"/>
      <c r="P923" s="73"/>
      <c r="Q923" s="73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</row>
    <row r="924" spans="1:32" ht="13" x14ac:dyDescent="0.15">
      <c r="A924" s="73"/>
      <c r="B924" s="64"/>
      <c r="C924" s="73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84"/>
      <c r="O924" s="73"/>
      <c r="P924" s="73"/>
      <c r="Q924" s="73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</row>
    <row r="925" spans="1:32" ht="13" x14ac:dyDescent="0.15">
      <c r="A925" s="73"/>
      <c r="B925" s="64"/>
      <c r="C925" s="73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84"/>
      <c r="O925" s="73"/>
      <c r="P925" s="73"/>
      <c r="Q925" s="73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</row>
    <row r="926" spans="1:32" ht="13" x14ac:dyDescent="0.15">
      <c r="A926" s="73"/>
      <c r="B926" s="64"/>
      <c r="C926" s="73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84"/>
      <c r="O926" s="73"/>
      <c r="P926" s="73"/>
      <c r="Q926" s="73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</row>
    <row r="927" spans="1:32" ht="13" x14ac:dyDescent="0.15">
      <c r="A927" s="73"/>
      <c r="B927" s="64"/>
      <c r="C927" s="73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84"/>
      <c r="O927" s="73"/>
      <c r="P927" s="73"/>
      <c r="Q927" s="73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</row>
    <row r="928" spans="1:32" ht="13" x14ac:dyDescent="0.15">
      <c r="A928" s="73"/>
      <c r="B928" s="64"/>
      <c r="C928" s="73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84"/>
      <c r="O928" s="73"/>
      <c r="P928" s="73"/>
      <c r="Q928" s="73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</row>
    <row r="929" spans="1:32" ht="13" x14ac:dyDescent="0.15">
      <c r="A929" s="73"/>
      <c r="B929" s="64"/>
      <c r="C929" s="73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84"/>
      <c r="O929" s="73"/>
      <c r="P929" s="73"/>
      <c r="Q929" s="73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</row>
    <row r="930" spans="1:32" ht="13" x14ac:dyDescent="0.15">
      <c r="A930" s="64"/>
      <c r="B930" s="64"/>
      <c r="C930" s="73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84"/>
      <c r="O930" s="73"/>
      <c r="P930" s="73"/>
      <c r="Q930" s="73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</row>
    <row r="931" spans="1:32" ht="13" x14ac:dyDescent="0.15">
      <c r="A931" s="64"/>
      <c r="B931" s="64"/>
      <c r="C931" s="73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84"/>
      <c r="O931" s="73"/>
      <c r="P931" s="73"/>
      <c r="Q931" s="73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</row>
    <row r="932" spans="1:32" ht="13" x14ac:dyDescent="0.15">
      <c r="A932" s="64"/>
      <c r="B932" s="64"/>
      <c r="C932" s="73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84"/>
      <c r="O932" s="73"/>
      <c r="P932" s="73"/>
      <c r="Q932" s="73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</row>
    <row r="933" spans="1:32" ht="13" x14ac:dyDescent="0.15">
      <c r="A933" s="64"/>
      <c r="B933" s="64"/>
      <c r="C933" s="73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84"/>
      <c r="O933" s="73"/>
      <c r="P933" s="73"/>
      <c r="Q933" s="73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</row>
    <row r="934" spans="1:32" ht="13" x14ac:dyDescent="0.15">
      <c r="A934" s="64"/>
      <c r="B934" s="64"/>
      <c r="C934" s="73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84"/>
      <c r="O934" s="73"/>
      <c r="P934" s="73"/>
      <c r="Q934" s="73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</row>
    <row r="935" spans="1:32" ht="13" x14ac:dyDescent="0.15">
      <c r="A935" s="64"/>
      <c r="B935" s="64"/>
      <c r="C935" s="73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84"/>
      <c r="O935" s="73"/>
      <c r="P935" s="73"/>
      <c r="Q935" s="73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</row>
    <row r="936" spans="1:32" ht="13" x14ac:dyDescent="0.15">
      <c r="A936" s="64"/>
      <c r="B936" s="64"/>
      <c r="C936" s="73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84"/>
      <c r="O936" s="73"/>
      <c r="P936" s="73"/>
      <c r="Q936" s="73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</row>
    <row r="937" spans="1:32" ht="13" x14ac:dyDescent="0.15">
      <c r="A937" s="64"/>
      <c r="B937" s="64"/>
      <c r="C937" s="73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84"/>
      <c r="O937" s="73"/>
      <c r="P937" s="73"/>
      <c r="Q937" s="73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</row>
    <row r="938" spans="1:32" ht="13" x14ac:dyDescent="0.15">
      <c r="A938" s="64"/>
      <c r="B938" s="64"/>
      <c r="C938" s="73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84"/>
      <c r="O938" s="73"/>
      <c r="P938" s="73"/>
      <c r="Q938" s="73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</row>
    <row r="939" spans="1:32" ht="13" x14ac:dyDescent="0.15">
      <c r="A939" s="64"/>
      <c r="B939" s="64"/>
      <c r="C939" s="73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84"/>
      <c r="O939" s="73"/>
      <c r="P939" s="73"/>
      <c r="Q939" s="73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</row>
    <row r="940" spans="1:32" ht="13" x14ac:dyDescent="0.15">
      <c r="A940" s="64"/>
      <c r="B940" s="64"/>
      <c r="C940" s="73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84"/>
      <c r="O940" s="73"/>
      <c r="P940" s="73"/>
      <c r="Q940" s="73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</row>
    <row r="941" spans="1:32" ht="13" x14ac:dyDescent="0.15">
      <c r="A941" s="64"/>
      <c r="B941" s="64"/>
      <c r="C941" s="73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84"/>
      <c r="O941" s="73"/>
      <c r="P941" s="73"/>
      <c r="Q941" s="73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</row>
    <row r="942" spans="1:32" ht="13" x14ac:dyDescent="0.15">
      <c r="A942" s="64"/>
      <c r="B942" s="64"/>
      <c r="C942" s="73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84"/>
      <c r="O942" s="73"/>
      <c r="P942" s="73"/>
      <c r="Q942" s="73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</row>
    <row r="943" spans="1:32" ht="13" x14ac:dyDescent="0.15">
      <c r="A943" s="64"/>
      <c r="B943" s="64"/>
      <c r="C943" s="73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84"/>
      <c r="O943" s="73"/>
      <c r="P943" s="73"/>
      <c r="Q943" s="73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</row>
    <row r="944" spans="1:32" ht="13" x14ac:dyDescent="0.15">
      <c r="A944" s="64"/>
      <c r="B944" s="64"/>
      <c r="C944" s="73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84"/>
      <c r="O944" s="73"/>
      <c r="P944" s="73"/>
      <c r="Q944" s="73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</row>
    <row r="945" spans="1:32" ht="13" x14ac:dyDescent="0.15">
      <c r="A945" s="64"/>
      <c r="B945" s="64"/>
      <c r="C945" s="73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84"/>
      <c r="O945" s="73"/>
      <c r="P945" s="73"/>
      <c r="Q945" s="73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</row>
    <row r="946" spans="1:32" ht="13" x14ac:dyDescent="0.15">
      <c r="A946" s="64"/>
      <c r="B946" s="64"/>
      <c r="C946" s="73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84"/>
      <c r="O946" s="73"/>
      <c r="P946" s="73"/>
      <c r="Q946" s="73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</row>
    <row r="947" spans="1:32" ht="13" x14ac:dyDescent="0.15">
      <c r="A947" s="64"/>
      <c r="B947" s="64"/>
      <c r="C947" s="73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84"/>
      <c r="O947" s="73"/>
      <c r="P947" s="73"/>
      <c r="Q947" s="73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</row>
    <row r="948" spans="1:32" ht="13" x14ac:dyDescent="0.15">
      <c r="A948" s="64"/>
      <c r="B948" s="64"/>
      <c r="C948" s="73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84"/>
      <c r="O948" s="73"/>
      <c r="P948" s="73"/>
      <c r="Q948" s="73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</row>
    <row r="949" spans="1:32" ht="13" x14ac:dyDescent="0.15">
      <c r="A949" s="64"/>
      <c r="B949" s="64"/>
      <c r="C949" s="73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84"/>
      <c r="O949" s="73"/>
      <c r="P949" s="73"/>
      <c r="Q949" s="73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</row>
    <row r="950" spans="1:32" ht="13" x14ac:dyDescent="0.15">
      <c r="A950" s="64"/>
      <c r="B950" s="64"/>
      <c r="C950" s="73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84"/>
      <c r="O950" s="73"/>
      <c r="P950" s="73"/>
      <c r="Q950" s="73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</row>
    <row r="951" spans="1:32" ht="13" x14ac:dyDescent="0.15">
      <c r="A951" s="64"/>
      <c r="B951" s="64"/>
      <c r="C951" s="73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84"/>
      <c r="O951" s="73"/>
      <c r="P951" s="73"/>
      <c r="Q951" s="73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</row>
    <row r="952" spans="1:32" ht="13" x14ac:dyDescent="0.15">
      <c r="A952" s="64"/>
      <c r="B952" s="64"/>
      <c r="C952" s="73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84"/>
      <c r="O952" s="73"/>
      <c r="P952" s="73"/>
      <c r="Q952" s="73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</row>
    <row r="953" spans="1:32" ht="13" x14ac:dyDescent="0.15">
      <c r="A953" s="64"/>
      <c r="B953" s="64"/>
      <c r="C953" s="73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84"/>
      <c r="O953" s="73"/>
      <c r="P953" s="73"/>
      <c r="Q953" s="73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</row>
    <row r="954" spans="1:32" ht="13" x14ac:dyDescent="0.15">
      <c r="A954" s="64"/>
      <c r="B954" s="64"/>
      <c r="C954" s="73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84"/>
      <c r="O954" s="73"/>
      <c r="P954" s="73"/>
      <c r="Q954" s="73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</row>
    <row r="955" spans="1:32" ht="13" x14ac:dyDescent="0.15">
      <c r="A955" s="64"/>
      <c r="B955" s="64"/>
      <c r="C955" s="73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84"/>
      <c r="O955" s="73"/>
      <c r="P955" s="73"/>
      <c r="Q955" s="73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</row>
    <row r="956" spans="1:32" ht="13" x14ac:dyDescent="0.15">
      <c r="A956" s="64"/>
      <c r="B956" s="64"/>
      <c r="C956" s="73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84"/>
      <c r="O956" s="73"/>
      <c r="P956" s="73"/>
      <c r="Q956" s="73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</row>
    <row r="957" spans="1:32" ht="13" x14ac:dyDescent="0.15">
      <c r="A957" s="64"/>
      <c r="B957" s="64"/>
      <c r="C957" s="73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84"/>
      <c r="O957" s="73"/>
      <c r="P957" s="73"/>
      <c r="Q957" s="73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</row>
    <row r="958" spans="1:32" ht="13" x14ac:dyDescent="0.15">
      <c r="A958" s="64"/>
      <c r="B958" s="64"/>
      <c r="C958" s="73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84"/>
      <c r="O958" s="73"/>
      <c r="P958" s="73"/>
      <c r="Q958" s="73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</row>
    <row r="959" spans="1:32" ht="13" x14ac:dyDescent="0.15">
      <c r="A959" s="64"/>
      <c r="B959" s="64"/>
      <c r="C959" s="73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84"/>
      <c r="O959" s="73"/>
      <c r="P959" s="73"/>
      <c r="Q959" s="73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</row>
    <row r="960" spans="1:32" ht="13" x14ac:dyDescent="0.15">
      <c r="A960" s="64"/>
      <c r="B960" s="64"/>
      <c r="C960" s="73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84"/>
      <c r="O960" s="73"/>
      <c r="P960" s="73"/>
      <c r="Q960" s="73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</row>
    <row r="961" spans="1:32" ht="13" x14ac:dyDescent="0.15">
      <c r="A961" s="64"/>
      <c r="B961" s="64"/>
      <c r="C961" s="73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84"/>
      <c r="O961" s="73"/>
      <c r="P961" s="73"/>
      <c r="Q961" s="73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</row>
    <row r="962" spans="1:32" ht="13" x14ac:dyDescent="0.15">
      <c r="A962" s="64"/>
      <c r="B962" s="64"/>
      <c r="C962" s="73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84"/>
      <c r="O962" s="73"/>
      <c r="P962" s="73"/>
      <c r="Q962" s="73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</row>
    <row r="963" spans="1:32" ht="13" x14ac:dyDescent="0.15">
      <c r="A963" s="64"/>
      <c r="B963" s="64"/>
      <c r="C963" s="73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84"/>
      <c r="O963" s="73"/>
      <c r="P963" s="73"/>
      <c r="Q963" s="73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</row>
    <row r="964" spans="1:32" ht="13" x14ac:dyDescent="0.15">
      <c r="A964" s="64"/>
      <c r="B964" s="64"/>
      <c r="C964" s="73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84"/>
      <c r="O964" s="73"/>
      <c r="P964" s="73"/>
      <c r="Q964" s="73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</row>
    <row r="965" spans="1:32" ht="13" x14ac:dyDescent="0.15">
      <c r="A965" s="64"/>
      <c r="B965" s="64"/>
      <c r="C965" s="73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84"/>
      <c r="O965" s="73"/>
      <c r="P965" s="73"/>
      <c r="Q965" s="73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</row>
    <row r="966" spans="1:32" ht="13" x14ac:dyDescent="0.15">
      <c r="A966" s="64"/>
      <c r="B966" s="64"/>
      <c r="C966" s="73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84"/>
      <c r="O966" s="73"/>
      <c r="P966" s="73"/>
      <c r="Q966" s="73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</row>
    <row r="967" spans="1:32" ht="13" x14ac:dyDescent="0.15">
      <c r="A967" s="64"/>
      <c r="B967" s="64"/>
      <c r="C967" s="73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84"/>
      <c r="O967" s="73"/>
      <c r="P967" s="73"/>
      <c r="Q967" s="73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</row>
    <row r="968" spans="1:32" ht="13" x14ac:dyDescent="0.15">
      <c r="A968" s="64"/>
      <c r="B968" s="64"/>
      <c r="C968" s="73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84"/>
      <c r="O968" s="73"/>
      <c r="P968" s="73"/>
      <c r="Q968" s="73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</row>
    <row r="969" spans="1:32" ht="13" x14ac:dyDescent="0.15">
      <c r="A969" s="64"/>
      <c r="B969" s="64"/>
      <c r="C969" s="73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84"/>
      <c r="O969" s="73"/>
      <c r="P969" s="73"/>
      <c r="Q969" s="73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</row>
    <row r="970" spans="1:32" ht="13" x14ac:dyDescent="0.15">
      <c r="A970" s="64"/>
      <c r="B970" s="64"/>
      <c r="C970" s="73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84"/>
      <c r="O970" s="73"/>
      <c r="P970" s="73"/>
      <c r="Q970" s="73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</row>
    <row r="971" spans="1:32" ht="13" x14ac:dyDescent="0.15">
      <c r="A971" s="64"/>
      <c r="B971" s="64"/>
      <c r="C971" s="73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84"/>
      <c r="O971" s="73"/>
      <c r="P971" s="73"/>
      <c r="Q971" s="73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</row>
    <row r="972" spans="1:32" ht="13" x14ac:dyDescent="0.15">
      <c r="A972" s="64"/>
      <c r="B972" s="64"/>
      <c r="C972" s="73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84"/>
      <c r="O972" s="73"/>
      <c r="P972" s="73"/>
      <c r="Q972" s="73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</row>
    <row r="973" spans="1:32" ht="13" x14ac:dyDescent="0.15">
      <c r="A973" s="64"/>
      <c r="B973" s="64"/>
      <c r="C973" s="73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84"/>
      <c r="O973" s="73"/>
      <c r="P973" s="73"/>
      <c r="Q973" s="73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</row>
    <row r="974" spans="1:32" ht="13" x14ac:dyDescent="0.15">
      <c r="A974" s="64"/>
      <c r="B974" s="64"/>
      <c r="C974" s="73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84"/>
      <c r="O974" s="73"/>
      <c r="P974" s="73"/>
      <c r="Q974" s="73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</row>
    <row r="975" spans="1:32" ht="13" x14ac:dyDescent="0.15">
      <c r="A975" s="64"/>
      <c r="B975" s="64"/>
      <c r="C975" s="73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84"/>
      <c r="O975" s="73"/>
      <c r="P975" s="73"/>
      <c r="Q975" s="73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</row>
    <row r="976" spans="1:32" ht="13" x14ac:dyDescent="0.15">
      <c r="A976" s="64"/>
      <c r="B976" s="64"/>
      <c r="C976" s="73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84"/>
      <c r="O976" s="73"/>
      <c r="P976" s="73"/>
      <c r="Q976" s="73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</row>
    <row r="977" spans="1:32" ht="13" x14ac:dyDescent="0.15">
      <c r="A977" s="64"/>
      <c r="B977" s="64"/>
      <c r="C977" s="73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84"/>
      <c r="O977" s="73"/>
      <c r="P977" s="73"/>
      <c r="Q977" s="73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</row>
    <row r="978" spans="1:32" ht="13" x14ac:dyDescent="0.15">
      <c r="A978" s="64"/>
      <c r="B978" s="64"/>
      <c r="C978" s="73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84"/>
      <c r="O978" s="73"/>
      <c r="P978" s="73"/>
      <c r="Q978" s="73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</row>
    <row r="979" spans="1:32" ht="13" x14ac:dyDescent="0.15">
      <c r="A979" s="64"/>
      <c r="B979" s="64"/>
      <c r="C979" s="73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84"/>
      <c r="O979" s="73"/>
      <c r="P979" s="73"/>
      <c r="Q979" s="73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</row>
    <row r="980" spans="1:32" ht="13" x14ac:dyDescent="0.15">
      <c r="A980" s="64"/>
      <c r="B980" s="64"/>
      <c r="C980" s="73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84"/>
      <c r="O980" s="73"/>
      <c r="P980" s="73"/>
      <c r="Q980" s="73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</row>
    <row r="981" spans="1:32" ht="13" x14ac:dyDescent="0.15">
      <c r="A981" s="64"/>
      <c r="B981" s="64"/>
      <c r="C981" s="73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84"/>
      <c r="O981" s="73"/>
      <c r="P981" s="73"/>
      <c r="Q981" s="73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</row>
    <row r="982" spans="1:32" ht="13" x14ac:dyDescent="0.15">
      <c r="A982" s="64"/>
      <c r="B982" s="64"/>
      <c r="C982" s="73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84"/>
      <c r="O982" s="73"/>
      <c r="P982" s="73"/>
      <c r="Q982" s="73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</row>
    <row r="983" spans="1:32" ht="13" x14ac:dyDescent="0.15">
      <c r="A983" s="64"/>
      <c r="B983" s="64"/>
      <c r="C983" s="73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84"/>
      <c r="O983" s="73"/>
      <c r="P983" s="73"/>
      <c r="Q983" s="73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</row>
    <row r="984" spans="1:32" ht="13" x14ac:dyDescent="0.15">
      <c r="A984" s="64"/>
      <c r="B984" s="64"/>
      <c r="C984" s="73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84"/>
      <c r="O984" s="73"/>
      <c r="P984" s="73"/>
      <c r="Q984" s="73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</row>
    <row r="985" spans="1:32" ht="13" x14ac:dyDescent="0.15">
      <c r="A985" s="64"/>
      <c r="B985" s="64"/>
      <c r="C985" s="73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84"/>
      <c r="O985" s="73"/>
      <c r="P985" s="73"/>
      <c r="Q985" s="73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</row>
    <row r="986" spans="1:32" ht="13" x14ac:dyDescent="0.15">
      <c r="A986" s="64"/>
      <c r="B986" s="64"/>
      <c r="C986" s="73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84"/>
      <c r="O986" s="73"/>
      <c r="P986" s="73"/>
      <c r="Q986" s="73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</row>
    <row r="987" spans="1:32" ht="13" x14ac:dyDescent="0.15">
      <c r="A987" s="64"/>
      <c r="B987" s="64"/>
      <c r="C987" s="73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84"/>
      <c r="O987" s="73"/>
      <c r="P987" s="73"/>
      <c r="Q987" s="73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</row>
    <row r="988" spans="1:32" ht="13" x14ac:dyDescent="0.15">
      <c r="A988" s="64"/>
      <c r="B988" s="64"/>
      <c r="C988" s="73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84"/>
      <c r="O988" s="73"/>
      <c r="P988" s="73"/>
      <c r="Q988" s="73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</row>
    <row r="989" spans="1:32" ht="13" x14ac:dyDescent="0.15">
      <c r="A989" s="64"/>
      <c r="B989" s="64"/>
      <c r="C989" s="73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84"/>
      <c r="O989" s="73"/>
      <c r="P989" s="73"/>
      <c r="Q989" s="73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</row>
    <row r="990" spans="1:32" ht="13" x14ac:dyDescent="0.15">
      <c r="A990" s="64"/>
      <c r="B990" s="64"/>
      <c r="C990" s="73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84"/>
      <c r="O990" s="73"/>
      <c r="P990" s="73"/>
      <c r="Q990" s="73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</row>
    <row r="991" spans="1:32" ht="13" x14ac:dyDescent="0.15">
      <c r="A991" s="64"/>
      <c r="B991" s="64"/>
      <c r="C991" s="73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84"/>
      <c r="O991" s="73"/>
      <c r="P991" s="73"/>
      <c r="Q991" s="73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</row>
    <row r="992" spans="1:32" ht="13" x14ac:dyDescent="0.15">
      <c r="A992" s="64"/>
      <c r="B992" s="64"/>
      <c r="C992" s="73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84"/>
      <c r="O992" s="73"/>
      <c r="P992" s="73"/>
      <c r="Q992" s="73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</row>
    <row r="993" spans="1:32" ht="13" x14ac:dyDescent="0.15">
      <c r="A993" s="64"/>
      <c r="B993" s="64"/>
      <c r="C993" s="73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84"/>
      <c r="O993" s="73"/>
      <c r="P993" s="73"/>
      <c r="Q993" s="73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</row>
    <row r="994" spans="1:32" ht="13" x14ac:dyDescent="0.15">
      <c r="A994" s="64"/>
      <c r="B994" s="64"/>
      <c r="C994" s="73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84"/>
      <c r="O994" s="73"/>
      <c r="P994" s="73"/>
      <c r="Q994" s="73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</row>
    <row r="995" spans="1:32" ht="13" x14ac:dyDescent="0.15">
      <c r="A995" s="64"/>
      <c r="B995" s="64"/>
      <c r="C995" s="73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84"/>
      <c r="O995" s="73"/>
      <c r="P995" s="73"/>
      <c r="Q995" s="73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</row>
    <row r="996" spans="1:32" ht="13" x14ac:dyDescent="0.15">
      <c r="A996" s="64"/>
      <c r="B996" s="64"/>
      <c r="C996" s="73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84"/>
      <c r="O996" s="73"/>
      <c r="P996" s="73"/>
      <c r="Q996" s="73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</row>
    <row r="997" spans="1:32" ht="13" x14ac:dyDescent="0.15">
      <c r="A997" s="64"/>
      <c r="B997" s="64"/>
      <c r="C997" s="73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84"/>
      <c r="O997" s="73"/>
      <c r="P997" s="73"/>
      <c r="Q997" s="73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</row>
    <row r="998" spans="1:32" ht="13" x14ac:dyDescent="0.15">
      <c r="A998" s="64"/>
      <c r="B998" s="64"/>
      <c r="C998" s="73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84"/>
      <c r="O998" s="73"/>
      <c r="P998" s="73"/>
      <c r="Q998" s="73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</row>
    <row r="999" spans="1:32" ht="13" x14ac:dyDescent="0.15">
      <c r="A999" s="64"/>
      <c r="B999" s="64"/>
      <c r="C999" s="73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84"/>
      <c r="O999" s="73"/>
      <c r="P999" s="73"/>
      <c r="Q999" s="73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</row>
  </sheetData>
  <mergeCells count="5">
    <mergeCell ref="A45:J45"/>
    <mergeCell ref="A46:J46"/>
    <mergeCell ref="A47:J47"/>
    <mergeCell ref="A48:J48"/>
    <mergeCell ref="A49:G49"/>
  </mergeCells>
  <hyperlinks>
    <hyperlink ref="M6" r:id="rId1" xr:uid="{00000000-0004-0000-0500-000000000000}"/>
    <hyperlink ref="M7" r:id="rId2" xr:uid="{00000000-0004-0000-0500-000001000000}"/>
    <hyperlink ref="M19" r:id="rId3" xr:uid="{00000000-0004-0000-0500-000002000000}"/>
    <hyperlink ref="M31" r:id="rId4" xr:uid="{00000000-0004-0000-0500-000003000000}"/>
    <hyperlink ref="M33" r:id="rId5" xr:uid="{00000000-0004-0000-0500-000004000000}"/>
    <hyperlink ref="M35" r:id="rId6" xr:uid="{00000000-0004-0000-0500-000005000000}"/>
  </hyperlinks>
  <pageMargins left="0.7" right="0.7" top="0.75" bottom="0.75" header="0.3" footer="0.3"/>
  <legacy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A61C00"/>
    <outlinePr summaryBelow="0" summaryRight="0"/>
  </sheetPr>
  <dimension ref="A1:W1001"/>
  <sheetViews>
    <sheetView workbookViewId="0">
      <pane xSplit="3" ySplit="5" topLeftCell="T132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baseColWidth="10" defaultColWidth="14.5" defaultRowHeight="15.75" customHeight="1" x14ac:dyDescent="0.15"/>
  <cols>
    <col min="1" max="1" width="9.5" customWidth="1"/>
    <col min="2" max="2" width="27.5" customWidth="1"/>
    <col min="3" max="3" width="11" customWidth="1"/>
  </cols>
  <sheetData>
    <row r="1" spans="1:23" ht="15.75" customHeight="1" x14ac:dyDescent="0.15">
      <c r="A1" s="61" t="s">
        <v>723</v>
      </c>
      <c r="B1" s="62"/>
      <c r="C1" s="63"/>
      <c r="D1" s="170"/>
      <c r="E1" s="170"/>
      <c r="F1" s="170"/>
      <c r="G1" s="170"/>
      <c r="H1" s="170"/>
      <c r="I1" s="170"/>
      <c r="J1" s="171"/>
      <c r="K1" s="171"/>
      <c r="L1" s="73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</row>
    <row r="2" spans="1:23" ht="15.75" customHeight="1" x14ac:dyDescent="0.15">
      <c r="A2" s="68"/>
      <c r="B2" s="62"/>
      <c r="C2" s="63"/>
      <c r="D2" s="170"/>
      <c r="E2" s="170"/>
      <c r="F2" s="170"/>
      <c r="G2" s="170"/>
      <c r="H2" s="170"/>
      <c r="I2" s="170"/>
      <c r="J2" s="171"/>
      <c r="K2" s="171"/>
      <c r="L2" s="73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</row>
    <row r="3" spans="1:23" ht="15.75" customHeight="1" x14ac:dyDescent="0.15">
      <c r="A3" s="73"/>
      <c r="B3" s="62"/>
      <c r="C3" s="63"/>
      <c r="D3" s="170"/>
      <c r="E3" s="170"/>
      <c r="F3" s="170"/>
      <c r="G3" s="170"/>
      <c r="H3" s="170"/>
      <c r="I3" s="170"/>
      <c r="J3" s="173" t="s">
        <v>729</v>
      </c>
      <c r="K3" s="171"/>
      <c r="L3" s="73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</row>
    <row r="4" spans="1:23" ht="15.75" customHeight="1" x14ac:dyDescent="0.15">
      <c r="A4" s="76" t="s">
        <v>528</v>
      </c>
      <c r="B4" s="64"/>
      <c r="C4" s="73"/>
      <c r="D4" s="174" t="s">
        <v>17</v>
      </c>
      <c r="E4" s="174" t="s">
        <v>36</v>
      </c>
      <c r="F4" s="174" t="s">
        <v>732</v>
      </c>
      <c r="G4" s="174" t="s">
        <v>46</v>
      </c>
      <c r="H4" s="174" t="s">
        <v>47</v>
      </c>
      <c r="I4" s="174" t="s">
        <v>50</v>
      </c>
      <c r="J4" s="175" t="s">
        <v>53</v>
      </c>
      <c r="K4" s="175" t="s">
        <v>56</v>
      </c>
      <c r="L4" s="76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</row>
    <row r="5" spans="1:23" ht="15.75" customHeight="1" x14ac:dyDescent="0.15">
      <c r="A5" s="80"/>
      <c r="B5" s="81" t="s">
        <v>733</v>
      </c>
      <c r="C5" s="177" t="s">
        <v>8</v>
      </c>
      <c r="D5" s="178" t="s">
        <v>734</v>
      </c>
      <c r="E5" s="178" t="s">
        <v>736</v>
      </c>
      <c r="F5" s="178" t="s">
        <v>738</v>
      </c>
      <c r="G5" s="178" t="s">
        <v>739</v>
      </c>
      <c r="H5" s="178" t="s">
        <v>740</v>
      </c>
      <c r="I5" s="178" t="s">
        <v>741</v>
      </c>
      <c r="J5" s="179" t="s">
        <v>742</v>
      </c>
      <c r="K5" s="179" t="s">
        <v>743</v>
      </c>
      <c r="L5" s="80"/>
      <c r="M5" s="80" t="s">
        <v>744</v>
      </c>
      <c r="N5" s="180" t="s">
        <v>745</v>
      </c>
      <c r="O5" s="180" t="s">
        <v>746</v>
      </c>
      <c r="P5" s="84"/>
      <c r="Q5" s="84"/>
      <c r="R5" s="84"/>
      <c r="S5" s="84"/>
      <c r="T5" s="84"/>
      <c r="U5" s="84"/>
      <c r="V5" s="84"/>
      <c r="W5" s="84"/>
    </row>
    <row r="6" spans="1:23" ht="15.75" customHeight="1" x14ac:dyDescent="0.15">
      <c r="A6" s="63" t="s">
        <v>747</v>
      </c>
      <c r="B6" s="62" t="s">
        <v>13</v>
      </c>
      <c r="C6" s="85" t="s">
        <v>12</v>
      </c>
      <c r="D6" s="181">
        <v>4.2895060999999998E-2</v>
      </c>
      <c r="E6" s="181">
        <v>0.38673175199999998</v>
      </c>
      <c r="F6" s="181">
        <v>8.7663268000000003E-2</v>
      </c>
      <c r="G6" s="181">
        <v>5.1698849999999998E-2</v>
      </c>
      <c r="H6" s="181">
        <v>0.43138569799999998</v>
      </c>
      <c r="I6" s="181">
        <v>0</v>
      </c>
      <c r="J6" s="182">
        <v>4.1209230000000003E-3</v>
      </c>
      <c r="K6" s="182">
        <v>2.1353872999999999E-2</v>
      </c>
      <c r="L6" s="73"/>
      <c r="M6" s="183">
        <v>2866</v>
      </c>
      <c r="N6" s="183">
        <v>4.5699635900000004</v>
      </c>
      <c r="O6" s="62">
        <v>-99</v>
      </c>
      <c r="P6" s="64"/>
      <c r="Q6" s="64"/>
      <c r="R6" s="64"/>
      <c r="S6" s="64"/>
      <c r="T6" s="64"/>
      <c r="U6" s="64"/>
      <c r="V6" s="64"/>
      <c r="W6" s="64"/>
    </row>
    <row r="7" spans="1:23" ht="15.75" customHeight="1" x14ac:dyDescent="0.15">
      <c r="A7" s="63" t="s">
        <v>747</v>
      </c>
      <c r="B7" s="62" t="s">
        <v>19</v>
      </c>
      <c r="C7" s="85" t="s">
        <v>18</v>
      </c>
      <c r="D7" s="181">
        <v>0.34367248500000003</v>
      </c>
      <c r="E7" s="181">
        <v>0.15163866300000001</v>
      </c>
      <c r="F7" s="181">
        <v>2.8471096000000001E-2</v>
      </c>
      <c r="G7" s="181">
        <v>0.15578186699999999</v>
      </c>
      <c r="H7" s="181">
        <v>0.31815877399999998</v>
      </c>
      <c r="I7" s="181">
        <v>2.2771150000000001E-3</v>
      </c>
      <c r="J7" s="182">
        <v>9.1156199999999996E-3</v>
      </c>
      <c r="K7" s="182">
        <v>5.306107E-3</v>
      </c>
      <c r="L7" s="73"/>
      <c r="M7" s="183">
        <v>42228</v>
      </c>
      <c r="N7" s="183">
        <v>155.72526099999999</v>
      </c>
      <c r="O7" s="62">
        <v>-99</v>
      </c>
      <c r="P7" s="64"/>
      <c r="Q7" s="64"/>
      <c r="R7" s="64"/>
      <c r="S7" s="64"/>
      <c r="T7" s="64"/>
      <c r="U7" s="64"/>
      <c r="V7" s="64"/>
      <c r="W7" s="64"/>
    </row>
    <row r="8" spans="1:23" ht="15" x14ac:dyDescent="0.2">
      <c r="A8" s="63" t="s">
        <v>747</v>
      </c>
      <c r="B8" s="62" t="s">
        <v>22</v>
      </c>
      <c r="C8" s="85" t="s">
        <v>21</v>
      </c>
      <c r="D8" s="181">
        <v>0.319715007</v>
      </c>
      <c r="E8" s="181">
        <v>0.16676687500000001</v>
      </c>
      <c r="F8" s="181">
        <v>9.8154161000000004E-2</v>
      </c>
      <c r="G8" s="181">
        <v>7.8613515999999994E-2</v>
      </c>
      <c r="H8" s="181">
        <v>0.33033710100000002</v>
      </c>
      <c r="I8" s="181">
        <v>6.41334E-3</v>
      </c>
      <c r="J8" s="182">
        <v>4.7949735E-2</v>
      </c>
      <c r="K8" s="182">
        <v>5.3260782E-2</v>
      </c>
      <c r="L8" s="73"/>
      <c r="M8" s="184">
        <v>30810</v>
      </c>
      <c r="N8" s="183">
        <v>34.537201099999997</v>
      </c>
      <c r="O8" s="62">
        <v>-99</v>
      </c>
      <c r="P8" s="64"/>
      <c r="Q8" s="64"/>
      <c r="R8" s="64"/>
      <c r="S8" s="64"/>
      <c r="T8" s="64"/>
      <c r="U8" s="64"/>
      <c r="V8" s="64"/>
      <c r="W8" s="64"/>
    </row>
    <row r="9" spans="1:23" ht="15" x14ac:dyDescent="0.2">
      <c r="A9" s="63" t="s">
        <v>747</v>
      </c>
      <c r="B9" s="62" t="s">
        <v>24</v>
      </c>
      <c r="C9" s="85" t="s">
        <v>23</v>
      </c>
      <c r="D9" s="181">
        <v>0.37145141799999998</v>
      </c>
      <c r="E9" s="181">
        <v>0.17968614699999999</v>
      </c>
      <c r="F9" s="181">
        <v>8.1790058999999998E-2</v>
      </c>
      <c r="G9" s="181">
        <v>0.118868076</v>
      </c>
      <c r="H9" s="181">
        <v>0.23921714199999999</v>
      </c>
      <c r="I9" s="181">
        <v>8.9818299999999997E-3</v>
      </c>
      <c r="J9" s="182">
        <v>1.6509307000000001E-2</v>
      </c>
      <c r="K9" s="182">
        <v>1.368051E-2</v>
      </c>
      <c r="L9" s="73"/>
      <c r="M9" s="184">
        <v>44495</v>
      </c>
      <c r="N9" s="183">
        <v>195.53141199999999</v>
      </c>
      <c r="O9" s="62">
        <v>-99</v>
      </c>
      <c r="P9" s="64"/>
      <c r="Q9" s="64"/>
      <c r="R9" s="64"/>
      <c r="S9" s="64"/>
      <c r="T9" s="64"/>
      <c r="U9" s="64"/>
      <c r="V9" s="64"/>
      <c r="W9" s="64"/>
    </row>
    <row r="10" spans="1:23" ht="15" x14ac:dyDescent="0.2">
      <c r="A10" s="63" t="s">
        <v>747</v>
      </c>
      <c r="B10" s="62" t="s">
        <v>27</v>
      </c>
      <c r="C10" s="85" t="s">
        <v>26</v>
      </c>
      <c r="D10" s="181">
        <v>0.235914229</v>
      </c>
      <c r="E10" s="181">
        <v>0.113676822</v>
      </c>
      <c r="F10" s="181">
        <v>0.108088192</v>
      </c>
      <c r="G10" s="181">
        <v>0.227643132</v>
      </c>
      <c r="H10" s="181">
        <v>0.31467762500000002</v>
      </c>
      <c r="I10" s="181">
        <v>0</v>
      </c>
      <c r="J10" s="182">
        <v>3.1392571000000001E-2</v>
      </c>
      <c r="K10" s="182">
        <v>0</v>
      </c>
      <c r="L10" s="73"/>
      <c r="M10" s="184">
        <v>2952</v>
      </c>
      <c r="N10" s="183">
        <v>5.5710942499999998</v>
      </c>
      <c r="O10" s="62">
        <v>-99</v>
      </c>
      <c r="P10" s="64"/>
      <c r="Q10" s="64"/>
      <c r="R10" s="64"/>
      <c r="S10" s="64"/>
      <c r="T10" s="64"/>
      <c r="U10" s="64"/>
      <c r="V10" s="64"/>
      <c r="W10" s="64"/>
    </row>
    <row r="11" spans="1:23" ht="15" x14ac:dyDescent="0.2">
      <c r="A11" s="63" t="s">
        <v>747</v>
      </c>
      <c r="B11" s="62" t="s">
        <v>30</v>
      </c>
      <c r="C11" s="85" t="s">
        <v>29</v>
      </c>
      <c r="D11" s="181">
        <v>0.58408201599999998</v>
      </c>
      <c r="E11" s="181">
        <v>0.106191359</v>
      </c>
      <c r="F11" s="181">
        <v>3.3699421E-2</v>
      </c>
      <c r="G11" s="181">
        <v>2.4011675999999999E-2</v>
      </c>
      <c r="H11" s="181">
        <v>0.22809157099999999</v>
      </c>
      <c r="I11" s="181">
        <v>2.3921377000000001E-2</v>
      </c>
      <c r="J11" s="182">
        <v>3.4579186999999997E-2</v>
      </c>
      <c r="K11" s="182">
        <v>4.6568260000000002E-3</v>
      </c>
      <c r="L11" s="73"/>
      <c r="M11" s="184">
        <v>24992</v>
      </c>
      <c r="N11" s="183">
        <v>420.22085600000003</v>
      </c>
      <c r="O11" s="62">
        <v>-99</v>
      </c>
      <c r="P11" s="64"/>
      <c r="Q11" s="64"/>
      <c r="R11" s="64"/>
      <c r="S11" s="64"/>
      <c r="T11" s="64"/>
      <c r="U11" s="64"/>
      <c r="V11" s="64"/>
      <c r="W11" s="64"/>
    </row>
    <row r="12" spans="1:23" ht="15" x14ac:dyDescent="0.2">
      <c r="A12" s="63" t="s">
        <v>747</v>
      </c>
      <c r="B12" s="62" t="s">
        <v>33</v>
      </c>
      <c r="C12" s="85" t="s">
        <v>32</v>
      </c>
      <c r="D12" s="181">
        <v>0.30770894399999998</v>
      </c>
      <c r="E12" s="181">
        <v>0.19517770500000001</v>
      </c>
      <c r="F12" s="181">
        <v>3.0052987E-2</v>
      </c>
      <c r="G12" s="181">
        <v>0.100867497</v>
      </c>
      <c r="H12" s="181">
        <v>0.36484115900000003</v>
      </c>
      <c r="I12" s="181">
        <v>1.33669E-3</v>
      </c>
      <c r="J12" s="182">
        <v>3.2921613000000002E-2</v>
      </c>
      <c r="K12" s="182">
        <v>9.912530000000001E-4</v>
      </c>
      <c r="L12" s="73"/>
      <c r="M12" s="184">
        <v>8847</v>
      </c>
      <c r="N12" s="183">
        <v>68.869885699999998</v>
      </c>
      <c r="O12" s="62">
        <v>-99</v>
      </c>
      <c r="P12" s="64"/>
      <c r="Q12" s="64"/>
      <c r="R12" s="64"/>
      <c r="S12" s="64"/>
      <c r="T12" s="64"/>
      <c r="U12" s="64"/>
      <c r="V12" s="64"/>
      <c r="W12" s="64"/>
    </row>
    <row r="13" spans="1:23" ht="15" x14ac:dyDescent="0.2">
      <c r="A13" s="63" t="s">
        <v>747</v>
      </c>
      <c r="B13" s="62" t="s">
        <v>37</v>
      </c>
      <c r="C13" s="85" t="s">
        <v>35</v>
      </c>
      <c r="D13" s="181">
        <v>0.45280539199999997</v>
      </c>
      <c r="E13" s="181">
        <v>7.8437323000000003E-2</v>
      </c>
      <c r="F13" s="181">
        <v>4.9536491000000002E-2</v>
      </c>
      <c r="G13" s="181">
        <v>0.178229885</v>
      </c>
      <c r="H13" s="181">
        <v>0.20946768599999999</v>
      </c>
      <c r="I13" s="181">
        <v>3.1523221999999997E-2</v>
      </c>
      <c r="J13" s="182">
        <v>1.5444476E-2</v>
      </c>
      <c r="K13" s="182">
        <v>4.4398900000000002E-3</v>
      </c>
      <c r="L13" s="73"/>
      <c r="M13" s="184">
        <v>9942</v>
      </c>
      <c r="N13" s="183">
        <v>36.787994099999999</v>
      </c>
      <c r="O13" s="62">
        <v>-99</v>
      </c>
      <c r="P13" s="64"/>
      <c r="Q13" s="64"/>
      <c r="R13" s="64"/>
      <c r="S13" s="64"/>
      <c r="T13" s="64"/>
      <c r="U13" s="64"/>
      <c r="V13" s="64"/>
      <c r="W13" s="64"/>
    </row>
    <row r="14" spans="1:23" ht="15" x14ac:dyDescent="0.2">
      <c r="A14" s="63" t="s">
        <v>747</v>
      </c>
      <c r="B14" s="62" t="s">
        <v>39</v>
      </c>
      <c r="C14" s="85" t="s">
        <v>38</v>
      </c>
      <c r="D14" s="181">
        <v>0.78767312</v>
      </c>
      <c r="E14" s="181">
        <v>8.0288998E-2</v>
      </c>
      <c r="F14" s="181">
        <v>0</v>
      </c>
      <c r="G14" s="181">
        <v>8.7453229999999993E-3</v>
      </c>
      <c r="H14" s="181">
        <v>0.12038845099999999</v>
      </c>
      <c r="I14" s="181">
        <v>2.904107E-3</v>
      </c>
      <c r="J14" s="182">
        <v>4.6069702999999997E-2</v>
      </c>
      <c r="K14" s="182">
        <v>8.5803170000000005E-3</v>
      </c>
      <c r="L14" s="73"/>
      <c r="M14" s="184">
        <v>1569</v>
      </c>
      <c r="N14" s="183">
        <v>31.058949800000001</v>
      </c>
      <c r="O14" s="62">
        <v>-99</v>
      </c>
      <c r="P14" s="64"/>
      <c r="Q14" s="64"/>
      <c r="R14" s="64"/>
      <c r="S14" s="64"/>
      <c r="T14" s="64"/>
      <c r="U14" s="64"/>
      <c r="V14" s="64"/>
      <c r="W14" s="64"/>
    </row>
    <row r="15" spans="1:23" ht="15" x14ac:dyDescent="0.2">
      <c r="A15" s="63" t="s">
        <v>747</v>
      </c>
      <c r="B15" s="62" t="s">
        <v>42</v>
      </c>
      <c r="C15" s="85" t="s">
        <v>40</v>
      </c>
      <c r="D15" s="181">
        <v>0.46860423699999998</v>
      </c>
      <c r="E15" s="181">
        <v>0.22824672600000001</v>
      </c>
      <c r="F15" s="181">
        <v>4.9350725999999998E-2</v>
      </c>
      <c r="G15" s="181">
        <v>0.11538356499999999</v>
      </c>
      <c r="H15" s="181">
        <v>0.13841474600000001</v>
      </c>
      <c r="I15" s="181">
        <v>0</v>
      </c>
      <c r="J15" s="182">
        <v>1.5189703000000001E-2</v>
      </c>
      <c r="K15" s="182">
        <v>4.7934199999999996E-3</v>
      </c>
      <c r="L15" s="73"/>
      <c r="M15" s="184">
        <v>161356</v>
      </c>
      <c r="N15" s="183">
        <v>85.692531299999999</v>
      </c>
      <c r="O15" s="62">
        <v>-99</v>
      </c>
      <c r="P15" s="64"/>
      <c r="Q15" s="64"/>
      <c r="R15" s="64"/>
      <c r="S15" s="64"/>
      <c r="T15" s="64"/>
      <c r="U15" s="64"/>
      <c r="V15" s="64"/>
      <c r="W15" s="64"/>
    </row>
    <row r="16" spans="1:23" ht="15" x14ac:dyDescent="0.2">
      <c r="A16" s="63" t="s">
        <v>747</v>
      </c>
      <c r="B16" s="62" t="s">
        <v>45</v>
      </c>
      <c r="C16" s="85" t="s">
        <v>44</v>
      </c>
      <c r="D16" s="181">
        <v>0.550213438</v>
      </c>
      <c r="E16" s="181">
        <v>0.12187548300000001</v>
      </c>
      <c r="F16" s="181">
        <v>4.7288547E-2</v>
      </c>
      <c r="G16" s="181">
        <v>8.0401188999999998E-2</v>
      </c>
      <c r="H16" s="181">
        <v>0.199031135</v>
      </c>
      <c r="I16" s="181">
        <v>1.2079720000000001E-3</v>
      </c>
      <c r="J16" s="182">
        <v>6.8747809999999999E-3</v>
      </c>
      <c r="K16" s="182">
        <v>0</v>
      </c>
      <c r="L16" s="73"/>
      <c r="M16" s="184">
        <v>9485</v>
      </c>
      <c r="N16" s="183">
        <v>65.456075200000001</v>
      </c>
      <c r="O16" s="62">
        <v>-99</v>
      </c>
      <c r="P16" s="64"/>
      <c r="Q16" s="64"/>
      <c r="R16" s="64"/>
      <c r="S16" s="64"/>
      <c r="T16" s="64"/>
      <c r="U16" s="64"/>
      <c r="V16" s="64"/>
      <c r="W16" s="64"/>
    </row>
    <row r="17" spans="1:23" ht="15" x14ac:dyDescent="0.2">
      <c r="A17" s="63" t="s">
        <v>747</v>
      </c>
      <c r="B17" s="62" t="s">
        <v>52</v>
      </c>
      <c r="C17" s="85" t="s">
        <v>51</v>
      </c>
      <c r="D17" s="181">
        <v>0.23885326300000001</v>
      </c>
      <c r="E17" s="181">
        <v>0.22475215700000001</v>
      </c>
      <c r="F17" s="181">
        <v>9.3536112000000005E-2</v>
      </c>
      <c r="G17" s="181">
        <v>0.17084073499999999</v>
      </c>
      <c r="H17" s="181">
        <v>0.27193139599999999</v>
      </c>
      <c r="I17" s="181">
        <v>7.5545500000000004E-5</v>
      </c>
      <c r="J17" s="182">
        <v>5.1090337E-2</v>
      </c>
      <c r="K17" s="182">
        <v>0.26023263699999999</v>
      </c>
      <c r="L17" s="73"/>
      <c r="M17" s="184">
        <v>11422</v>
      </c>
      <c r="N17" s="183">
        <v>99.665212199999999</v>
      </c>
      <c r="O17" s="62">
        <v>-99</v>
      </c>
      <c r="P17" s="64"/>
      <c r="Q17" s="64"/>
      <c r="R17" s="64"/>
      <c r="S17" s="64"/>
      <c r="T17" s="64"/>
      <c r="U17" s="64"/>
      <c r="V17" s="64"/>
      <c r="W17" s="64"/>
    </row>
    <row r="18" spans="1:23" ht="15" x14ac:dyDescent="0.2">
      <c r="A18" s="63" t="s">
        <v>747</v>
      </c>
      <c r="B18" s="62" t="s">
        <v>58</v>
      </c>
      <c r="C18" s="85" t="s">
        <v>57</v>
      </c>
      <c r="D18" s="181">
        <v>2.7208076000000001E-2</v>
      </c>
      <c r="E18" s="181">
        <v>0.151054413</v>
      </c>
      <c r="F18" s="181">
        <v>6.1653769999999997E-3</v>
      </c>
      <c r="G18" s="181">
        <v>1.2598814E-2</v>
      </c>
      <c r="H18" s="181">
        <v>0.80297331999999999</v>
      </c>
      <c r="I18" s="181">
        <v>0</v>
      </c>
      <c r="J18" s="182">
        <v>1.2464784E-2</v>
      </c>
      <c r="K18" s="182">
        <v>5.3611999999999996E-4</v>
      </c>
      <c r="L18" s="73"/>
      <c r="M18" s="184">
        <v>11485</v>
      </c>
      <c r="N18" s="183">
        <v>7.1492361400000002</v>
      </c>
      <c r="O18" s="62">
        <v>-99</v>
      </c>
      <c r="P18" s="64"/>
      <c r="Q18" s="64"/>
      <c r="R18" s="64"/>
      <c r="S18" s="64"/>
      <c r="T18" s="64"/>
      <c r="U18" s="64"/>
      <c r="V18" s="64"/>
      <c r="W18" s="64"/>
    </row>
    <row r="19" spans="1:23" ht="15" x14ac:dyDescent="0.2">
      <c r="A19" s="63" t="s">
        <v>747</v>
      </c>
      <c r="B19" s="108" t="s">
        <v>62</v>
      </c>
      <c r="C19" s="85" t="s">
        <v>61</v>
      </c>
      <c r="D19" s="188">
        <v>0.230878746</v>
      </c>
      <c r="E19" s="188">
        <v>0.15114324400000001</v>
      </c>
      <c r="F19" s="188">
        <v>0.18988318800000001</v>
      </c>
      <c r="G19" s="188">
        <v>6.0206864999999998E-2</v>
      </c>
      <c r="H19" s="188">
        <v>0.35365100599999999</v>
      </c>
      <c r="I19" s="188">
        <v>1.4194069E-2</v>
      </c>
      <c r="J19" s="189">
        <v>1.0720596000000001E-2</v>
      </c>
      <c r="K19" s="189">
        <v>0</v>
      </c>
      <c r="L19" s="73"/>
      <c r="M19" s="184">
        <v>11353</v>
      </c>
      <c r="N19" s="190">
        <v>22.262021099999998</v>
      </c>
      <c r="O19" s="62">
        <v>-99</v>
      </c>
      <c r="P19" s="21"/>
      <c r="Q19" s="21"/>
      <c r="R19" s="21"/>
      <c r="S19" s="21"/>
      <c r="T19" s="21"/>
      <c r="U19" s="21"/>
      <c r="V19" s="21"/>
      <c r="W19" s="21"/>
    </row>
    <row r="20" spans="1:23" ht="15" x14ac:dyDescent="0.2">
      <c r="A20" s="63" t="s">
        <v>747</v>
      </c>
      <c r="B20" s="62" t="s">
        <v>65</v>
      </c>
      <c r="C20" s="85" t="s">
        <v>64</v>
      </c>
      <c r="D20" s="181">
        <v>0.67589554600000001</v>
      </c>
      <c r="E20" s="181">
        <v>0.110535943</v>
      </c>
      <c r="F20" s="181">
        <v>1.8014461999999998E-2</v>
      </c>
      <c r="G20" s="181">
        <v>2.9317653999999999E-2</v>
      </c>
      <c r="H20" s="181">
        <v>0.16623639500000001</v>
      </c>
      <c r="I20" s="181">
        <v>0</v>
      </c>
      <c r="J20" s="182">
        <v>1.3687459999999999E-3</v>
      </c>
      <c r="K20" s="182">
        <v>0</v>
      </c>
      <c r="L20" s="73"/>
      <c r="M20" s="184">
        <v>3324</v>
      </c>
      <c r="N20" s="183">
        <v>21.6723</v>
      </c>
      <c r="O20" s="62">
        <v>-99</v>
      </c>
      <c r="P20" s="64"/>
      <c r="Q20" s="64"/>
      <c r="R20" s="64"/>
      <c r="S20" s="64"/>
      <c r="T20" s="64"/>
      <c r="U20" s="64"/>
      <c r="V20" s="64"/>
      <c r="W20" s="64"/>
    </row>
    <row r="21" spans="1:23" ht="15" x14ac:dyDescent="0.2">
      <c r="A21" s="63" t="s">
        <v>747</v>
      </c>
      <c r="B21" s="62" t="s">
        <v>69</v>
      </c>
      <c r="C21" s="85" t="s">
        <v>68</v>
      </c>
      <c r="D21" s="181">
        <v>0.55485789399999996</v>
      </c>
      <c r="E21" s="181">
        <v>9.6429783000000005E-2</v>
      </c>
      <c r="F21" s="181">
        <v>1.4891168999999999E-2</v>
      </c>
      <c r="G21" s="181">
        <v>4.4026059999999999E-3</v>
      </c>
      <c r="H21" s="181">
        <v>0.32877110700000001</v>
      </c>
      <c r="I21" s="181">
        <v>7.7693100000000002E-4</v>
      </c>
      <c r="J21" s="182">
        <v>4.6615830000000004E-3</v>
      </c>
      <c r="K21" s="182">
        <v>0</v>
      </c>
      <c r="L21" s="73"/>
      <c r="M21" s="184">
        <v>2254</v>
      </c>
      <c r="N21" s="183">
        <v>6.66613028</v>
      </c>
      <c r="O21" s="62">
        <v>-99</v>
      </c>
      <c r="P21" s="64"/>
      <c r="Q21" s="64"/>
      <c r="R21" s="64"/>
      <c r="S21" s="64"/>
      <c r="T21" s="64"/>
      <c r="U21" s="64"/>
      <c r="V21" s="64"/>
      <c r="W21" s="64"/>
    </row>
    <row r="22" spans="1:23" ht="15" x14ac:dyDescent="0.2">
      <c r="A22" s="63" t="s">
        <v>747</v>
      </c>
      <c r="B22" s="62" t="s">
        <v>73</v>
      </c>
      <c r="C22" s="85" t="s">
        <v>72</v>
      </c>
      <c r="D22" s="181">
        <v>0.220929551</v>
      </c>
      <c r="E22" s="181">
        <v>0.24484561099999999</v>
      </c>
      <c r="F22" s="181">
        <v>3.8469128999999998E-2</v>
      </c>
      <c r="G22" s="181">
        <v>4.1001965000000001E-2</v>
      </c>
      <c r="H22" s="181">
        <v>0.43241914100000001</v>
      </c>
      <c r="I22" s="181">
        <v>2.2332365999999999E-2</v>
      </c>
      <c r="J22" s="182">
        <v>1.4783081999999999E-2</v>
      </c>
      <c r="K22" s="182">
        <v>2.4180531000000002E-2</v>
      </c>
      <c r="L22" s="73"/>
      <c r="M22" s="184">
        <v>209469</v>
      </c>
      <c r="N22" s="183">
        <v>457.19040200000001</v>
      </c>
      <c r="O22" s="62">
        <v>-99</v>
      </c>
      <c r="P22" s="64"/>
      <c r="Q22" s="64"/>
      <c r="R22" s="64"/>
      <c r="S22" s="64"/>
      <c r="T22" s="64"/>
      <c r="U22" s="64"/>
      <c r="V22" s="64"/>
      <c r="W22" s="64"/>
    </row>
    <row r="23" spans="1:23" ht="15" x14ac:dyDescent="0.2">
      <c r="A23" s="63" t="s">
        <v>747</v>
      </c>
      <c r="B23" s="62" t="s">
        <v>75</v>
      </c>
      <c r="C23" s="85" t="s">
        <v>74</v>
      </c>
      <c r="D23" s="181">
        <v>0.71326378499999998</v>
      </c>
      <c r="E23" s="181">
        <v>6.3189270000000006E-2</v>
      </c>
      <c r="F23" s="181">
        <v>1.1624440999999999E-2</v>
      </c>
      <c r="G23" s="181">
        <v>1.3710879E-2</v>
      </c>
      <c r="H23" s="181">
        <v>0.198360656</v>
      </c>
      <c r="I23" s="181">
        <v>0</v>
      </c>
      <c r="J23" s="182">
        <v>3.3681072999999999E-2</v>
      </c>
      <c r="K23" s="182">
        <v>0</v>
      </c>
      <c r="L23" s="73"/>
      <c r="M23" s="184">
        <v>429</v>
      </c>
      <c r="N23" s="183">
        <v>7.92950613</v>
      </c>
      <c r="O23" s="62">
        <v>-99</v>
      </c>
      <c r="P23" s="64"/>
      <c r="Q23" s="64"/>
      <c r="R23" s="64"/>
      <c r="S23" s="64"/>
      <c r="T23" s="64"/>
      <c r="U23" s="64"/>
      <c r="V23" s="64"/>
      <c r="W23" s="64"/>
    </row>
    <row r="24" spans="1:23" ht="15" x14ac:dyDescent="0.2">
      <c r="A24" s="63" t="s">
        <v>747</v>
      </c>
      <c r="B24" s="62" t="s">
        <v>77</v>
      </c>
      <c r="C24" s="85" t="s">
        <v>76</v>
      </c>
      <c r="D24" s="181">
        <v>0.626611527</v>
      </c>
      <c r="E24" s="181">
        <v>0.12664330300000001</v>
      </c>
      <c r="F24" s="181">
        <v>1.7749491999999999E-2</v>
      </c>
      <c r="G24" s="181">
        <v>1.9497204000000001E-2</v>
      </c>
      <c r="H24" s="181">
        <v>0.20813662099999999</v>
      </c>
      <c r="I24" s="181">
        <v>1.407249E-3</v>
      </c>
      <c r="J24" s="182">
        <v>1.6160661999999999E-2</v>
      </c>
      <c r="K24" s="182">
        <v>5.7424829999999996E-3</v>
      </c>
      <c r="L24" s="73"/>
      <c r="M24" s="184">
        <v>7024</v>
      </c>
      <c r="N24" s="183">
        <v>44.511180000000003</v>
      </c>
      <c r="O24" s="62">
        <v>-99</v>
      </c>
      <c r="P24" s="64"/>
      <c r="Q24" s="64"/>
      <c r="R24" s="64"/>
      <c r="S24" s="64"/>
      <c r="T24" s="64"/>
      <c r="U24" s="64"/>
      <c r="V24" s="64"/>
      <c r="W24" s="64"/>
    </row>
    <row r="25" spans="1:23" ht="15" x14ac:dyDescent="0.2">
      <c r="A25" s="63" t="s">
        <v>747</v>
      </c>
      <c r="B25" s="62" t="s">
        <v>79</v>
      </c>
      <c r="C25" s="85" t="s">
        <v>78</v>
      </c>
      <c r="D25" s="181">
        <v>0.36379077399999998</v>
      </c>
      <c r="E25" s="181">
        <v>0.111886323</v>
      </c>
      <c r="F25" s="181">
        <v>4.5188124000000003E-2</v>
      </c>
      <c r="G25" s="181">
        <v>1.5385062E-2</v>
      </c>
      <c r="H25" s="181">
        <v>0.45337579</v>
      </c>
      <c r="I25" s="181">
        <v>1.0286013E-2</v>
      </c>
      <c r="J25" s="182">
        <v>2.9187660000000001E-2</v>
      </c>
      <c r="K25" s="182">
        <v>0</v>
      </c>
      <c r="L25" s="73"/>
      <c r="M25" s="184">
        <v>16250</v>
      </c>
      <c r="N25" s="183">
        <v>10.3962035</v>
      </c>
      <c r="O25" s="62">
        <v>-99</v>
      </c>
      <c r="P25" s="64"/>
      <c r="Q25" s="64"/>
      <c r="R25" s="64"/>
      <c r="S25" s="64"/>
      <c r="T25" s="64"/>
      <c r="U25" s="64"/>
      <c r="V25" s="64"/>
      <c r="W25" s="64"/>
    </row>
    <row r="26" spans="1:23" ht="15" x14ac:dyDescent="0.2">
      <c r="A26" s="63" t="s">
        <v>747</v>
      </c>
      <c r="B26" s="62" t="s">
        <v>81</v>
      </c>
      <c r="C26" s="85" t="s">
        <v>80</v>
      </c>
      <c r="D26" s="181">
        <v>0.31501340500000002</v>
      </c>
      <c r="E26" s="181">
        <v>0.17308981200000001</v>
      </c>
      <c r="F26" s="181">
        <v>1.3684093E-2</v>
      </c>
      <c r="G26" s="181">
        <v>6.8141197000000001E-2</v>
      </c>
      <c r="H26" s="181">
        <v>0.42909405699999997</v>
      </c>
      <c r="I26" s="181">
        <v>8.3780200000000001E-4</v>
      </c>
      <c r="J26" s="182">
        <v>7.5402139999999999E-3</v>
      </c>
      <c r="K26" s="182">
        <v>0</v>
      </c>
      <c r="L26" s="73"/>
      <c r="M26" s="184">
        <v>25216</v>
      </c>
      <c r="N26" s="183">
        <v>8.1372081000000005</v>
      </c>
      <c r="O26" s="62">
        <v>-99</v>
      </c>
      <c r="P26" s="64"/>
      <c r="Q26" s="64"/>
      <c r="R26" s="64"/>
      <c r="S26" s="64"/>
      <c r="T26" s="64"/>
      <c r="U26" s="64"/>
      <c r="V26" s="64"/>
      <c r="W26" s="64"/>
    </row>
    <row r="27" spans="1:23" ht="15" x14ac:dyDescent="0.2">
      <c r="A27" s="63" t="s">
        <v>747</v>
      </c>
      <c r="B27" s="62" t="s">
        <v>83</v>
      </c>
      <c r="C27" s="85" t="s">
        <v>82</v>
      </c>
      <c r="D27" s="181">
        <v>0.38730820999999999</v>
      </c>
      <c r="E27" s="181">
        <v>0.13315935500000001</v>
      </c>
      <c r="F27" s="181">
        <v>0.10123512599999999</v>
      </c>
      <c r="G27" s="181">
        <v>6.9010835000000006E-2</v>
      </c>
      <c r="H27" s="181">
        <v>0.27998527099999998</v>
      </c>
      <c r="I27" s="181">
        <v>2.92994E-2</v>
      </c>
      <c r="J27" s="182">
        <v>3.4388209999999999E-3</v>
      </c>
      <c r="K27" s="182">
        <v>2.1675209999999999E-3</v>
      </c>
      <c r="L27" s="73"/>
      <c r="M27" s="184">
        <v>37059</v>
      </c>
      <c r="N27" s="183">
        <v>568.41221800000005</v>
      </c>
      <c r="O27" s="62">
        <v>-99</v>
      </c>
      <c r="P27" s="64"/>
      <c r="Q27" s="64"/>
      <c r="R27" s="64"/>
      <c r="S27" s="64"/>
      <c r="T27" s="64"/>
      <c r="U27" s="64"/>
      <c r="V27" s="64"/>
      <c r="W27" s="64"/>
    </row>
    <row r="28" spans="1:23" ht="15" x14ac:dyDescent="0.2">
      <c r="A28" s="63" t="s">
        <v>747</v>
      </c>
      <c r="B28" s="62" t="s">
        <v>85</v>
      </c>
      <c r="C28" s="85" t="s">
        <v>84</v>
      </c>
      <c r="D28" s="181">
        <v>0.41910335900000001</v>
      </c>
      <c r="E28" s="181">
        <v>0.175660293</v>
      </c>
      <c r="F28" s="181">
        <v>4.4705584999999999E-2</v>
      </c>
      <c r="G28" s="181">
        <v>4.5671445999999997E-2</v>
      </c>
      <c r="H28" s="181">
        <v>0.29717485500000002</v>
      </c>
      <c r="I28" s="181">
        <v>1.7707458999999998E-2</v>
      </c>
      <c r="J28" s="182">
        <v>2.1225953999999998E-2</v>
      </c>
      <c r="K28" s="182">
        <v>5.0707720000000003E-3</v>
      </c>
      <c r="L28" s="73"/>
      <c r="M28" s="184">
        <v>18729</v>
      </c>
      <c r="N28" s="183">
        <v>85.876605100000006</v>
      </c>
      <c r="O28" s="62">
        <v>-99</v>
      </c>
      <c r="P28" s="64"/>
      <c r="Q28" s="64"/>
      <c r="R28" s="64"/>
      <c r="S28" s="64"/>
      <c r="T28" s="64"/>
      <c r="U28" s="64"/>
      <c r="V28" s="64"/>
      <c r="W28" s="64"/>
    </row>
    <row r="29" spans="1:23" ht="15" x14ac:dyDescent="0.2">
      <c r="A29" s="63" t="s">
        <v>747</v>
      </c>
      <c r="B29" s="62" t="s">
        <v>87</v>
      </c>
      <c r="C29" s="85" t="s">
        <v>86</v>
      </c>
      <c r="D29" s="181">
        <v>0.48908248999999998</v>
      </c>
      <c r="E29" s="181">
        <v>0.35062533299999998</v>
      </c>
      <c r="F29" s="181">
        <v>3.4090882000000003E-2</v>
      </c>
      <c r="G29" s="181">
        <v>3.8350883000000002E-2</v>
      </c>
      <c r="H29" s="181">
        <v>8.0947606000000005E-2</v>
      </c>
      <c r="I29" s="181">
        <v>6.9027059999999998E-3</v>
      </c>
      <c r="J29" s="182">
        <v>2.8551259999999999E-3</v>
      </c>
      <c r="K29" s="182">
        <v>3.2818650000000001E-3</v>
      </c>
      <c r="L29" s="73"/>
      <c r="M29" s="184">
        <v>1392730</v>
      </c>
      <c r="N29" s="183">
        <v>10064.6857</v>
      </c>
      <c r="O29" s="62">
        <f>N29*(1+2.6/100)</f>
        <v>10326.3675282</v>
      </c>
      <c r="P29" s="64"/>
      <c r="Q29" s="64"/>
      <c r="R29" s="64"/>
      <c r="S29" s="64"/>
      <c r="T29" s="64"/>
      <c r="U29" s="64"/>
      <c r="V29" s="64"/>
      <c r="W29" s="64"/>
    </row>
    <row r="30" spans="1:23" ht="15" x14ac:dyDescent="0.2">
      <c r="A30" s="63" t="s">
        <v>747</v>
      </c>
      <c r="B30" s="62" t="s">
        <v>89</v>
      </c>
      <c r="C30" s="85" t="s">
        <v>88</v>
      </c>
      <c r="D30" s="181">
        <v>0.209400119</v>
      </c>
      <c r="E30" s="181">
        <v>0.269475042</v>
      </c>
      <c r="F30" s="181">
        <v>8.6583308999999997E-2</v>
      </c>
      <c r="G30" s="181">
        <v>4.5425225999999999E-2</v>
      </c>
      <c r="H30" s="181">
        <v>0.388272799</v>
      </c>
      <c r="I30" s="181">
        <v>8.5590899999999997E-4</v>
      </c>
      <c r="J30" s="182">
        <v>4.9828817999999997E-2</v>
      </c>
      <c r="K30" s="182">
        <v>1.0407362999999999E-2</v>
      </c>
      <c r="L30" s="73"/>
      <c r="M30" s="184">
        <v>49649</v>
      </c>
      <c r="N30" s="183">
        <v>97.269430700000001</v>
      </c>
      <c r="O30" s="62">
        <v>-99</v>
      </c>
      <c r="P30" s="64"/>
      <c r="Q30" s="64"/>
      <c r="R30" s="64"/>
      <c r="S30" s="64"/>
      <c r="T30" s="64"/>
      <c r="U30" s="64"/>
      <c r="V30" s="64"/>
      <c r="W30" s="64"/>
    </row>
    <row r="31" spans="1:23" ht="15" x14ac:dyDescent="0.2">
      <c r="A31" s="63" t="s">
        <v>747</v>
      </c>
      <c r="B31" s="62" t="s">
        <v>91</v>
      </c>
      <c r="C31" s="85" t="s">
        <v>90</v>
      </c>
      <c r="D31" s="181">
        <v>0.41592394500000002</v>
      </c>
      <c r="E31" s="181">
        <v>0.14979794900000001</v>
      </c>
      <c r="F31" s="181">
        <v>6.5328369999999997E-3</v>
      </c>
      <c r="G31" s="181">
        <v>1.7731986000000002E-2</v>
      </c>
      <c r="H31" s="181">
        <v>0.39663652199999999</v>
      </c>
      <c r="I31" s="181">
        <v>1.3376760999999999E-2</v>
      </c>
      <c r="J31" s="182">
        <v>3.1108746999999999E-2</v>
      </c>
      <c r="K31" s="182">
        <v>0</v>
      </c>
      <c r="L31" s="73"/>
      <c r="M31" s="184">
        <v>5244</v>
      </c>
      <c r="N31" s="183">
        <v>3.2311048499999999</v>
      </c>
      <c r="O31" s="62">
        <v>-99</v>
      </c>
      <c r="P31" s="64"/>
      <c r="Q31" s="64"/>
      <c r="R31" s="64"/>
      <c r="S31" s="64"/>
      <c r="T31" s="64"/>
      <c r="U31" s="64"/>
      <c r="V31" s="64"/>
      <c r="W31" s="64"/>
    </row>
    <row r="32" spans="1:23" ht="15" x14ac:dyDescent="0.2">
      <c r="A32" s="63" t="s">
        <v>747</v>
      </c>
      <c r="B32" s="62" t="s">
        <v>93</v>
      </c>
      <c r="C32" s="85" t="s">
        <v>92</v>
      </c>
      <c r="D32" s="181">
        <v>6.9466450000000004E-3</v>
      </c>
      <c r="E32" s="181">
        <v>0.16920564499999999</v>
      </c>
      <c r="F32" s="181">
        <v>9.5790577000000002E-2</v>
      </c>
      <c r="G32" s="181">
        <v>2.2667999000000001E-2</v>
      </c>
      <c r="H32" s="181">
        <v>0.70392668199999997</v>
      </c>
      <c r="I32" s="181">
        <v>1.4624519999999999E-3</v>
      </c>
      <c r="J32" s="182">
        <v>7.2635093999999997E-2</v>
      </c>
      <c r="K32" s="182">
        <v>0</v>
      </c>
      <c r="L32" s="73"/>
      <c r="M32" s="184">
        <v>4999</v>
      </c>
      <c r="N32" s="183">
        <v>8.0585366199999999</v>
      </c>
      <c r="O32" s="62">
        <v>-99</v>
      </c>
      <c r="P32" s="64"/>
      <c r="Q32" s="64"/>
      <c r="R32" s="64"/>
      <c r="S32" s="64"/>
      <c r="T32" s="64"/>
      <c r="U32" s="64"/>
      <c r="V32" s="64"/>
      <c r="W32" s="64"/>
    </row>
    <row r="33" spans="1:23" ht="15" x14ac:dyDescent="0.2">
      <c r="A33" s="63" t="s">
        <v>747</v>
      </c>
      <c r="B33" s="62" t="s">
        <v>95</v>
      </c>
      <c r="C33" s="85" t="s">
        <v>94</v>
      </c>
      <c r="D33" s="181">
        <v>0.38196208700000001</v>
      </c>
      <c r="E33" s="181">
        <v>0.13826460800000001</v>
      </c>
      <c r="F33" s="181">
        <v>7.7975375999999999E-2</v>
      </c>
      <c r="G33" s="181">
        <v>5.1592730000000003E-2</v>
      </c>
      <c r="H33" s="181">
        <v>0.34795778799999999</v>
      </c>
      <c r="I33" s="181">
        <v>2.2474109999999999E-3</v>
      </c>
      <c r="J33" s="182">
        <v>4.9638460000000002E-2</v>
      </c>
      <c r="K33" s="182">
        <v>2.3548954E-2</v>
      </c>
      <c r="L33" s="73"/>
      <c r="M33" s="184">
        <v>25069</v>
      </c>
      <c r="N33" s="183">
        <v>8.3905874199999992</v>
      </c>
      <c r="O33" s="62">
        <v>-99</v>
      </c>
      <c r="P33" s="64"/>
      <c r="Q33" s="64"/>
      <c r="R33" s="64"/>
      <c r="S33" s="64"/>
      <c r="T33" s="64"/>
      <c r="U33" s="64"/>
      <c r="V33" s="64"/>
      <c r="W33" s="64"/>
    </row>
    <row r="34" spans="1:23" ht="15" x14ac:dyDescent="0.2">
      <c r="A34" s="63" t="s">
        <v>747</v>
      </c>
      <c r="B34" s="62" t="s">
        <v>97</v>
      </c>
      <c r="C34" s="85" t="s">
        <v>96</v>
      </c>
      <c r="D34" s="181">
        <v>0.25668895800000002</v>
      </c>
      <c r="E34" s="181">
        <v>0.208365989</v>
      </c>
      <c r="F34" s="181">
        <v>7.3053666000000003E-2</v>
      </c>
      <c r="G34" s="181">
        <v>8.8270795999999999E-2</v>
      </c>
      <c r="H34" s="181">
        <v>0.37196158000000001</v>
      </c>
      <c r="I34" s="181">
        <v>1.7734249999999999E-3</v>
      </c>
      <c r="J34" s="182">
        <v>2.4770741999999998E-2</v>
      </c>
      <c r="K34" s="182">
        <v>1.1441450000000001E-3</v>
      </c>
      <c r="L34" s="73"/>
      <c r="M34" s="184">
        <v>4089</v>
      </c>
      <c r="N34" s="183">
        <v>18.600073600000002</v>
      </c>
      <c r="O34" s="62">
        <v>-99</v>
      </c>
      <c r="P34" s="64"/>
      <c r="Q34" s="64"/>
      <c r="R34" s="64"/>
      <c r="S34" s="64"/>
      <c r="T34" s="64"/>
      <c r="U34" s="64"/>
      <c r="V34" s="64"/>
      <c r="W34" s="64"/>
    </row>
    <row r="35" spans="1:23" ht="15" x14ac:dyDescent="0.2">
      <c r="A35" s="63" t="s">
        <v>747</v>
      </c>
      <c r="B35" s="62" t="s">
        <v>99</v>
      </c>
      <c r="C35" s="85" t="s">
        <v>98</v>
      </c>
      <c r="D35" s="181">
        <v>0.407880083</v>
      </c>
      <c r="E35" s="181">
        <v>0.417383477</v>
      </c>
      <c r="F35" s="181">
        <v>9.4421869000000005E-2</v>
      </c>
      <c r="G35" s="181">
        <v>2.3064313999999999E-2</v>
      </c>
      <c r="H35" s="181">
        <v>5.7212934999999999E-2</v>
      </c>
      <c r="I35" s="181">
        <v>0</v>
      </c>
      <c r="J35" s="182">
        <v>1.5301568E-2</v>
      </c>
      <c r="K35" s="182">
        <v>4.7733427000000002E-2</v>
      </c>
      <c r="L35" s="73"/>
      <c r="M35" s="184">
        <v>11338</v>
      </c>
      <c r="N35" s="183">
        <v>28.6168178</v>
      </c>
      <c r="O35" s="62">
        <v>-99</v>
      </c>
      <c r="P35" s="64"/>
      <c r="Q35" s="64"/>
      <c r="R35" s="64"/>
      <c r="S35" s="64"/>
      <c r="T35" s="64"/>
      <c r="U35" s="64"/>
      <c r="V35" s="64"/>
      <c r="W35" s="64"/>
    </row>
    <row r="36" spans="1:23" ht="15" x14ac:dyDescent="0.2">
      <c r="A36" s="63" t="s">
        <v>747</v>
      </c>
      <c r="B36" s="62" t="s">
        <v>101</v>
      </c>
      <c r="C36" s="85" t="s">
        <v>100</v>
      </c>
      <c r="D36" s="181">
        <v>0.56270010699999995</v>
      </c>
      <c r="E36" s="181">
        <v>0.106456777</v>
      </c>
      <c r="F36" s="181">
        <v>0</v>
      </c>
      <c r="G36" s="181">
        <v>3.9220918E-2</v>
      </c>
      <c r="H36" s="181">
        <v>0.29162219900000003</v>
      </c>
      <c r="I36" s="181">
        <v>0</v>
      </c>
      <c r="J36" s="182">
        <v>4.9893276E-2</v>
      </c>
      <c r="K36" s="182">
        <v>1.3356456779999999</v>
      </c>
      <c r="L36" s="73"/>
      <c r="M36" s="184">
        <v>160</v>
      </c>
      <c r="N36" s="183">
        <v>5.4821336000000001</v>
      </c>
      <c r="O36" s="62">
        <v>-99</v>
      </c>
      <c r="P36" s="64"/>
      <c r="Q36" s="64"/>
      <c r="R36" s="64"/>
      <c r="S36" s="64"/>
      <c r="T36" s="64"/>
      <c r="U36" s="64"/>
      <c r="V36" s="64"/>
      <c r="W36" s="64"/>
    </row>
    <row r="37" spans="1:23" ht="15" x14ac:dyDescent="0.2">
      <c r="A37" s="63" t="s">
        <v>747</v>
      </c>
      <c r="B37" s="62" t="s">
        <v>103</v>
      </c>
      <c r="C37" s="85" t="s">
        <v>102</v>
      </c>
      <c r="D37" s="181">
        <v>0.44202306899999999</v>
      </c>
      <c r="E37" s="181">
        <v>0.2094086</v>
      </c>
      <c r="F37" s="181">
        <v>2.7309093999999999E-2</v>
      </c>
      <c r="G37" s="181">
        <v>4.8717227000000002E-2</v>
      </c>
      <c r="H37" s="181">
        <v>0.27240477800000001</v>
      </c>
      <c r="I37" s="181">
        <v>0</v>
      </c>
      <c r="J37" s="182">
        <v>0.12625309600000001</v>
      </c>
      <c r="K37" s="182">
        <v>0.109373606</v>
      </c>
      <c r="L37" s="73"/>
      <c r="M37" s="184">
        <v>1189</v>
      </c>
      <c r="N37" s="183">
        <v>7.49062085</v>
      </c>
      <c r="O37" s="62">
        <v>-99</v>
      </c>
      <c r="P37" s="64"/>
      <c r="Q37" s="64"/>
      <c r="R37" s="64"/>
      <c r="S37" s="64"/>
      <c r="T37" s="64"/>
      <c r="U37" s="64"/>
      <c r="V37" s="64"/>
      <c r="W37" s="64"/>
    </row>
    <row r="38" spans="1:23" ht="15" x14ac:dyDescent="0.2">
      <c r="A38" s="63" t="s">
        <v>747</v>
      </c>
      <c r="B38" s="62" t="s">
        <v>105</v>
      </c>
      <c r="C38" s="85" t="s">
        <v>104</v>
      </c>
      <c r="D38" s="181">
        <v>0.56166008899999997</v>
      </c>
      <c r="E38" s="181">
        <v>0.13475606600000001</v>
      </c>
      <c r="F38" s="181">
        <v>4.3941039000000001E-2</v>
      </c>
      <c r="G38" s="181">
        <v>8.0368392999999996E-2</v>
      </c>
      <c r="H38" s="181">
        <v>0.177756203</v>
      </c>
      <c r="I38" s="181">
        <v>1.518209E-3</v>
      </c>
      <c r="J38" s="182">
        <v>1.0201979999999999E-2</v>
      </c>
      <c r="K38" s="182">
        <v>0</v>
      </c>
      <c r="L38" s="73"/>
      <c r="M38" s="184">
        <v>10626</v>
      </c>
      <c r="N38" s="183">
        <v>105.945114</v>
      </c>
      <c r="O38" s="62">
        <v>-99</v>
      </c>
      <c r="P38" s="64"/>
      <c r="Q38" s="64"/>
      <c r="R38" s="64"/>
      <c r="S38" s="64"/>
      <c r="T38" s="64"/>
      <c r="U38" s="64"/>
      <c r="V38" s="64"/>
      <c r="W38" s="64"/>
    </row>
    <row r="39" spans="1:23" ht="15" x14ac:dyDescent="0.2">
      <c r="A39" s="63" t="s">
        <v>747</v>
      </c>
      <c r="B39" s="62" t="s">
        <v>107</v>
      </c>
      <c r="C39" s="85" t="s">
        <v>106</v>
      </c>
      <c r="D39" s="181">
        <v>0.14908411999999999</v>
      </c>
      <c r="E39" s="181">
        <v>0.63116787100000005</v>
      </c>
      <c r="F39" s="181">
        <v>0.15129377599999999</v>
      </c>
      <c r="G39" s="181">
        <v>5.3663069999999998E-3</v>
      </c>
      <c r="H39" s="181">
        <v>6.3042830999999994E-2</v>
      </c>
      <c r="I39" s="181">
        <v>0</v>
      </c>
      <c r="J39" s="182">
        <v>0</v>
      </c>
      <c r="K39" s="182">
        <v>0</v>
      </c>
      <c r="L39" s="73"/>
      <c r="M39" s="184">
        <v>25550</v>
      </c>
      <c r="N39" s="183">
        <v>30.218558600000001</v>
      </c>
      <c r="O39" s="62">
        <v>-99</v>
      </c>
      <c r="P39" s="64"/>
      <c r="Q39" s="64"/>
      <c r="R39" s="64"/>
      <c r="S39" s="64"/>
      <c r="T39" s="64"/>
      <c r="U39" s="64"/>
      <c r="V39" s="64"/>
      <c r="W39" s="64"/>
    </row>
    <row r="40" spans="1:23" ht="15.75" customHeight="1" x14ac:dyDescent="0.15">
      <c r="A40" s="63" t="s">
        <v>747</v>
      </c>
      <c r="B40" s="62" t="s">
        <v>109</v>
      </c>
      <c r="C40" s="85" t="s">
        <v>108</v>
      </c>
      <c r="D40" s="181">
        <v>3.0677880000000001E-3</v>
      </c>
      <c r="E40" s="181">
        <v>5.7312424000000001E-2</v>
      </c>
      <c r="F40" s="181">
        <v>0</v>
      </c>
      <c r="G40" s="181">
        <v>8.7651099999999996E-4</v>
      </c>
      <c r="H40" s="181">
        <v>0.93874327599999996</v>
      </c>
      <c r="I40" s="181">
        <v>0</v>
      </c>
      <c r="J40" s="182">
        <v>0.16390755600000001</v>
      </c>
      <c r="K40" s="182">
        <v>0</v>
      </c>
      <c r="L40" s="73"/>
      <c r="M40" s="62">
        <v>84068</v>
      </c>
      <c r="N40" s="183">
        <v>2.0369201499999998</v>
      </c>
      <c r="O40" s="62">
        <v>-99</v>
      </c>
      <c r="P40" s="64"/>
      <c r="Q40" s="64"/>
      <c r="R40" s="64"/>
      <c r="S40" s="64"/>
      <c r="T40" s="64"/>
      <c r="U40" s="64"/>
      <c r="V40" s="64"/>
      <c r="W40" s="64"/>
    </row>
    <row r="41" spans="1:23" ht="15" x14ac:dyDescent="0.2">
      <c r="A41" s="63" t="s">
        <v>747</v>
      </c>
      <c r="B41" s="62" t="s">
        <v>111</v>
      </c>
      <c r="C41" s="85" t="s">
        <v>110</v>
      </c>
      <c r="D41" s="181">
        <v>0.35190417099999999</v>
      </c>
      <c r="E41" s="181">
        <v>0.15027867</v>
      </c>
      <c r="F41" s="181">
        <v>6.4237453999999999E-2</v>
      </c>
      <c r="G41" s="181">
        <v>6.2758605999999995E-2</v>
      </c>
      <c r="H41" s="181">
        <v>0.36807906899999998</v>
      </c>
      <c r="I41" s="181">
        <v>2.7420299999999999E-3</v>
      </c>
      <c r="J41" s="182">
        <v>8.9285438999999994E-2</v>
      </c>
      <c r="K41" s="182">
        <v>5.1389962999999997E-2</v>
      </c>
      <c r="L41" s="73"/>
      <c r="M41" s="184">
        <v>5797</v>
      </c>
      <c r="N41" s="183">
        <v>34.809711499999999</v>
      </c>
      <c r="O41" s="62">
        <v>-99</v>
      </c>
      <c r="P41" s="64"/>
      <c r="Q41" s="64"/>
      <c r="R41" s="64"/>
      <c r="S41" s="64"/>
      <c r="T41" s="64"/>
      <c r="U41" s="64"/>
      <c r="V41" s="64"/>
      <c r="W41" s="64"/>
    </row>
    <row r="42" spans="1:23" ht="15.75" customHeight="1" x14ac:dyDescent="0.15">
      <c r="A42" s="63" t="s">
        <v>747</v>
      </c>
      <c r="B42" s="62" t="s">
        <v>113</v>
      </c>
      <c r="C42" s="85" t="s">
        <v>112</v>
      </c>
      <c r="D42" s="181">
        <v>0.467802147</v>
      </c>
      <c r="E42" s="181">
        <v>0.14932337800000001</v>
      </c>
      <c r="F42" s="181">
        <v>2.0251983000000001E-2</v>
      </c>
      <c r="G42" s="181">
        <v>6.0802612999999998E-2</v>
      </c>
      <c r="H42" s="181">
        <v>0.30027998099999997</v>
      </c>
      <c r="I42" s="181">
        <v>1.586561E-3</v>
      </c>
      <c r="J42" s="182">
        <v>7.8534764000000007E-2</v>
      </c>
      <c r="K42" s="182">
        <v>0</v>
      </c>
      <c r="L42" s="73"/>
      <c r="M42" s="62">
        <v>10627</v>
      </c>
      <c r="N42" s="183">
        <v>0.18240749000000001</v>
      </c>
      <c r="O42" s="62">
        <v>-99</v>
      </c>
      <c r="P42" s="64"/>
      <c r="Q42" s="64"/>
      <c r="R42" s="64"/>
      <c r="S42" s="64"/>
      <c r="T42" s="64"/>
      <c r="U42" s="64"/>
      <c r="V42" s="64"/>
      <c r="W42" s="64"/>
    </row>
    <row r="43" spans="1:23" ht="15" x14ac:dyDescent="0.2">
      <c r="A43" s="63" t="s">
        <v>747</v>
      </c>
      <c r="B43" s="62" t="s">
        <v>115</v>
      </c>
      <c r="C43" s="85" t="s">
        <v>114</v>
      </c>
      <c r="D43" s="181">
        <v>0.186095179</v>
      </c>
      <c r="E43" s="181">
        <v>0.12940106600000001</v>
      </c>
      <c r="F43" s="181">
        <v>0.101073184</v>
      </c>
      <c r="G43" s="181">
        <v>6.5300397999999996E-2</v>
      </c>
      <c r="H43" s="181">
        <v>0.51057022799999996</v>
      </c>
      <c r="I43" s="181">
        <v>7.5599450000000002E-3</v>
      </c>
      <c r="J43" s="182">
        <v>2.1611583E-2</v>
      </c>
      <c r="K43" s="182">
        <v>3.2568026E-2</v>
      </c>
      <c r="L43" s="73"/>
      <c r="M43" s="184">
        <v>17084</v>
      </c>
      <c r="N43" s="183">
        <v>41.915373799999998</v>
      </c>
      <c r="O43" s="62">
        <v>-99</v>
      </c>
      <c r="P43" s="64"/>
      <c r="Q43" s="64"/>
      <c r="R43" s="64"/>
      <c r="S43" s="64"/>
      <c r="T43" s="64"/>
      <c r="U43" s="64"/>
      <c r="V43" s="64"/>
      <c r="W43" s="64"/>
    </row>
    <row r="44" spans="1:23" ht="15" x14ac:dyDescent="0.2">
      <c r="A44" s="63" t="s">
        <v>747</v>
      </c>
      <c r="B44" s="62" t="s">
        <v>117</v>
      </c>
      <c r="C44" s="85" t="s">
        <v>116</v>
      </c>
      <c r="D44" s="181">
        <v>0.426005099</v>
      </c>
      <c r="E44" s="181">
        <v>0.23346225900000001</v>
      </c>
      <c r="F44" s="181">
        <v>1.3619571E-2</v>
      </c>
      <c r="G44" s="181">
        <v>7.3747745000000003E-2</v>
      </c>
      <c r="H44" s="181">
        <v>0.24512192999999999</v>
      </c>
      <c r="I44" s="181">
        <v>8.0477310000000007E-3</v>
      </c>
      <c r="J44" s="182">
        <v>6.2656099999999996E-3</v>
      </c>
      <c r="K44" s="182">
        <v>2.5886289999999998E-3</v>
      </c>
      <c r="L44" s="73"/>
      <c r="M44" s="184">
        <v>98424</v>
      </c>
      <c r="N44" s="183">
        <v>238.81571600000001</v>
      </c>
      <c r="O44" s="62">
        <v>-99</v>
      </c>
      <c r="P44" s="64"/>
      <c r="Q44" s="64"/>
      <c r="R44" s="64"/>
      <c r="S44" s="64"/>
      <c r="T44" s="64"/>
      <c r="U44" s="64"/>
      <c r="V44" s="64"/>
      <c r="W44" s="64"/>
    </row>
    <row r="45" spans="1:23" ht="15" x14ac:dyDescent="0.2">
      <c r="A45" s="63" t="s">
        <v>747</v>
      </c>
      <c r="B45" s="62" t="s">
        <v>119</v>
      </c>
      <c r="C45" s="85" t="s">
        <v>118</v>
      </c>
      <c r="D45" s="181">
        <v>0.14517461800000001</v>
      </c>
      <c r="E45" s="181">
        <v>0.24489602599999999</v>
      </c>
      <c r="F45" s="181">
        <v>3.1027199999999998E-3</v>
      </c>
      <c r="G45" s="181">
        <v>5.7481962999999997E-2</v>
      </c>
      <c r="H45" s="181">
        <v>0.54934467300000001</v>
      </c>
      <c r="I45" s="181">
        <v>0</v>
      </c>
      <c r="J45" s="182">
        <v>8.6222944999999995E-2</v>
      </c>
      <c r="K45" s="182">
        <v>0</v>
      </c>
      <c r="L45" s="73"/>
      <c r="M45" s="184">
        <v>6421</v>
      </c>
      <c r="N45" s="183">
        <v>7.1301780700000004</v>
      </c>
      <c r="O45" s="62">
        <v>-99</v>
      </c>
      <c r="P45" s="64"/>
      <c r="Q45" s="64"/>
      <c r="R45" s="64"/>
      <c r="S45" s="64"/>
      <c r="T45" s="64"/>
      <c r="U45" s="64"/>
      <c r="V45" s="64"/>
      <c r="W45" s="64"/>
    </row>
    <row r="46" spans="1:23" ht="15" x14ac:dyDescent="0.2">
      <c r="A46" s="63" t="s">
        <v>747</v>
      </c>
      <c r="B46" s="62" t="s">
        <v>122</v>
      </c>
      <c r="C46" s="85" t="s">
        <v>121</v>
      </c>
      <c r="D46" s="181">
        <v>0.51204288200000003</v>
      </c>
      <c r="E46" s="181">
        <v>0.13813167800000001</v>
      </c>
      <c r="F46" s="181">
        <v>1.2695278000000001E-2</v>
      </c>
      <c r="G46" s="181">
        <v>6.9118736E-2</v>
      </c>
      <c r="H46" s="181">
        <v>0.26942201199999999</v>
      </c>
      <c r="I46" s="181">
        <v>0</v>
      </c>
      <c r="J46" s="182">
        <v>3.8085833999999999E-2</v>
      </c>
      <c r="K46" s="182">
        <v>0</v>
      </c>
      <c r="L46" s="73"/>
      <c r="M46" s="184">
        <v>3214</v>
      </c>
      <c r="N46" s="183">
        <v>0.74011125</v>
      </c>
      <c r="O46" s="62">
        <v>-99</v>
      </c>
      <c r="P46" s="64"/>
      <c r="Q46" s="64"/>
      <c r="R46" s="64"/>
      <c r="S46" s="64"/>
      <c r="T46" s="64"/>
      <c r="U46" s="64"/>
      <c r="V46" s="64"/>
      <c r="W46" s="64"/>
    </row>
    <row r="47" spans="1:23" ht="15" x14ac:dyDescent="0.2">
      <c r="A47" s="63" t="s">
        <v>747</v>
      </c>
      <c r="B47" s="62" t="s">
        <v>124</v>
      </c>
      <c r="C47" s="85" t="s">
        <v>123</v>
      </c>
      <c r="D47" s="181">
        <v>0.74759993999999996</v>
      </c>
      <c r="E47" s="181">
        <v>5.7176345000000003E-2</v>
      </c>
      <c r="F47" s="181">
        <v>3.6059257999999997E-2</v>
      </c>
      <c r="G47" s="181">
        <v>1.0135907E-2</v>
      </c>
      <c r="H47" s="181">
        <v>0.14884426100000001</v>
      </c>
      <c r="I47" s="181">
        <v>2.4571899999999998E-4</v>
      </c>
      <c r="J47" s="182">
        <v>1.0995924000000001E-2</v>
      </c>
      <c r="K47" s="182">
        <v>6.1061162000000002E-2</v>
      </c>
      <c r="L47" s="73"/>
      <c r="M47" s="184">
        <v>1321</v>
      </c>
      <c r="N47" s="183">
        <v>19.5590598</v>
      </c>
      <c r="O47" s="62">
        <v>-99</v>
      </c>
      <c r="P47" s="64"/>
      <c r="Q47" s="64"/>
      <c r="R47" s="64"/>
      <c r="S47" s="64"/>
      <c r="T47" s="64"/>
      <c r="U47" s="64"/>
      <c r="V47" s="64"/>
      <c r="W47" s="64"/>
    </row>
    <row r="48" spans="1:23" ht="15" x14ac:dyDescent="0.2">
      <c r="A48" s="63" t="s">
        <v>747</v>
      </c>
      <c r="B48" s="62" t="s">
        <v>126</v>
      </c>
      <c r="C48" s="85" t="s">
        <v>125</v>
      </c>
      <c r="D48" s="181">
        <v>2.4575200000000001E-4</v>
      </c>
      <c r="E48" s="181">
        <v>0.48723935000000002</v>
      </c>
      <c r="F48" s="181">
        <v>8.1098017999999994E-2</v>
      </c>
      <c r="G48" s="181">
        <v>3.4159467999999998E-2</v>
      </c>
      <c r="H48" s="181">
        <v>0.386935847</v>
      </c>
      <c r="I48" s="181">
        <v>1.0444442E-2</v>
      </c>
      <c r="J48" s="182">
        <v>0.118083629</v>
      </c>
      <c r="K48" s="182">
        <v>0</v>
      </c>
      <c r="L48" s="73"/>
      <c r="M48" s="184">
        <v>109225</v>
      </c>
      <c r="N48" s="183">
        <v>14.935499099999999</v>
      </c>
      <c r="O48" s="62">
        <v>-99</v>
      </c>
      <c r="P48" s="64"/>
      <c r="Q48" s="64"/>
      <c r="R48" s="64"/>
      <c r="S48" s="64"/>
      <c r="T48" s="64"/>
      <c r="U48" s="64"/>
      <c r="V48" s="64"/>
      <c r="W48" s="64"/>
    </row>
    <row r="49" spans="1:23" ht="15.75" customHeight="1" x14ac:dyDescent="0.15">
      <c r="A49" s="63" t="s">
        <v>747</v>
      </c>
      <c r="B49" s="62" t="s">
        <v>128</v>
      </c>
      <c r="C49" s="85" t="s">
        <v>127</v>
      </c>
      <c r="D49" s="181">
        <v>0.45984344100000002</v>
      </c>
      <c r="E49" s="181">
        <v>0.18600350099999999</v>
      </c>
      <c r="F49" s="181">
        <v>6.5298416999999997E-2</v>
      </c>
      <c r="G49" s="181">
        <v>2.7151734E-2</v>
      </c>
      <c r="H49" s="181">
        <v>0.25730492799999999</v>
      </c>
      <c r="I49" s="181">
        <v>4.421126E-3</v>
      </c>
      <c r="J49" s="182">
        <v>4.6826904000000003E-2</v>
      </c>
      <c r="K49" s="182">
        <v>2.5994372000000002E-2</v>
      </c>
      <c r="L49" s="73"/>
      <c r="M49" s="62">
        <v>5518</v>
      </c>
      <c r="N49" s="183">
        <v>46.989078900000003</v>
      </c>
      <c r="O49" s="62">
        <v>-99</v>
      </c>
      <c r="P49" s="64"/>
      <c r="Q49" s="64"/>
      <c r="R49" s="64"/>
      <c r="S49" s="64"/>
      <c r="T49" s="64"/>
      <c r="U49" s="64"/>
      <c r="V49" s="64"/>
      <c r="W49" s="64"/>
    </row>
    <row r="50" spans="1:23" ht="15.75" customHeight="1" x14ac:dyDescent="0.15">
      <c r="A50" s="63" t="s">
        <v>747</v>
      </c>
      <c r="B50" s="62" t="s">
        <v>130</v>
      </c>
      <c r="C50" s="85" t="s">
        <v>129</v>
      </c>
      <c r="D50" s="181">
        <v>0.189624551</v>
      </c>
      <c r="E50" s="181">
        <v>0.15234837800000001</v>
      </c>
      <c r="F50" s="181">
        <v>0.118343403</v>
      </c>
      <c r="G50" s="181">
        <v>0.13726171400000001</v>
      </c>
      <c r="H50" s="181">
        <v>0.39471259800000003</v>
      </c>
      <c r="I50" s="181">
        <v>7.6997589999999996E-3</v>
      </c>
      <c r="J50" s="182">
        <v>6.1527694000000001E-2</v>
      </c>
      <c r="K50" s="182">
        <v>1.7066146000000001E-2</v>
      </c>
      <c r="L50" s="73"/>
      <c r="M50" s="62">
        <v>66987</v>
      </c>
      <c r="N50" s="183">
        <v>337.913411</v>
      </c>
      <c r="O50" s="62">
        <v>-99</v>
      </c>
      <c r="P50" s="64"/>
      <c r="Q50" s="64"/>
      <c r="R50" s="64"/>
      <c r="S50" s="64"/>
      <c r="T50" s="64"/>
      <c r="U50" s="64"/>
      <c r="V50" s="64"/>
      <c r="W50" s="64"/>
    </row>
    <row r="51" spans="1:23" ht="15.75" customHeight="1" x14ac:dyDescent="0.15">
      <c r="A51" s="63" t="s">
        <v>747</v>
      </c>
      <c r="B51" s="62" t="s">
        <v>132</v>
      </c>
      <c r="C51" s="85" t="s">
        <v>131</v>
      </c>
      <c r="D51" s="181">
        <v>0.29048227900000001</v>
      </c>
      <c r="E51" s="181">
        <v>0.36811424599999998</v>
      </c>
      <c r="F51" s="181">
        <v>5.0921196000000002E-2</v>
      </c>
      <c r="G51" s="181">
        <v>5.2078496000000002E-2</v>
      </c>
      <c r="H51" s="181">
        <v>0.23551053299999999</v>
      </c>
      <c r="I51" s="181">
        <v>2.603925E-3</v>
      </c>
      <c r="J51" s="182">
        <v>5.9311621000000002E-2</v>
      </c>
      <c r="K51" s="182">
        <v>0.144373164</v>
      </c>
      <c r="L51" s="73"/>
      <c r="M51" s="62">
        <v>2119</v>
      </c>
      <c r="N51" s="183">
        <v>5.3582887699999997</v>
      </c>
      <c r="O51" s="62">
        <v>-99</v>
      </c>
      <c r="P51" s="64"/>
      <c r="Q51" s="64"/>
      <c r="R51" s="64"/>
      <c r="S51" s="64"/>
      <c r="T51" s="64"/>
      <c r="U51" s="64"/>
      <c r="V51" s="64"/>
      <c r="W51" s="64"/>
    </row>
    <row r="52" spans="1:23" ht="15" x14ac:dyDescent="0.2">
      <c r="A52" s="63" t="s">
        <v>747</v>
      </c>
      <c r="B52" s="62" t="s">
        <v>134</v>
      </c>
      <c r="C52" s="85" t="s">
        <v>133</v>
      </c>
      <c r="D52" s="181">
        <v>0.11572512</v>
      </c>
      <c r="E52" s="181">
        <v>0.253365752</v>
      </c>
      <c r="F52" s="181">
        <v>5.1433386999999997E-2</v>
      </c>
      <c r="G52" s="181">
        <v>0.18894331</v>
      </c>
      <c r="H52" s="181">
        <v>0.39021362900000001</v>
      </c>
      <c r="I52" s="181">
        <v>3.1880199999999997E-4</v>
      </c>
      <c r="J52" s="182">
        <v>3.1030060000000002E-2</v>
      </c>
      <c r="K52" s="182">
        <v>0</v>
      </c>
      <c r="L52" s="73"/>
      <c r="M52" s="184">
        <v>3731</v>
      </c>
      <c r="N52" s="183">
        <v>10.5598343</v>
      </c>
      <c r="O52" s="62">
        <v>-99</v>
      </c>
      <c r="P52" s="64"/>
      <c r="Q52" s="64"/>
      <c r="R52" s="64"/>
      <c r="S52" s="64"/>
      <c r="T52" s="64"/>
      <c r="U52" s="64"/>
      <c r="V52" s="64"/>
      <c r="W52" s="64"/>
    </row>
    <row r="53" spans="1:23" ht="15" x14ac:dyDescent="0.2">
      <c r="A53" s="63" t="s">
        <v>747</v>
      </c>
      <c r="B53" s="62" t="s">
        <v>136</v>
      </c>
      <c r="C53" s="85" t="s">
        <v>135</v>
      </c>
      <c r="D53" s="181">
        <v>0.44761002500000002</v>
      </c>
      <c r="E53" s="181">
        <v>0.146570325</v>
      </c>
      <c r="F53" s="181">
        <v>6.2973051000000002E-2</v>
      </c>
      <c r="G53" s="181">
        <v>0.119558521</v>
      </c>
      <c r="H53" s="181">
        <v>0.22052108300000001</v>
      </c>
      <c r="I53" s="181">
        <v>2.7669959999999999E-3</v>
      </c>
      <c r="J53" s="182">
        <v>3.9129906999999998E-2</v>
      </c>
      <c r="K53" s="182">
        <v>9.8811520000000007E-3</v>
      </c>
      <c r="L53" s="73"/>
      <c r="M53" s="184">
        <v>82928</v>
      </c>
      <c r="N53" s="183">
        <v>759.00194599999998</v>
      </c>
      <c r="O53" s="62">
        <v>-99</v>
      </c>
      <c r="P53" s="64"/>
      <c r="Q53" s="64"/>
      <c r="R53" s="64"/>
      <c r="S53" s="64"/>
      <c r="T53" s="64"/>
      <c r="U53" s="64"/>
      <c r="V53" s="64"/>
      <c r="W53" s="64"/>
    </row>
    <row r="54" spans="1:23" ht="15" x14ac:dyDescent="0.2">
      <c r="A54" s="63" t="s">
        <v>747</v>
      </c>
      <c r="B54" s="62" t="s">
        <v>138</v>
      </c>
      <c r="C54" s="85" t="s">
        <v>137</v>
      </c>
      <c r="D54" s="181">
        <v>0.22863815200000001</v>
      </c>
      <c r="E54" s="181">
        <v>0.232088924</v>
      </c>
      <c r="F54" s="181">
        <v>3.2811695000000002E-2</v>
      </c>
      <c r="G54" s="181">
        <v>4.2857421999999999E-2</v>
      </c>
      <c r="H54" s="181">
        <v>0.46014651099999998</v>
      </c>
      <c r="I54" s="181">
        <v>3.4572959999999999E-3</v>
      </c>
      <c r="J54" s="182">
        <v>3.2942158999999999E-2</v>
      </c>
      <c r="K54" s="182">
        <v>0</v>
      </c>
      <c r="L54" s="73"/>
      <c r="M54" s="184">
        <v>29767</v>
      </c>
      <c r="N54" s="183">
        <v>18.2984255</v>
      </c>
      <c r="O54" s="62">
        <v>-99</v>
      </c>
      <c r="P54" s="64"/>
      <c r="Q54" s="64"/>
      <c r="R54" s="64"/>
      <c r="S54" s="64"/>
      <c r="T54" s="64"/>
      <c r="U54" s="64"/>
      <c r="V54" s="64"/>
      <c r="W54" s="64"/>
    </row>
    <row r="55" spans="1:23" ht="15" x14ac:dyDescent="0.2">
      <c r="A55" s="63" t="s">
        <v>747</v>
      </c>
      <c r="B55" s="62" t="s">
        <v>140</v>
      </c>
      <c r="C55" s="85" t="s">
        <v>139</v>
      </c>
      <c r="D55" s="181">
        <v>0.29545454500000001</v>
      </c>
      <c r="E55" s="181">
        <v>0</v>
      </c>
      <c r="F55" s="181">
        <v>0</v>
      </c>
      <c r="G55" s="181">
        <v>0</v>
      </c>
      <c r="H55" s="181">
        <v>0.70454545499999999</v>
      </c>
      <c r="I55" s="181">
        <v>0</v>
      </c>
      <c r="J55" s="182">
        <v>3.5511363999999997E-2</v>
      </c>
      <c r="K55" s="182">
        <v>18.816761360000001</v>
      </c>
      <c r="L55" s="73"/>
      <c r="M55" s="184">
        <v>34</v>
      </c>
      <c r="N55" s="183">
        <v>-99</v>
      </c>
      <c r="O55" s="62">
        <v>-99</v>
      </c>
      <c r="P55" s="64"/>
      <c r="Q55" s="64"/>
      <c r="R55" s="64"/>
      <c r="S55" s="64"/>
      <c r="T55" s="64"/>
      <c r="U55" s="64"/>
      <c r="V55" s="64"/>
      <c r="W55" s="64"/>
    </row>
    <row r="56" spans="1:23" ht="15" x14ac:dyDescent="0.2">
      <c r="A56" s="63" t="s">
        <v>747</v>
      </c>
      <c r="B56" s="62" t="s">
        <v>142</v>
      </c>
      <c r="C56" s="85" t="s">
        <v>141</v>
      </c>
      <c r="D56" s="181">
        <v>0.50875808300000003</v>
      </c>
      <c r="E56" s="181">
        <v>0.14550765199999999</v>
      </c>
      <c r="F56" s="181">
        <v>2.3199428000000001E-2</v>
      </c>
      <c r="G56" s="181">
        <v>7.0166311999999995E-2</v>
      </c>
      <c r="H56" s="181">
        <v>0.24363884199999999</v>
      </c>
      <c r="I56" s="181">
        <v>8.7296820000000008E-3</v>
      </c>
      <c r="J56" s="182">
        <v>4.4141696000000001E-2</v>
      </c>
      <c r="K56" s="182">
        <v>0.102648502</v>
      </c>
      <c r="L56" s="73"/>
      <c r="M56" s="184">
        <v>10728</v>
      </c>
      <c r="N56" s="183">
        <v>73.886818099999999</v>
      </c>
      <c r="O56" s="62">
        <v>-99</v>
      </c>
      <c r="P56" s="64"/>
      <c r="Q56" s="64"/>
      <c r="R56" s="64"/>
      <c r="S56" s="64"/>
      <c r="T56" s="64"/>
      <c r="U56" s="64"/>
      <c r="V56" s="64"/>
      <c r="W56" s="64"/>
    </row>
    <row r="57" spans="1:23" ht="15" x14ac:dyDescent="0.2">
      <c r="A57" s="63" t="s">
        <v>747</v>
      </c>
      <c r="B57" s="62" t="s">
        <v>144</v>
      </c>
      <c r="C57" s="85" t="s">
        <v>143</v>
      </c>
      <c r="D57" s="181">
        <v>0.24144479999999999</v>
      </c>
      <c r="E57" s="181">
        <v>0.215875919</v>
      </c>
      <c r="F57" s="181">
        <v>1.406816E-3</v>
      </c>
      <c r="G57" s="181">
        <v>5.3517625999999999E-2</v>
      </c>
      <c r="H57" s="181">
        <v>0.48681696200000002</v>
      </c>
      <c r="I57" s="181">
        <v>9.3787700000000005E-4</v>
      </c>
      <c r="J57" s="182">
        <v>1.6940409999999999E-2</v>
      </c>
      <c r="K57" s="182">
        <v>6.7234082000000001E-2</v>
      </c>
      <c r="L57" s="73"/>
      <c r="M57" s="184">
        <v>17248</v>
      </c>
      <c r="N57" s="183">
        <v>18.365043700000001</v>
      </c>
      <c r="O57" s="62">
        <v>-99</v>
      </c>
      <c r="P57" s="64"/>
      <c r="Q57" s="64"/>
      <c r="R57" s="64"/>
      <c r="S57" s="64"/>
      <c r="T57" s="64"/>
      <c r="U57" s="64"/>
      <c r="V57" s="64"/>
      <c r="W57" s="64"/>
    </row>
    <row r="58" spans="1:23" ht="15" x14ac:dyDescent="0.2">
      <c r="A58" s="63" t="s">
        <v>747</v>
      </c>
      <c r="B58" s="62" t="s">
        <v>146</v>
      </c>
      <c r="C58" s="85" t="s">
        <v>145</v>
      </c>
      <c r="D58" s="181">
        <v>0.288430466</v>
      </c>
      <c r="E58" s="181">
        <v>0.20355208599999999</v>
      </c>
      <c r="F58" s="181">
        <v>5.9347800000000004E-4</v>
      </c>
      <c r="G58" s="181">
        <v>7.9526096000000004E-2</v>
      </c>
      <c r="H58" s="181">
        <v>0.42760113399999999</v>
      </c>
      <c r="I58" s="181">
        <v>0</v>
      </c>
      <c r="J58" s="182">
        <v>2.1068481E-2</v>
      </c>
      <c r="K58" s="182">
        <v>0</v>
      </c>
      <c r="L58" s="73"/>
      <c r="M58" s="184">
        <v>11123</v>
      </c>
      <c r="N58" s="183">
        <v>2.9992049600000001</v>
      </c>
      <c r="O58" s="62">
        <v>-99</v>
      </c>
      <c r="P58" s="64"/>
      <c r="Q58" s="64"/>
      <c r="R58" s="64"/>
      <c r="S58" s="64"/>
      <c r="T58" s="64"/>
      <c r="U58" s="64"/>
      <c r="V58" s="64"/>
      <c r="W58" s="64"/>
    </row>
    <row r="59" spans="1:23" ht="15" x14ac:dyDescent="0.2">
      <c r="A59" s="63" t="s">
        <v>747</v>
      </c>
      <c r="B59" s="62" t="s">
        <v>150</v>
      </c>
      <c r="C59" s="85" t="s">
        <v>148</v>
      </c>
      <c r="D59" s="181">
        <v>0.29220283499999999</v>
      </c>
      <c r="E59" s="181">
        <v>0.22760092300000001</v>
      </c>
      <c r="F59" s="181">
        <v>2.3895787000000002E-2</v>
      </c>
      <c r="G59" s="181">
        <v>1.7946627999999999E-2</v>
      </c>
      <c r="H59" s="181">
        <v>0.43557755399999998</v>
      </c>
      <c r="I59" s="181">
        <v>2.776274E-3</v>
      </c>
      <c r="J59" s="182">
        <v>1.4773744E-2</v>
      </c>
      <c r="K59" s="182">
        <v>1.1402554000000001E-2</v>
      </c>
      <c r="L59" s="73"/>
      <c r="M59" s="184">
        <v>9588</v>
      </c>
      <c r="N59" s="183">
        <v>9.9154822899999999</v>
      </c>
      <c r="O59" s="62">
        <v>-99</v>
      </c>
      <c r="P59" s="64"/>
      <c r="Q59" s="64"/>
      <c r="R59" s="64"/>
      <c r="S59" s="64"/>
      <c r="T59" s="64"/>
      <c r="U59" s="64"/>
      <c r="V59" s="64"/>
      <c r="W59" s="64"/>
    </row>
    <row r="60" spans="1:23" ht="15" x14ac:dyDescent="0.2">
      <c r="A60" s="63" t="s">
        <v>747</v>
      </c>
      <c r="B60" s="62" t="s">
        <v>152</v>
      </c>
      <c r="C60" s="85" t="s">
        <v>151</v>
      </c>
      <c r="D60" s="181">
        <v>0.60057329400000004</v>
      </c>
      <c r="E60" s="181">
        <v>0.177213917</v>
      </c>
      <c r="F60" s="181">
        <v>1.8253353E-2</v>
      </c>
      <c r="G60" s="181">
        <v>1.7538411E-2</v>
      </c>
      <c r="H60" s="181">
        <v>0.18597418600000001</v>
      </c>
      <c r="I60" s="181">
        <v>4.2449700000000003E-4</v>
      </c>
      <c r="J60" s="182">
        <v>0.46187462200000001</v>
      </c>
      <c r="K60" s="182">
        <v>0.76786962999999997</v>
      </c>
      <c r="L60" s="73"/>
      <c r="M60" s="184">
        <v>7451</v>
      </c>
      <c r="N60" s="183">
        <v>43.144422300000002</v>
      </c>
      <c r="O60" s="62">
        <v>-99</v>
      </c>
      <c r="P60" s="64"/>
      <c r="Q60" s="64"/>
      <c r="R60" s="64"/>
      <c r="S60" s="64"/>
      <c r="T60" s="64"/>
      <c r="U60" s="64"/>
      <c r="V60" s="64"/>
      <c r="W60" s="64"/>
    </row>
    <row r="61" spans="1:23" ht="15" x14ac:dyDescent="0.2">
      <c r="A61" s="63" t="s">
        <v>747</v>
      </c>
      <c r="B61" s="62" t="s">
        <v>154</v>
      </c>
      <c r="C61" s="85" t="s">
        <v>153</v>
      </c>
      <c r="D61" s="181">
        <v>0.29310374099999997</v>
      </c>
      <c r="E61" s="181">
        <v>0.17121798099999999</v>
      </c>
      <c r="F61" s="181">
        <v>9.2661927000000005E-2</v>
      </c>
      <c r="G61" s="181">
        <v>0.16685589200000001</v>
      </c>
      <c r="H61" s="181">
        <v>0.27618193299999999</v>
      </c>
      <c r="I61" s="181">
        <v>0</v>
      </c>
      <c r="J61" s="182">
        <v>1.4258985E-2</v>
      </c>
      <c r="K61" s="182">
        <v>0</v>
      </c>
      <c r="L61" s="73"/>
      <c r="M61" s="184">
        <v>9769</v>
      </c>
      <c r="N61" s="183">
        <v>49.856845200000002</v>
      </c>
      <c r="O61" s="62">
        <v>-99</v>
      </c>
      <c r="P61" s="64"/>
      <c r="Q61" s="64"/>
      <c r="R61" s="64"/>
      <c r="S61" s="64"/>
      <c r="T61" s="64"/>
      <c r="U61" s="64"/>
      <c r="V61" s="64"/>
      <c r="W61" s="64"/>
    </row>
    <row r="62" spans="1:23" ht="15" x14ac:dyDescent="0.2">
      <c r="A62" s="63" t="s">
        <v>747</v>
      </c>
      <c r="B62" s="62" t="s">
        <v>156</v>
      </c>
      <c r="C62" s="85" t="s">
        <v>155</v>
      </c>
      <c r="D62" s="181">
        <v>3.2213530000000002E-3</v>
      </c>
      <c r="E62" s="181">
        <v>0.26323055699999998</v>
      </c>
      <c r="F62" s="181">
        <v>0.26737229600000001</v>
      </c>
      <c r="G62" s="181">
        <v>5.0621260000000001E-3</v>
      </c>
      <c r="H62" s="181">
        <v>0.45144960899999997</v>
      </c>
      <c r="I62" s="181">
        <v>1.0124252E-2</v>
      </c>
      <c r="J62" s="182">
        <v>0.51449608800000002</v>
      </c>
      <c r="K62" s="182">
        <v>8.7896917000000005E-2</v>
      </c>
      <c r="L62" s="73"/>
      <c r="M62" s="184">
        <v>354</v>
      </c>
      <c r="N62" s="183">
        <v>3.63061049</v>
      </c>
      <c r="O62" s="62">
        <v>-99</v>
      </c>
      <c r="P62" s="64"/>
      <c r="Q62" s="64"/>
      <c r="R62" s="64"/>
      <c r="S62" s="64"/>
      <c r="T62" s="64"/>
      <c r="U62" s="64"/>
      <c r="V62" s="64"/>
      <c r="W62" s="64"/>
    </row>
    <row r="63" spans="1:23" ht="15" x14ac:dyDescent="0.2">
      <c r="A63" s="63" t="s">
        <v>747</v>
      </c>
      <c r="B63" s="62" t="s">
        <v>158</v>
      </c>
      <c r="C63" s="85" t="s">
        <v>157</v>
      </c>
      <c r="D63" s="181">
        <v>0.49882808200000001</v>
      </c>
      <c r="E63" s="181">
        <v>0.295981406</v>
      </c>
      <c r="F63" s="181">
        <v>3.9468557000000001E-2</v>
      </c>
      <c r="G63" s="181">
        <v>3.7357976000000001E-2</v>
      </c>
      <c r="H63" s="181">
        <v>0.122983145</v>
      </c>
      <c r="I63" s="181">
        <v>5.3803940000000001E-3</v>
      </c>
      <c r="J63" s="182">
        <v>5.3262200000000004E-3</v>
      </c>
      <c r="K63" s="182">
        <v>2.2048340000000001E-3</v>
      </c>
      <c r="L63" s="73"/>
      <c r="M63" s="184">
        <v>1352617</v>
      </c>
      <c r="N63" s="183">
        <v>2654.10104</v>
      </c>
      <c r="O63" s="62">
        <f>N63*(1+1.8/100)</f>
        <v>2701.8748587200002</v>
      </c>
      <c r="P63" s="64"/>
      <c r="Q63" s="64"/>
      <c r="R63" s="64"/>
      <c r="S63" s="64"/>
      <c r="T63" s="64"/>
      <c r="U63" s="64"/>
      <c r="V63" s="64"/>
      <c r="W63" s="64"/>
    </row>
    <row r="64" spans="1:23" ht="15" x14ac:dyDescent="0.2">
      <c r="A64" s="63" t="s">
        <v>747</v>
      </c>
      <c r="B64" s="62" t="s">
        <v>160</v>
      </c>
      <c r="C64" s="85" t="s">
        <v>159</v>
      </c>
      <c r="D64" s="181">
        <v>0.41603941799999999</v>
      </c>
      <c r="E64" s="181">
        <v>0.252581265</v>
      </c>
      <c r="F64" s="181">
        <v>2.0539201E-2</v>
      </c>
      <c r="G64" s="181">
        <v>4.1754557999999997E-2</v>
      </c>
      <c r="H64" s="181">
        <v>0.25247034499999998</v>
      </c>
      <c r="I64" s="181">
        <v>1.6615214E-2</v>
      </c>
      <c r="J64" s="182">
        <v>9.2002860000000002E-3</v>
      </c>
      <c r="K64" s="182">
        <v>1.5479420000000001E-3</v>
      </c>
      <c r="L64" s="73"/>
      <c r="M64" s="184">
        <v>267663</v>
      </c>
      <c r="N64" s="183">
        <v>614.91640700000005</v>
      </c>
      <c r="O64" s="62">
        <v>-99</v>
      </c>
      <c r="P64" s="64"/>
      <c r="Q64" s="64"/>
      <c r="R64" s="64"/>
      <c r="S64" s="64"/>
      <c r="T64" s="64"/>
      <c r="U64" s="64"/>
      <c r="V64" s="64"/>
      <c r="W64" s="64"/>
    </row>
    <row r="65" spans="1:23" ht="15" x14ac:dyDescent="0.2">
      <c r="A65" s="63" t="s">
        <v>747</v>
      </c>
      <c r="B65" s="62" t="s">
        <v>162</v>
      </c>
      <c r="C65" s="85" t="s">
        <v>161</v>
      </c>
      <c r="D65" s="181">
        <v>0.34404122599999998</v>
      </c>
      <c r="E65" s="181">
        <v>0.19732360400000001</v>
      </c>
      <c r="F65" s="181">
        <v>4.9912787E-2</v>
      </c>
      <c r="G65" s="181">
        <v>0.18353802999999999</v>
      </c>
      <c r="H65" s="181">
        <v>0.22518094</v>
      </c>
      <c r="I65" s="181">
        <v>0</v>
      </c>
      <c r="J65" s="182">
        <v>8.3756820000000006E-3</v>
      </c>
      <c r="K65" s="182">
        <v>7.6333390000000003E-3</v>
      </c>
      <c r="L65" s="73"/>
      <c r="M65" s="184">
        <v>81800</v>
      </c>
      <c r="N65" s="183">
        <v>720.414447</v>
      </c>
      <c r="O65" s="62">
        <v>-99</v>
      </c>
      <c r="P65" s="64"/>
      <c r="Q65" s="64"/>
      <c r="R65" s="64"/>
      <c r="S65" s="64"/>
      <c r="T65" s="64"/>
      <c r="U65" s="64"/>
      <c r="V65" s="64"/>
      <c r="W65" s="64"/>
    </row>
    <row r="66" spans="1:23" ht="15" x14ac:dyDescent="0.2">
      <c r="A66" s="63" t="s">
        <v>747</v>
      </c>
      <c r="B66" s="62" t="s">
        <v>164</v>
      </c>
      <c r="C66" s="85" t="s">
        <v>163</v>
      </c>
      <c r="D66" s="181">
        <v>0.643703303</v>
      </c>
      <c r="E66" s="181">
        <v>9.0119019999999994E-2</v>
      </c>
      <c r="F66" s="181">
        <v>0</v>
      </c>
      <c r="G66" s="181">
        <v>6.5634188999999996E-2</v>
      </c>
      <c r="H66" s="181">
        <v>0.20054348699999999</v>
      </c>
      <c r="I66" s="181">
        <v>0</v>
      </c>
      <c r="J66" s="182">
        <v>1.4200979000000001E-2</v>
      </c>
      <c r="K66" s="182">
        <v>6.2076969999999999E-3</v>
      </c>
      <c r="L66" s="73"/>
      <c r="M66" s="184">
        <v>38434</v>
      </c>
      <c r="N66" s="183">
        <v>204.17492200000001</v>
      </c>
      <c r="O66" s="62">
        <v>-99</v>
      </c>
      <c r="P66" s="64"/>
      <c r="Q66" s="64"/>
      <c r="R66" s="64"/>
      <c r="S66" s="64"/>
      <c r="T66" s="64"/>
      <c r="U66" s="64"/>
      <c r="V66" s="64"/>
      <c r="W66" s="64"/>
    </row>
    <row r="67" spans="1:23" ht="15" x14ac:dyDescent="0.2">
      <c r="A67" s="63" t="s">
        <v>747</v>
      </c>
      <c r="B67" s="62" t="s">
        <v>166</v>
      </c>
      <c r="C67" s="85" t="s">
        <v>165</v>
      </c>
      <c r="D67" s="181">
        <v>0.31949221999999999</v>
      </c>
      <c r="E67" s="181">
        <v>0.156726909</v>
      </c>
      <c r="F67" s="181">
        <v>6.6294636000000004E-2</v>
      </c>
      <c r="G67" s="181">
        <v>0.148164517</v>
      </c>
      <c r="H67" s="181">
        <v>0.30902885000000002</v>
      </c>
      <c r="I67" s="181">
        <v>2.6624400000000001E-4</v>
      </c>
      <c r="J67" s="182">
        <v>7.9074325000000001E-2</v>
      </c>
      <c r="K67" s="182">
        <v>1.2247202E-2</v>
      </c>
      <c r="L67" s="73"/>
      <c r="M67" s="184">
        <v>4854</v>
      </c>
      <c r="N67" s="183">
        <v>38.931116400000001</v>
      </c>
      <c r="O67" s="62">
        <v>-99</v>
      </c>
      <c r="P67" s="64"/>
      <c r="Q67" s="64"/>
      <c r="R67" s="64"/>
      <c r="S67" s="64"/>
      <c r="T67" s="64"/>
      <c r="U67" s="64"/>
      <c r="V67" s="64"/>
      <c r="W67" s="64"/>
    </row>
    <row r="68" spans="1:23" ht="15" x14ac:dyDescent="0.2">
      <c r="A68" s="63" t="s">
        <v>747</v>
      </c>
      <c r="B68" s="62" t="s">
        <v>168</v>
      </c>
      <c r="C68" s="85" t="s">
        <v>167</v>
      </c>
      <c r="D68" s="181">
        <v>0.594486454</v>
      </c>
      <c r="E68" s="181">
        <v>9.6805850999999998E-2</v>
      </c>
      <c r="F68" s="181">
        <v>3.2712353999999999E-2</v>
      </c>
      <c r="G68" s="181">
        <v>5.3157580000000003E-3</v>
      </c>
      <c r="H68" s="181">
        <v>0.26952859400000001</v>
      </c>
      <c r="I68" s="181">
        <v>1.135846E-3</v>
      </c>
      <c r="J68" s="182">
        <v>4.9295699999999998E-2</v>
      </c>
      <c r="K68" s="182">
        <v>1.1116142000000001E-2</v>
      </c>
      <c r="L68" s="73"/>
      <c r="M68" s="184">
        <v>8884</v>
      </c>
      <c r="N68" s="183">
        <v>64.263784400000006</v>
      </c>
      <c r="O68" s="62">
        <v>-99</v>
      </c>
      <c r="P68" s="64"/>
      <c r="Q68" s="64"/>
      <c r="R68" s="64"/>
      <c r="S68" s="64"/>
      <c r="T68" s="64"/>
      <c r="U68" s="64"/>
      <c r="V68" s="64"/>
      <c r="W68" s="64"/>
    </row>
    <row r="69" spans="1:23" ht="15" x14ac:dyDescent="0.2">
      <c r="A69" s="63" t="s">
        <v>747</v>
      </c>
      <c r="B69" s="62" t="s">
        <v>170</v>
      </c>
      <c r="C69" s="85" t="s">
        <v>169</v>
      </c>
      <c r="D69" s="181">
        <v>0.36814022200000002</v>
      </c>
      <c r="E69" s="181">
        <v>0.12039915900000001</v>
      </c>
      <c r="F69" s="181">
        <v>7.3722821999999993E-2</v>
      </c>
      <c r="G69" s="181">
        <v>0.14122132200000001</v>
      </c>
      <c r="H69" s="181">
        <v>0.28942032400000001</v>
      </c>
      <c r="I69" s="181">
        <v>7.0961519999999997E-3</v>
      </c>
      <c r="J69" s="182">
        <v>3.1091231E-2</v>
      </c>
      <c r="K69" s="182">
        <v>2.2530890000000001E-2</v>
      </c>
      <c r="L69" s="73"/>
      <c r="M69" s="184">
        <v>60431</v>
      </c>
      <c r="N69" s="183">
        <v>338.02673900000002</v>
      </c>
      <c r="O69" s="62">
        <v>-99</v>
      </c>
      <c r="P69" s="64"/>
      <c r="Q69" s="64"/>
      <c r="R69" s="64"/>
      <c r="S69" s="64"/>
      <c r="T69" s="64"/>
      <c r="U69" s="64"/>
      <c r="V69" s="64"/>
      <c r="W69" s="64"/>
    </row>
    <row r="70" spans="1:23" ht="15" x14ac:dyDescent="0.2">
      <c r="A70" s="63" t="s">
        <v>747</v>
      </c>
      <c r="B70" s="62" t="s">
        <v>172</v>
      </c>
      <c r="C70" s="85" t="s">
        <v>171</v>
      </c>
      <c r="D70" s="181">
        <v>0.35039956999999999</v>
      </c>
      <c r="E70" s="181">
        <v>0.323752017</v>
      </c>
      <c r="F70" s="181">
        <v>4.2555338999999998E-2</v>
      </c>
      <c r="G70" s="181">
        <v>9.2748819999999999E-3</v>
      </c>
      <c r="H70" s="181">
        <v>0.27415458799999998</v>
      </c>
      <c r="I70" s="181">
        <v>0</v>
      </c>
      <c r="J70" s="182">
        <v>8.8520560999999998E-2</v>
      </c>
      <c r="K70" s="182">
        <v>0.11061660199999999</v>
      </c>
      <c r="L70" s="73"/>
      <c r="M70" s="184">
        <v>2935</v>
      </c>
      <c r="N70" s="183">
        <v>8.19073341</v>
      </c>
      <c r="O70" s="62">
        <v>-99</v>
      </c>
      <c r="P70" s="64"/>
      <c r="Q70" s="64"/>
      <c r="R70" s="64"/>
      <c r="S70" s="64"/>
      <c r="T70" s="64"/>
      <c r="U70" s="64"/>
      <c r="V70" s="64"/>
      <c r="W70" s="64"/>
    </row>
    <row r="71" spans="1:23" ht="15" x14ac:dyDescent="0.2">
      <c r="A71" s="63" t="s">
        <v>747</v>
      </c>
      <c r="B71" s="62" t="s">
        <v>174</v>
      </c>
      <c r="C71" s="85" t="s">
        <v>173</v>
      </c>
      <c r="D71" s="181">
        <v>0.50870430200000005</v>
      </c>
      <c r="E71" s="181">
        <v>0.20001211499999999</v>
      </c>
      <c r="F71" s="181">
        <v>6.3542410999999993E-2</v>
      </c>
      <c r="G71" s="181">
        <v>5.0745393999999999E-2</v>
      </c>
      <c r="H71" s="181">
        <v>0.16797573599999999</v>
      </c>
      <c r="I71" s="181">
        <v>9.0200420000000007E-3</v>
      </c>
      <c r="J71" s="182">
        <v>1.8263578999999999E-2</v>
      </c>
      <c r="K71" s="182">
        <v>1.1849537E-2</v>
      </c>
      <c r="L71" s="73"/>
      <c r="M71" s="184">
        <v>126529</v>
      </c>
      <c r="N71" s="183">
        <v>1161.9811199999999</v>
      </c>
      <c r="O71" s="62">
        <v>-99</v>
      </c>
      <c r="P71" s="64"/>
      <c r="Q71" s="64"/>
      <c r="R71" s="64"/>
      <c r="S71" s="64"/>
      <c r="T71" s="64"/>
      <c r="U71" s="64"/>
      <c r="V71" s="64"/>
      <c r="W71" s="64"/>
    </row>
    <row r="72" spans="1:23" ht="15" x14ac:dyDescent="0.2">
      <c r="A72" s="63" t="s">
        <v>747</v>
      </c>
      <c r="B72" s="62" t="s">
        <v>176</v>
      </c>
      <c r="C72" s="85" t="s">
        <v>175</v>
      </c>
      <c r="D72" s="181">
        <v>0.40037609899999999</v>
      </c>
      <c r="E72" s="181">
        <v>0.15021541199999999</v>
      </c>
      <c r="F72" s="181">
        <v>4.3633318999999997E-2</v>
      </c>
      <c r="G72" s="181">
        <v>7.0885777999999997E-2</v>
      </c>
      <c r="H72" s="181">
        <v>0.33400791099999999</v>
      </c>
      <c r="I72" s="181">
        <v>8.8148100000000004E-4</v>
      </c>
      <c r="J72" s="182">
        <v>4.9546588000000003E-2</v>
      </c>
      <c r="K72" s="182">
        <v>9.0351819999999992E-3</v>
      </c>
      <c r="L72" s="73"/>
      <c r="M72" s="184">
        <v>9956</v>
      </c>
      <c r="N72" s="183">
        <v>24.0864099</v>
      </c>
      <c r="O72" s="62">
        <v>-99</v>
      </c>
      <c r="P72" s="64"/>
      <c r="Q72" s="64"/>
      <c r="R72" s="64"/>
      <c r="S72" s="64"/>
      <c r="T72" s="64"/>
      <c r="U72" s="64"/>
      <c r="V72" s="64"/>
      <c r="W72" s="64"/>
    </row>
    <row r="73" spans="1:23" ht="15" x14ac:dyDescent="0.2">
      <c r="A73" s="63" t="s">
        <v>747</v>
      </c>
      <c r="B73" s="62" t="s">
        <v>178</v>
      </c>
      <c r="C73" s="85" t="s">
        <v>177</v>
      </c>
      <c r="D73" s="181">
        <v>0.58899249600000003</v>
      </c>
      <c r="E73" s="181">
        <v>0.25726725099999997</v>
      </c>
      <c r="F73" s="181">
        <v>3.5898563000000001E-2</v>
      </c>
      <c r="G73" s="181">
        <v>6.1897931000000003E-2</v>
      </c>
      <c r="H73" s="181">
        <v>5.4594044000000001E-2</v>
      </c>
      <c r="I73" s="181">
        <v>1.349715E-3</v>
      </c>
      <c r="J73" s="182">
        <v>5.6456650000000002E-3</v>
      </c>
      <c r="K73" s="182">
        <v>1.9667280000000001E-3</v>
      </c>
      <c r="L73" s="73"/>
      <c r="M73" s="184">
        <v>18276</v>
      </c>
      <c r="N73" s="183">
        <v>321.78680300000002</v>
      </c>
      <c r="O73" s="62">
        <v>-99</v>
      </c>
      <c r="P73" s="64"/>
      <c r="Q73" s="64"/>
      <c r="R73" s="64"/>
      <c r="S73" s="64"/>
      <c r="T73" s="64"/>
      <c r="U73" s="64"/>
      <c r="V73" s="64"/>
      <c r="W73" s="64"/>
    </row>
    <row r="74" spans="1:23" ht="15" x14ac:dyDescent="0.2">
      <c r="A74" s="63" t="s">
        <v>747</v>
      </c>
      <c r="B74" s="62" t="s">
        <v>180</v>
      </c>
      <c r="C74" s="85" t="s">
        <v>179</v>
      </c>
      <c r="D74" s="181">
        <v>0.106132013</v>
      </c>
      <c r="E74" s="181">
        <v>0.33855688</v>
      </c>
      <c r="F74" s="181">
        <v>1.5956911000000001E-2</v>
      </c>
      <c r="G74" s="181">
        <v>7.9042372999999999E-2</v>
      </c>
      <c r="H74" s="181">
        <v>0.45967566700000001</v>
      </c>
      <c r="I74" s="181">
        <v>6.3615600000000003E-4</v>
      </c>
      <c r="J74" s="182">
        <v>0.109842923</v>
      </c>
      <c r="K74" s="182">
        <v>7.7398969999999999E-3</v>
      </c>
      <c r="L74" s="73"/>
      <c r="M74" s="184">
        <v>51393</v>
      </c>
      <c r="N74" s="183">
        <v>18.4862389</v>
      </c>
      <c r="O74" s="62">
        <v>-99</v>
      </c>
      <c r="P74" s="64"/>
      <c r="Q74" s="64"/>
      <c r="R74" s="64"/>
      <c r="S74" s="64"/>
      <c r="T74" s="64"/>
      <c r="U74" s="64"/>
      <c r="V74" s="64"/>
      <c r="W74" s="64"/>
    </row>
    <row r="75" spans="1:23" ht="15" x14ac:dyDescent="0.2">
      <c r="A75" s="63" t="s">
        <v>747</v>
      </c>
      <c r="B75" s="62" t="s">
        <v>183</v>
      </c>
      <c r="C75" s="85" t="s">
        <v>182</v>
      </c>
      <c r="D75" s="181">
        <v>0.58393022500000002</v>
      </c>
      <c r="E75" s="181">
        <v>0.15534075</v>
      </c>
      <c r="F75" s="181">
        <v>3.925799E-2</v>
      </c>
      <c r="G75" s="181">
        <v>5.6019792999999998E-2</v>
      </c>
      <c r="H75" s="181">
        <v>0.159149175</v>
      </c>
      <c r="I75" s="181">
        <v>6.3036660000000003E-3</v>
      </c>
      <c r="J75" s="182">
        <v>2.4127273000000001E-2</v>
      </c>
      <c r="K75" s="182">
        <v>5.2600910000000001E-2</v>
      </c>
      <c r="L75" s="73"/>
      <c r="M75" s="184">
        <v>51635</v>
      </c>
      <c r="N75" s="183">
        <v>658.78774499999997</v>
      </c>
      <c r="O75" s="62">
        <v>-99</v>
      </c>
      <c r="P75" s="64"/>
      <c r="Q75" s="64"/>
      <c r="R75" s="64"/>
      <c r="S75" s="64"/>
      <c r="T75" s="64"/>
      <c r="U75" s="64"/>
      <c r="V75" s="64"/>
      <c r="W75" s="64"/>
    </row>
    <row r="76" spans="1:23" ht="15" x14ac:dyDescent="0.2">
      <c r="A76" s="63" t="s">
        <v>747</v>
      </c>
      <c r="B76" s="62" t="s">
        <v>185</v>
      </c>
      <c r="C76" s="85" t="s">
        <v>184</v>
      </c>
      <c r="D76" s="181">
        <v>0.66268515900000002</v>
      </c>
      <c r="E76" s="181">
        <v>0.13108355899999999</v>
      </c>
      <c r="F76" s="181">
        <v>4.9270271999999997E-2</v>
      </c>
      <c r="G76" s="181">
        <v>8.6809529999999999E-3</v>
      </c>
      <c r="H76" s="181">
        <v>0.14792812599999999</v>
      </c>
      <c r="I76" s="181">
        <v>0</v>
      </c>
      <c r="J76" s="182">
        <v>2.1115830000000002E-3</v>
      </c>
      <c r="K76" s="182">
        <v>0</v>
      </c>
      <c r="L76" s="73"/>
      <c r="M76" s="184">
        <v>1845</v>
      </c>
      <c r="N76" s="183">
        <v>8.8867633799999997</v>
      </c>
      <c r="O76" s="62">
        <v>-99</v>
      </c>
      <c r="P76" s="64"/>
      <c r="Q76" s="64"/>
      <c r="R76" s="64"/>
      <c r="S76" s="64"/>
      <c r="T76" s="64"/>
      <c r="U76" s="64"/>
      <c r="V76" s="64"/>
      <c r="W76" s="64"/>
    </row>
    <row r="77" spans="1:23" ht="15" x14ac:dyDescent="0.2">
      <c r="A77" s="63" t="s">
        <v>747</v>
      </c>
      <c r="B77" s="62" t="s">
        <v>187</v>
      </c>
      <c r="C77" s="85" t="s">
        <v>186</v>
      </c>
      <c r="D77" s="181">
        <v>0.62680305700000005</v>
      </c>
      <c r="E77" s="181">
        <v>0.21811755399999999</v>
      </c>
      <c r="F77" s="181">
        <v>0</v>
      </c>
      <c r="G77" s="181">
        <v>9.7998189999999995E-3</v>
      </c>
      <c r="H77" s="181">
        <v>0.14526855899999999</v>
      </c>
      <c r="I77" s="181">
        <v>0</v>
      </c>
      <c r="J77" s="182">
        <v>3.1920984999999999E-2</v>
      </c>
      <c r="K77" s="182">
        <v>3.3055121E-2</v>
      </c>
      <c r="L77" s="73"/>
      <c r="M77" s="184">
        <v>4137</v>
      </c>
      <c r="N77" s="183">
        <v>98.061867000000007</v>
      </c>
      <c r="O77" s="62">
        <v>-99</v>
      </c>
      <c r="P77" s="64"/>
      <c r="Q77" s="64"/>
      <c r="R77" s="64"/>
      <c r="S77" s="64"/>
      <c r="T77" s="64"/>
      <c r="U77" s="64"/>
      <c r="V77" s="64"/>
      <c r="W77" s="64"/>
    </row>
    <row r="78" spans="1:23" ht="15" x14ac:dyDescent="0.2">
      <c r="A78" s="63" t="s">
        <v>747</v>
      </c>
      <c r="B78" s="62" t="s">
        <v>189</v>
      </c>
      <c r="C78" s="85" t="s">
        <v>188</v>
      </c>
      <c r="D78" s="181">
        <v>0.166290521</v>
      </c>
      <c r="E78" s="181">
        <v>0.14453355800000001</v>
      </c>
      <c r="F78" s="181">
        <v>4.6008815000000002E-2</v>
      </c>
      <c r="G78" s="181">
        <v>0.44531857699999999</v>
      </c>
      <c r="H78" s="181">
        <v>0.197104739</v>
      </c>
      <c r="I78" s="181">
        <v>7.4379100000000005E-4</v>
      </c>
      <c r="J78" s="182">
        <v>6.3753550000000001E-3</v>
      </c>
      <c r="K78" s="182">
        <v>0</v>
      </c>
      <c r="L78" s="73"/>
      <c r="M78" s="184">
        <v>6316</v>
      </c>
      <c r="N78" s="183">
        <v>10.081204899999999</v>
      </c>
      <c r="O78" s="62">
        <v>-99</v>
      </c>
      <c r="P78" s="64"/>
      <c r="Q78" s="64"/>
      <c r="R78" s="64"/>
      <c r="S78" s="64"/>
      <c r="T78" s="64"/>
      <c r="U78" s="64"/>
      <c r="V78" s="64"/>
      <c r="W78" s="64"/>
    </row>
    <row r="79" spans="1:23" ht="15" x14ac:dyDescent="0.2">
      <c r="A79" s="63" t="s">
        <v>747</v>
      </c>
      <c r="B79" s="62" t="s">
        <v>191</v>
      </c>
      <c r="C79" s="85" t="s">
        <v>190</v>
      </c>
      <c r="D79" s="181">
        <v>0.22087710099999999</v>
      </c>
      <c r="E79" s="181">
        <v>0.148527205</v>
      </c>
      <c r="F79" s="181">
        <v>0.11057905799999999</v>
      </c>
      <c r="G79" s="181">
        <v>6.5054769999999998E-2</v>
      </c>
      <c r="H79" s="181">
        <v>0.45454034500000001</v>
      </c>
      <c r="I79" s="181">
        <v>5.6202800000000001E-4</v>
      </c>
      <c r="J79" s="182">
        <v>5.8591444999999999E-2</v>
      </c>
      <c r="K79" s="182">
        <v>0.115075284</v>
      </c>
      <c r="L79" s="73"/>
      <c r="M79" s="184">
        <v>1927</v>
      </c>
      <c r="N79" s="183">
        <v>7.1906437499999996</v>
      </c>
      <c r="O79" s="62">
        <v>-99</v>
      </c>
      <c r="P79" s="64"/>
      <c r="Q79" s="64"/>
      <c r="R79" s="64"/>
      <c r="S79" s="64"/>
      <c r="T79" s="64"/>
      <c r="U79" s="64"/>
      <c r="V79" s="64"/>
      <c r="W79" s="64"/>
    </row>
    <row r="80" spans="1:23" ht="15" x14ac:dyDescent="0.2">
      <c r="A80" s="63" t="s">
        <v>747</v>
      </c>
      <c r="B80" s="62" t="s">
        <v>193</v>
      </c>
      <c r="C80" s="85" t="s">
        <v>192</v>
      </c>
      <c r="D80" s="181">
        <v>0.53513316</v>
      </c>
      <c r="E80" s="181">
        <v>0.11976724699999999</v>
      </c>
      <c r="F80" s="181">
        <v>2.7318389999999998E-3</v>
      </c>
      <c r="G80" s="181">
        <v>2.3971889E-2</v>
      </c>
      <c r="H80" s="181">
        <v>0.31843001199999998</v>
      </c>
      <c r="I80" s="181">
        <v>0</v>
      </c>
      <c r="J80" s="182">
        <v>2.9401420000000001E-2</v>
      </c>
      <c r="K80" s="182">
        <v>0</v>
      </c>
      <c r="L80" s="73"/>
      <c r="M80" s="184">
        <v>6849</v>
      </c>
      <c r="N80" s="183">
        <v>24.2271432</v>
      </c>
      <c r="O80" s="62">
        <v>-99</v>
      </c>
      <c r="P80" s="64"/>
      <c r="Q80" s="64"/>
      <c r="R80" s="64"/>
      <c r="S80" s="64"/>
      <c r="T80" s="64"/>
      <c r="U80" s="64"/>
      <c r="V80" s="64"/>
      <c r="W80" s="64"/>
    </row>
    <row r="81" spans="1:23" ht="13" x14ac:dyDescent="0.15">
      <c r="A81" s="63" t="s">
        <v>747</v>
      </c>
      <c r="B81" s="62" t="s">
        <v>195</v>
      </c>
      <c r="C81" s="85" t="s">
        <v>194</v>
      </c>
      <c r="D81" s="181">
        <v>0.49779255300000003</v>
      </c>
      <c r="E81" s="181">
        <v>7.4423482999999999E-2</v>
      </c>
      <c r="F81" s="181">
        <v>0</v>
      </c>
      <c r="G81" s="181">
        <v>2.8591471E-2</v>
      </c>
      <c r="H81" s="181">
        <v>0.398081246</v>
      </c>
      <c r="I81" s="181">
        <v>1.1112470000000001E-3</v>
      </c>
      <c r="J81" s="182">
        <v>4.1440269999999998E-3</v>
      </c>
      <c r="K81" s="182">
        <v>1.5835275999999999E-2</v>
      </c>
      <c r="L81" s="73"/>
      <c r="M81" s="62">
        <v>6679</v>
      </c>
      <c r="N81" s="183">
        <v>54.015673800000002</v>
      </c>
      <c r="O81" s="62">
        <v>-99</v>
      </c>
      <c r="P81" s="64"/>
      <c r="Q81" s="64"/>
      <c r="R81" s="64"/>
      <c r="S81" s="64"/>
      <c r="T81" s="64"/>
      <c r="U81" s="64"/>
      <c r="V81" s="64"/>
      <c r="W81" s="64"/>
    </row>
    <row r="82" spans="1:23" ht="13" x14ac:dyDescent="0.15">
      <c r="A82" s="63" t="s">
        <v>747</v>
      </c>
      <c r="B82" s="62" t="s">
        <v>197</v>
      </c>
      <c r="C82" s="85" t="s">
        <v>196</v>
      </c>
      <c r="D82" s="181">
        <v>0.23158857499999999</v>
      </c>
      <c r="E82" s="181">
        <v>0.14255395700000001</v>
      </c>
      <c r="F82" s="181">
        <v>5.0526802000000003E-2</v>
      </c>
      <c r="G82" s="181">
        <v>6.6688274000000006E-2</v>
      </c>
      <c r="H82" s="181">
        <v>0.50864239200000005</v>
      </c>
      <c r="I82" s="181">
        <v>1.7759899999999999E-4</v>
      </c>
      <c r="J82" s="182">
        <v>2.7971780000000002E-2</v>
      </c>
      <c r="K82" s="182">
        <v>4.9461209999999999E-2</v>
      </c>
      <c r="L82" s="73"/>
      <c r="M82" s="62">
        <v>2790</v>
      </c>
      <c r="N82" s="183">
        <v>13.5544627</v>
      </c>
      <c r="O82" s="62">
        <v>-99</v>
      </c>
      <c r="P82" s="64"/>
      <c r="Q82" s="64"/>
      <c r="R82" s="64"/>
      <c r="S82" s="64"/>
      <c r="T82" s="64"/>
      <c r="U82" s="64"/>
      <c r="V82" s="64"/>
      <c r="W82" s="64"/>
    </row>
    <row r="83" spans="1:23" ht="13" x14ac:dyDescent="0.15">
      <c r="A83" s="63" t="s">
        <v>747</v>
      </c>
      <c r="B83" s="62" t="s">
        <v>199</v>
      </c>
      <c r="C83" s="85" t="s">
        <v>198</v>
      </c>
      <c r="D83" s="181">
        <v>2.9655035E-2</v>
      </c>
      <c r="E83" s="181">
        <v>0.14644589399999999</v>
      </c>
      <c r="F83" s="181">
        <v>7.0416825000000002E-2</v>
      </c>
      <c r="G83" s="181">
        <v>0.121507897</v>
      </c>
      <c r="H83" s="181">
        <v>0.63186328000000003</v>
      </c>
      <c r="I83" s="181">
        <v>1.11068E-4</v>
      </c>
      <c r="J83" s="182">
        <v>0.19048084500000001</v>
      </c>
      <c r="K83" s="182">
        <v>0</v>
      </c>
      <c r="L83" s="73"/>
      <c r="M83" s="62">
        <v>608</v>
      </c>
      <c r="N83" s="183">
        <v>9.5816868300000007</v>
      </c>
      <c r="O83" s="62">
        <v>-99</v>
      </c>
      <c r="P83" s="64"/>
      <c r="Q83" s="64"/>
      <c r="R83" s="64"/>
      <c r="S83" s="64"/>
      <c r="T83" s="64"/>
      <c r="U83" s="64"/>
      <c r="V83" s="64"/>
      <c r="W83" s="64"/>
    </row>
    <row r="84" spans="1:23" ht="13" x14ac:dyDescent="0.15">
      <c r="A84" s="63" t="s">
        <v>747</v>
      </c>
      <c r="B84" s="62" t="s">
        <v>201</v>
      </c>
      <c r="C84" s="85" t="s">
        <v>200</v>
      </c>
      <c r="D84" s="181">
        <v>0.49553969399999998</v>
      </c>
      <c r="E84" s="181">
        <v>0.19056879700000001</v>
      </c>
      <c r="F84" s="181">
        <v>2.4582329E-2</v>
      </c>
      <c r="G84" s="181">
        <v>1.3519375E-2</v>
      </c>
      <c r="H84" s="181">
        <v>0.26705636999999999</v>
      </c>
      <c r="I84" s="181">
        <v>8.7379669999999993E-3</v>
      </c>
      <c r="J84" s="182">
        <v>3.4956398999999999E-2</v>
      </c>
      <c r="K84" s="182">
        <v>5.6742399999999997E-3</v>
      </c>
      <c r="L84" s="73"/>
      <c r="M84" s="62">
        <v>31529</v>
      </c>
      <c r="N84" s="183">
        <v>254.52653799999999</v>
      </c>
      <c r="O84" s="62">
        <v>-99</v>
      </c>
      <c r="P84" s="64"/>
      <c r="Q84" s="64"/>
      <c r="R84" s="64"/>
      <c r="S84" s="64"/>
      <c r="T84" s="64"/>
      <c r="U84" s="64"/>
      <c r="V84" s="64"/>
      <c r="W84" s="64"/>
    </row>
    <row r="85" spans="1:23" ht="13" x14ac:dyDescent="0.15">
      <c r="A85" s="63" t="s">
        <v>747</v>
      </c>
      <c r="B85" s="62" t="s">
        <v>203</v>
      </c>
      <c r="C85" s="85" t="s">
        <v>202</v>
      </c>
      <c r="D85" s="181">
        <v>0.46767809999999999</v>
      </c>
      <c r="E85" s="181">
        <v>3.4960421999999998E-2</v>
      </c>
      <c r="F85" s="181">
        <v>6.9261214000000002E-2</v>
      </c>
      <c r="G85" s="181">
        <v>2.8364116000000002E-2</v>
      </c>
      <c r="H85" s="181">
        <v>0.398416887</v>
      </c>
      <c r="I85" s="181">
        <v>1.319261E-3</v>
      </c>
      <c r="J85" s="182">
        <v>0.27506596300000002</v>
      </c>
      <c r="K85" s="182">
        <v>4.4360158309999997</v>
      </c>
      <c r="L85" s="73"/>
      <c r="M85" s="62">
        <v>484</v>
      </c>
      <c r="N85" s="183">
        <v>1.5834148100000001</v>
      </c>
      <c r="O85" s="62">
        <v>-99</v>
      </c>
      <c r="P85" s="64"/>
      <c r="Q85" s="64"/>
      <c r="R85" s="64"/>
      <c r="S85" s="64"/>
      <c r="T85" s="64"/>
      <c r="U85" s="64"/>
      <c r="V85" s="64"/>
      <c r="W85" s="64"/>
    </row>
    <row r="86" spans="1:23" ht="13" x14ac:dyDescent="0.15">
      <c r="A86" s="63" t="s">
        <v>747</v>
      </c>
      <c r="B86" s="62" t="s">
        <v>205</v>
      </c>
      <c r="C86" s="85" t="s">
        <v>204</v>
      </c>
      <c r="D86" s="181">
        <v>0.60640841700000003</v>
      </c>
      <c r="E86" s="181">
        <v>7.7714011999999999E-2</v>
      </c>
      <c r="F86" s="181">
        <v>1.2912481999999999E-2</v>
      </c>
      <c r="G86" s="181">
        <v>3.4194164999999999E-2</v>
      </c>
      <c r="H86" s="181">
        <v>0.263988522</v>
      </c>
      <c r="I86" s="181">
        <v>4.7824010000000004E-3</v>
      </c>
      <c r="J86" s="182">
        <v>0.23409851700000001</v>
      </c>
      <c r="K86" s="182">
        <v>0.34983261599999999</v>
      </c>
      <c r="L86" s="73"/>
      <c r="M86" s="62">
        <v>1265</v>
      </c>
      <c r="N86" s="183">
        <v>4.8549573500000003</v>
      </c>
      <c r="O86" s="62">
        <v>-99</v>
      </c>
      <c r="P86" s="64"/>
      <c r="Q86" s="64"/>
      <c r="R86" s="64"/>
      <c r="S86" s="64"/>
      <c r="T86" s="64"/>
      <c r="U86" s="64"/>
      <c r="V86" s="64"/>
      <c r="W86" s="64"/>
    </row>
    <row r="87" spans="1:23" ht="13" x14ac:dyDescent="0.15">
      <c r="A87" s="63" t="s">
        <v>747</v>
      </c>
      <c r="B87" s="62" t="s">
        <v>207</v>
      </c>
      <c r="C87" s="85" t="s">
        <v>206</v>
      </c>
      <c r="D87" s="181">
        <v>0.41842469799999998</v>
      </c>
      <c r="E87" s="181">
        <v>0.18845465</v>
      </c>
      <c r="F87" s="181">
        <v>3.1570424E-2</v>
      </c>
      <c r="G87" s="181">
        <v>3.6257312999999999E-2</v>
      </c>
      <c r="H87" s="181">
        <v>0.32520695599999999</v>
      </c>
      <c r="I87" s="181">
        <v>8.8107499999999996E-5</v>
      </c>
      <c r="J87" s="182">
        <v>2.5581262E-2</v>
      </c>
      <c r="K87" s="182">
        <v>5.3186850000000001E-3</v>
      </c>
      <c r="L87" s="73"/>
      <c r="M87" s="62">
        <v>126191</v>
      </c>
      <c r="N87" s="183">
        <v>477.32221900000002</v>
      </c>
      <c r="O87" s="62">
        <v>-99</v>
      </c>
      <c r="P87" s="64"/>
      <c r="Q87" s="64"/>
      <c r="R87" s="64"/>
      <c r="S87" s="64"/>
      <c r="T87" s="64"/>
      <c r="U87" s="64"/>
      <c r="V87" s="64"/>
      <c r="W87" s="64"/>
    </row>
    <row r="88" spans="1:23" ht="13" x14ac:dyDescent="0.15">
      <c r="A88" s="63" t="s">
        <v>747</v>
      </c>
      <c r="B88" s="62" t="s">
        <v>209</v>
      </c>
      <c r="C88" s="85" t="s">
        <v>208</v>
      </c>
      <c r="D88" s="181">
        <v>0.369253938</v>
      </c>
      <c r="E88" s="181">
        <v>0.19428815299999999</v>
      </c>
      <c r="F88" s="181">
        <v>7.2232006000000001E-2</v>
      </c>
      <c r="G88" s="181">
        <v>0.111720471</v>
      </c>
      <c r="H88" s="181">
        <v>0.252505433</v>
      </c>
      <c r="I88" s="181">
        <v>0</v>
      </c>
      <c r="J88" s="182">
        <v>1.7782072999999999E-2</v>
      </c>
      <c r="K88" s="182">
        <v>0</v>
      </c>
      <c r="L88" s="73"/>
      <c r="M88" s="62">
        <v>3546</v>
      </c>
      <c r="N88" s="183">
        <v>5.1271701500000004</v>
      </c>
      <c r="O88" s="62">
        <v>-99</v>
      </c>
      <c r="P88" s="64"/>
      <c r="Q88" s="64"/>
      <c r="R88" s="64"/>
      <c r="S88" s="64"/>
      <c r="T88" s="64"/>
      <c r="U88" s="64"/>
      <c r="V88" s="64"/>
      <c r="W88" s="64"/>
    </row>
    <row r="89" spans="1:23" ht="13" x14ac:dyDescent="0.15">
      <c r="A89" s="63" t="s">
        <v>747</v>
      </c>
      <c r="B89" s="62" t="s">
        <v>211</v>
      </c>
      <c r="C89" s="85" t="s">
        <v>210</v>
      </c>
      <c r="D89" s="181">
        <v>0.65610406399999999</v>
      </c>
      <c r="E89" s="181">
        <v>0.100637558</v>
      </c>
      <c r="F89" s="181">
        <v>5.7950465E-2</v>
      </c>
      <c r="G89" s="181">
        <v>7.7010413999999999E-2</v>
      </c>
      <c r="H89" s="181">
        <v>0.107270009</v>
      </c>
      <c r="I89" s="181">
        <v>1.078865E-3</v>
      </c>
      <c r="J89" s="182">
        <v>4.4182090000000002E-3</v>
      </c>
      <c r="K89" s="182">
        <v>0</v>
      </c>
      <c r="L89" s="73"/>
      <c r="M89" s="62">
        <v>3170</v>
      </c>
      <c r="N89" s="183">
        <v>28.1127416</v>
      </c>
      <c r="O89" s="62">
        <v>-99</v>
      </c>
      <c r="P89" s="64"/>
      <c r="Q89" s="64"/>
      <c r="R89" s="64"/>
      <c r="S89" s="64"/>
      <c r="T89" s="64"/>
      <c r="U89" s="64"/>
      <c r="V89" s="64"/>
      <c r="W89" s="64"/>
    </row>
    <row r="90" spans="1:23" ht="13" x14ac:dyDescent="0.15">
      <c r="A90" s="63" t="s">
        <v>747</v>
      </c>
      <c r="B90" s="62" t="s">
        <v>213</v>
      </c>
      <c r="C90" s="85" t="s">
        <v>212</v>
      </c>
      <c r="D90" s="181">
        <v>0.56527651899999998</v>
      </c>
      <c r="E90" s="181">
        <v>8.7035357999999993E-2</v>
      </c>
      <c r="F90" s="181">
        <v>2.0852221000000001E-2</v>
      </c>
      <c r="G90" s="181">
        <v>5.8930190000000002E-3</v>
      </c>
      <c r="H90" s="181">
        <v>0.32184950099999998</v>
      </c>
      <c r="I90" s="181">
        <v>0</v>
      </c>
      <c r="J90" s="182">
        <v>2.7651859000000001E-2</v>
      </c>
      <c r="K90" s="182">
        <v>0</v>
      </c>
      <c r="L90" s="73"/>
      <c r="M90" s="62">
        <v>622</v>
      </c>
      <c r="N90" s="183">
        <v>2.0083862400000001</v>
      </c>
      <c r="O90" s="62">
        <v>-99</v>
      </c>
      <c r="P90" s="64"/>
      <c r="Q90" s="64"/>
      <c r="R90" s="64"/>
      <c r="S90" s="64"/>
      <c r="T90" s="64"/>
      <c r="U90" s="64"/>
      <c r="V90" s="64"/>
      <c r="W90" s="64"/>
    </row>
    <row r="91" spans="1:23" ht="13" x14ac:dyDescent="0.15">
      <c r="A91" s="63" t="s">
        <v>747</v>
      </c>
      <c r="B91" s="62" t="s">
        <v>215</v>
      </c>
      <c r="C91" s="85" t="s">
        <v>214</v>
      </c>
      <c r="D91" s="181">
        <v>0.34162559999999997</v>
      </c>
      <c r="E91" s="181">
        <v>0.24122805</v>
      </c>
      <c r="F91" s="181">
        <v>4.8051765000000003E-2</v>
      </c>
      <c r="G91" s="181">
        <v>0.101139258</v>
      </c>
      <c r="H91" s="181">
        <v>0.26675706700000001</v>
      </c>
      <c r="I91" s="181">
        <v>1.2134279999999999E-3</v>
      </c>
      <c r="J91" s="182">
        <v>3.2792902999999998E-2</v>
      </c>
      <c r="K91" s="182">
        <v>6.5070099999999997E-3</v>
      </c>
      <c r="L91" s="73"/>
      <c r="M91" s="62">
        <v>36029</v>
      </c>
      <c r="N91" s="183">
        <v>66.309766699999997</v>
      </c>
      <c r="O91" s="62">
        <v>-99</v>
      </c>
      <c r="P91" s="64"/>
      <c r="Q91" s="64"/>
      <c r="R91" s="64"/>
      <c r="S91" s="64"/>
      <c r="T91" s="64"/>
      <c r="U91" s="64"/>
      <c r="V91" s="64"/>
      <c r="W91" s="64"/>
    </row>
    <row r="92" spans="1:23" ht="13" x14ac:dyDescent="0.15">
      <c r="A92" s="63" t="s">
        <v>747</v>
      </c>
      <c r="B92" s="62" t="s">
        <v>217</v>
      </c>
      <c r="C92" s="85" t="s">
        <v>216</v>
      </c>
      <c r="D92" s="181">
        <v>0.1527501</v>
      </c>
      <c r="E92" s="181">
        <v>0.17799633000000001</v>
      </c>
      <c r="F92" s="181">
        <v>0.16064477999999999</v>
      </c>
      <c r="G92" s="181">
        <v>1.1961637000000001E-2</v>
      </c>
      <c r="H92" s="181">
        <v>0.49664715300000001</v>
      </c>
      <c r="I92" s="181">
        <v>0</v>
      </c>
      <c r="J92" s="182">
        <v>1.447358E-2</v>
      </c>
      <c r="K92" s="182">
        <v>0</v>
      </c>
      <c r="L92" s="73"/>
      <c r="M92" s="62">
        <v>29496</v>
      </c>
      <c r="N92" s="183">
        <v>8.2860428299999995</v>
      </c>
      <c r="O92" s="62">
        <v>-99</v>
      </c>
      <c r="P92" s="64"/>
      <c r="Q92" s="64"/>
      <c r="R92" s="64"/>
      <c r="S92" s="64"/>
      <c r="T92" s="64"/>
      <c r="U92" s="64"/>
      <c r="V92" s="64"/>
      <c r="W92" s="64"/>
    </row>
    <row r="93" spans="1:23" ht="13" x14ac:dyDescent="0.15">
      <c r="A93" s="63" t="s">
        <v>747</v>
      </c>
      <c r="B93" s="62" t="s">
        <v>219</v>
      </c>
      <c r="C93" s="85" t="s">
        <v>218</v>
      </c>
      <c r="D93" s="181">
        <v>0.293997183</v>
      </c>
      <c r="E93" s="181">
        <v>0.29378252199999999</v>
      </c>
      <c r="F93" s="181">
        <v>0.221954975</v>
      </c>
      <c r="G93" s="181">
        <v>1.2421070000000001E-3</v>
      </c>
      <c r="H93" s="181">
        <v>0.17832198299999999</v>
      </c>
      <c r="I93" s="181">
        <v>1.0669381E-2</v>
      </c>
      <c r="J93" s="182">
        <v>7.1978509999999999E-3</v>
      </c>
      <c r="K93" s="182">
        <v>9.5546700000000005E-5</v>
      </c>
      <c r="L93" s="73"/>
      <c r="M93" s="62">
        <v>53708</v>
      </c>
      <c r="N93" s="183">
        <v>26.3346394</v>
      </c>
      <c r="O93" s="62">
        <v>-99</v>
      </c>
      <c r="P93" s="64"/>
      <c r="Q93" s="64"/>
      <c r="R93" s="64"/>
      <c r="S93" s="64"/>
      <c r="T93" s="64"/>
      <c r="U93" s="64"/>
      <c r="V93" s="64"/>
      <c r="W93" s="64"/>
    </row>
    <row r="94" spans="1:23" ht="13" x14ac:dyDescent="0.15">
      <c r="A94" s="63" t="s">
        <v>747</v>
      </c>
      <c r="B94" s="62" t="s">
        <v>221</v>
      </c>
      <c r="C94" s="85" t="s">
        <v>220</v>
      </c>
      <c r="D94" s="181">
        <v>2.0431466999999998E-2</v>
      </c>
      <c r="E94" s="181">
        <v>0.15845056800000001</v>
      </c>
      <c r="F94" s="181">
        <v>0.347788975</v>
      </c>
      <c r="G94" s="181">
        <v>1.362098E-3</v>
      </c>
      <c r="H94" s="181">
        <v>0.46765358200000001</v>
      </c>
      <c r="I94" s="181">
        <v>4.3133099999999999E-3</v>
      </c>
      <c r="J94" s="182">
        <v>2.6560907000000002E-2</v>
      </c>
      <c r="K94" s="182">
        <v>0</v>
      </c>
      <c r="L94" s="73"/>
      <c r="M94" s="62">
        <v>2448</v>
      </c>
      <c r="N94" s="183">
        <v>4.2724346100000004</v>
      </c>
      <c r="O94" s="62">
        <v>-99</v>
      </c>
      <c r="P94" s="64"/>
      <c r="Q94" s="64"/>
      <c r="R94" s="64"/>
      <c r="S94" s="64"/>
      <c r="T94" s="64"/>
      <c r="U94" s="64"/>
      <c r="V94" s="64"/>
      <c r="W94" s="64"/>
    </row>
    <row r="95" spans="1:23" ht="13" x14ac:dyDescent="0.15">
      <c r="A95" s="63" t="s">
        <v>747</v>
      </c>
      <c r="B95" s="62" t="s">
        <v>223</v>
      </c>
      <c r="C95" s="85" t="s">
        <v>222</v>
      </c>
      <c r="D95" s="181">
        <v>0</v>
      </c>
      <c r="E95" s="181">
        <v>0.368023563</v>
      </c>
      <c r="F95" s="181">
        <v>0.12681526600000001</v>
      </c>
      <c r="G95" s="181">
        <v>6.9479061999999994E-2</v>
      </c>
      <c r="H95" s="181">
        <v>0.43568210899999998</v>
      </c>
      <c r="I95" s="181">
        <v>0</v>
      </c>
      <c r="J95" s="182">
        <v>4.5923743000000003E-2</v>
      </c>
      <c r="K95" s="182">
        <v>0</v>
      </c>
      <c r="L95" s="73"/>
      <c r="M95" s="62">
        <v>28088</v>
      </c>
      <c r="N95" s="183">
        <v>9.4478269699999995</v>
      </c>
      <c r="O95" s="62">
        <v>-99</v>
      </c>
      <c r="P95" s="64"/>
      <c r="Q95" s="64"/>
      <c r="R95" s="64"/>
      <c r="S95" s="64"/>
      <c r="T95" s="64"/>
      <c r="U95" s="64"/>
      <c r="V95" s="64"/>
      <c r="W95" s="64"/>
    </row>
    <row r="96" spans="1:23" ht="13" x14ac:dyDescent="0.15">
      <c r="A96" s="63" t="s">
        <v>747</v>
      </c>
      <c r="B96" s="62" t="s">
        <v>225</v>
      </c>
      <c r="C96" s="85" t="s">
        <v>224</v>
      </c>
      <c r="D96" s="181">
        <v>0.43481198100000001</v>
      </c>
      <c r="E96" s="181">
        <v>0.16821478600000001</v>
      </c>
      <c r="F96" s="181">
        <v>9.5232003999999995E-2</v>
      </c>
      <c r="G96" s="181">
        <v>0.104457524</v>
      </c>
      <c r="H96" s="181">
        <v>0.197091241</v>
      </c>
      <c r="I96" s="181">
        <v>1.9888100000000001E-4</v>
      </c>
      <c r="J96" s="182">
        <v>7.6197151000000005E-2</v>
      </c>
      <c r="K96" s="182">
        <v>0.23487224800000001</v>
      </c>
      <c r="L96" s="73"/>
      <c r="M96" s="62">
        <v>17231</v>
      </c>
      <c r="N96" s="183">
        <v>161.62396000000001</v>
      </c>
      <c r="O96" s="62">
        <v>-99</v>
      </c>
      <c r="P96" s="64"/>
      <c r="Q96" s="64"/>
      <c r="R96" s="64"/>
      <c r="S96" s="64"/>
      <c r="T96" s="64"/>
      <c r="U96" s="64"/>
      <c r="V96" s="64"/>
      <c r="W96" s="64"/>
    </row>
    <row r="97" spans="1:23" ht="13" x14ac:dyDescent="0.15">
      <c r="A97" s="63" t="s">
        <v>747</v>
      </c>
      <c r="B97" s="62" t="s">
        <v>227</v>
      </c>
      <c r="C97" s="85" t="s">
        <v>226</v>
      </c>
      <c r="D97" s="181">
        <v>0.21339561500000001</v>
      </c>
      <c r="E97" s="181">
        <v>0.21179767199999999</v>
      </c>
      <c r="F97" s="181">
        <v>7.7342525999999995E-2</v>
      </c>
      <c r="G97" s="181">
        <v>1.8142452E-2</v>
      </c>
      <c r="H97" s="181">
        <v>0.44881916500000002</v>
      </c>
      <c r="I97" s="181">
        <v>3.0441381999999999E-2</v>
      </c>
      <c r="J97" s="182">
        <v>0.113015542</v>
      </c>
      <c r="K97" s="182">
        <v>2.839156E-2</v>
      </c>
      <c r="L97" s="73"/>
      <c r="M97" s="62">
        <v>4886</v>
      </c>
      <c r="N97" s="183">
        <v>34.765784400000001</v>
      </c>
      <c r="O97" s="62">
        <v>-99</v>
      </c>
      <c r="P97" s="64"/>
      <c r="Q97" s="64"/>
      <c r="R97" s="64"/>
      <c r="S97" s="64"/>
      <c r="T97" s="64"/>
      <c r="U97" s="64"/>
      <c r="V97" s="64"/>
      <c r="W97" s="64"/>
    </row>
    <row r="98" spans="1:23" ht="13" x14ac:dyDescent="0.15">
      <c r="A98" s="63" t="s">
        <v>747</v>
      </c>
      <c r="B98" s="62" t="s">
        <v>229</v>
      </c>
      <c r="C98" s="85" t="s">
        <v>228</v>
      </c>
      <c r="D98" s="181">
        <v>0.265771957</v>
      </c>
      <c r="E98" s="181">
        <v>0.17199667499999999</v>
      </c>
      <c r="F98" s="181">
        <v>9.7083948000000003E-2</v>
      </c>
      <c r="G98" s="181">
        <v>2.9757532E-2</v>
      </c>
      <c r="H98" s="181">
        <v>0.43353004299999998</v>
      </c>
      <c r="I98" s="181">
        <v>2.0458299999999998E-3</v>
      </c>
      <c r="J98" s="182">
        <v>1.3948843000000001E-2</v>
      </c>
      <c r="K98" s="182">
        <v>0</v>
      </c>
      <c r="L98" s="73"/>
      <c r="M98" s="62">
        <v>6466</v>
      </c>
      <c r="N98" s="183">
        <v>5.5713968300000003</v>
      </c>
      <c r="O98" s="62">
        <v>-99</v>
      </c>
      <c r="P98" s="64"/>
      <c r="Q98" s="64"/>
      <c r="R98" s="64"/>
      <c r="S98" s="64"/>
      <c r="T98" s="64"/>
      <c r="U98" s="64"/>
      <c r="V98" s="64"/>
      <c r="W98" s="64"/>
    </row>
    <row r="99" spans="1:23" ht="13" x14ac:dyDescent="0.15">
      <c r="A99" s="63" t="s">
        <v>747</v>
      </c>
      <c r="B99" s="62" t="s">
        <v>231</v>
      </c>
      <c r="C99" s="85" t="s">
        <v>230</v>
      </c>
      <c r="D99" s="181">
        <v>0.25326942299999999</v>
      </c>
      <c r="E99" s="181">
        <v>0.112107003</v>
      </c>
      <c r="F99" s="181">
        <v>1.4016819E-2</v>
      </c>
      <c r="G99" s="181">
        <v>2.3200252000000001E-2</v>
      </c>
      <c r="H99" s="181">
        <v>0.59402313200000001</v>
      </c>
      <c r="I99" s="181">
        <v>3.3833700000000001E-3</v>
      </c>
      <c r="J99" s="182">
        <v>6.9600756999999999E-2</v>
      </c>
      <c r="K99" s="182">
        <v>0</v>
      </c>
      <c r="L99" s="73"/>
      <c r="M99" s="62">
        <v>22443</v>
      </c>
      <c r="N99" s="183">
        <v>2.3191092100000001</v>
      </c>
      <c r="O99" s="62">
        <v>-99</v>
      </c>
      <c r="P99" s="64"/>
      <c r="Q99" s="64"/>
      <c r="R99" s="64"/>
      <c r="S99" s="64"/>
      <c r="T99" s="64"/>
      <c r="U99" s="64"/>
      <c r="V99" s="64"/>
      <c r="W99" s="64"/>
    </row>
    <row r="100" spans="1:23" ht="13" x14ac:dyDescent="0.15">
      <c r="A100" s="63" t="s">
        <v>747</v>
      </c>
      <c r="B100" s="62" t="s">
        <v>234</v>
      </c>
      <c r="C100" s="85" t="s">
        <v>233</v>
      </c>
      <c r="D100" s="181">
        <v>0.26689337200000002</v>
      </c>
      <c r="E100" s="181">
        <v>0.16230926000000001</v>
      </c>
      <c r="F100" s="181">
        <v>8.8982090000000007E-3</v>
      </c>
      <c r="G100" s="181">
        <v>1.9076659999999999E-2</v>
      </c>
      <c r="H100" s="181">
        <v>0.53740527800000004</v>
      </c>
      <c r="I100" s="181">
        <v>5.4172209999999998E-3</v>
      </c>
      <c r="J100" s="182">
        <v>1.3828727000000001E-2</v>
      </c>
      <c r="K100" s="182">
        <v>1.0485286E-2</v>
      </c>
      <c r="L100" s="73"/>
      <c r="M100" s="62">
        <v>195875</v>
      </c>
      <c r="N100" s="183">
        <v>127.29419300000001</v>
      </c>
      <c r="O100" s="62">
        <v>-99</v>
      </c>
      <c r="P100" s="64"/>
      <c r="Q100" s="64"/>
      <c r="R100" s="64"/>
      <c r="S100" s="64"/>
      <c r="T100" s="64"/>
      <c r="U100" s="64"/>
      <c r="V100" s="64"/>
      <c r="W100" s="64"/>
    </row>
    <row r="101" spans="1:23" ht="13" x14ac:dyDescent="0.15">
      <c r="A101" s="63" t="s">
        <v>747</v>
      </c>
      <c r="B101" s="6" t="s">
        <v>236</v>
      </c>
      <c r="C101" s="85" t="s">
        <v>235</v>
      </c>
      <c r="D101" s="181">
        <v>0.52669583900000005</v>
      </c>
      <c r="E101" s="181">
        <v>0.164253333</v>
      </c>
      <c r="F101" s="181">
        <v>3.3307823E-2</v>
      </c>
      <c r="G101" s="181">
        <v>5.0851639999999997E-3</v>
      </c>
      <c r="H101" s="181">
        <v>0.27078497099999999</v>
      </c>
      <c r="I101" s="181">
        <v>0</v>
      </c>
      <c r="J101" s="182">
        <v>7.8820039999999997E-3</v>
      </c>
      <c r="K101" s="182">
        <v>0</v>
      </c>
      <c r="L101" s="73"/>
      <c r="M101" s="62">
        <v>2083</v>
      </c>
      <c r="N101" s="183">
        <v>7.2684289299999998</v>
      </c>
      <c r="O101" s="62">
        <v>-99</v>
      </c>
      <c r="P101" s="64"/>
      <c r="Q101" s="64"/>
      <c r="R101" s="64"/>
      <c r="S101" s="64"/>
      <c r="T101" s="64"/>
      <c r="U101" s="64"/>
      <c r="V101" s="64"/>
      <c r="W101" s="64"/>
    </row>
    <row r="102" spans="1:23" ht="13" x14ac:dyDescent="0.15">
      <c r="A102" s="63" t="s">
        <v>747</v>
      </c>
      <c r="B102" s="62" t="s">
        <v>238</v>
      </c>
      <c r="C102" s="85" t="s">
        <v>237</v>
      </c>
      <c r="D102" s="181">
        <v>0.39637860499999999</v>
      </c>
      <c r="E102" s="181">
        <v>0.199473972</v>
      </c>
      <c r="F102" s="181">
        <v>5.5198015000000003E-2</v>
      </c>
      <c r="G102" s="181">
        <v>6.0517970000000003E-3</v>
      </c>
      <c r="H102" s="181">
        <v>0.31261048000000002</v>
      </c>
      <c r="I102" s="181">
        <v>3.0287130999999998E-2</v>
      </c>
      <c r="J102" s="182">
        <v>4.5346253000000003E-2</v>
      </c>
      <c r="K102" s="182">
        <v>1.5340601000000001E-2</v>
      </c>
      <c r="L102" s="73"/>
      <c r="M102" s="62">
        <v>5314</v>
      </c>
      <c r="N102" s="183">
        <v>44.3263161</v>
      </c>
      <c r="O102" s="62">
        <v>-99</v>
      </c>
      <c r="P102" s="64"/>
      <c r="Q102" s="64"/>
      <c r="R102" s="64"/>
      <c r="S102" s="64"/>
      <c r="T102" s="64"/>
      <c r="U102" s="64"/>
      <c r="V102" s="64"/>
      <c r="W102" s="64"/>
    </row>
    <row r="103" spans="1:23" ht="13" x14ac:dyDescent="0.15">
      <c r="A103" s="63" t="s">
        <v>747</v>
      </c>
      <c r="B103" s="62" t="s">
        <v>240</v>
      </c>
      <c r="C103" s="85" t="s">
        <v>239</v>
      </c>
      <c r="D103" s="181">
        <v>0.371074813</v>
      </c>
      <c r="E103" s="181">
        <v>0.27141268099999999</v>
      </c>
      <c r="F103" s="181">
        <v>0.16726844399999999</v>
      </c>
      <c r="G103" s="181">
        <v>8.7143770000000006E-3</v>
      </c>
      <c r="H103" s="181">
        <v>0.181529685</v>
      </c>
      <c r="I103" s="181">
        <v>0</v>
      </c>
      <c r="J103" s="182">
        <v>1.4097660999999999E-2</v>
      </c>
      <c r="K103" s="182">
        <v>4.7319363000000003E-2</v>
      </c>
      <c r="L103" s="73"/>
      <c r="M103" s="62">
        <v>4829</v>
      </c>
      <c r="N103" s="183">
        <v>67.2910799</v>
      </c>
      <c r="O103" s="62">
        <v>-99</v>
      </c>
      <c r="P103" s="64"/>
      <c r="Q103" s="64"/>
      <c r="R103" s="64"/>
      <c r="S103" s="64"/>
      <c r="T103" s="64"/>
      <c r="U103" s="64"/>
      <c r="V103" s="64"/>
      <c r="W103" s="64"/>
    </row>
    <row r="104" spans="1:23" ht="13" x14ac:dyDescent="0.15">
      <c r="A104" s="63" t="s">
        <v>747</v>
      </c>
      <c r="B104" s="62" t="s">
        <v>242</v>
      </c>
      <c r="C104" s="85" t="s">
        <v>241</v>
      </c>
      <c r="D104" s="181">
        <v>0.28292141199999998</v>
      </c>
      <c r="E104" s="181">
        <v>0.337752936</v>
      </c>
      <c r="F104" s="181">
        <v>2.3262135E-2</v>
      </c>
      <c r="G104" s="181">
        <v>8.341672E-2</v>
      </c>
      <c r="H104" s="181">
        <v>0.27094110900000001</v>
      </c>
      <c r="I104" s="181">
        <v>1.705687E-3</v>
      </c>
      <c r="J104" s="182">
        <v>1.2435827999999999E-2</v>
      </c>
      <c r="K104" s="182">
        <v>6.2255100000000005E-4</v>
      </c>
      <c r="L104" s="73"/>
      <c r="M104" s="62">
        <v>212215</v>
      </c>
      <c r="N104" s="183">
        <v>223.54039900000001</v>
      </c>
      <c r="O104" s="62">
        <v>-99</v>
      </c>
      <c r="P104" s="64"/>
      <c r="Q104" s="64"/>
      <c r="R104" s="64"/>
      <c r="S104" s="64"/>
      <c r="T104" s="64"/>
      <c r="U104" s="64"/>
      <c r="V104" s="64"/>
      <c r="W104" s="64"/>
    </row>
    <row r="105" spans="1:23" ht="13" x14ac:dyDescent="0.15">
      <c r="A105" s="63" t="s">
        <v>747</v>
      </c>
      <c r="B105" s="62" t="s">
        <v>244</v>
      </c>
      <c r="C105" s="85" t="s">
        <v>243</v>
      </c>
      <c r="D105" s="181">
        <v>0.197051114</v>
      </c>
      <c r="E105" s="181">
        <v>0.26808221100000001</v>
      </c>
      <c r="F105" s="181">
        <v>2.0737193000000001E-2</v>
      </c>
      <c r="G105" s="181">
        <v>5.8389055000000002E-2</v>
      </c>
      <c r="H105" s="181">
        <v>0.45182234100000002</v>
      </c>
      <c r="I105" s="181">
        <v>3.9180869999999998E-3</v>
      </c>
      <c r="J105" s="182">
        <v>0.20546066700000001</v>
      </c>
      <c r="K105" s="182">
        <v>1.3814601849999999</v>
      </c>
      <c r="L105" s="73"/>
      <c r="M105" s="62">
        <v>4177</v>
      </c>
      <c r="N105" s="183">
        <v>10.938202199999999</v>
      </c>
      <c r="O105" s="62">
        <v>-99</v>
      </c>
      <c r="P105" s="64"/>
      <c r="Q105" s="64"/>
      <c r="R105" s="64"/>
      <c r="S105" s="64"/>
      <c r="T105" s="64"/>
      <c r="U105" s="64"/>
      <c r="V105" s="64"/>
      <c r="W105" s="64"/>
    </row>
    <row r="106" spans="1:23" ht="13" x14ac:dyDescent="0.15">
      <c r="A106" s="63" t="s">
        <v>747</v>
      </c>
      <c r="B106" s="62" t="s">
        <v>246</v>
      </c>
      <c r="C106" s="85" t="s">
        <v>245</v>
      </c>
      <c r="D106" s="181">
        <v>1.2492499999999999E-4</v>
      </c>
      <c r="E106" s="181">
        <v>6.6563562000000007E-2</v>
      </c>
      <c r="F106" s="181">
        <v>0</v>
      </c>
      <c r="G106" s="181">
        <v>2.6858784E-2</v>
      </c>
      <c r="H106" s="181">
        <v>0.90595303100000002</v>
      </c>
      <c r="I106" s="181">
        <v>3.7477399999999997E-4</v>
      </c>
      <c r="J106" s="182">
        <v>2.1362103E-2</v>
      </c>
      <c r="K106" s="182">
        <v>0</v>
      </c>
      <c r="L106" s="73"/>
      <c r="M106" s="62">
        <v>6956</v>
      </c>
      <c r="N106" s="183">
        <v>7.4312062399999999</v>
      </c>
      <c r="O106" s="62">
        <v>-99</v>
      </c>
      <c r="P106" s="64"/>
      <c r="Q106" s="64"/>
      <c r="R106" s="64"/>
      <c r="S106" s="64"/>
      <c r="T106" s="64"/>
      <c r="U106" s="64"/>
      <c r="V106" s="64"/>
      <c r="W106" s="64"/>
    </row>
    <row r="107" spans="1:23" ht="13" x14ac:dyDescent="0.15">
      <c r="A107" s="63" t="s">
        <v>747</v>
      </c>
      <c r="B107" s="62" t="s">
        <v>248</v>
      </c>
      <c r="C107" s="85" t="s">
        <v>247</v>
      </c>
      <c r="D107" s="181">
        <v>0.275548815</v>
      </c>
      <c r="E107" s="181">
        <v>0.21853312599999999</v>
      </c>
      <c r="F107" s="181">
        <v>2.1518518E-2</v>
      </c>
      <c r="G107" s="181">
        <v>4.8067339000000001E-2</v>
      </c>
      <c r="H107" s="181">
        <v>0.421576646</v>
      </c>
      <c r="I107" s="181">
        <v>1.4774186E-2</v>
      </c>
      <c r="J107" s="182">
        <v>4.2012345E-2</v>
      </c>
      <c r="K107" s="182">
        <v>8.0112229999999996E-3</v>
      </c>
      <c r="L107" s="73"/>
      <c r="M107" s="62">
        <v>31989</v>
      </c>
      <c r="N107" s="183">
        <v>55.531425300000002</v>
      </c>
      <c r="O107" s="62">
        <v>-99</v>
      </c>
      <c r="P107" s="64"/>
      <c r="Q107" s="64"/>
      <c r="R107" s="64"/>
      <c r="S107" s="64"/>
      <c r="T107" s="64"/>
      <c r="U107" s="64"/>
      <c r="V107" s="64"/>
      <c r="W107" s="64"/>
    </row>
    <row r="108" spans="1:23" ht="13" x14ac:dyDescent="0.15">
      <c r="A108" s="63" t="s">
        <v>747</v>
      </c>
      <c r="B108" s="62" t="s">
        <v>250</v>
      </c>
      <c r="C108" s="85" t="s">
        <v>249</v>
      </c>
      <c r="D108" s="181">
        <v>0.47128846200000002</v>
      </c>
      <c r="E108" s="181">
        <v>0.20107631500000001</v>
      </c>
      <c r="F108" s="181">
        <v>5.2257587000000001E-2</v>
      </c>
      <c r="G108" s="181">
        <v>2.2703753E-2</v>
      </c>
      <c r="H108" s="181">
        <v>0.24141388</v>
      </c>
      <c r="I108" s="181">
        <v>1.1260002999999999E-2</v>
      </c>
      <c r="J108" s="182">
        <v>3.4764891999999999E-2</v>
      </c>
      <c r="K108" s="182">
        <v>2.2784599999999999E-3</v>
      </c>
      <c r="L108" s="73"/>
      <c r="M108" s="62">
        <v>106652</v>
      </c>
      <c r="N108" s="183">
        <v>135.06905699999999</v>
      </c>
      <c r="O108" s="62">
        <v>-99</v>
      </c>
      <c r="P108" s="64"/>
      <c r="Q108" s="64"/>
      <c r="R108" s="64"/>
      <c r="S108" s="64"/>
      <c r="T108" s="64"/>
      <c r="U108" s="64"/>
      <c r="V108" s="64"/>
      <c r="W108" s="64"/>
    </row>
    <row r="109" spans="1:23" ht="13" x14ac:dyDescent="0.15">
      <c r="A109" s="63" t="s">
        <v>747</v>
      </c>
      <c r="B109" s="62" t="s">
        <v>252</v>
      </c>
      <c r="C109" s="85" t="s">
        <v>251</v>
      </c>
      <c r="D109" s="181">
        <v>0.50930432199999998</v>
      </c>
      <c r="E109" s="181">
        <v>0.120619745</v>
      </c>
      <c r="F109" s="181">
        <v>5.7745449999999997E-2</v>
      </c>
      <c r="G109" s="181">
        <v>0.115609172</v>
      </c>
      <c r="H109" s="181">
        <v>0.19645599899999999</v>
      </c>
      <c r="I109" s="181">
        <v>2.6211600000000001E-4</v>
      </c>
      <c r="J109" s="182">
        <v>8.1383849999999997E-3</v>
      </c>
      <c r="K109" s="182">
        <v>2.64993E-3</v>
      </c>
      <c r="L109" s="73"/>
      <c r="M109" s="62">
        <v>37979</v>
      </c>
      <c r="N109" s="183">
        <v>343.53796699999998</v>
      </c>
      <c r="O109" s="62">
        <v>-99</v>
      </c>
      <c r="P109" s="64"/>
      <c r="Q109" s="64"/>
      <c r="R109" s="64"/>
      <c r="S109" s="64"/>
      <c r="T109" s="64"/>
      <c r="U109" s="64"/>
      <c r="V109" s="64"/>
      <c r="W109" s="64"/>
    </row>
    <row r="110" spans="1:23" ht="13" x14ac:dyDescent="0.15">
      <c r="A110" s="63" t="s">
        <v>747</v>
      </c>
      <c r="B110" s="62" t="s">
        <v>254</v>
      </c>
      <c r="C110" s="85" t="s">
        <v>253</v>
      </c>
      <c r="D110" s="181">
        <v>0.459741858</v>
      </c>
      <c r="E110" s="181">
        <v>0.153927857</v>
      </c>
      <c r="F110" s="181">
        <v>4.1040673E-2</v>
      </c>
      <c r="G110" s="181">
        <v>3.2295838E-2</v>
      </c>
      <c r="H110" s="181">
        <v>0.30353584099999997</v>
      </c>
      <c r="I110" s="181">
        <v>9.457933E-3</v>
      </c>
      <c r="J110" s="182">
        <v>7.1929081000000006E-2</v>
      </c>
      <c r="K110" s="182">
        <v>4.6820520999999997E-2</v>
      </c>
      <c r="L110" s="73"/>
      <c r="M110" s="62">
        <v>10282</v>
      </c>
      <c r="N110" s="183">
        <v>50.925391900000001</v>
      </c>
      <c r="O110" s="62">
        <v>-99</v>
      </c>
      <c r="P110" s="64"/>
      <c r="Q110" s="64"/>
      <c r="R110" s="64"/>
      <c r="S110" s="64"/>
      <c r="T110" s="64"/>
      <c r="U110" s="64"/>
      <c r="V110" s="64"/>
      <c r="W110" s="64"/>
    </row>
    <row r="111" spans="1:23" ht="13" x14ac:dyDescent="0.15">
      <c r="A111" s="63" t="s">
        <v>747</v>
      </c>
      <c r="B111" s="62" t="s">
        <v>256</v>
      </c>
      <c r="C111" s="85" t="s">
        <v>255</v>
      </c>
      <c r="D111" s="181">
        <v>0.64340169800000002</v>
      </c>
      <c r="E111" s="181">
        <v>0.188355944</v>
      </c>
      <c r="F111" s="181">
        <v>0</v>
      </c>
      <c r="G111" s="181">
        <v>4.9643689999999997E-3</v>
      </c>
      <c r="H111" s="181">
        <v>0.16326585099999999</v>
      </c>
      <c r="I111" s="181">
        <v>0</v>
      </c>
      <c r="J111" s="182">
        <v>0.106327326</v>
      </c>
      <c r="K111" s="182">
        <v>0</v>
      </c>
      <c r="L111" s="73"/>
      <c r="M111" s="62">
        <v>2782</v>
      </c>
      <c r="N111" s="183">
        <v>105.622895</v>
      </c>
      <c r="O111" s="62">
        <v>-99</v>
      </c>
      <c r="P111" s="64"/>
      <c r="Q111" s="64"/>
      <c r="R111" s="64"/>
      <c r="S111" s="64"/>
      <c r="T111" s="64"/>
      <c r="U111" s="64"/>
      <c r="V111" s="64"/>
      <c r="W111" s="64"/>
    </row>
    <row r="112" spans="1:23" ht="15" x14ac:dyDescent="0.2">
      <c r="A112" s="63" t="s">
        <v>747</v>
      </c>
      <c r="B112" s="62" t="s">
        <v>258</v>
      </c>
      <c r="C112" s="85" t="s">
        <v>257</v>
      </c>
      <c r="D112" s="181">
        <v>0.41543799599999998</v>
      </c>
      <c r="E112" s="181">
        <v>0.204064364</v>
      </c>
      <c r="F112" s="181">
        <v>5.4239200000000001E-2</v>
      </c>
      <c r="G112" s="181">
        <v>8.8477780000000006E-2</v>
      </c>
      <c r="H112" s="181">
        <v>0.235972237</v>
      </c>
      <c r="I112" s="181">
        <v>1.7814319999999999E-3</v>
      </c>
      <c r="J112" s="182">
        <v>1.2105639E-2</v>
      </c>
      <c r="K112" s="182">
        <v>1.1741259999999999E-3</v>
      </c>
      <c r="L112" s="73"/>
      <c r="M112" s="184">
        <v>19474</v>
      </c>
      <c r="N112" s="183">
        <v>74.060715700000003</v>
      </c>
      <c r="O112" s="62">
        <v>-99</v>
      </c>
      <c r="P112" s="64"/>
      <c r="Q112" s="64"/>
      <c r="R112" s="64"/>
      <c r="S112" s="64"/>
      <c r="T112" s="64"/>
      <c r="U112" s="64"/>
      <c r="V112" s="64"/>
      <c r="W112" s="64"/>
    </row>
    <row r="113" spans="1:23" ht="15" x14ac:dyDescent="0.2">
      <c r="A113" s="63" t="s">
        <v>747</v>
      </c>
      <c r="B113" s="62" t="s">
        <v>260</v>
      </c>
      <c r="C113" s="85" t="s">
        <v>259</v>
      </c>
      <c r="D113" s="181">
        <v>0.53662825400000003</v>
      </c>
      <c r="E113" s="181">
        <v>0.18141154500000001</v>
      </c>
      <c r="F113" s="181">
        <v>2.1015248E-2</v>
      </c>
      <c r="G113" s="181">
        <v>0.102940491</v>
      </c>
      <c r="H113" s="181">
        <v>0.14762044899999999</v>
      </c>
      <c r="I113" s="181">
        <v>1.0384012999999999E-2</v>
      </c>
      <c r="J113" s="182">
        <v>1.0364748E-2</v>
      </c>
      <c r="K113" s="182">
        <v>2.3651867E-2</v>
      </c>
      <c r="L113" s="73"/>
      <c r="M113" s="184">
        <v>144478</v>
      </c>
      <c r="N113" s="183">
        <v>1710.68824</v>
      </c>
      <c r="O113" s="62">
        <v>-99</v>
      </c>
      <c r="P113" s="64"/>
      <c r="Q113" s="64"/>
      <c r="R113" s="64"/>
      <c r="S113" s="64"/>
      <c r="T113" s="64"/>
      <c r="U113" s="64"/>
      <c r="V113" s="64"/>
      <c r="W113" s="64"/>
    </row>
    <row r="114" spans="1:23" ht="15" x14ac:dyDescent="0.2">
      <c r="A114" s="63" t="s">
        <v>747</v>
      </c>
      <c r="B114" s="62" t="s">
        <v>262</v>
      </c>
      <c r="C114" s="85" t="s">
        <v>261</v>
      </c>
      <c r="D114" s="181">
        <v>0.49572422799999999</v>
      </c>
      <c r="E114" s="181">
        <v>0.27197875799999999</v>
      </c>
      <c r="F114" s="181">
        <v>0</v>
      </c>
      <c r="G114" s="181">
        <v>8.8208820000000004E-3</v>
      </c>
      <c r="H114" s="181">
        <v>0.21785385400000001</v>
      </c>
      <c r="I114" s="181">
        <v>5.6240769999999999E-3</v>
      </c>
      <c r="J114" s="182">
        <v>1.7604007000000001E-2</v>
      </c>
      <c r="K114" s="182">
        <v>1.8601884999999999E-2</v>
      </c>
      <c r="L114" s="73"/>
      <c r="M114" s="184">
        <v>33700</v>
      </c>
      <c r="N114" s="183">
        <v>621.30207399999995</v>
      </c>
      <c r="O114" s="62">
        <v>-99</v>
      </c>
      <c r="P114" s="64"/>
      <c r="Q114" s="64"/>
      <c r="R114" s="64"/>
      <c r="S114" s="64"/>
      <c r="T114" s="64"/>
      <c r="U114" s="64"/>
      <c r="V114" s="64"/>
      <c r="W114" s="64"/>
    </row>
    <row r="115" spans="1:23" ht="15" x14ac:dyDescent="0.2">
      <c r="A115" s="63" t="s">
        <v>747</v>
      </c>
      <c r="B115" s="62" t="s">
        <v>264</v>
      </c>
      <c r="C115" s="85" t="s">
        <v>263</v>
      </c>
      <c r="D115" s="181">
        <v>0.30974196399999998</v>
      </c>
      <c r="E115" s="181">
        <v>0.33089000000000002</v>
      </c>
      <c r="F115" s="181">
        <v>4.3583770000000001E-3</v>
      </c>
      <c r="G115" s="181">
        <v>4.0314992000000001E-2</v>
      </c>
      <c r="H115" s="181">
        <v>0.31459561200000002</v>
      </c>
      <c r="I115" s="181">
        <v>0</v>
      </c>
      <c r="J115" s="182">
        <v>6.9238770000000005E-2</v>
      </c>
      <c r="K115" s="182">
        <v>3.6947155000000002E-2</v>
      </c>
      <c r="L115" s="73"/>
      <c r="M115" s="184">
        <v>15854</v>
      </c>
      <c r="N115" s="183">
        <v>11.710903500000001</v>
      </c>
      <c r="O115" s="62">
        <v>-99</v>
      </c>
      <c r="P115" s="64"/>
      <c r="Q115" s="64"/>
      <c r="R115" s="64"/>
      <c r="S115" s="64"/>
      <c r="T115" s="64"/>
      <c r="U115" s="64"/>
      <c r="V115" s="64"/>
      <c r="W115" s="64"/>
    </row>
    <row r="116" spans="1:23" ht="15" x14ac:dyDescent="0.2">
      <c r="A116" s="63" t="s">
        <v>747</v>
      </c>
      <c r="B116" s="62" t="s">
        <v>266</v>
      </c>
      <c r="C116" s="85" t="s">
        <v>265</v>
      </c>
      <c r="D116" s="181">
        <v>0.69692334899999997</v>
      </c>
      <c r="E116" s="181">
        <v>0.11023936099999999</v>
      </c>
      <c r="F116" s="181">
        <v>2.7368389999999999E-2</v>
      </c>
      <c r="G116" s="181">
        <v>3.2381305999999999E-2</v>
      </c>
      <c r="H116" s="181">
        <v>0.13306626199999999</v>
      </c>
      <c r="I116" s="181">
        <v>0</v>
      </c>
      <c r="J116" s="182">
        <v>8.4046339999999994E-3</v>
      </c>
      <c r="K116" s="182">
        <v>9.5991999999999996E-4</v>
      </c>
      <c r="L116" s="73"/>
      <c r="M116" s="184">
        <v>6982</v>
      </c>
      <c r="N116" s="183">
        <v>45.444066900000003</v>
      </c>
      <c r="O116" s="62">
        <v>-99</v>
      </c>
      <c r="P116" s="64"/>
      <c r="Q116" s="64"/>
      <c r="R116" s="64"/>
      <c r="S116" s="64"/>
      <c r="T116" s="64"/>
      <c r="U116" s="64"/>
      <c r="V116" s="64"/>
      <c r="W116" s="64"/>
    </row>
    <row r="117" spans="1:23" ht="15" x14ac:dyDescent="0.2">
      <c r="A117" s="63" t="s">
        <v>747</v>
      </c>
      <c r="B117" s="62" t="s">
        <v>268</v>
      </c>
      <c r="C117" s="85" t="s">
        <v>267</v>
      </c>
      <c r="D117" s="181">
        <v>0.55713291300000001</v>
      </c>
      <c r="E117" s="181">
        <v>0.28386103299999998</v>
      </c>
      <c r="F117" s="181">
        <v>8.3531969999999997E-3</v>
      </c>
      <c r="G117" s="181">
        <v>4.2609739999999998E-3</v>
      </c>
      <c r="H117" s="181">
        <v>0.146391883</v>
      </c>
      <c r="I117" s="181">
        <v>0</v>
      </c>
      <c r="J117" s="182">
        <v>0.52399434700000003</v>
      </c>
      <c r="K117" s="182">
        <v>3.3275676590000001</v>
      </c>
      <c r="L117" s="73"/>
      <c r="M117" s="184">
        <v>5639</v>
      </c>
      <c r="N117" s="183">
        <v>40.861618700000001</v>
      </c>
      <c r="O117" s="62">
        <v>-99</v>
      </c>
      <c r="P117" s="64"/>
      <c r="Q117" s="64"/>
      <c r="R117" s="64"/>
      <c r="S117" s="64"/>
      <c r="T117" s="64"/>
      <c r="U117" s="64"/>
      <c r="V117" s="64"/>
      <c r="W117" s="64"/>
    </row>
    <row r="118" spans="1:23" ht="15" x14ac:dyDescent="0.2">
      <c r="A118" s="63" t="s">
        <v>747</v>
      </c>
      <c r="B118" s="62" t="s">
        <v>270</v>
      </c>
      <c r="C118" s="85" t="s">
        <v>269</v>
      </c>
      <c r="D118" s="181">
        <v>0.35334478899999999</v>
      </c>
      <c r="E118" s="181">
        <v>0.27154092899999999</v>
      </c>
      <c r="F118" s="181">
        <v>5.7565568999999997E-2</v>
      </c>
      <c r="G118" s="181">
        <v>8.5380490000000003E-2</v>
      </c>
      <c r="H118" s="181">
        <v>0.23219800400000001</v>
      </c>
      <c r="I118" s="181">
        <v>0</v>
      </c>
      <c r="J118" s="182">
        <v>3.5736510000000002E-3</v>
      </c>
      <c r="K118" s="182">
        <v>0</v>
      </c>
      <c r="L118" s="73"/>
      <c r="M118" s="184">
        <v>5447</v>
      </c>
      <c r="N118" s="183">
        <v>36.028291199999998</v>
      </c>
      <c r="O118" s="62">
        <v>-99</v>
      </c>
      <c r="P118" s="64"/>
      <c r="Q118" s="64"/>
      <c r="R118" s="64"/>
      <c r="S118" s="64"/>
      <c r="T118" s="64"/>
      <c r="U118" s="64"/>
      <c r="V118" s="64"/>
      <c r="W118" s="64"/>
    </row>
    <row r="119" spans="1:23" ht="15" x14ac:dyDescent="0.2">
      <c r="A119" s="63" t="s">
        <v>747</v>
      </c>
      <c r="B119" s="62" t="s">
        <v>272</v>
      </c>
      <c r="C119" s="85" t="s">
        <v>271</v>
      </c>
      <c r="D119" s="181">
        <v>0.35742115600000002</v>
      </c>
      <c r="E119" s="181">
        <v>0.15651501300000001</v>
      </c>
      <c r="F119" s="181">
        <v>4.2470894000000002E-2</v>
      </c>
      <c r="G119" s="181">
        <v>4.9272025999999997E-2</v>
      </c>
      <c r="H119" s="181">
        <v>0.39424855800000003</v>
      </c>
      <c r="I119" s="181">
        <v>7.2352499999999995E-5</v>
      </c>
      <c r="J119" s="182">
        <v>5.643492E-3</v>
      </c>
      <c r="K119" s="182">
        <v>3.5235648000000001E-2</v>
      </c>
      <c r="L119" s="73"/>
      <c r="M119" s="184">
        <v>2067</v>
      </c>
      <c r="N119" s="183">
        <v>14.431778</v>
      </c>
      <c r="O119" s="62">
        <v>-99</v>
      </c>
      <c r="P119" s="64"/>
      <c r="Q119" s="64"/>
      <c r="R119" s="64"/>
      <c r="S119" s="64"/>
      <c r="T119" s="64"/>
      <c r="U119" s="64"/>
      <c r="V119" s="64"/>
      <c r="W119" s="64"/>
    </row>
    <row r="120" spans="1:23" ht="15" x14ac:dyDescent="0.2">
      <c r="A120" s="63" t="s">
        <v>747</v>
      </c>
      <c r="B120" s="62" t="s">
        <v>274</v>
      </c>
      <c r="C120" s="85" t="s">
        <v>273</v>
      </c>
      <c r="D120" s="181">
        <v>0.65467442200000003</v>
      </c>
      <c r="E120" s="181">
        <v>0.119776428</v>
      </c>
      <c r="F120" s="181">
        <v>4.5883337000000003E-2</v>
      </c>
      <c r="G120" s="181">
        <v>5.3836261000000003E-2</v>
      </c>
      <c r="H120" s="181">
        <v>0.120586947</v>
      </c>
      <c r="I120" s="181">
        <v>5.2449480000000001E-3</v>
      </c>
      <c r="J120" s="182">
        <v>1.4153628E-2</v>
      </c>
      <c r="K120" s="182">
        <v>1.4816566999999999E-2</v>
      </c>
      <c r="L120" s="73"/>
      <c r="M120" s="184">
        <v>57780</v>
      </c>
      <c r="N120" s="183">
        <v>467.56213200000002</v>
      </c>
      <c r="O120" s="62">
        <v>-99</v>
      </c>
      <c r="P120" s="64"/>
      <c r="Q120" s="64"/>
      <c r="R120" s="64"/>
      <c r="S120" s="64"/>
      <c r="T120" s="64"/>
      <c r="U120" s="64"/>
      <c r="V120" s="64"/>
      <c r="W120" s="64"/>
    </row>
    <row r="121" spans="1:23" ht="15" x14ac:dyDescent="0.2">
      <c r="A121" s="63" t="s">
        <v>747</v>
      </c>
      <c r="B121" s="62" t="s">
        <v>276</v>
      </c>
      <c r="C121" s="85" t="s">
        <v>275</v>
      </c>
      <c r="D121" s="181">
        <v>0.41252420899999998</v>
      </c>
      <c r="E121" s="181">
        <v>3.2924466999999999E-2</v>
      </c>
      <c r="F121" s="181">
        <v>4.9709490000000002E-2</v>
      </c>
      <c r="G121" s="181">
        <v>5.8101999999999997E-3</v>
      </c>
      <c r="H121" s="181">
        <v>0.46739832100000001</v>
      </c>
      <c r="I121" s="181">
        <v>3.1633311999999997E-2</v>
      </c>
      <c r="J121" s="182">
        <v>0.127824403</v>
      </c>
      <c r="K121" s="182">
        <v>0</v>
      </c>
      <c r="L121" s="73"/>
      <c r="M121" s="184">
        <v>10976</v>
      </c>
      <c r="N121" s="183">
        <v>1.87042424</v>
      </c>
      <c r="O121" s="62">
        <v>-99</v>
      </c>
      <c r="P121" s="64"/>
      <c r="Q121" s="64"/>
      <c r="R121" s="64"/>
      <c r="S121" s="64"/>
      <c r="T121" s="64"/>
      <c r="U121" s="64"/>
      <c r="V121" s="64"/>
      <c r="W121" s="64"/>
    </row>
    <row r="122" spans="1:23" ht="15" x14ac:dyDescent="0.2">
      <c r="A122" s="63" t="s">
        <v>747</v>
      </c>
      <c r="B122" s="62" t="s">
        <v>278</v>
      </c>
      <c r="C122" s="85" t="s">
        <v>277</v>
      </c>
      <c r="D122" s="181">
        <v>0.37532758399999999</v>
      </c>
      <c r="E122" s="181">
        <v>0.15084050500000001</v>
      </c>
      <c r="F122" s="181">
        <v>6.1155308999999998E-2</v>
      </c>
      <c r="G122" s="181">
        <v>6.4023627999999999E-2</v>
      </c>
      <c r="H122" s="181">
        <v>0.32464506399999998</v>
      </c>
      <c r="I122" s="181">
        <v>2.4011714E-2</v>
      </c>
      <c r="J122" s="182">
        <v>5.0865118000000001E-2</v>
      </c>
      <c r="K122" s="182">
        <v>8.0875955999999999E-2</v>
      </c>
      <c r="L122" s="73"/>
      <c r="M122" s="184">
        <v>46724</v>
      </c>
      <c r="N122" s="183">
        <v>268.233811</v>
      </c>
      <c r="O122" s="62">
        <v>-99</v>
      </c>
      <c r="P122" s="64"/>
      <c r="Q122" s="64"/>
      <c r="R122" s="64"/>
      <c r="S122" s="64"/>
      <c r="T122" s="64"/>
      <c r="U122" s="64"/>
      <c r="V122" s="64"/>
      <c r="W122" s="64"/>
    </row>
    <row r="123" spans="1:23" ht="15" x14ac:dyDescent="0.2">
      <c r="A123" s="63" t="s">
        <v>747</v>
      </c>
      <c r="B123" s="62" t="s">
        <v>280</v>
      </c>
      <c r="C123" s="85" t="s">
        <v>279</v>
      </c>
      <c r="D123" s="181">
        <v>0.41313238899999999</v>
      </c>
      <c r="E123" s="181">
        <v>7.1840283000000005E-2</v>
      </c>
      <c r="F123" s="181">
        <v>2.8011785000000001E-2</v>
      </c>
      <c r="G123" s="181">
        <v>3.1575414000000003E-2</v>
      </c>
      <c r="H123" s="181">
        <v>0.45415556499999998</v>
      </c>
      <c r="I123" s="181">
        <v>1.2431269999999999E-3</v>
      </c>
      <c r="J123" s="182">
        <v>7.0319524999999994E-2</v>
      </c>
      <c r="K123" s="182">
        <v>7.5872156999999996E-2</v>
      </c>
      <c r="L123" s="73"/>
      <c r="M123" s="184">
        <v>21670</v>
      </c>
      <c r="N123" s="183">
        <v>23.368462900000001</v>
      </c>
      <c r="O123" s="62">
        <v>-99</v>
      </c>
      <c r="P123" s="64"/>
      <c r="Q123" s="64"/>
      <c r="R123" s="64"/>
      <c r="S123" s="64"/>
      <c r="T123" s="64"/>
      <c r="U123" s="64"/>
      <c r="V123" s="64"/>
      <c r="W123" s="64"/>
    </row>
    <row r="124" spans="1:23" ht="15" x14ac:dyDescent="0.2">
      <c r="A124" s="63" t="s">
        <v>747</v>
      </c>
      <c r="B124" s="62" t="s">
        <v>282</v>
      </c>
      <c r="C124" s="85" t="s">
        <v>281</v>
      </c>
      <c r="D124" s="181">
        <v>0.25076720299999999</v>
      </c>
      <c r="E124" s="181">
        <v>0.14894558799999999</v>
      </c>
      <c r="F124" s="181">
        <v>3.3540543999999999E-2</v>
      </c>
      <c r="G124" s="181">
        <v>1.7655506000000001E-2</v>
      </c>
      <c r="H124" s="181">
        <v>0.54053389500000004</v>
      </c>
      <c r="I124" s="181">
        <v>8.5572649999999997E-3</v>
      </c>
      <c r="J124" s="182">
        <v>3.2901208000000001E-2</v>
      </c>
      <c r="K124" s="182">
        <v>4.2786320000000001E-3</v>
      </c>
      <c r="L124" s="73"/>
      <c r="M124" s="184">
        <v>41802</v>
      </c>
      <c r="N124" s="183">
        <v>21.046124500000001</v>
      </c>
      <c r="O124" s="62">
        <v>-99</v>
      </c>
      <c r="P124" s="64"/>
      <c r="Q124" s="64"/>
      <c r="R124" s="64"/>
      <c r="S124" s="64"/>
      <c r="T124" s="64"/>
      <c r="U124" s="64"/>
      <c r="V124" s="64"/>
      <c r="W124" s="64"/>
    </row>
    <row r="125" spans="1:23" ht="15" x14ac:dyDescent="0.2">
      <c r="A125" s="63" t="s">
        <v>747</v>
      </c>
      <c r="B125" s="62" t="s">
        <v>284</v>
      </c>
      <c r="C125" s="85" t="s">
        <v>283</v>
      </c>
      <c r="D125" s="181">
        <v>0.41188629300000001</v>
      </c>
      <c r="E125" s="181">
        <v>6.3437035000000003E-2</v>
      </c>
      <c r="F125" s="181">
        <v>0.17573143799999999</v>
      </c>
      <c r="G125" s="181">
        <v>2.1651724000000001E-2</v>
      </c>
      <c r="H125" s="181">
        <v>0.326286452</v>
      </c>
      <c r="I125" s="181">
        <v>0</v>
      </c>
      <c r="J125" s="182">
        <v>0</v>
      </c>
      <c r="K125" s="182">
        <v>6.9990458000000005E-2</v>
      </c>
      <c r="L125" s="73"/>
      <c r="M125" s="184">
        <v>576</v>
      </c>
      <c r="N125" s="183">
        <v>1.7868227400000001</v>
      </c>
      <c r="O125" s="62">
        <v>-99</v>
      </c>
      <c r="P125" s="64"/>
      <c r="Q125" s="64"/>
      <c r="R125" s="64"/>
      <c r="S125" s="64"/>
      <c r="T125" s="64"/>
      <c r="U125" s="64"/>
      <c r="V125" s="64"/>
      <c r="W125" s="64"/>
    </row>
    <row r="126" spans="1:23" ht="15" x14ac:dyDescent="0.2">
      <c r="A126" s="63" t="s">
        <v>747</v>
      </c>
      <c r="B126" s="62" t="s">
        <v>286</v>
      </c>
      <c r="C126" s="85" t="s">
        <v>285</v>
      </c>
      <c r="D126" s="181">
        <v>0.25076479200000001</v>
      </c>
      <c r="E126" s="181">
        <v>0.20372211400000001</v>
      </c>
      <c r="F126" s="181">
        <v>3.6980906000000001E-2</v>
      </c>
      <c r="G126" s="181">
        <v>3.8846559999999998E-3</v>
      </c>
      <c r="H126" s="181">
        <v>0.49069343700000001</v>
      </c>
      <c r="I126" s="181">
        <v>1.3979652E-2</v>
      </c>
      <c r="J126" s="182">
        <v>6.8134827999999995E-2</v>
      </c>
      <c r="K126" s="182">
        <v>0.189325884</v>
      </c>
      <c r="L126" s="73"/>
      <c r="M126" s="184">
        <v>10183</v>
      </c>
      <c r="N126" s="183">
        <v>41.026851200000003</v>
      </c>
      <c r="O126" s="62">
        <v>-99</v>
      </c>
      <c r="P126" s="64"/>
      <c r="Q126" s="64"/>
      <c r="R126" s="64"/>
      <c r="S126" s="64"/>
      <c r="T126" s="64"/>
      <c r="U126" s="64"/>
      <c r="V126" s="64"/>
      <c r="W126" s="64"/>
    </row>
    <row r="127" spans="1:23" ht="15" x14ac:dyDescent="0.2">
      <c r="A127" s="63" t="s">
        <v>747</v>
      </c>
      <c r="B127" s="62" t="s">
        <v>288</v>
      </c>
      <c r="C127" s="85" t="s">
        <v>287</v>
      </c>
      <c r="D127" s="181">
        <v>7.9931508999999998E-2</v>
      </c>
      <c r="E127" s="181">
        <v>0.181479748</v>
      </c>
      <c r="F127" s="181">
        <v>0.11973015100000001</v>
      </c>
      <c r="G127" s="181">
        <v>0.213930553</v>
      </c>
      <c r="H127" s="181">
        <v>0.40112300000000001</v>
      </c>
      <c r="I127" s="181">
        <v>3.8050380000000002E-3</v>
      </c>
      <c r="J127" s="182">
        <v>0.13515598100000001</v>
      </c>
      <c r="K127" s="182">
        <v>3.3422600000000002E-4</v>
      </c>
      <c r="L127" s="73"/>
      <c r="M127" s="184">
        <v>8517</v>
      </c>
      <c r="N127" s="183">
        <v>36.873441800000002</v>
      </c>
      <c r="O127" s="62">
        <v>-99</v>
      </c>
      <c r="P127" s="64"/>
      <c r="Q127" s="64"/>
      <c r="R127" s="64"/>
      <c r="S127" s="64"/>
      <c r="T127" s="64"/>
      <c r="U127" s="64"/>
      <c r="V127" s="64"/>
      <c r="W127" s="64"/>
    </row>
    <row r="128" spans="1:23" ht="15" x14ac:dyDescent="0.2">
      <c r="A128" s="63" t="s">
        <v>747</v>
      </c>
      <c r="B128" s="62" t="s">
        <v>290</v>
      </c>
      <c r="C128" s="85" t="s">
        <v>289</v>
      </c>
      <c r="D128" s="181">
        <v>0.52297794900000005</v>
      </c>
      <c r="E128" s="181">
        <v>0.12901625799999999</v>
      </c>
      <c r="F128" s="181">
        <v>5.4194169E-2</v>
      </c>
      <c r="G128" s="181">
        <v>7.9015605000000003E-2</v>
      </c>
      <c r="H128" s="181">
        <v>0.20708409699999999</v>
      </c>
      <c r="I128" s="181">
        <v>7.6697809999999996E-3</v>
      </c>
      <c r="J128" s="182">
        <v>7.5854999999999998E-4</v>
      </c>
      <c r="K128" s="182">
        <v>1.7952345000000001E-2</v>
      </c>
      <c r="L128" s="73"/>
      <c r="M128" s="184">
        <v>16906</v>
      </c>
      <c r="N128" s="183">
        <v>28.276792700000001</v>
      </c>
      <c r="O128" s="62">
        <v>-99</v>
      </c>
      <c r="P128" s="64"/>
      <c r="Q128" s="64"/>
      <c r="R128" s="64"/>
      <c r="S128" s="64"/>
      <c r="T128" s="64"/>
      <c r="U128" s="64"/>
      <c r="V128" s="64"/>
      <c r="W128" s="64"/>
    </row>
    <row r="129" spans="1:23" ht="13" x14ac:dyDescent="0.15">
      <c r="A129" s="63" t="s">
        <v>747</v>
      </c>
      <c r="B129" s="62" t="s">
        <v>609</v>
      </c>
      <c r="C129" s="85" t="s">
        <v>291</v>
      </c>
      <c r="D129" s="181">
        <v>0.66226502200000004</v>
      </c>
      <c r="E129" s="181">
        <v>0.167068245</v>
      </c>
      <c r="F129" s="181">
        <v>1.9301377000000002E-2</v>
      </c>
      <c r="G129" s="181">
        <v>1.4884619999999999E-2</v>
      </c>
      <c r="H129" s="181">
        <v>0.13534364099999999</v>
      </c>
      <c r="I129" s="181">
        <v>1.137096E-3</v>
      </c>
      <c r="J129" s="182">
        <v>3.3176869999999997E-2</v>
      </c>
      <c r="K129" s="182">
        <v>1.369268E-2</v>
      </c>
      <c r="L129" s="73"/>
      <c r="M129" s="62">
        <v>23589</v>
      </c>
      <c r="N129" s="183">
        <v>274.64299099999999</v>
      </c>
      <c r="O129" s="62">
        <v>-99</v>
      </c>
      <c r="P129" s="64"/>
      <c r="Q129" s="64"/>
      <c r="R129" s="64"/>
      <c r="S129" s="64"/>
      <c r="T129" s="64"/>
      <c r="U129" s="64"/>
      <c r="V129" s="64"/>
      <c r="W129" s="64"/>
    </row>
    <row r="130" spans="1:23" ht="15" x14ac:dyDescent="0.2">
      <c r="A130" s="63" t="s">
        <v>747</v>
      </c>
      <c r="B130" s="62" t="s">
        <v>295</v>
      </c>
      <c r="C130" s="85" t="s">
        <v>294</v>
      </c>
      <c r="D130" s="181">
        <v>0.15231515900000001</v>
      </c>
      <c r="E130" s="181">
        <v>0.32391520499999998</v>
      </c>
      <c r="F130" s="181">
        <v>0.168472174</v>
      </c>
      <c r="G130" s="181">
        <v>0.17019767999999999</v>
      </c>
      <c r="H130" s="181">
        <v>0.18509978099999999</v>
      </c>
      <c r="I130" s="181">
        <v>0</v>
      </c>
      <c r="J130" s="182">
        <v>8.6275320000000003E-3</v>
      </c>
      <c r="K130" s="182">
        <v>0</v>
      </c>
      <c r="L130" s="73"/>
      <c r="M130" s="184">
        <v>9101</v>
      </c>
      <c r="N130" s="183">
        <v>5.4845944600000003</v>
      </c>
      <c r="O130" s="62">
        <v>-99</v>
      </c>
      <c r="P130" s="64"/>
      <c r="Q130" s="64"/>
      <c r="R130" s="64"/>
      <c r="S130" s="64"/>
      <c r="T130" s="64"/>
      <c r="U130" s="64"/>
      <c r="V130" s="64"/>
      <c r="W130" s="64"/>
    </row>
    <row r="131" spans="1:23" ht="15" x14ac:dyDescent="0.2">
      <c r="A131" s="63" t="s">
        <v>747</v>
      </c>
      <c r="B131" s="62" t="s">
        <v>297</v>
      </c>
      <c r="C131" s="85" t="s">
        <v>296</v>
      </c>
      <c r="D131" s="181">
        <v>0.211849129</v>
      </c>
      <c r="E131" s="181">
        <v>0.27114753800000002</v>
      </c>
      <c r="F131" s="181">
        <v>6.4196710000000001E-3</v>
      </c>
      <c r="G131" s="181">
        <v>3.7638616999999999E-2</v>
      </c>
      <c r="H131" s="181">
        <v>0.45526896700000002</v>
      </c>
      <c r="I131" s="181">
        <v>1.7764019999999998E-2</v>
      </c>
      <c r="J131" s="182">
        <v>3.7198913E-2</v>
      </c>
      <c r="K131" s="182">
        <v>3.4296869999999998E-3</v>
      </c>
      <c r="L131" s="73"/>
      <c r="M131" s="184">
        <v>56318</v>
      </c>
      <c r="N131" s="183">
        <v>12.4989171</v>
      </c>
      <c r="O131" s="62">
        <v>-99</v>
      </c>
      <c r="P131" s="64"/>
      <c r="Q131" s="64"/>
      <c r="R131" s="64"/>
      <c r="S131" s="64"/>
      <c r="T131" s="64"/>
      <c r="U131" s="64"/>
      <c r="V131" s="64"/>
      <c r="W131" s="64"/>
    </row>
    <row r="132" spans="1:23" ht="15" x14ac:dyDescent="0.2">
      <c r="A132" s="63" t="s">
        <v>747</v>
      </c>
      <c r="B132" s="62" t="s">
        <v>299</v>
      </c>
      <c r="C132" s="85" t="s">
        <v>298</v>
      </c>
      <c r="D132" s="181">
        <v>0.39883891700000002</v>
      </c>
      <c r="E132" s="181">
        <v>0.25538778899999998</v>
      </c>
      <c r="F132" s="181">
        <v>3.9831784000000002E-2</v>
      </c>
      <c r="G132" s="181">
        <v>1.7341156E-2</v>
      </c>
      <c r="H132" s="181">
        <v>0.277535119</v>
      </c>
      <c r="I132" s="181">
        <v>1.1061404E-2</v>
      </c>
      <c r="J132" s="182">
        <v>5.0697784000000003E-2</v>
      </c>
      <c r="K132" s="182">
        <v>1.4613161E-2</v>
      </c>
      <c r="L132" s="73"/>
      <c r="M132" s="184">
        <v>69429</v>
      </c>
      <c r="N132" s="183">
        <v>288.22915999999998</v>
      </c>
      <c r="O132" s="62">
        <v>-99</v>
      </c>
      <c r="P132" s="64"/>
      <c r="Q132" s="64"/>
      <c r="R132" s="64"/>
      <c r="S132" s="64"/>
      <c r="T132" s="64"/>
      <c r="U132" s="64"/>
      <c r="V132" s="64"/>
      <c r="W132" s="64"/>
    </row>
    <row r="133" spans="1:23" ht="15" x14ac:dyDescent="0.2">
      <c r="A133" s="63" t="s">
        <v>747</v>
      </c>
      <c r="B133" s="62" t="s">
        <v>301</v>
      </c>
      <c r="C133" s="85" t="s">
        <v>300</v>
      </c>
      <c r="D133" s="181">
        <v>7.2510309999999998E-3</v>
      </c>
      <c r="E133" s="181">
        <v>0.34706195099999998</v>
      </c>
      <c r="F133" s="181">
        <v>0</v>
      </c>
      <c r="G133" s="181">
        <v>7.9761338000000001E-2</v>
      </c>
      <c r="H133" s="181">
        <v>0.56592567999999999</v>
      </c>
      <c r="I133" s="181">
        <v>0</v>
      </c>
      <c r="J133" s="182">
        <v>0.100133281</v>
      </c>
      <c r="K133" s="182">
        <v>2.1753092000000002E-2</v>
      </c>
      <c r="L133" s="73"/>
      <c r="M133" s="184">
        <v>7889</v>
      </c>
      <c r="N133" s="183">
        <v>3.41796502</v>
      </c>
      <c r="O133" s="62">
        <v>-99</v>
      </c>
      <c r="P133" s="64"/>
      <c r="Q133" s="64"/>
      <c r="R133" s="64"/>
      <c r="S133" s="64"/>
      <c r="T133" s="64"/>
      <c r="U133" s="64"/>
      <c r="V133" s="64"/>
      <c r="W133" s="64"/>
    </row>
    <row r="134" spans="1:23" ht="15" x14ac:dyDescent="0.2">
      <c r="A134" s="63" t="s">
        <v>747</v>
      </c>
      <c r="B134" s="62" t="s">
        <v>304</v>
      </c>
      <c r="C134" s="85" t="s">
        <v>303</v>
      </c>
      <c r="D134" s="181">
        <v>0.66198765800000003</v>
      </c>
      <c r="E134" s="181">
        <v>0.150669725</v>
      </c>
      <c r="F134" s="181">
        <v>1.203017E-3</v>
      </c>
      <c r="G134" s="181">
        <v>1.9521691000000001E-2</v>
      </c>
      <c r="H134" s="181">
        <v>0.149556934</v>
      </c>
      <c r="I134" s="181">
        <v>1.7060974E-2</v>
      </c>
      <c r="J134" s="182">
        <v>3.8988700000000001E-2</v>
      </c>
      <c r="K134" s="182">
        <v>8.9460746999999993E-2</v>
      </c>
      <c r="L134" s="73"/>
      <c r="M134" s="184">
        <v>1390</v>
      </c>
      <c r="N134" s="183">
        <v>43.477140800000001</v>
      </c>
      <c r="O134" s="62">
        <v>-99</v>
      </c>
      <c r="P134" s="64"/>
      <c r="Q134" s="64"/>
      <c r="R134" s="64"/>
      <c r="S134" s="64"/>
      <c r="T134" s="64"/>
      <c r="U134" s="64"/>
      <c r="V134" s="64"/>
      <c r="W134" s="64"/>
    </row>
    <row r="135" spans="1:23" ht="15" x14ac:dyDescent="0.2">
      <c r="A135" s="63" t="s">
        <v>747</v>
      </c>
      <c r="B135" s="62" t="s">
        <v>306</v>
      </c>
      <c r="C135" s="85" t="s">
        <v>305</v>
      </c>
      <c r="D135" s="181">
        <v>0.31191599800000003</v>
      </c>
      <c r="E135" s="181">
        <v>0.29499589900000001</v>
      </c>
      <c r="F135" s="181">
        <v>6.6685489000000001E-2</v>
      </c>
      <c r="G135" s="181">
        <v>7.0416381E-2</v>
      </c>
      <c r="H135" s="181">
        <v>0.25554928100000002</v>
      </c>
      <c r="I135" s="181">
        <v>4.0334000000000002E-4</v>
      </c>
      <c r="J135" s="182">
        <v>2.6149854E-2</v>
      </c>
      <c r="K135" s="182">
        <v>7.7306800000000002E-4</v>
      </c>
      <c r="L135" s="73"/>
      <c r="M135" s="184">
        <v>11565</v>
      </c>
      <c r="N135" s="183">
        <v>31.576567900000001</v>
      </c>
      <c r="O135" s="62">
        <v>-99</v>
      </c>
      <c r="P135" s="64"/>
      <c r="Q135" s="64"/>
      <c r="R135" s="64"/>
      <c r="S135" s="64"/>
      <c r="T135" s="64"/>
      <c r="U135" s="64"/>
      <c r="V135" s="64"/>
      <c r="W135" s="64"/>
    </row>
    <row r="136" spans="1:23" ht="15" x14ac:dyDescent="0.2">
      <c r="A136" s="63" t="s">
        <v>747</v>
      </c>
      <c r="B136" s="62" t="s">
        <v>309</v>
      </c>
      <c r="C136" s="85" t="s">
        <v>307</v>
      </c>
      <c r="D136" s="181">
        <v>0.38112936800000002</v>
      </c>
      <c r="E136" s="181">
        <v>0.25501931500000002</v>
      </c>
      <c r="F136" s="181">
        <v>8.1028430999999998E-2</v>
      </c>
      <c r="G136" s="181">
        <v>8.3634806000000006E-2</v>
      </c>
      <c r="H136" s="181">
        <v>0.19036391599999999</v>
      </c>
      <c r="I136" s="181">
        <v>8.8265689999999994E-3</v>
      </c>
      <c r="J136" s="182">
        <v>2.5532371000000002E-2</v>
      </c>
      <c r="K136" s="182">
        <v>6.4582299999999997E-3</v>
      </c>
      <c r="L136" s="73"/>
      <c r="M136" s="184">
        <v>82320</v>
      </c>
      <c r="N136" s="183">
        <v>428.17958599999997</v>
      </c>
      <c r="O136" s="62">
        <v>-99</v>
      </c>
      <c r="P136" s="64"/>
      <c r="Q136" s="64"/>
      <c r="R136" s="64"/>
      <c r="S136" s="64"/>
      <c r="T136" s="64"/>
      <c r="U136" s="64"/>
      <c r="V136" s="64"/>
      <c r="W136" s="64"/>
    </row>
    <row r="137" spans="1:23" ht="15" x14ac:dyDescent="0.2">
      <c r="A137" s="63" t="s">
        <v>747</v>
      </c>
      <c r="B137" s="62" t="s">
        <v>311</v>
      </c>
      <c r="C137" s="85" t="s">
        <v>310</v>
      </c>
      <c r="D137" s="181">
        <v>0.368652129</v>
      </c>
      <c r="E137" s="181">
        <v>5.2415169999999997E-2</v>
      </c>
      <c r="F137" s="181">
        <v>0.40503536000000001</v>
      </c>
      <c r="G137" s="181">
        <v>6.5970380000000004E-3</v>
      </c>
      <c r="H137" s="181">
        <v>0.167286087</v>
      </c>
      <c r="I137" s="181">
        <v>0</v>
      </c>
      <c r="J137" s="182">
        <v>2.0544653999999999E-2</v>
      </c>
      <c r="K137" s="182">
        <v>0</v>
      </c>
      <c r="L137" s="73"/>
      <c r="M137" s="184">
        <v>5851</v>
      </c>
      <c r="N137" s="183">
        <v>79.893662300000003</v>
      </c>
      <c r="O137" s="62">
        <v>-99</v>
      </c>
      <c r="P137" s="64"/>
      <c r="Q137" s="64"/>
      <c r="R137" s="64"/>
      <c r="S137" s="64"/>
      <c r="T137" s="64"/>
      <c r="U137" s="64"/>
      <c r="V137" s="64"/>
      <c r="W137" s="64"/>
    </row>
    <row r="138" spans="1:23" ht="15" x14ac:dyDescent="0.2">
      <c r="A138" s="63" t="s">
        <v>747</v>
      </c>
      <c r="B138" s="62" t="s">
        <v>314</v>
      </c>
      <c r="C138" s="85" t="s">
        <v>313</v>
      </c>
      <c r="D138" s="181">
        <v>0.493430121</v>
      </c>
      <c r="E138" s="181">
        <v>0.199946924</v>
      </c>
      <c r="F138" s="181">
        <v>3.520293E-2</v>
      </c>
      <c r="G138" s="181">
        <v>0.12579828600000001</v>
      </c>
      <c r="H138" s="181">
        <v>0.14562745899999999</v>
      </c>
      <c r="I138" s="181">
        <v>0</v>
      </c>
      <c r="J138" s="182">
        <v>4.4096600000000001E-3</v>
      </c>
      <c r="K138" s="182">
        <v>0</v>
      </c>
      <c r="L138" s="73"/>
      <c r="M138" s="184">
        <v>44623</v>
      </c>
      <c r="N138" s="183">
        <v>225.01817500000001</v>
      </c>
      <c r="O138" s="62">
        <v>-99</v>
      </c>
      <c r="P138" s="64"/>
      <c r="Q138" s="64"/>
      <c r="R138" s="64"/>
      <c r="S138" s="64"/>
      <c r="T138" s="64"/>
      <c r="U138" s="64"/>
      <c r="V138" s="64"/>
      <c r="W138" s="64"/>
    </row>
    <row r="139" spans="1:23" ht="15" x14ac:dyDescent="0.2">
      <c r="A139" s="63" t="s">
        <v>747</v>
      </c>
      <c r="B139" s="62" t="s">
        <v>317</v>
      </c>
      <c r="C139" s="85" t="s">
        <v>315</v>
      </c>
      <c r="D139" s="181">
        <v>0.44793751599999998</v>
      </c>
      <c r="E139" s="181">
        <v>0.34702540500000001</v>
      </c>
      <c r="F139" s="181">
        <v>0</v>
      </c>
      <c r="G139" s="181">
        <v>4.9485270000000003E-3</v>
      </c>
      <c r="H139" s="181">
        <v>0.19476163799999999</v>
      </c>
      <c r="I139" s="181">
        <v>5.3318289999999997E-3</v>
      </c>
      <c r="J139" s="182">
        <v>0.115821084</v>
      </c>
      <c r="K139" s="182">
        <v>0.235145942</v>
      </c>
      <c r="L139" s="73"/>
      <c r="M139" s="184">
        <v>9631</v>
      </c>
      <c r="N139" s="183">
        <v>205.60232600000001</v>
      </c>
      <c r="O139" s="62">
        <v>-99</v>
      </c>
      <c r="P139" s="64"/>
      <c r="Q139" s="64"/>
      <c r="R139" s="64"/>
      <c r="S139" s="64"/>
      <c r="T139" s="64"/>
      <c r="U139" s="64"/>
      <c r="V139" s="64"/>
      <c r="W139" s="64"/>
    </row>
    <row r="140" spans="1:23" ht="13" x14ac:dyDescent="0.15">
      <c r="A140" s="63" t="s">
        <v>747</v>
      </c>
      <c r="B140" s="62" t="s">
        <v>319</v>
      </c>
      <c r="C140" s="85" t="s">
        <v>318</v>
      </c>
      <c r="D140" s="181">
        <v>0.31389752999999998</v>
      </c>
      <c r="E140" s="181">
        <v>0.114062645</v>
      </c>
      <c r="F140" s="181">
        <v>6.2873683999999999E-2</v>
      </c>
      <c r="G140" s="181">
        <v>0.173646145</v>
      </c>
      <c r="H140" s="181">
        <v>0.32853923299999999</v>
      </c>
      <c r="I140" s="181">
        <v>6.975256E-3</v>
      </c>
      <c r="J140" s="182">
        <v>9.2672042999999996E-2</v>
      </c>
      <c r="K140" s="182">
        <v>2.0983596E-2</v>
      </c>
      <c r="L140" s="73"/>
      <c r="M140" s="6">
        <v>66489</v>
      </c>
      <c r="N140" s="183">
        <v>379.03989200000001</v>
      </c>
      <c r="O140" s="62">
        <v>-99</v>
      </c>
      <c r="P140" s="64"/>
      <c r="Q140" s="64"/>
      <c r="R140" s="64"/>
      <c r="S140" s="64"/>
      <c r="T140" s="64"/>
      <c r="U140" s="64"/>
      <c r="V140" s="64"/>
      <c r="W140" s="64"/>
    </row>
    <row r="141" spans="1:23" ht="15" x14ac:dyDescent="0.2">
      <c r="A141" s="63" t="s">
        <v>747</v>
      </c>
      <c r="B141" s="62" t="s">
        <v>320</v>
      </c>
      <c r="C141" s="85" t="s">
        <v>320</v>
      </c>
      <c r="D141" s="181">
        <v>0.42996189499999998</v>
      </c>
      <c r="E141" s="181">
        <v>9.7826974999999997E-2</v>
      </c>
      <c r="F141" s="181">
        <v>5.3544159000000001E-2</v>
      </c>
      <c r="G141" s="181">
        <v>5.9618143999999998E-2</v>
      </c>
      <c r="H141" s="181">
        <v>0.322672603</v>
      </c>
      <c r="I141" s="181">
        <v>3.6376014999999998E-2</v>
      </c>
      <c r="J141" s="182">
        <v>1.5459973E-2</v>
      </c>
      <c r="K141" s="182">
        <v>1.5411239E-2</v>
      </c>
      <c r="L141" s="73"/>
      <c r="M141" s="184">
        <v>327167</v>
      </c>
      <c r="N141" s="183">
        <v>5416.2778799999996</v>
      </c>
      <c r="O141" s="62">
        <f>N141*(1-1.7/100)</f>
        <v>5324.2011560399997</v>
      </c>
      <c r="P141" s="64"/>
      <c r="Q141" s="64"/>
      <c r="R141" s="64"/>
      <c r="S141" s="64"/>
      <c r="T141" s="64"/>
      <c r="U141" s="64"/>
      <c r="V141" s="64"/>
      <c r="W141" s="64"/>
    </row>
    <row r="142" spans="1:23" ht="15" x14ac:dyDescent="0.2">
      <c r="A142" s="63" t="s">
        <v>747</v>
      </c>
      <c r="B142" s="62" t="s">
        <v>322</v>
      </c>
      <c r="C142" s="85" t="s">
        <v>321</v>
      </c>
      <c r="D142" s="181">
        <v>5.4007415000000003E-2</v>
      </c>
      <c r="E142" s="181">
        <v>0.178211495</v>
      </c>
      <c r="F142" s="181">
        <v>9.2282939999999994E-2</v>
      </c>
      <c r="G142" s="181">
        <v>6.6657801000000003E-2</v>
      </c>
      <c r="H142" s="181">
        <v>0.60608321399999998</v>
      </c>
      <c r="I142" s="181">
        <v>2.5949509999999999E-3</v>
      </c>
      <c r="J142" s="182">
        <v>4.8817513E-2</v>
      </c>
      <c r="K142" s="182">
        <v>5.3196492999999997E-2</v>
      </c>
      <c r="L142" s="73"/>
      <c r="M142" s="184">
        <v>3449</v>
      </c>
      <c r="N142" s="183">
        <v>6.9438601699999998</v>
      </c>
      <c r="O142" s="62">
        <v>-99</v>
      </c>
      <c r="P142" s="64"/>
      <c r="Q142" s="64"/>
      <c r="R142" s="64"/>
      <c r="S142" s="64"/>
      <c r="T142" s="64"/>
      <c r="U142" s="64"/>
      <c r="V142" s="64"/>
      <c r="W142" s="64"/>
    </row>
    <row r="143" spans="1:23" ht="15" x14ac:dyDescent="0.2">
      <c r="A143" s="63" t="s">
        <v>747</v>
      </c>
      <c r="B143" s="62" t="s">
        <v>326</v>
      </c>
      <c r="C143" s="85" t="s">
        <v>324</v>
      </c>
      <c r="D143" s="181">
        <v>0.50890109800000005</v>
      </c>
      <c r="E143" s="181">
        <v>0.14795666199999999</v>
      </c>
      <c r="F143" s="181">
        <v>7.3093778999999998E-2</v>
      </c>
      <c r="G143" s="181">
        <v>0.20996279700000001</v>
      </c>
      <c r="H143" s="181">
        <v>5.6526171E-2</v>
      </c>
      <c r="I143" s="181">
        <v>3.5594929999999999E-3</v>
      </c>
      <c r="J143" s="182">
        <v>0</v>
      </c>
      <c r="K143" s="182">
        <v>0</v>
      </c>
      <c r="L143" s="73"/>
      <c r="M143" s="184">
        <v>32955</v>
      </c>
      <c r="N143" s="183">
        <v>91.265207599999997</v>
      </c>
      <c r="O143" s="62">
        <v>-99</v>
      </c>
      <c r="P143" s="64"/>
      <c r="Q143" s="64"/>
      <c r="R143" s="64"/>
      <c r="S143" s="64"/>
      <c r="T143" s="64"/>
      <c r="U143" s="64"/>
      <c r="V143" s="64"/>
      <c r="W143" s="64"/>
    </row>
    <row r="144" spans="1:23" ht="15" x14ac:dyDescent="0.2">
      <c r="A144" s="63" t="s">
        <v>747</v>
      </c>
      <c r="B144" s="62" t="s">
        <v>329</v>
      </c>
      <c r="C144" s="85" t="s">
        <v>328</v>
      </c>
      <c r="D144" s="181">
        <v>0.44282482400000001</v>
      </c>
      <c r="E144" s="181">
        <v>0.22686622300000001</v>
      </c>
      <c r="F144" s="181">
        <v>1.0686869E-2</v>
      </c>
      <c r="G144" s="181">
        <v>3.1538669999999998E-2</v>
      </c>
      <c r="H144" s="181">
        <v>0.28807485799999999</v>
      </c>
      <c r="I144" s="181">
        <v>0</v>
      </c>
      <c r="J144" s="182">
        <v>9.7456709999999992E-3</v>
      </c>
      <c r="K144" s="182">
        <v>1.7480603000000001E-2</v>
      </c>
      <c r="L144" s="73"/>
      <c r="M144" s="184">
        <v>28870</v>
      </c>
      <c r="N144" s="183">
        <v>138.764602</v>
      </c>
      <c r="O144" s="62">
        <v>-99</v>
      </c>
      <c r="P144" s="64"/>
      <c r="Q144" s="64"/>
      <c r="R144" s="64"/>
      <c r="S144" s="64"/>
      <c r="T144" s="64"/>
      <c r="U144" s="64"/>
      <c r="V144" s="64"/>
      <c r="W144" s="64"/>
    </row>
    <row r="145" spans="1:23" ht="15" x14ac:dyDescent="0.2">
      <c r="A145" s="63" t="s">
        <v>747</v>
      </c>
      <c r="B145" s="62" t="s">
        <v>333</v>
      </c>
      <c r="C145" s="85" t="s">
        <v>332</v>
      </c>
      <c r="D145" s="181">
        <v>0.323382163</v>
      </c>
      <c r="E145" s="181">
        <v>0.426547801</v>
      </c>
      <c r="F145" s="181">
        <v>3.1380752999999997E-2</v>
      </c>
      <c r="G145" s="181">
        <v>4.6147103000000002E-2</v>
      </c>
      <c r="H145" s="181">
        <v>0.16269192199999999</v>
      </c>
      <c r="I145" s="181">
        <v>9.8457400000000004E-3</v>
      </c>
      <c r="J145" s="182">
        <v>1.2005567E-2</v>
      </c>
      <c r="K145" s="182">
        <v>3.1087049999999998E-3</v>
      </c>
      <c r="L145" s="73"/>
      <c r="M145" s="184">
        <v>95540</v>
      </c>
      <c r="N145" s="183">
        <v>206.66089500000001</v>
      </c>
      <c r="O145" s="62">
        <v>-99</v>
      </c>
      <c r="P145" s="64"/>
      <c r="Q145" s="64"/>
      <c r="R145" s="64"/>
      <c r="S145" s="64"/>
      <c r="T145" s="64"/>
      <c r="U145" s="64"/>
      <c r="V145" s="64"/>
      <c r="W145" s="64"/>
    </row>
    <row r="146" spans="1:23" ht="15" x14ac:dyDescent="0.2">
      <c r="A146" s="63" t="s">
        <v>747</v>
      </c>
      <c r="B146" s="62" t="s">
        <v>335</v>
      </c>
      <c r="C146" s="85" t="s">
        <v>334</v>
      </c>
      <c r="D146" s="181">
        <v>0.358915914</v>
      </c>
      <c r="E146" s="181">
        <v>0.19372030400000001</v>
      </c>
      <c r="F146" s="181">
        <v>3.1976518000000002E-2</v>
      </c>
      <c r="G146" s="181">
        <v>0.14819886099999999</v>
      </c>
      <c r="H146" s="181">
        <v>0.26708591399999998</v>
      </c>
      <c r="I146" s="181">
        <v>0</v>
      </c>
      <c r="J146" s="182">
        <v>1.844799E-3</v>
      </c>
      <c r="K146" s="182">
        <v>3.4231272E-2</v>
      </c>
      <c r="L146" s="73"/>
      <c r="M146" s="184">
        <v>28499</v>
      </c>
      <c r="N146" s="183">
        <v>10.140644200000001</v>
      </c>
      <c r="O146" s="62">
        <v>-99</v>
      </c>
      <c r="P146" s="64"/>
      <c r="Q146" s="64"/>
      <c r="R146" s="64"/>
      <c r="S146" s="64"/>
      <c r="T146" s="64"/>
      <c r="U146" s="64"/>
      <c r="V146" s="64"/>
      <c r="W146" s="64"/>
    </row>
    <row r="147" spans="1:23" ht="15" x14ac:dyDescent="0.2">
      <c r="A147" s="63" t="s">
        <v>747</v>
      </c>
      <c r="B147" s="62" t="s">
        <v>337</v>
      </c>
      <c r="C147" s="85" t="s">
        <v>336</v>
      </c>
      <c r="D147" s="181">
        <v>0.26879891099999997</v>
      </c>
      <c r="E147" s="181">
        <v>0.38825564299999998</v>
      </c>
      <c r="F147" s="181">
        <v>0.178632188</v>
      </c>
      <c r="G147" s="181">
        <v>1.559487E-3</v>
      </c>
      <c r="H147" s="181">
        <v>0.16275377099999999</v>
      </c>
      <c r="I147" s="181">
        <v>0</v>
      </c>
      <c r="J147" s="182">
        <v>1.6870817999999999E-2</v>
      </c>
      <c r="K147" s="182">
        <v>0</v>
      </c>
      <c r="L147" s="73"/>
      <c r="M147" s="184">
        <v>17352</v>
      </c>
      <c r="N147" s="183">
        <v>5.2280353100000001</v>
      </c>
      <c r="O147" s="62">
        <v>-99</v>
      </c>
      <c r="P147" s="64"/>
      <c r="Q147" s="64"/>
      <c r="R147" s="64"/>
      <c r="S147" s="64"/>
      <c r="T147" s="64"/>
      <c r="U147" s="64"/>
      <c r="V147" s="64"/>
      <c r="W147" s="64"/>
    </row>
    <row r="148" spans="1:23" ht="15" x14ac:dyDescent="0.2">
      <c r="A148" s="63" t="s">
        <v>747</v>
      </c>
      <c r="B148" s="62" t="s">
        <v>341</v>
      </c>
      <c r="C148" s="85" t="s">
        <v>339</v>
      </c>
      <c r="D148" s="181">
        <v>0.52563030499999996</v>
      </c>
      <c r="E148" s="181">
        <v>0.16794626400000001</v>
      </c>
      <c r="F148" s="181">
        <v>6.4489748999999999E-2</v>
      </c>
      <c r="G148" s="181">
        <v>2.5252009999999998E-2</v>
      </c>
      <c r="H148" s="181">
        <v>0.21668167199999999</v>
      </c>
      <c r="I148" s="181">
        <v>0</v>
      </c>
      <c r="J148" s="182">
        <v>1.8647638000000001E-2</v>
      </c>
      <c r="K148" s="182">
        <v>0</v>
      </c>
      <c r="L148" s="73"/>
      <c r="M148" s="184">
        <v>14439</v>
      </c>
      <c r="N148" s="183">
        <v>12.2626978</v>
      </c>
      <c r="O148" s="62">
        <v>-99</v>
      </c>
      <c r="P148" s="64"/>
      <c r="Q148" s="64"/>
      <c r="R148" s="64"/>
      <c r="S148" s="64"/>
      <c r="T148" s="64"/>
      <c r="U148" s="64"/>
      <c r="V148" s="64"/>
      <c r="W148" s="64"/>
    </row>
    <row r="149" spans="1:23" ht="13" x14ac:dyDescent="0.15">
      <c r="A149" s="63"/>
      <c r="B149" s="207"/>
      <c r="C149" s="208"/>
      <c r="D149" s="209"/>
      <c r="E149" s="209"/>
      <c r="F149" s="209"/>
      <c r="G149" s="209"/>
      <c r="H149" s="209"/>
      <c r="I149" s="209"/>
      <c r="J149" s="209"/>
      <c r="K149" s="209"/>
      <c r="L149" s="68"/>
      <c r="N149" s="207"/>
      <c r="O149" s="62"/>
      <c r="P149" s="210"/>
      <c r="Q149" s="210"/>
      <c r="R149" s="210"/>
      <c r="S149" s="210"/>
      <c r="T149" s="210"/>
      <c r="U149" s="210"/>
      <c r="V149" s="210"/>
      <c r="W149" s="210"/>
    </row>
    <row r="150" spans="1:23" ht="13" x14ac:dyDescent="0.15">
      <c r="A150" s="63" t="s">
        <v>747</v>
      </c>
      <c r="B150" s="207" t="s">
        <v>622</v>
      </c>
      <c r="C150" s="208" t="s">
        <v>622</v>
      </c>
      <c r="D150" s="211">
        <v>0.38776180700000001</v>
      </c>
      <c r="E150" s="211">
        <v>0.14673150900000001</v>
      </c>
      <c r="F150" s="211">
        <v>6.7797763999999996E-2</v>
      </c>
      <c r="G150" s="211">
        <v>0.11522381800000001</v>
      </c>
      <c r="H150" s="211">
        <v>0.282154607</v>
      </c>
      <c r="I150" s="211">
        <v>4.2984454999999998E-2</v>
      </c>
      <c r="J150" s="182">
        <v>4.6183807E-2</v>
      </c>
      <c r="K150" s="182">
        <v>3.3171200000000001E-4</v>
      </c>
      <c r="L150" s="68" t="s">
        <v>793</v>
      </c>
      <c r="N150" s="207">
        <v>3444.8756800000001</v>
      </c>
      <c r="O150" s="62">
        <f>N150*(1-1.7/100)</f>
        <v>3386.31279344</v>
      </c>
      <c r="P150" s="210"/>
      <c r="Q150" s="210"/>
      <c r="R150" s="210"/>
      <c r="S150" s="210"/>
      <c r="T150" s="210"/>
      <c r="U150" s="210"/>
      <c r="V150" s="210"/>
      <c r="W150" s="210"/>
    </row>
    <row r="151" spans="1:23" ht="13" x14ac:dyDescent="0.15">
      <c r="A151" s="63" t="s">
        <v>747</v>
      </c>
      <c r="B151" s="183" t="s">
        <v>794</v>
      </c>
      <c r="C151" s="63" t="s">
        <v>66</v>
      </c>
      <c r="D151" s="181">
        <v>0.44253800100000001</v>
      </c>
      <c r="E151" s="181">
        <v>0.22449232599999999</v>
      </c>
      <c r="F151" s="181">
        <v>4.2395000000000002E-2</v>
      </c>
      <c r="G151" s="181">
        <v>5.6283670000000001E-2</v>
      </c>
      <c r="H151" s="181">
        <v>0.185764395</v>
      </c>
      <c r="I151" s="181">
        <v>1.1167923999999999E-2</v>
      </c>
      <c r="J151" s="182">
        <v>1.7043470000000002E-2</v>
      </c>
      <c r="K151" s="182">
        <v>2.0315184999999999E-2</v>
      </c>
      <c r="L151" s="73"/>
      <c r="M151" s="64"/>
      <c r="N151" s="183">
        <v>36572.754200000003</v>
      </c>
      <c r="O151" s="62">
        <f>N151*(1+0.6/100)</f>
        <v>36792.190725200002</v>
      </c>
      <c r="P151" s="64"/>
      <c r="Q151" s="64"/>
      <c r="R151" s="64"/>
      <c r="S151" s="64"/>
      <c r="T151" s="64"/>
      <c r="U151" s="64"/>
      <c r="V151" s="64"/>
      <c r="W151" s="64"/>
    </row>
    <row r="152" spans="1:23" ht="13" x14ac:dyDescent="0.15">
      <c r="A152" s="63" t="s">
        <v>747</v>
      </c>
      <c r="B152" s="62" t="s">
        <v>625</v>
      </c>
      <c r="C152" s="63" t="s">
        <v>626</v>
      </c>
      <c r="D152" s="181">
        <v>0</v>
      </c>
      <c r="E152" s="181">
        <v>0</v>
      </c>
      <c r="F152" s="181">
        <v>0</v>
      </c>
      <c r="G152" s="181">
        <v>0</v>
      </c>
      <c r="H152" s="181">
        <v>0</v>
      </c>
      <c r="I152" s="181">
        <v>0</v>
      </c>
      <c r="J152" s="182">
        <v>0.45621210000000001</v>
      </c>
      <c r="K152" s="182">
        <v>0.54378789999999999</v>
      </c>
      <c r="L152" s="73"/>
      <c r="M152" s="64"/>
      <c r="N152" s="183">
        <v>1239.7338099999999</v>
      </c>
      <c r="O152" s="62">
        <v>-99</v>
      </c>
      <c r="P152" s="64"/>
      <c r="Q152" s="64"/>
      <c r="R152" s="64"/>
      <c r="S152" s="64"/>
      <c r="T152" s="64"/>
      <c r="U152" s="64"/>
      <c r="V152" s="64"/>
      <c r="W152" s="64"/>
    </row>
    <row r="153" spans="1:23" ht="13" x14ac:dyDescent="0.15">
      <c r="A153" s="63"/>
      <c r="B153" s="62"/>
      <c r="C153" s="63"/>
      <c r="D153" s="170"/>
      <c r="E153" s="170"/>
      <c r="F153" s="170"/>
      <c r="G153" s="170"/>
      <c r="H153" s="170"/>
      <c r="I153" s="170"/>
      <c r="J153" s="171"/>
      <c r="K153" s="171"/>
      <c r="L153" s="73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</row>
    <row r="154" spans="1:23" ht="13" x14ac:dyDescent="0.15">
      <c r="A154" s="63"/>
      <c r="B154" s="62"/>
      <c r="C154" s="63"/>
      <c r="D154" s="170"/>
      <c r="E154" s="170"/>
      <c r="F154" s="170"/>
      <c r="G154" s="170"/>
      <c r="H154" s="170"/>
      <c r="I154" s="170"/>
      <c r="J154" s="209"/>
      <c r="K154" s="171"/>
      <c r="L154" s="73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</row>
    <row r="155" spans="1:23" ht="13" x14ac:dyDescent="0.15">
      <c r="A155" s="63"/>
      <c r="B155" s="62"/>
      <c r="C155" s="63"/>
      <c r="D155" s="170"/>
      <c r="E155" s="170"/>
      <c r="F155" s="170"/>
      <c r="G155" s="170"/>
      <c r="H155" s="170"/>
      <c r="I155" s="170"/>
      <c r="J155" s="209"/>
      <c r="K155" s="171"/>
      <c r="L155" s="73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</row>
    <row r="156" spans="1:23" ht="13" x14ac:dyDescent="0.15">
      <c r="A156" s="63"/>
      <c r="B156" s="62"/>
      <c r="C156" s="63"/>
      <c r="D156" s="170"/>
      <c r="E156" s="170"/>
      <c r="F156" s="170"/>
      <c r="G156" s="170"/>
      <c r="H156" s="170"/>
      <c r="I156" s="170"/>
      <c r="J156" s="171"/>
      <c r="K156" s="171"/>
      <c r="L156" s="73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</row>
    <row r="157" spans="1:23" ht="13" x14ac:dyDescent="0.15">
      <c r="A157" s="63"/>
      <c r="B157" s="62"/>
      <c r="C157" s="63"/>
      <c r="D157" s="170"/>
      <c r="E157" s="170"/>
      <c r="F157" s="170"/>
      <c r="G157" s="170"/>
      <c r="H157" s="170"/>
      <c r="I157" s="170"/>
      <c r="J157" s="171"/>
      <c r="K157" s="171"/>
      <c r="L157" s="73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</row>
    <row r="158" spans="1:23" ht="13" x14ac:dyDescent="0.15">
      <c r="A158" s="63"/>
      <c r="B158" s="62"/>
      <c r="C158" s="63"/>
      <c r="D158" s="170"/>
      <c r="E158" s="170"/>
      <c r="F158" s="170"/>
      <c r="G158" s="170"/>
      <c r="H158" s="170"/>
      <c r="I158" s="170"/>
      <c r="J158" s="171"/>
      <c r="K158" s="171"/>
      <c r="L158" s="73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</row>
    <row r="159" spans="1:23" ht="13" x14ac:dyDescent="0.15">
      <c r="A159" s="63"/>
      <c r="B159" s="62"/>
      <c r="C159" s="63"/>
      <c r="D159" s="170"/>
      <c r="E159" s="170"/>
      <c r="F159" s="170"/>
      <c r="G159" s="170"/>
      <c r="H159" s="170"/>
      <c r="I159" s="170"/>
      <c r="J159" s="171"/>
      <c r="K159" s="171"/>
      <c r="L159" s="73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</row>
    <row r="160" spans="1:23" ht="13" x14ac:dyDescent="0.15">
      <c r="A160" s="63"/>
      <c r="B160" s="62"/>
      <c r="C160" s="63"/>
      <c r="D160" s="170"/>
      <c r="E160" s="170"/>
      <c r="F160" s="170"/>
      <c r="G160" s="170"/>
      <c r="H160" s="170"/>
      <c r="I160" s="170"/>
      <c r="J160" s="171"/>
      <c r="K160" s="171"/>
      <c r="L160" s="73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</row>
    <row r="161" spans="1:23" ht="13" x14ac:dyDescent="0.15">
      <c r="A161" s="63"/>
      <c r="B161" s="62"/>
      <c r="C161" s="63"/>
      <c r="D161" s="170"/>
      <c r="E161" s="170"/>
      <c r="F161" s="170"/>
      <c r="G161" s="170"/>
      <c r="H161" s="170"/>
      <c r="I161" s="170"/>
      <c r="J161" s="171"/>
      <c r="K161" s="171"/>
      <c r="L161" s="73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</row>
    <row r="162" spans="1:23" ht="13" x14ac:dyDescent="0.15">
      <c r="A162" s="63"/>
      <c r="B162" s="62"/>
      <c r="C162" s="63"/>
      <c r="D162" s="170"/>
      <c r="E162" s="170"/>
      <c r="F162" s="170"/>
      <c r="G162" s="170"/>
      <c r="H162" s="170"/>
      <c r="I162" s="170"/>
      <c r="J162" s="171"/>
      <c r="K162" s="171"/>
      <c r="L162" s="73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</row>
    <row r="163" spans="1:23" ht="13" x14ac:dyDescent="0.15">
      <c r="A163" s="63"/>
      <c r="B163" s="62"/>
      <c r="C163" s="63"/>
      <c r="D163" s="170"/>
      <c r="E163" s="170"/>
      <c r="F163" s="170"/>
      <c r="G163" s="170"/>
      <c r="H163" s="170"/>
      <c r="I163" s="170"/>
      <c r="J163" s="171"/>
      <c r="K163" s="171"/>
      <c r="L163" s="73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</row>
    <row r="164" spans="1:23" ht="13" x14ac:dyDescent="0.15">
      <c r="A164" s="63"/>
      <c r="B164" s="62"/>
      <c r="C164" s="63"/>
      <c r="D164" s="170"/>
      <c r="E164" s="170"/>
      <c r="F164" s="170"/>
      <c r="G164" s="170"/>
      <c r="H164" s="170"/>
      <c r="I164" s="170"/>
      <c r="J164" s="171"/>
      <c r="K164" s="171"/>
      <c r="L164" s="73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</row>
    <row r="165" spans="1:23" ht="13" x14ac:dyDescent="0.15">
      <c r="A165" s="147"/>
      <c r="B165" s="64"/>
      <c r="C165" s="73"/>
      <c r="D165" s="170"/>
      <c r="E165" s="170"/>
      <c r="F165" s="170"/>
      <c r="G165" s="170"/>
      <c r="H165" s="170"/>
      <c r="I165" s="170"/>
      <c r="J165" s="171"/>
      <c r="K165" s="171"/>
      <c r="L165" s="73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</row>
    <row r="166" spans="1:23" ht="13" x14ac:dyDescent="0.15">
      <c r="A166" s="147"/>
      <c r="B166" s="64"/>
      <c r="C166" s="73"/>
      <c r="D166" s="170"/>
      <c r="E166" s="170"/>
      <c r="F166" s="170"/>
      <c r="G166" s="170"/>
      <c r="H166" s="170"/>
      <c r="I166" s="170"/>
      <c r="J166" s="171"/>
      <c r="K166" s="171"/>
      <c r="L166" s="73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</row>
    <row r="167" spans="1:23" ht="13" x14ac:dyDescent="0.15">
      <c r="A167" s="73"/>
      <c r="B167" s="64"/>
      <c r="C167" s="73"/>
      <c r="D167" s="170"/>
      <c r="E167" s="170"/>
      <c r="F167" s="170"/>
      <c r="G167" s="170"/>
      <c r="H167" s="170"/>
      <c r="I167" s="170"/>
      <c r="J167" s="171"/>
      <c r="K167" s="171"/>
      <c r="L167" s="73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</row>
    <row r="168" spans="1:23" ht="13" x14ac:dyDescent="0.15">
      <c r="A168" s="73"/>
      <c r="B168" s="64"/>
      <c r="C168" s="73"/>
      <c r="D168" s="170"/>
      <c r="E168" s="170"/>
      <c r="F168" s="170"/>
      <c r="G168" s="170"/>
      <c r="H168" s="170"/>
      <c r="I168" s="170"/>
      <c r="J168" s="171"/>
      <c r="K168" s="171"/>
      <c r="L168" s="73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</row>
    <row r="169" spans="1:23" ht="13" x14ac:dyDescent="0.15">
      <c r="A169" s="73"/>
      <c r="B169" s="64"/>
      <c r="C169" s="73"/>
      <c r="D169" s="170"/>
      <c r="E169" s="170"/>
      <c r="F169" s="170"/>
      <c r="G169" s="170"/>
      <c r="H169" s="170"/>
      <c r="I169" s="170"/>
      <c r="J169" s="171"/>
      <c r="K169" s="171"/>
      <c r="L169" s="73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</row>
    <row r="170" spans="1:23" ht="13" x14ac:dyDescent="0.15">
      <c r="A170" s="73"/>
      <c r="B170" s="64"/>
      <c r="C170" s="73"/>
      <c r="D170" s="170"/>
      <c r="E170" s="170"/>
      <c r="F170" s="170"/>
      <c r="G170" s="170"/>
      <c r="H170" s="170"/>
      <c r="I170" s="170"/>
      <c r="J170" s="171"/>
      <c r="K170" s="171"/>
      <c r="L170" s="73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</row>
    <row r="171" spans="1:23" ht="13" x14ac:dyDescent="0.15">
      <c r="A171" s="73"/>
      <c r="B171" s="64"/>
      <c r="C171" s="73"/>
      <c r="D171" s="170"/>
      <c r="E171" s="170"/>
      <c r="F171" s="170"/>
      <c r="G171" s="170"/>
      <c r="H171" s="170"/>
      <c r="I171" s="170"/>
      <c r="J171" s="171"/>
      <c r="K171" s="171"/>
      <c r="L171" s="73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</row>
    <row r="172" spans="1:23" ht="13" x14ac:dyDescent="0.15">
      <c r="A172" s="73"/>
      <c r="B172" s="64"/>
      <c r="C172" s="73"/>
      <c r="D172" s="170"/>
      <c r="E172" s="170"/>
      <c r="F172" s="170"/>
      <c r="G172" s="170"/>
      <c r="H172" s="170"/>
      <c r="I172" s="170"/>
      <c r="J172" s="171"/>
      <c r="K172" s="171"/>
      <c r="L172" s="73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</row>
    <row r="173" spans="1:23" ht="13" x14ac:dyDescent="0.15">
      <c r="A173" s="73"/>
      <c r="B173" s="64"/>
      <c r="C173" s="73"/>
      <c r="D173" s="170"/>
      <c r="E173" s="170"/>
      <c r="F173" s="170"/>
      <c r="G173" s="170"/>
      <c r="H173" s="170"/>
      <c r="I173" s="170"/>
      <c r="J173" s="171"/>
      <c r="K173" s="171"/>
      <c r="L173" s="73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</row>
    <row r="174" spans="1:23" ht="13" x14ac:dyDescent="0.15">
      <c r="A174" s="73"/>
      <c r="B174" s="64"/>
      <c r="C174" s="73"/>
      <c r="D174" s="170"/>
      <c r="E174" s="170"/>
      <c r="F174" s="170"/>
      <c r="G174" s="170"/>
      <c r="H174" s="170"/>
      <c r="I174" s="170"/>
      <c r="J174" s="171"/>
      <c r="K174" s="171"/>
      <c r="L174" s="73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</row>
    <row r="175" spans="1:23" ht="13" x14ac:dyDescent="0.15">
      <c r="A175" s="73"/>
      <c r="B175" s="64"/>
      <c r="C175" s="73"/>
      <c r="D175" s="170"/>
      <c r="E175" s="170"/>
      <c r="F175" s="170"/>
      <c r="G175" s="170"/>
      <c r="H175" s="170"/>
      <c r="I175" s="170"/>
      <c r="J175" s="171"/>
      <c r="K175" s="171"/>
      <c r="L175" s="73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</row>
    <row r="176" spans="1:23" ht="13" x14ac:dyDescent="0.15">
      <c r="A176" s="73"/>
      <c r="B176" s="64"/>
      <c r="C176" s="73"/>
      <c r="D176" s="170"/>
      <c r="E176" s="170"/>
      <c r="F176" s="170"/>
      <c r="G176" s="170"/>
      <c r="H176" s="170"/>
      <c r="I176" s="170"/>
      <c r="J176" s="171"/>
      <c r="K176" s="171"/>
      <c r="L176" s="73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</row>
    <row r="177" spans="1:23" ht="13" x14ac:dyDescent="0.15">
      <c r="A177" s="73"/>
      <c r="B177" s="64"/>
      <c r="C177" s="73"/>
      <c r="D177" s="170"/>
      <c r="E177" s="170"/>
      <c r="F177" s="170"/>
      <c r="G177" s="170"/>
      <c r="H177" s="170"/>
      <c r="I177" s="170"/>
      <c r="J177" s="171"/>
      <c r="K177" s="171"/>
      <c r="L177" s="73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</row>
    <row r="178" spans="1:23" ht="13" x14ac:dyDescent="0.15">
      <c r="A178" s="73"/>
      <c r="B178" s="64"/>
      <c r="C178" s="73"/>
      <c r="D178" s="170"/>
      <c r="E178" s="170"/>
      <c r="F178" s="170"/>
      <c r="G178" s="170"/>
      <c r="H178" s="170"/>
      <c r="I178" s="170"/>
      <c r="J178" s="171"/>
      <c r="K178" s="171"/>
      <c r="L178" s="73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</row>
    <row r="179" spans="1:23" ht="13" x14ac:dyDescent="0.15">
      <c r="A179" s="73"/>
      <c r="B179" s="64"/>
      <c r="C179" s="73"/>
      <c r="D179" s="170"/>
      <c r="E179" s="170"/>
      <c r="F179" s="170"/>
      <c r="G179" s="170"/>
      <c r="H179" s="170"/>
      <c r="I179" s="170"/>
      <c r="J179" s="171"/>
      <c r="K179" s="171"/>
      <c r="L179" s="73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</row>
    <row r="180" spans="1:23" ht="13" x14ac:dyDescent="0.15">
      <c r="A180" s="73"/>
      <c r="B180" s="64"/>
      <c r="C180" s="73"/>
      <c r="D180" s="170"/>
      <c r="E180" s="170"/>
      <c r="F180" s="170"/>
      <c r="G180" s="170"/>
      <c r="H180" s="170"/>
      <c r="I180" s="170"/>
      <c r="J180" s="171"/>
      <c r="K180" s="171"/>
      <c r="L180" s="73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</row>
    <row r="181" spans="1:23" ht="13" x14ac:dyDescent="0.15">
      <c r="A181" s="73"/>
      <c r="B181" s="64"/>
      <c r="C181" s="73"/>
      <c r="D181" s="170"/>
      <c r="E181" s="170"/>
      <c r="F181" s="170"/>
      <c r="G181" s="170"/>
      <c r="H181" s="170"/>
      <c r="I181" s="170"/>
      <c r="J181" s="171"/>
      <c r="K181" s="171"/>
      <c r="L181" s="73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</row>
    <row r="182" spans="1:23" ht="13" x14ac:dyDescent="0.15">
      <c r="A182" s="73"/>
      <c r="B182" s="64"/>
      <c r="C182" s="73"/>
      <c r="D182" s="170"/>
      <c r="E182" s="170"/>
      <c r="F182" s="170"/>
      <c r="G182" s="170"/>
      <c r="H182" s="170"/>
      <c r="I182" s="170"/>
      <c r="J182" s="171"/>
      <c r="K182" s="171"/>
      <c r="L182" s="73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</row>
    <row r="183" spans="1:23" ht="13" x14ac:dyDescent="0.15">
      <c r="A183" s="73"/>
      <c r="B183" s="64"/>
      <c r="C183" s="73"/>
      <c r="D183" s="170"/>
      <c r="E183" s="170"/>
      <c r="F183" s="170"/>
      <c r="G183" s="170"/>
      <c r="H183" s="170"/>
      <c r="I183" s="170"/>
      <c r="J183" s="171"/>
      <c r="K183" s="171"/>
      <c r="L183" s="73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</row>
    <row r="184" spans="1:23" ht="13" x14ac:dyDescent="0.15">
      <c r="A184" s="73"/>
      <c r="B184" s="64"/>
      <c r="C184" s="73"/>
      <c r="D184" s="170"/>
      <c r="E184" s="170"/>
      <c r="F184" s="170"/>
      <c r="G184" s="170"/>
      <c r="H184" s="170"/>
      <c r="I184" s="170"/>
      <c r="J184" s="171"/>
      <c r="K184" s="171"/>
      <c r="L184" s="73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</row>
    <row r="185" spans="1:23" ht="13" x14ac:dyDescent="0.15">
      <c r="A185" s="73"/>
      <c r="B185" s="64"/>
      <c r="C185" s="73"/>
      <c r="D185" s="170"/>
      <c r="E185" s="170"/>
      <c r="F185" s="170"/>
      <c r="G185" s="170"/>
      <c r="H185" s="170"/>
      <c r="I185" s="170"/>
      <c r="J185" s="171"/>
      <c r="K185" s="171"/>
      <c r="L185" s="73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</row>
    <row r="186" spans="1:23" ht="13" x14ac:dyDescent="0.15">
      <c r="A186" s="73"/>
      <c r="B186" s="64"/>
      <c r="C186" s="73"/>
      <c r="D186" s="170"/>
      <c r="E186" s="170"/>
      <c r="F186" s="170"/>
      <c r="G186" s="170"/>
      <c r="H186" s="170"/>
      <c r="I186" s="170"/>
      <c r="J186" s="171"/>
      <c r="K186" s="171"/>
      <c r="L186" s="73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</row>
    <row r="187" spans="1:23" ht="13" x14ac:dyDescent="0.15">
      <c r="A187" s="73"/>
      <c r="B187" s="64"/>
      <c r="C187" s="73"/>
      <c r="D187" s="170"/>
      <c r="E187" s="170"/>
      <c r="F187" s="170"/>
      <c r="G187" s="170"/>
      <c r="H187" s="170"/>
      <c r="I187" s="170"/>
      <c r="J187" s="171"/>
      <c r="K187" s="171"/>
      <c r="L187" s="73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</row>
    <row r="188" spans="1:23" ht="13" x14ac:dyDescent="0.15">
      <c r="A188" s="73"/>
      <c r="B188" s="64"/>
      <c r="C188" s="73"/>
      <c r="D188" s="170"/>
      <c r="E188" s="170"/>
      <c r="F188" s="170"/>
      <c r="G188" s="170"/>
      <c r="H188" s="170"/>
      <c r="I188" s="170"/>
      <c r="J188" s="171"/>
      <c r="K188" s="171"/>
      <c r="L188" s="73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</row>
    <row r="189" spans="1:23" ht="13" x14ac:dyDescent="0.15">
      <c r="A189" s="73"/>
      <c r="B189" s="64"/>
      <c r="C189" s="73"/>
      <c r="D189" s="170"/>
      <c r="E189" s="170"/>
      <c r="F189" s="170"/>
      <c r="G189" s="170"/>
      <c r="H189" s="170"/>
      <c r="I189" s="170"/>
      <c r="J189" s="171"/>
      <c r="K189" s="171"/>
      <c r="L189" s="73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</row>
    <row r="190" spans="1:23" ht="13" x14ac:dyDescent="0.15">
      <c r="A190" s="73"/>
      <c r="B190" s="64"/>
      <c r="C190" s="73"/>
      <c r="D190" s="170"/>
      <c r="E190" s="170"/>
      <c r="F190" s="170"/>
      <c r="G190" s="170"/>
      <c r="H190" s="170"/>
      <c r="I190" s="170"/>
      <c r="J190" s="171"/>
      <c r="K190" s="171"/>
      <c r="L190" s="73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</row>
    <row r="191" spans="1:23" ht="13" x14ac:dyDescent="0.15">
      <c r="A191" s="73"/>
      <c r="B191" s="64"/>
      <c r="C191" s="73"/>
      <c r="D191" s="170"/>
      <c r="E191" s="170"/>
      <c r="F191" s="170"/>
      <c r="G191" s="170"/>
      <c r="H191" s="170"/>
      <c r="I191" s="170"/>
      <c r="J191" s="171"/>
      <c r="K191" s="171"/>
      <c r="L191" s="73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</row>
    <row r="192" spans="1:23" ht="13" x14ac:dyDescent="0.15">
      <c r="A192" s="73"/>
      <c r="B192" s="64"/>
      <c r="C192" s="73"/>
      <c r="D192" s="170"/>
      <c r="E192" s="170"/>
      <c r="F192" s="170"/>
      <c r="G192" s="170"/>
      <c r="H192" s="170"/>
      <c r="I192" s="170"/>
      <c r="J192" s="171"/>
      <c r="K192" s="171"/>
      <c r="L192" s="73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</row>
    <row r="193" spans="1:23" ht="13" x14ac:dyDescent="0.15">
      <c r="A193" s="73"/>
      <c r="B193" s="64"/>
      <c r="C193" s="73"/>
      <c r="D193" s="170"/>
      <c r="E193" s="170"/>
      <c r="F193" s="170"/>
      <c r="G193" s="170"/>
      <c r="H193" s="170"/>
      <c r="I193" s="170"/>
      <c r="J193" s="171"/>
      <c r="K193" s="171"/>
      <c r="L193" s="73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</row>
    <row r="194" spans="1:23" ht="13" x14ac:dyDescent="0.15">
      <c r="A194" s="73"/>
      <c r="B194" s="64"/>
      <c r="C194" s="73"/>
      <c r="D194" s="170"/>
      <c r="E194" s="170"/>
      <c r="F194" s="170"/>
      <c r="G194" s="170"/>
      <c r="H194" s="170"/>
      <c r="I194" s="170"/>
      <c r="J194" s="171"/>
      <c r="K194" s="171"/>
      <c r="L194" s="73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</row>
    <row r="195" spans="1:23" ht="13" x14ac:dyDescent="0.15">
      <c r="A195" s="73"/>
      <c r="B195" s="64"/>
      <c r="C195" s="73"/>
      <c r="D195" s="170"/>
      <c r="E195" s="170"/>
      <c r="F195" s="170"/>
      <c r="G195" s="170"/>
      <c r="H195" s="170"/>
      <c r="I195" s="170"/>
      <c r="J195" s="171"/>
      <c r="K195" s="171"/>
      <c r="L195" s="73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</row>
    <row r="196" spans="1:23" ht="13" x14ac:dyDescent="0.15">
      <c r="A196" s="73"/>
      <c r="B196" s="64"/>
      <c r="C196" s="73"/>
      <c r="D196" s="170"/>
      <c r="E196" s="170"/>
      <c r="F196" s="170"/>
      <c r="G196" s="170"/>
      <c r="H196" s="170"/>
      <c r="I196" s="170"/>
      <c r="J196" s="171"/>
      <c r="K196" s="171"/>
      <c r="L196" s="73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</row>
    <row r="197" spans="1:23" ht="13" x14ac:dyDescent="0.15">
      <c r="A197" s="73"/>
      <c r="B197" s="64"/>
      <c r="C197" s="73"/>
      <c r="D197" s="170"/>
      <c r="E197" s="170"/>
      <c r="F197" s="170"/>
      <c r="G197" s="170"/>
      <c r="H197" s="170"/>
      <c r="I197" s="170"/>
      <c r="J197" s="171"/>
      <c r="K197" s="171"/>
      <c r="L197" s="73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</row>
    <row r="198" spans="1:23" ht="13" x14ac:dyDescent="0.15">
      <c r="A198" s="73"/>
      <c r="B198" s="64"/>
      <c r="C198" s="73"/>
      <c r="D198" s="170"/>
      <c r="E198" s="170"/>
      <c r="F198" s="170"/>
      <c r="G198" s="170"/>
      <c r="H198" s="170"/>
      <c r="I198" s="170"/>
      <c r="J198" s="171"/>
      <c r="K198" s="171"/>
      <c r="L198" s="73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</row>
    <row r="199" spans="1:23" ht="13" x14ac:dyDescent="0.15">
      <c r="A199" s="73"/>
      <c r="B199" s="64"/>
      <c r="C199" s="73"/>
      <c r="D199" s="170"/>
      <c r="E199" s="170"/>
      <c r="F199" s="170"/>
      <c r="G199" s="170"/>
      <c r="H199" s="170"/>
      <c r="I199" s="170"/>
      <c r="J199" s="171"/>
      <c r="K199" s="171"/>
      <c r="L199" s="73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</row>
    <row r="200" spans="1:23" ht="13" x14ac:dyDescent="0.15">
      <c r="A200" s="73"/>
      <c r="B200" s="64"/>
      <c r="C200" s="73"/>
      <c r="D200" s="170"/>
      <c r="E200" s="170"/>
      <c r="F200" s="170"/>
      <c r="G200" s="170"/>
      <c r="H200" s="170"/>
      <c r="I200" s="170"/>
      <c r="J200" s="171"/>
      <c r="K200" s="171"/>
      <c r="L200" s="73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</row>
    <row r="201" spans="1:23" ht="13" x14ac:dyDescent="0.15">
      <c r="A201" s="73"/>
      <c r="B201" s="64"/>
      <c r="C201" s="73"/>
      <c r="D201" s="170"/>
      <c r="E201" s="170"/>
      <c r="F201" s="170"/>
      <c r="G201" s="170"/>
      <c r="H201" s="170"/>
      <c r="I201" s="170"/>
      <c r="J201" s="171"/>
      <c r="K201" s="171"/>
      <c r="L201" s="73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</row>
    <row r="202" spans="1:23" ht="13" x14ac:dyDescent="0.15">
      <c r="A202" s="73"/>
      <c r="B202" s="64"/>
      <c r="C202" s="73"/>
      <c r="D202" s="170"/>
      <c r="E202" s="170"/>
      <c r="F202" s="170"/>
      <c r="G202" s="170"/>
      <c r="H202" s="170"/>
      <c r="I202" s="170"/>
      <c r="J202" s="171"/>
      <c r="K202" s="171"/>
      <c r="L202" s="73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</row>
    <row r="203" spans="1:23" ht="13" x14ac:dyDescent="0.15">
      <c r="A203" s="73"/>
      <c r="B203" s="64"/>
      <c r="C203" s="73"/>
      <c r="D203" s="170"/>
      <c r="E203" s="170"/>
      <c r="F203" s="170"/>
      <c r="G203" s="170"/>
      <c r="H203" s="170"/>
      <c r="I203" s="170"/>
      <c r="J203" s="171"/>
      <c r="K203" s="171"/>
      <c r="L203" s="73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</row>
    <row r="204" spans="1:23" ht="13" x14ac:dyDescent="0.15">
      <c r="A204" s="73"/>
      <c r="B204" s="64"/>
      <c r="C204" s="73"/>
      <c r="D204" s="170"/>
      <c r="E204" s="170"/>
      <c r="F204" s="170"/>
      <c r="G204" s="170"/>
      <c r="H204" s="170"/>
      <c r="I204" s="170"/>
      <c r="J204" s="171"/>
      <c r="K204" s="171"/>
      <c r="L204" s="73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</row>
    <row r="205" spans="1:23" ht="13" x14ac:dyDescent="0.15">
      <c r="A205" s="73"/>
      <c r="B205" s="64"/>
      <c r="C205" s="73"/>
      <c r="D205" s="170"/>
      <c r="E205" s="170"/>
      <c r="F205" s="170"/>
      <c r="G205" s="170"/>
      <c r="H205" s="170"/>
      <c r="I205" s="170"/>
      <c r="J205" s="171"/>
      <c r="K205" s="171"/>
      <c r="L205" s="73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</row>
    <row r="206" spans="1:23" ht="13" x14ac:dyDescent="0.15">
      <c r="A206" s="73"/>
      <c r="B206" s="64"/>
      <c r="C206" s="73"/>
      <c r="D206" s="170"/>
      <c r="E206" s="170"/>
      <c r="F206" s="170"/>
      <c r="G206" s="170"/>
      <c r="H206" s="170"/>
      <c r="I206" s="170"/>
      <c r="J206" s="171"/>
      <c r="K206" s="171"/>
      <c r="L206" s="73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</row>
    <row r="207" spans="1:23" ht="13" x14ac:dyDescent="0.15">
      <c r="A207" s="73"/>
      <c r="B207" s="64"/>
      <c r="C207" s="73"/>
      <c r="D207" s="170"/>
      <c r="E207" s="170"/>
      <c r="F207" s="170"/>
      <c r="G207" s="170"/>
      <c r="H207" s="170"/>
      <c r="I207" s="170"/>
      <c r="J207" s="171"/>
      <c r="K207" s="171"/>
      <c r="L207" s="73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</row>
    <row r="208" spans="1:23" ht="13" x14ac:dyDescent="0.15">
      <c r="A208" s="73"/>
      <c r="B208" s="64"/>
      <c r="C208" s="73"/>
      <c r="D208" s="170"/>
      <c r="E208" s="170"/>
      <c r="F208" s="170"/>
      <c r="G208" s="170"/>
      <c r="H208" s="170"/>
      <c r="I208" s="170"/>
      <c r="J208" s="171"/>
      <c r="K208" s="171"/>
      <c r="L208" s="73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</row>
    <row r="209" spans="1:23" ht="13" x14ac:dyDescent="0.15">
      <c r="A209" s="73"/>
      <c r="B209" s="64"/>
      <c r="C209" s="73"/>
      <c r="D209" s="170"/>
      <c r="E209" s="170"/>
      <c r="F209" s="170"/>
      <c r="G209" s="170"/>
      <c r="H209" s="170"/>
      <c r="I209" s="170"/>
      <c r="J209" s="171"/>
      <c r="K209" s="171"/>
      <c r="L209" s="73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</row>
    <row r="210" spans="1:23" ht="13" x14ac:dyDescent="0.15">
      <c r="A210" s="73"/>
      <c r="B210" s="64"/>
      <c r="C210" s="73"/>
      <c r="D210" s="170"/>
      <c r="E210" s="170"/>
      <c r="F210" s="170"/>
      <c r="G210" s="170"/>
      <c r="H210" s="170"/>
      <c r="I210" s="170"/>
      <c r="J210" s="171"/>
      <c r="K210" s="171"/>
      <c r="L210" s="73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</row>
    <row r="211" spans="1:23" ht="13" x14ac:dyDescent="0.15">
      <c r="A211" s="73"/>
      <c r="B211" s="64"/>
      <c r="C211" s="73"/>
      <c r="D211" s="170"/>
      <c r="E211" s="170"/>
      <c r="F211" s="170"/>
      <c r="G211" s="170"/>
      <c r="H211" s="170"/>
      <c r="I211" s="170"/>
      <c r="J211" s="171"/>
      <c r="K211" s="171"/>
      <c r="L211" s="73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</row>
    <row r="212" spans="1:23" ht="13" x14ac:dyDescent="0.15">
      <c r="A212" s="73"/>
      <c r="B212" s="64"/>
      <c r="C212" s="73"/>
      <c r="D212" s="170"/>
      <c r="E212" s="170"/>
      <c r="F212" s="170"/>
      <c r="G212" s="170"/>
      <c r="H212" s="170"/>
      <c r="I212" s="170"/>
      <c r="J212" s="171"/>
      <c r="K212" s="171"/>
      <c r="L212" s="73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</row>
    <row r="213" spans="1:23" ht="13" x14ac:dyDescent="0.15">
      <c r="A213" s="73"/>
      <c r="B213" s="64"/>
      <c r="C213" s="73"/>
      <c r="D213" s="170"/>
      <c r="E213" s="170"/>
      <c r="F213" s="170"/>
      <c r="G213" s="170"/>
      <c r="H213" s="170"/>
      <c r="I213" s="170"/>
      <c r="J213" s="171"/>
      <c r="K213" s="171"/>
      <c r="L213" s="73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</row>
    <row r="214" spans="1:23" ht="13" x14ac:dyDescent="0.15">
      <c r="A214" s="73"/>
      <c r="B214" s="64"/>
      <c r="C214" s="73"/>
      <c r="D214" s="170"/>
      <c r="E214" s="170"/>
      <c r="F214" s="170"/>
      <c r="G214" s="170"/>
      <c r="H214" s="170"/>
      <c r="I214" s="170"/>
      <c r="J214" s="171"/>
      <c r="K214" s="171"/>
      <c r="L214" s="73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</row>
    <row r="215" spans="1:23" ht="13" x14ac:dyDescent="0.15">
      <c r="A215" s="73"/>
      <c r="B215" s="64"/>
      <c r="C215" s="73"/>
      <c r="D215" s="170"/>
      <c r="E215" s="170"/>
      <c r="F215" s="170"/>
      <c r="G215" s="170"/>
      <c r="H215" s="170"/>
      <c r="I215" s="170"/>
      <c r="J215" s="171"/>
      <c r="K215" s="171"/>
      <c r="L215" s="73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</row>
    <row r="216" spans="1:23" ht="13" x14ac:dyDescent="0.15">
      <c r="A216" s="73"/>
      <c r="B216" s="64"/>
      <c r="C216" s="73"/>
      <c r="D216" s="170"/>
      <c r="E216" s="170"/>
      <c r="F216" s="170"/>
      <c r="G216" s="170"/>
      <c r="H216" s="170"/>
      <c r="I216" s="170"/>
      <c r="J216" s="171"/>
      <c r="K216" s="171"/>
      <c r="L216" s="73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</row>
    <row r="217" spans="1:23" ht="13" x14ac:dyDescent="0.15">
      <c r="A217" s="73"/>
      <c r="B217" s="64"/>
      <c r="C217" s="73"/>
      <c r="D217" s="170"/>
      <c r="E217" s="170"/>
      <c r="F217" s="170"/>
      <c r="G217" s="170"/>
      <c r="H217" s="170"/>
      <c r="I217" s="170"/>
      <c r="J217" s="171"/>
      <c r="K217" s="171"/>
      <c r="L217" s="73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</row>
    <row r="218" spans="1:23" ht="13" x14ac:dyDescent="0.15">
      <c r="A218" s="73"/>
      <c r="B218" s="64"/>
      <c r="C218" s="73"/>
      <c r="D218" s="170"/>
      <c r="E218" s="170"/>
      <c r="F218" s="170"/>
      <c r="G218" s="170"/>
      <c r="H218" s="170"/>
      <c r="I218" s="170"/>
      <c r="J218" s="171"/>
      <c r="K218" s="171"/>
      <c r="L218" s="73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</row>
    <row r="219" spans="1:23" ht="13" x14ac:dyDescent="0.15">
      <c r="A219" s="73"/>
      <c r="B219" s="64"/>
      <c r="C219" s="73"/>
      <c r="D219" s="170"/>
      <c r="E219" s="170"/>
      <c r="F219" s="170"/>
      <c r="G219" s="170"/>
      <c r="H219" s="170"/>
      <c r="I219" s="170"/>
      <c r="J219" s="171"/>
      <c r="K219" s="171"/>
      <c r="L219" s="73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</row>
    <row r="220" spans="1:23" ht="13" x14ac:dyDescent="0.15">
      <c r="A220" s="73"/>
      <c r="B220" s="64"/>
      <c r="C220" s="73"/>
      <c r="D220" s="170"/>
      <c r="E220" s="170"/>
      <c r="F220" s="170"/>
      <c r="G220" s="170"/>
      <c r="H220" s="170"/>
      <c r="I220" s="170"/>
      <c r="J220" s="171"/>
      <c r="K220" s="171"/>
      <c r="L220" s="73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</row>
    <row r="221" spans="1:23" ht="13" x14ac:dyDescent="0.15">
      <c r="A221" s="73"/>
      <c r="B221" s="64"/>
      <c r="C221" s="73"/>
      <c r="D221" s="170"/>
      <c r="E221" s="170"/>
      <c r="F221" s="170"/>
      <c r="G221" s="170"/>
      <c r="H221" s="170"/>
      <c r="I221" s="170"/>
      <c r="J221" s="171"/>
      <c r="K221" s="171"/>
      <c r="L221" s="73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</row>
    <row r="222" spans="1:23" ht="13" x14ac:dyDescent="0.15">
      <c r="A222" s="73"/>
      <c r="B222" s="64"/>
      <c r="C222" s="73"/>
      <c r="D222" s="170"/>
      <c r="E222" s="170"/>
      <c r="F222" s="170"/>
      <c r="G222" s="170"/>
      <c r="H222" s="170"/>
      <c r="I222" s="170"/>
      <c r="J222" s="171"/>
      <c r="K222" s="171"/>
      <c r="L222" s="73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</row>
    <row r="223" spans="1:23" ht="13" x14ac:dyDescent="0.15">
      <c r="A223" s="73"/>
      <c r="B223" s="64"/>
      <c r="C223" s="73"/>
      <c r="D223" s="170"/>
      <c r="E223" s="170"/>
      <c r="F223" s="170"/>
      <c r="G223" s="170"/>
      <c r="H223" s="170"/>
      <c r="I223" s="170"/>
      <c r="J223" s="171"/>
      <c r="K223" s="171"/>
      <c r="L223" s="73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</row>
    <row r="224" spans="1:23" ht="13" x14ac:dyDescent="0.15">
      <c r="A224" s="73"/>
      <c r="B224" s="64"/>
      <c r="C224" s="73"/>
      <c r="D224" s="170"/>
      <c r="E224" s="170"/>
      <c r="F224" s="170"/>
      <c r="G224" s="170"/>
      <c r="H224" s="170"/>
      <c r="I224" s="170"/>
      <c r="J224" s="171"/>
      <c r="K224" s="171"/>
      <c r="L224" s="73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</row>
    <row r="225" spans="1:23" ht="13" x14ac:dyDescent="0.15">
      <c r="A225" s="73"/>
      <c r="B225" s="64"/>
      <c r="C225" s="73"/>
      <c r="D225" s="170"/>
      <c r="E225" s="170"/>
      <c r="F225" s="170"/>
      <c r="G225" s="170"/>
      <c r="H225" s="170"/>
      <c r="I225" s="170"/>
      <c r="J225" s="171"/>
      <c r="K225" s="171"/>
      <c r="L225" s="73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</row>
    <row r="226" spans="1:23" ht="13" x14ac:dyDescent="0.15">
      <c r="A226" s="73"/>
      <c r="B226" s="64"/>
      <c r="C226" s="73"/>
      <c r="D226" s="170"/>
      <c r="E226" s="170"/>
      <c r="F226" s="170"/>
      <c r="G226" s="170"/>
      <c r="H226" s="170"/>
      <c r="I226" s="170"/>
      <c r="J226" s="171"/>
      <c r="K226" s="171"/>
      <c r="L226" s="73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</row>
    <row r="227" spans="1:23" ht="13" x14ac:dyDescent="0.15">
      <c r="A227" s="73"/>
      <c r="B227" s="64"/>
      <c r="C227" s="73"/>
      <c r="D227" s="170"/>
      <c r="E227" s="170"/>
      <c r="F227" s="170"/>
      <c r="G227" s="170"/>
      <c r="H227" s="170"/>
      <c r="I227" s="170"/>
      <c r="J227" s="171"/>
      <c r="K227" s="171"/>
      <c r="L227" s="73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</row>
    <row r="228" spans="1:23" ht="13" x14ac:dyDescent="0.15">
      <c r="A228" s="73"/>
      <c r="B228" s="64"/>
      <c r="C228" s="73"/>
      <c r="D228" s="170"/>
      <c r="E228" s="170"/>
      <c r="F228" s="170"/>
      <c r="G228" s="170"/>
      <c r="H228" s="170"/>
      <c r="I228" s="170"/>
      <c r="J228" s="171"/>
      <c r="K228" s="171"/>
      <c r="L228" s="73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</row>
    <row r="229" spans="1:23" ht="13" x14ac:dyDescent="0.15">
      <c r="A229" s="73"/>
      <c r="B229" s="64"/>
      <c r="C229" s="73"/>
      <c r="D229" s="170"/>
      <c r="E229" s="170"/>
      <c r="F229" s="170"/>
      <c r="G229" s="170"/>
      <c r="H229" s="170"/>
      <c r="I229" s="170"/>
      <c r="J229" s="171"/>
      <c r="K229" s="171"/>
      <c r="L229" s="73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</row>
    <row r="230" spans="1:23" ht="13" x14ac:dyDescent="0.15">
      <c r="A230" s="73"/>
      <c r="B230" s="64"/>
      <c r="C230" s="73"/>
      <c r="D230" s="170"/>
      <c r="E230" s="170"/>
      <c r="F230" s="170"/>
      <c r="G230" s="170"/>
      <c r="H230" s="170"/>
      <c r="I230" s="170"/>
      <c r="J230" s="171"/>
      <c r="K230" s="171"/>
      <c r="L230" s="73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</row>
    <row r="231" spans="1:23" ht="13" x14ac:dyDescent="0.15">
      <c r="A231" s="73"/>
      <c r="B231" s="64"/>
      <c r="C231" s="73"/>
      <c r="D231" s="170"/>
      <c r="E231" s="170"/>
      <c r="F231" s="170"/>
      <c r="G231" s="170"/>
      <c r="H231" s="170"/>
      <c r="I231" s="170"/>
      <c r="J231" s="171"/>
      <c r="K231" s="171"/>
      <c r="L231" s="73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</row>
    <row r="232" spans="1:23" ht="13" x14ac:dyDescent="0.15">
      <c r="A232" s="73"/>
      <c r="B232" s="64"/>
      <c r="C232" s="73"/>
      <c r="D232" s="170"/>
      <c r="E232" s="170"/>
      <c r="F232" s="170"/>
      <c r="G232" s="170"/>
      <c r="H232" s="170"/>
      <c r="I232" s="170"/>
      <c r="J232" s="171"/>
      <c r="K232" s="171"/>
      <c r="L232" s="73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</row>
    <row r="233" spans="1:23" ht="13" x14ac:dyDescent="0.15">
      <c r="A233" s="73"/>
      <c r="B233" s="64"/>
      <c r="C233" s="73"/>
      <c r="D233" s="170"/>
      <c r="E233" s="170"/>
      <c r="F233" s="170"/>
      <c r="G233" s="170"/>
      <c r="H233" s="170"/>
      <c r="I233" s="170"/>
      <c r="J233" s="171"/>
      <c r="K233" s="171"/>
      <c r="L233" s="73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</row>
    <row r="234" spans="1:23" ht="13" x14ac:dyDescent="0.15">
      <c r="A234" s="73"/>
      <c r="B234" s="64"/>
      <c r="C234" s="73"/>
      <c r="D234" s="170"/>
      <c r="E234" s="170"/>
      <c r="F234" s="170"/>
      <c r="G234" s="170"/>
      <c r="H234" s="170"/>
      <c r="I234" s="170"/>
      <c r="J234" s="171"/>
      <c r="K234" s="171"/>
      <c r="L234" s="73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</row>
    <row r="235" spans="1:23" ht="13" x14ac:dyDescent="0.15">
      <c r="A235" s="73"/>
      <c r="B235" s="64"/>
      <c r="C235" s="73"/>
      <c r="D235" s="170"/>
      <c r="E235" s="170"/>
      <c r="F235" s="170"/>
      <c r="G235" s="170"/>
      <c r="H235" s="170"/>
      <c r="I235" s="170"/>
      <c r="J235" s="171"/>
      <c r="K235" s="171"/>
      <c r="L235" s="73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</row>
    <row r="236" spans="1:23" ht="13" x14ac:dyDescent="0.15">
      <c r="A236" s="73"/>
      <c r="B236" s="64"/>
      <c r="C236" s="73"/>
      <c r="D236" s="170"/>
      <c r="E236" s="170"/>
      <c r="F236" s="170"/>
      <c r="G236" s="170"/>
      <c r="H236" s="170"/>
      <c r="I236" s="170"/>
      <c r="J236" s="171"/>
      <c r="K236" s="171"/>
      <c r="L236" s="73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</row>
    <row r="237" spans="1:23" ht="13" x14ac:dyDescent="0.15">
      <c r="A237" s="73"/>
      <c r="B237" s="64"/>
      <c r="C237" s="73"/>
      <c r="D237" s="170"/>
      <c r="E237" s="170"/>
      <c r="F237" s="170"/>
      <c r="G237" s="170"/>
      <c r="H237" s="170"/>
      <c r="I237" s="170"/>
      <c r="J237" s="171"/>
      <c r="K237" s="171"/>
      <c r="L237" s="73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</row>
    <row r="238" spans="1:23" ht="13" x14ac:dyDescent="0.15">
      <c r="A238" s="73"/>
      <c r="B238" s="64"/>
      <c r="C238" s="73"/>
      <c r="D238" s="170"/>
      <c r="E238" s="170"/>
      <c r="F238" s="170"/>
      <c r="G238" s="170"/>
      <c r="H238" s="170"/>
      <c r="I238" s="170"/>
      <c r="J238" s="171"/>
      <c r="K238" s="171"/>
      <c r="L238" s="73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</row>
    <row r="239" spans="1:23" ht="13" x14ac:dyDescent="0.15">
      <c r="A239" s="73"/>
      <c r="B239" s="64"/>
      <c r="C239" s="73"/>
      <c r="D239" s="170"/>
      <c r="E239" s="170"/>
      <c r="F239" s="170"/>
      <c r="G239" s="170"/>
      <c r="H239" s="170"/>
      <c r="I239" s="170"/>
      <c r="J239" s="171"/>
      <c r="K239" s="171"/>
      <c r="L239" s="73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</row>
    <row r="240" spans="1:23" ht="13" x14ac:dyDescent="0.15">
      <c r="A240" s="73"/>
      <c r="B240" s="64"/>
      <c r="C240" s="73"/>
      <c r="D240" s="170"/>
      <c r="E240" s="170"/>
      <c r="F240" s="170"/>
      <c r="G240" s="170"/>
      <c r="H240" s="170"/>
      <c r="I240" s="170"/>
      <c r="J240" s="171"/>
      <c r="K240" s="171"/>
      <c r="L240" s="73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</row>
    <row r="241" spans="1:23" ht="13" x14ac:dyDescent="0.15">
      <c r="A241" s="73"/>
      <c r="B241" s="64"/>
      <c r="C241" s="73"/>
      <c r="D241" s="170"/>
      <c r="E241" s="170"/>
      <c r="F241" s="170"/>
      <c r="G241" s="170"/>
      <c r="H241" s="170"/>
      <c r="I241" s="170"/>
      <c r="J241" s="171"/>
      <c r="K241" s="171"/>
      <c r="L241" s="73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</row>
    <row r="242" spans="1:23" ht="13" x14ac:dyDescent="0.15">
      <c r="A242" s="73"/>
      <c r="B242" s="64"/>
      <c r="C242" s="73"/>
      <c r="D242" s="170"/>
      <c r="E242" s="170"/>
      <c r="F242" s="170"/>
      <c r="G242" s="170"/>
      <c r="H242" s="170"/>
      <c r="I242" s="170"/>
      <c r="J242" s="171"/>
      <c r="K242" s="171"/>
      <c r="L242" s="73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</row>
    <row r="243" spans="1:23" ht="13" x14ac:dyDescent="0.15">
      <c r="A243" s="73"/>
      <c r="B243" s="64"/>
      <c r="C243" s="73"/>
      <c r="D243" s="170"/>
      <c r="E243" s="170"/>
      <c r="F243" s="170"/>
      <c r="G243" s="170"/>
      <c r="H243" s="170"/>
      <c r="I243" s="170"/>
      <c r="J243" s="171"/>
      <c r="K243" s="171"/>
      <c r="L243" s="73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</row>
    <row r="244" spans="1:23" ht="13" x14ac:dyDescent="0.15">
      <c r="A244" s="73"/>
      <c r="B244" s="64"/>
      <c r="C244" s="73"/>
      <c r="D244" s="170"/>
      <c r="E244" s="170"/>
      <c r="F244" s="170"/>
      <c r="G244" s="170"/>
      <c r="H244" s="170"/>
      <c r="I244" s="170"/>
      <c r="J244" s="171"/>
      <c r="K244" s="171"/>
      <c r="L244" s="73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</row>
    <row r="245" spans="1:23" ht="13" x14ac:dyDescent="0.15">
      <c r="A245" s="73"/>
      <c r="B245" s="64"/>
      <c r="C245" s="73"/>
      <c r="D245" s="170"/>
      <c r="E245" s="170"/>
      <c r="F245" s="170"/>
      <c r="G245" s="170"/>
      <c r="H245" s="170"/>
      <c r="I245" s="170"/>
      <c r="J245" s="171"/>
      <c r="K245" s="171"/>
      <c r="L245" s="73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</row>
    <row r="246" spans="1:23" ht="13" x14ac:dyDescent="0.15">
      <c r="A246" s="73"/>
      <c r="B246" s="64"/>
      <c r="C246" s="73"/>
      <c r="D246" s="170"/>
      <c r="E246" s="170"/>
      <c r="F246" s="170"/>
      <c r="G246" s="170"/>
      <c r="H246" s="170"/>
      <c r="I246" s="170"/>
      <c r="J246" s="171"/>
      <c r="K246" s="171"/>
      <c r="L246" s="73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</row>
    <row r="247" spans="1:23" ht="13" x14ac:dyDescent="0.15">
      <c r="A247" s="73"/>
      <c r="B247" s="64"/>
      <c r="C247" s="73"/>
      <c r="D247" s="170"/>
      <c r="E247" s="170"/>
      <c r="F247" s="170"/>
      <c r="G247" s="170"/>
      <c r="H247" s="170"/>
      <c r="I247" s="170"/>
      <c r="J247" s="171"/>
      <c r="K247" s="171"/>
      <c r="L247" s="73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</row>
    <row r="248" spans="1:23" ht="13" x14ac:dyDescent="0.15">
      <c r="A248" s="73"/>
      <c r="B248" s="64"/>
      <c r="C248" s="73"/>
      <c r="D248" s="170"/>
      <c r="E248" s="170"/>
      <c r="F248" s="170"/>
      <c r="G248" s="170"/>
      <c r="H248" s="170"/>
      <c r="I248" s="170"/>
      <c r="J248" s="171"/>
      <c r="K248" s="171"/>
      <c r="L248" s="73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</row>
    <row r="249" spans="1:23" ht="13" x14ac:dyDescent="0.15">
      <c r="A249" s="73"/>
      <c r="B249" s="64"/>
      <c r="C249" s="73"/>
      <c r="D249" s="170"/>
      <c r="E249" s="170"/>
      <c r="F249" s="170"/>
      <c r="G249" s="170"/>
      <c r="H249" s="170"/>
      <c r="I249" s="170"/>
      <c r="J249" s="171"/>
      <c r="K249" s="171"/>
      <c r="L249" s="73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</row>
    <row r="250" spans="1:23" ht="13" x14ac:dyDescent="0.15">
      <c r="A250" s="73"/>
      <c r="B250" s="64"/>
      <c r="C250" s="73"/>
      <c r="D250" s="170"/>
      <c r="E250" s="170"/>
      <c r="F250" s="170"/>
      <c r="G250" s="170"/>
      <c r="H250" s="170"/>
      <c r="I250" s="170"/>
      <c r="J250" s="171"/>
      <c r="K250" s="171"/>
      <c r="L250" s="73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</row>
    <row r="251" spans="1:23" ht="13" x14ac:dyDescent="0.15">
      <c r="A251" s="73"/>
      <c r="B251" s="64"/>
      <c r="C251" s="73"/>
      <c r="D251" s="170"/>
      <c r="E251" s="170"/>
      <c r="F251" s="170"/>
      <c r="G251" s="170"/>
      <c r="H251" s="170"/>
      <c r="I251" s="170"/>
      <c r="J251" s="171"/>
      <c r="K251" s="171"/>
      <c r="L251" s="73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</row>
    <row r="252" spans="1:23" ht="13" x14ac:dyDescent="0.15">
      <c r="A252" s="73"/>
      <c r="B252" s="64"/>
      <c r="C252" s="73"/>
      <c r="D252" s="170"/>
      <c r="E252" s="170"/>
      <c r="F252" s="170"/>
      <c r="G252" s="170"/>
      <c r="H252" s="170"/>
      <c r="I252" s="170"/>
      <c r="J252" s="171"/>
      <c r="K252" s="171"/>
      <c r="L252" s="73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</row>
    <row r="253" spans="1:23" ht="13" x14ac:dyDescent="0.15">
      <c r="A253" s="73"/>
      <c r="B253" s="64"/>
      <c r="C253" s="73"/>
      <c r="D253" s="170"/>
      <c r="E253" s="170"/>
      <c r="F253" s="170"/>
      <c r="G253" s="170"/>
      <c r="H253" s="170"/>
      <c r="I253" s="170"/>
      <c r="J253" s="171"/>
      <c r="K253" s="171"/>
      <c r="L253" s="73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</row>
    <row r="254" spans="1:23" ht="13" x14ac:dyDescent="0.15">
      <c r="A254" s="73"/>
      <c r="B254" s="64"/>
      <c r="C254" s="73"/>
      <c r="D254" s="170"/>
      <c r="E254" s="170"/>
      <c r="F254" s="170"/>
      <c r="G254" s="170"/>
      <c r="H254" s="170"/>
      <c r="I254" s="170"/>
      <c r="J254" s="171"/>
      <c r="K254" s="171"/>
      <c r="L254" s="73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</row>
    <row r="255" spans="1:23" ht="13" x14ac:dyDescent="0.15">
      <c r="A255" s="73"/>
      <c r="B255" s="64"/>
      <c r="C255" s="73"/>
      <c r="D255" s="170"/>
      <c r="E255" s="170"/>
      <c r="F255" s="170"/>
      <c r="G255" s="170"/>
      <c r="H255" s="170"/>
      <c r="I255" s="170"/>
      <c r="J255" s="171"/>
      <c r="K255" s="171"/>
      <c r="L255" s="73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</row>
    <row r="256" spans="1:23" ht="13" x14ac:dyDescent="0.15">
      <c r="A256" s="73"/>
      <c r="B256" s="64"/>
      <c r="C256" s="73"/>
      <c r="D256" s="170"/>
      <c r="E256" s="170"/>
      <c r="F256" s="170"/>
      <c r="G256" s="170"/>
      <c r="H256" s="170"/>
      <c r="I256" s="170"/>
      <c r="J256" s="171"/>
      <c r="K256" s="171"/>
      <c r="L256" s="73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</row>
    <row r="257" spans="1:23" ht="13" x14ac:dyDescent="0.15">
      <c r="A257" s="73"/>
      <c r="B257" s="64"/>
      <c r="C257" s="73"/>
      <c r="D257" s="170"/>
      <c r="E257" s="170"/>
      <c r="F257" s="170"/>
      <c r="G257" s="170"/>
      <c r="H257" s="170"/>
      <c r="I257" s="170"/>
      <c r="J257" s="171"/>
      <c r="K257" s="171"/>
      <c r="L257" s="73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</row>
    <row r="258" spans="1:23" ht="13" x14ac:dyDescent="0.15">
      <c r="A258" s="73"/>
      <c r="B258" s="64"/>
      <c r="C258" s="73"/>
      <c r="D258" s="170"/>
      <c r="E258" s="170"/>
      <c r="F258" s="170"/>
      <c r="G258" s="170"/>
      <c r="H258" s="170"/>
      <c r="I258" s="170"/>
      <c r="J258" s="171"/>
      <c r="K258" s="171"/>
      <c r="L258" s="73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</row>
    <row r="259" spans="1:23" ht="13" x14ac:dyDescent="0.15">
      <c r="A259" s="73"/>
      <c r="B259" s="64"/>
      <c r="C259" s="73"/>
      <c r="D259" s="170"/>
      <c r="E259" s="170"/>
      <c r="F259" s="170"/>
      <c r="G259" s="170"/>
      <c r="H259" s="170"/>
      <c r="I259" s="170"/>
      <c r="J259" s="171"/>
      <c r="K259" s="171"/>
      <c r="L259" s="73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</row>
    <row r="260" spans="1:23" ht="13" x14ac:dyDescent="0.15">
      <c r="A260" s="73"/>
      <c r="B260" s="64"/>
      <c r="C260" s="73"/>
      <c r="D260" s="170"/>
      <c r="E260" s="170"/>
      <c r="F260" s="170"/>
      <c r="G260" s="170"/>
      <c r="H260" s="170"/>
      <c r="I260" s="170"/>
      <c r="J260" s="171"/>
      <c r="K260" s="171"/>
      <c r="L260" s="73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</row>
    <row r="261" spans="1:23" ht="13" x14ac:dyDescent="0.15">
      <c r="A261" s="73"/>
      <c r="B261" s="64"/>
      <c r="C261" s="73"/>
      <c r="D261" s="170"/>
      <c r="E261" s="170"/>
      <c r="F261" s="170"/>
      <c r="G261" s="170"/>
      <c r="H261" s="170"/>
      <c r="I261" s="170"/>
      <c r="J261" s="171"/>
      <c r="K261" s="171"/>
      <c r="L261" s="73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</row>
    <row r="262" spans="1:23" ht="13" x14ac:dyDescent="0.15">
      <c r="A262" s="73"/>
      <c r="B262" s="64"/>
      <c r="C262" s="73"/>
      <c r="D262" s="170"/>
      <c r="E262" s="170"/>
      <c r="F262" s="170"/>
      <c r="G262" s="170"/>
      <c r="H262" s="170"/>
      <c r="I262" s="170"/>
      <c r="J262" s="171"/>
      <c r="K262" s="171"/>
      <c r="L262" s="73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</row>
    <row r="263" spans="1:23" ht="13" x14ac:dyDescent="0.15">
      <c r="A263" s="73"/>
      <c r="B263" s="64"/>
      <c r="C263" s="73"/>
      <c r="D263" s="170"/>
      <c r="E263" s="170"/>
      <c r="F263" s="170"/>
      <c r="G263" s="170"/>
      <c r="H263" s="170"/>
      <c r="I263" s="170"/>
      <c r="J263" s="171"/>
      <c r="K263" s="171"/>
      <c r="L263" s="73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</row>
    <row r="264" spans="1:23" ht="13" x14ac:dyDescent="0.15">
      <c r="A264" s="73"/>
      <c r="B264" s="64"/>
      <c r="C264" s="73"/>
      <c r="D264" s="170"/>
      <c r="E264" s="170"/>
      <c r="F264" s="170"/>
      <c r="G264" s="170"/>
      <c r="H264" s="170"/>
      <c r="I264" s="170"/>
      <c r="J264" s="171"/>
      <c r="K264" s="171"/>
      <c r="L264" s="73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</row>
    <row r="265" spans="1:23" ht="13" x14ac:dyDescent="0.15">
      <c r="A265" s="73"/>
      <c r="B265" s="64"/>
      <c r="C265" s="73"/>
      <c r="D265" s="170"/>
      <c r="E265" s="170"/>
      <c r="F265" s="170"/>
      <c r="G265" s="170"/>
      <c r="H265" s="170"/>
      <c r="I265" s="170"/>
      <c r="J265" s="171"/>
      <c r="K265" s="171"/>
      <c r="L265" s="73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</row>
    <row r="266" spans="1:23" ht="13" x14ac:dyDescent="0.15">
      <c r="A266" s="73"/>
      <c r="B266" s="64"/>
      <c r="C266" s="73"/>
      <c r="D266" s="170"/>
      <c r="E266" s="170"/>
      <c r="F266" s="170"/>
      <c r="G266" s="170"/>
      <c r="H266" s="170"/>
      <c r="I266" s="170"/>
      <c r="J266" s="171"/>
      <c r="K266" s="171"/>
      <c r="L266" s="73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</row>
    <row r="267" spans="1:23" ht="13" x14ac:dyDescent="0.15">
      <c r="A267" s="73"/>
      <c r="B267" s="64"/>
      <c r="C267" s="73"/>
      <c r="D267" s="170"/>
      <c r="E267" s="170"/>
      <c r="F267" s="170"/>
      <c r="G267" s="170"/>
      <c r="H267" s="170"/>
      <c r="I267" s="170"/>
      <c r="J267" s="171"/>
      <c r="K267" s="171"/>
      <c r="L267" s="73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</row>
    <row r="268" spans="1:23" ht="13" x14ac:dyDescent="0.15">
      <c r="A268" s="73"/>
      <c r="B268" s="64"/>
      <c r="C268" s="73"/>
      <c r="D268" s="170"/>
      <c r="E268" s="170"/>
      <c r="F268" s="170"/>
      <c r="G268" s="170"/>
      <c r="H268" s="170"/>
      <c r="I268" s="170"/>
      <c r="J268" s="171"/>
      <c r="K268" s="171"/>
      <c r="L268" s="73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</row>
    <row r="269" spans="1:23" ht="13" x14ac:dyDescent="0.15">
      <c r="A269" s="73"/>
      <c r="B269" s="64"/>
      <c r="C269" s="73"/>
      <c r="D269" s="170"/>
      <c r="E269" s="170"/>
      <c r="F269" s="170"/>
      <c r="G269" s="170"/>
      <c r="H269" s="170"/>
      <c r="I269" s="170"/>
      <c r="J269" s="171"/>
      <c r="K269" s="171"/>
      <c r="L269" s="73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</row>
    <row r="270" spans="1:23" ht="13" x14ac:dyDescent="0.15">
      <c r="A270" s="73"/>
      <c r="B270" s="64"/>
      <c r="C270" s="73"/>
      <c r="D270" s="170"/>
      <c r="E270" s="170"/>
      <c r="F270" s="170"/>
      <c r="G270" s="170"/>
      <c r="H270" s="170"/>
      <c r="I270" s="170"/>
      <c r="J270" s="171"/>
      <c r="K270" s="171"/>
      <c r="L270" s="73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</row>
    <row r="271" spans="1:23" ht="13" x14ac:dyDescent="0.15">
      <c r="A271" s="73"/>
      <c r="B271" s="64"/>
      <c r="C271" s="73"/>
      <c r="D271" s="170"/>
      <c r="E271" s="170"/>
      <c r="F271" s="170"/>
      <c r="G271" s="170"/>
      <c r="H271" s="170"/>
      <c r="I271" s="170"/>
      <c r="J271" s="171"/>
      <c r="K271" s="171"/>
      <c r="L271" s="73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</row>
    <row r="272" spans="1:23" ht="13" x14ac:dyDescent="0.15">
      <c r="A272" s="73"/>
      <c r="B272" s="64"/>
      <c r="C272" s="73"/>
      <c r="D272" s="170"/>
      <c r="E272" s="170"/>
      <c r="F272" s="170"/>
      <c r="G272" s="170"/>
      <c r="H272" s="170"/>
      <c r="I272" s="170"/>
      <c r="J272" s="171"/>
      <c r="K272" s="171"/>
      <c r="L272" s="73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</row>
    <row r="273" spans="1:23" ht="13" x14ac:dyDescent="0.15">
      <c r="A273" s="73"/>
      <c r="B273" s="64"/>
      <c r="C273" s="73"/>
      <c r="D273" s="170"/>
      <c r="E273" s="170"/>
      <c r="F273" s="170"/>
      <c r="G273" s="170"/>
      <c r="H273" s="170"/>
      <c r="I273" s="170"/>
      <c r="J273" s="171"/>
      <c r="K273" s="171"/>
      <c r="L273" s="73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</row>
    <row r="274" spans="1:23" ht="13" x14ac:dyDescent="0.15">
      <c r="A274" s="73"/>
      <c r="B274" s="64"/>
      <c r="C274" s="73"/>
      <c r="D274" s="170"/>
      <c r="E274" s="170"/>
      <c r="F274" s="170"/>
      <c r="G274" s="170"/>
      <c r="H274" s="170"/>
      <c r="I274" s="170"/>
      <c r="J274" s="171"/>
      <c r="K274" s="171"/>
      <c r="L274" s="73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</row>
    <row r="275" spans="1:23" ht="13" x14ac:dyDescent="0.15">
      <c r="A275" s="73"/>
      <c r="B275" s="64"/>
      <c r="C275" s="73"/>
      <c r="D275" s="170"/>
      <c r="E275" s="170"/>
      <c r="F275" s="170"/>
      <c r="G275" s="170"/>
      <c r="H275" s="170"/>
      <c r="I275" s="170"/>
      <c r="J275" s="171"/>
      <c r="K275" s="171"/>
      <c r="L275" s="73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</row>
    <row r="276" spans="1:23" ht="13" x14ac:dyDescent="0.15">
      <c r="A276" s="73"/>
      <c r="B276" s="64"/>
      <c r="C276" s="73"/>
      <c r="D276" s="170"/>
      <c r="E276" s="170"/>
      <c r="F276" s="170"/>
      <c r="G276" s="170"/>
      <c r="H276" s="170"/>
      <c r="I276" s="170"/>
      <c r="J276" s="171"/>
      <c r="K276" s="171"/>
      <c r="L276" s="73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</row>
    <row r="277" spans="1:23" ht="13" x14ac:dyDescent="0.15">
      <c r="A277" s="73"/>
      <c r="B277" s="64"/>
      <c r="C277" s="73"/>
      <c r="D277" s="170"/>
      <c r="E277" s="170"/>
      <c r="F277" s="170"/>
      <c r="G277" s="170"/>
      <c r="H277" s="170"/>
      <c r="I277" s="170"/>
      <c r="J277" s="171"/>
      <c r="K277" s="171"/>
      <c r="L277" s="73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</row>
    <row r="278" spans="1:23" ht="13" x14ac:dyDescent="0.15">
      <c r="A278" s="73"/>
      <c r="B278" s="64"/>
      <c r="C278" s="73"/>
      <c r="D278" s="170"/>
      <c r="E278" s="170"/>
      <c r="F278" s="170"/>
      <c r="G278" s="170"/>
      <c r="H278" s="170"/>
      <c r="I278" s="170"/>
      <c r="J278" s="171"/>
      <c r="K278" s="171"/>
      <c r="L278" s="73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</row>
    <row r="279" spans="1:23" ht="13" x14ac:dyDescent="0.15">
      <c r="A279" s="73"/>
      <c r="B279" s="64"/>
      <c r="C279" s="73"/>
      <c r="D279" s="170"/>
      <c r="E279" s="170"/>
      <c r="F279" s="170"/>
      <c r="G279" s="170"/>
      <c r="H279" s="170"/>
      <c r="I279" s="170"/>
      <c r="J279" s="171"/>
      <c r="K279" s="171"/>
      <c r="L279" s="73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</row>
    <row r="280" spans="1:23" ht="13" x14ac:dyDescent="0.15">
      <c r="A280" s="73"/>
      <c r="B280" s="64"/>
      <c r="C280" s="73"/>
      <c r="D280" s="170"/>
      <c r="E280" s="170"/>
      <c r="F280" s="170"/>
      <c r="G280" s="170"/>
      <c r="H280" s="170"/>
      <c r="I280" s="170"/>
      <c r="J280" s="171"/>
      <c r="K280" s="171"/>
      <c r="L280" s="73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</row>
    <row r="281" spans="1:23" ht="13" x14ac:dyDescent="0.15">
      <c r="A281" s="73"/>
      <c r="B281" s="64"/>
      <c r="C281" s="73"/>
      <c r="D281" s="170"/>
      <c r="E281" s="170"/>
      <c r="F281" s="170"/>
      <c r="G281" s="170"/>
      <c r="H281" s="170"/>
      <c r="I281" s="170"/>
      <c r="J281" s="171"/>
      <c r="K281" s="171"/>
      <c r="L281" s="73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</row>
    <row r="282" spans="1:23" ht="13" x14ac:dyDescent="0.15">
      <c r="A282" s="73"/>
      <c r="B282" s="64"/>
      <c r="C282" s="73"/>
      <c r="D282" s="170"/>
      <c r="E282" s="170"/>
      <c r="F282" s="170"/>
      <c r="G282" s="170"/>
      <c r="H282" s="170"/>
      <c r="I282" s="170"/>
      <c r="J282" s="171"/>
      <c r="K282" s="171"/>
      <c r="L282" s="73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</row>
    <row r="283" spans="1:23" ht="13" x14ac:dyDescent="0.15">
      <c r="A283" s="73"/>
      <c r="B283" s="64"/>
      <c r="C283" s="73"/>
      <c r="D283" s="170"/>
      <c r="E283" s="170"/>
      <c r="F283" s="170"/>
      <c r="G283" s="170"/>
      <c r="H283" s="170"/>
      <c r="I283" s="170"/>
      <c r="J283" s="171"/>
      <c r="K283" s="171"/>
      <c r="L283" s="73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</row>
    <row r="284" spans="1:23" ht="13" x14ac:dyDescent="0.15">
      <c r="A284" s="73"/>
      <c r="B284" s="64"/>
      <c r="C284" s="73"/>
      <c r="D284" s="170"/>
      <c r="E284" s="170"/>
      <c r="F284" s="170"/>
      <c r="G284" s="170"/>
      <c r="H284" s="170"/>
      <c r="I284" s="170"/>
      <c r="J284" s="171"/>
      <c r="K284" s="171"/>
      <c r="L284" s="73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</row>
    <row r="285" spans="1:23" ht="13" x14ac:dyDescent="0.15">
      <c r="A285" s="73"/>
      <c r="B285" s="64"/>
      <c r="C285" s="73"/>
      <c r="D285" s="170"/>
      <c r="E285" s="170"/>
      <c r="F285" s="170"/>
      <c r="G285" s="170"/>
      <c r="H285" s="170"/>
      <c r="I285" s="170"/>
      <c r="J285" s="171"/>
      <c r="K285" s="171"/>
      <c r="L285" s="73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</row>
    <row r="286" spans="1:23" ht="13" x14ac:dyDescent="0.15">
      <c r="A286" s="73"/>
      <c r="B286" s="64"/>
      <c r="C286" s="73"/>
      <c r="D286" s="170"/>
      <c r="E286" s="170"/>
      <c r="F286" s="170"/>
      <c r="G286" s="170"/>
      <c r="H286" s="170"/>
      <c r="I286" s="170"/>
      <c r="J286" s="171"/>
      <c r="K286" s="171"/>
      <c r="L286" s="73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</row>
    <row r="287" spans="1:23" ht="13" x14ac:dyDescent="0.15">
      <c r="A287" s="73"/>
      <c r="B287" s="64"/>
      <c r="C287" s="73"/>
      <c r="D287" s="170"/>
      <c r="E287" s="170"/>
      <c r="F287" s="170"/>
      <c r="G287" s="170"/>
      <c r="H287" s="170"/>
      <c r="I287" s="170"/>
      <c r="J287" s="171"/>
      <c r="K287" s="171"/>
      <c r="L287" s="73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</row>
    <row r="288" spans="1:23" ht="13" x14ac:dyDescent="0.15">
      <c r="A288" s="73"/>
      <c r="B288" s="64"/>
      <c r="C288" s="73"/>
      <c r="D288" s="170"/>
      <c r="E288" s="170"/>
      <c r="F288" s="170"/>
      <c r="G288" s="170"/>
      <c r="H288" s="170"/>
      <c r="I288" s="170"/>
      <c r="J288" s="171"/>
      <c r="K288" s="171"/>
      <c r="L288" s="73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</row>
    <row r="289" spans="1:23" ht="13" x14ac:dyDescent="0.15">
      <c r="A289" s="73"/>
      <c r="B289" s="64"/>
      <c r="C289" s="73"/>
      <c r="D289" s="170"/>
      <c r="E289" s="170"/>
      <c r="F289" s="170"/>
      <c r="G289" s="170"/>
      <c r="H289" s="170"/>
      <c r="I289" s="170"/>
      <c r="J289" s="171"/>
      <c r="K289" s="171"/>
      <c r="L289" s="73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</row>
    <row r="290" spans="1:23" ht="13" x14ac:dyDescent="0.15">
      <c r="A290" s="73"/>
      <c r="B290" s="64"/>
      <c r="C290" s="73"/>
      <c r="D290" s="170"/>
      <c r="E290" s="170"/>
      <c r="F290" s="170"/>
      <c r="G290" s="170"/>
      <c r="H290" s="170"/>
      <c r="I290" s="170"/>
      <c r="J290" s="171"/>
      <c r="K290" s="171"/>
      <c r="L290" s="73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</row>
    <row r="291" spans="1:23" ht="13" x14ac:dyDescent="0.15">
      <c r="A291" s="73"/>
      <c r="B291" s="64"/>
      <c r="C291" s="73"/>
      <c r="D291" s="170"/>
      <c r="E291" s="170"/>
      <c r="F291" s="170"/>
      <c r="G291" s="170"/>
      <c r="H291" s="170"/>
      <c r="I291" s="170"/>
      <c r="J291" s="171"/>
      <c r="K291" s="171"/>
      <c r="L291" s="73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</row>
    <row r="292" spans="1:23" ht="13" x14ac:dyDescent="0.15">
      <c r="A292" s="73"/>
      <c r="B292" s="64"/>
      <c r="C292" s="73"/>
      <c r="D292" s="170"/>
      <c r="E292" s="170"/>
      <c r="F292" s="170"/>
      <c r="G292" s="170"/>
      <c r="H292" s="170"/>
      <c r="I292" s="170"/>
      <c r="J292" s="171"/>
      <c r="K292" s="171"/>
      <c r="L292" s="73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</row>
    <row r="293" spans="1:23" ht="13" x14ac:dyDescent="0.15">
      <c r="A293" s="73"/>
      <c r="B293" s="64"/>
      <c r="C293" s="73"/>
      <c r="D293" s="170"/>
      <c r="E293" s="170"/>
      <c r="F293" s="170"/>
      <c r="G293" s="170"/>
      <c r="H293" s="170"/>
      <c r="I293" s="170"/>
      <c r="J293" s="171"/>
      <c r="K293" s="171"/>
      <c r="L293" s="73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</row>
    <row r="294" spans="1:23" ht="13" x14ac:dyDescent="0.15">
      <c r="A294" s="73"/>
      <c r="B294" s="64"/>
      <c r="C294" s="73"/>
      <c r="D294" s="170"/>
      <c r="E294" s="170"/>
      <c r="F294" s="170"/>
      <c r="G294" s="170"/>
      <c r="H294" s="170"/>
      <c r="I294" s="170"/>
      <c r="J294" s="171"/>
      <c r="K294" s="171"/>
      <c r="L294" s="73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</row>
    <row r="295" spans="1:23" ht="13" x14ac:dyDescent="0.15">
      <c r="A295" s="73"/>
      <c r="B295" s="64"/>
      <c r="C295" s="73"/>
      <c r="D295" s="170"/>
      <c r="E295" s="170"/>
      <c r="F295" s="170"/>
      <c r="G295" s="170"/>
      <c r="H295" s="170"/>
      <c r="I295" s="170"/>
      <c r="J295" s="171"/>
      <c r="K295" s="171"/>
      <c r="L295" s="73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</row>
    <row r="296" spans="1:23" ht="13" x14ac:dyDescent="0.15">
      <c r="A296" s="73"/>
      <c r="B296" s="64"/>
      <c r="C296" s="73"/>
      <c r="D296" s="170"/>
      <c r="E296" s="170"/>
      <c r="F296" s="170"/>
      <c r="G296" s="170"/>
      <c r="H296" s="170"/>
      <c r="I296" s="170"/>
      <c r="J296" s="171"/>
      <c r="K296" s="171"/>
      <c r="L296" s="73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</row>
    <row r="297" spans="1:23" ht="13" x14ac:dyDescent="0.15">
      <c r="A297" s="73"/>
      <c r="B297" s="64"/>
      <c r="C297" s="73"/>
      <c r="D297" s="170"/>
      <c r="E297" s="170"/>
      <c r="F297" s="170"/>
      <c r="G297" s="170"/>
      <c r="H297" s="170"/>
      <c r="I297" s="170"/>
      <c r="J297" s="171"/>
      <c r="K297" s="171"/>
      <c r="L297" s="73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</row>
    <row r="298" spans="1:23" ht="13" x14ac:dyDescent="0.15">
      <c r="A298" s="73"/>
      <c r="B298" s="64"/>
      <c r="C298" s="73"/>
      <c r="D298" s="170"/>
      <c r="E298" s="170"/>
      <c r="F298" s="170"/>
      <c r="G298" s="170"/>
      <c r="H298" s="170"/>
      <c r="I298" s="170"/>
      <c r="J298" s="171"/>
      <c r="K298" s="171"/>
      <c r="L298" s="73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</row>
    <row r="299" spans="1:23" ht="13" x14ac:dyDescent="0.15">
      <c r="A299" s="73"/>
      <c r="B299" s="64"/>
      <c r="C299" s="73"/>
      <c r="D299" s="170"/>
      <c r="E299" s="170"/>
      <c r="F299" s="170"/>
      <c r="G299" s="170"/>
      <c r="H299" s="170"/>
      <c r="I299" s="170"/>
      <c r="J299" s="171"/>
      <c r="K299" s="171"/>
      <c r="L299" s="73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</row>
    <row r="300" spans="1:23" ht="13" x14ac:dyDescent="0.15">
      <c r="A300" s="73"/>
      <c r="B300" s="64"/>
      <c r="C300" s="73"/>
      <c r="D300" s="170"/>
      <c r="E300" s="170"/>
      <c r="F300" s="170"/>
      <c r="G300" s="170"/>
      <c r="H300" s="170"/>
      <c r="I300" s="170"/>
      <c r="J300" s="171"/>
      <c r="K300" s="171"/>
      <c r="L300" s="73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</row>
    <row r="301" spans="1:23" ht="13" x14ac:dyDescent="0.15">
      <c r="A301" s="73"/>
      <c r="B301" s="64"/>
      <c r="C301" s="73"/>
      <c r="D301" s="170"/>
      <c r="E301" s="170"/>
      <c r="F301" s="170"/>
      <c r="G301" s="170"/>
      <c r="H301" s="170"/>
      <c r="I301" s="170"/>
      <c r="J301" s="171"/>
      <c r="K301" s="171"/>
      <c r="L301" s="73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</row>
    <row r="302" spans="1:23" ht="13" x14ac:dyDescent="0.15">
      <c r="A302" s="73"/>
      <c r="B302" s="64"/>
      <c r="C302" s="73"/>
      <c r="D302" s="170"/>
      <c r="E302" s="170"/>
      <c r="F302" s="170"/>
      <c r="G302" s="170"/>
      <c r="H302" s="170"/>
      <c r="I302" s="170"/>
      <c r="J302" s="171"/>
      <c r="K302" s="171"/>
      <c r="L302" s="73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</row>
    <row r="303" spans="1:23" ht="13" x14ac:dyDescent="0.15">
      <c r="A303" s="73"/>
      <c r="B303" s="64"/>
      <c r="C303" s="73"/>
      <c r="D303" s="170"/>
      <c r="E303" s="170"/>
      <c r="F303" s="170"/>
      <c r="G303" s="170"/>
      <c r="H303" s="170"/>
      <c r="I303" s="170"/>
      <c r="J303" s="171"/>
      <c r="K303" s="171"/>
      <c r="L303" s="73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</row>
    <row r="304" spans="1:23" ht="13" x14ac:dyDescent="0.15">
      <c r="A304" s="73"/>
      <c r="B304" s="64"/>
      <c r="C304" s="73"/>
      <c r="D304" s="170"/>
      <c r="E304" s="170"/>
      <c r="F304" s="170"/>
      <c r="G304" s="170"/>
      <c r="H304" s="170"/>
      <c r="I304" s="170"/>
      <c r="J304" s="171"/>
      <c r="K304" s="171"/>
      <c r="L304" s="73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</row>
    <row r="305" spans="1:23" ht="13" x14ac:dyDescent="0.15">
      <c r="A305" s="73"/>
      <c r="B305" s="64"/>
      <c r="C305" s="73"/>
      <c r="D305" s="170"/>
      <c r="E305" s="170"/>
      <c r="F305" s="170"/>
      <c r="G305" s="170"/>
      <c r="H305" s="170"/>
      <c r="I305" s="170"/>
      <c r="J305" s="171"/>
      <c r="K305" s="171"/>
      <c r="L305" s="73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</row>
    <row r="306" spans="1:23" ht="13" x14ac:dyDescent="0.15">
      <c r="A306" s="73"/>
      <c r="B306" s="64"/>
      <c r="C306" s="73"/>
      <c r="D306" s="170"/>
      <c r="E306" s="170"/>
      <c r="F306" s="170"/>
      <c r="G306" s="170"/>
      <c r="H306" s="170"/>
      <c r="I306" s="170"/>
      <c r="J306" s="171"/>
      <c r="K306" s="171"/>
      <c r="L306" s="73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</row>
    <row r="307" spans="1:23" ht="13" x14ac:dyDescent="0.15">
      <c r="A307" s="73"/>
      <c r="B307" s="64"/>
      <c r="C307" s="73"/>
      <c r="D307" s="170"/>
      <c r="E307" s="170"/>
      <c r="F307" s="170"/>
      <c r="G307" s="170"/>
      <c r="H307" s="170"/>
      <c r="I307" s="170"/>
      <c r="J307" s="171"/>
      <c r="K307" s="171"/>
      <c r="L307" s="73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</row>
    <row r="308" spans="1:23" ht="13" x14ac:dyDescent="0.15">
      <c r="A308" s="73"/>
      <c r="B308" s="64"/>
      <c r="C308" s="73"/>
      <c r="D308" s="170"/>
      <c r="E308" s="170"/>
      <c r="F308" s="170"/>
      <c r="G308" s="170"/>
      <c r="H308" s="170"/>
      <c r="I308" s="170"/>
      <c r="J308" s="171"/>
      <c r="K308" s="171"/>
      <c r="L308" s="73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</row>
    <row r="309" spans="1:23" ht="13" x14ac:dyDescent="0.15">
      <c r="A309" s="73"/>
      <c r="B309" s="64"/>
      <c r="C309" s="73"/>
      <c r="D309" s="170"/>
      <c r="E309" s="170"/>
      <c r="F309" s="170"/>
      <c r="G309" s="170"/>
      <c r="H309" s="170"/>
      <c r="I309" s="170"/>
      <c r="J309" s="171"/>
      <c r="K309" s="171"/>
      <c r="L309" s="73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</row>
    <row r="310" spans="1:23" ht="13" x14ac:dyDescent="0.15">
      <c r="A310" s="73"/>
      <c r="B310" s="64"/>
      <c r="C310" s="73"/>
      <c r="D310" s="170"/>
      <c r="E310" s="170"/>
      <c r="F310" s="170"/>
      <c r="G310" s="170"/>
      <c r="H310" s="170"/>
      <c r="I310" s="170"/>
      <c r="J310" s="171"/>
      <c r="K310" s="171"/>
      <c r="L310" s="73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</row>
    <row r="311" spans="1:23" ht="13" x14ac:dyDescent="0.15">
      <c r="A311" s="73"/>
      <c r="B311" s="64"/>
      <c r="C311" s="73"/>
      <c r="D311" s="170"/>
      <c r="E311" s="170"/>
      <c r="F311" s="170"/>
      <c r="G311" s="170"/>
      <c r="H311" s="170"/>
      <c r="I311" s="170"/>
      <c r="J311" s="171"/>
      <c r="K311" s="171"/>
      <c r="L311" s="73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</row>
    <row r="312" spans="1:23" ht="13" x14ac:dyDescent="0.15">
      <c r="A312" s="73"/>
      <c r="B312" s="64"/>
      <c r="C312" s="73"/>
      <c r="D312" s="170"/>
      <c r="E312" s="170"/>
      <c r="F312" s="170"/>
      <c r="G312" s="170"/>
      <c r="H312" s="170"/>
      <c r="I312" s="170"/>
      <c r="J312" s="171"/>
      <c r="K312" s="171"/>
      <c r="L312" s="73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</row>
    <row r="313" spans="1:23" ht="13" x14ac:dyDescent="0.15">
      <c r="A313" s="73"/>
      <c r="B313" s="64"/>
      <c r="C313" s="73"/>
      <c r="D313" s="170"/>
      <c r="E313" s="170"/>
      <c r="F313" s="170"/>
      <c r="G313" s="170"/>
      <c r="H313" s="170"/>
      <c r="I313" s="170"/>
      <c r="J313" s="171"/>
      <c r="K313" s="171"/>
      <c r="L313" s="73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</row>
    <row r="314" spans="1:23" ht="13" x14ac:dyDescent="0.15">
      <c r="A314" s="73"/>
      <c r="B314" s="64"/>
      <c r="C314" s="73"/>
      <c r="D314" s="170"/>
      <c r="E314" s="170"/>
      <c r="F314" s="170"/>
      <c r="G314" s="170"/>
      <c r="H314" s="170"/>
      <c r="I314" s="170"/>
      <c r="J314" s="171"/>
      <c r="K314" s="171"/>
      <c r="L314" s="73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</row>
    <row r="315" spans="1:23" ht="13" x14ac:dyDescent="0.15">
      <c r="A315" s="73"/>
      <c r="B315" s="64"/>
      <c r="C315" s="73"/>
      <c r="D315" s="170"/>
      <c r="E315" s="170"/>
      <c r="F315" s="170"/>
      <c r="G315" s="170"/>
      <c r="H315" s="170"/>
      <c r="I315" s="170"/>
      <c r="J315" s="171"/>
      <c r="K315" s="171"/>
      <c r="L315" s="73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</row>
    <row r="316" spans="1:23" ht="13" x14ac:dyDescent="0.15">
      <c r="A316" s="73"/>
      <c r="B316" s="64"/>
      <c r="C316" s="73"/>
      <c r="D316" s="170"/>
      <c r="E316" s="170"/>
      <c r="F316" s="170"/>
      <c r="G316" s="170"/>
      <c r="H316" s="170"/>
      <c r="I316" s="170"/>
      <c r="J316" s="171"/>
      <c r="K316" s="171"/>
      <c r="L316" s="73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</row>
    <row r="317" spans="1:23" ht="13" x14ac:dyDescent="0.15">
      <c r="A317" s="73"/>
      <c r="B317" s="64"/>
      <c r="C317" s="73"/>
      <c r="D317" s="170"/>
      <c r="E317" s="170"/>
      <c r="F317" s="170"/>
      <c r="G317" s="170"/>
      <c r="H317" s="170"/>
      <c r="I317" s="170"/>
      <c r="J317" s="171"/>
      <c r="K317" s="171"/>
      <c r="L317" s="73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</row>
    <row r="318" spans="1:23" ht="13" x14ac:dyDescent="0.15">
      <c r="A318" s="73"/>
      <c r="B318" s="64"/>
      <c r="C318" s="73"/>
      <c r="D318" s="170"/>
      <c r="E318" s="170"/>
      <c r="F318" s="170"/>
      <c r="G318" s="170"/>
      <c r="H318" s="170"/>
      <c r="I318" s="170"/>
      <c r="J318" s="171"/>
      <c r="K318" s="171"/>
      <c r="L318" s="73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</row>
    <row r="319" spans="1:23" ht="13" x14ac:dyDescent="0.15">
      <c r="A319" s="73"/>
      <c r="B319" s="64"/>
      <c r="C319" s="73"/>
      <c r="D319" s="170"/>
      <c r="E319" s="170"/>
      <c r="F319" s="170"/>
      <c r="G319" s="170"/>
      <c r="H319" s="170"/>
      <c r="I319" s="170"/>
      <c r="J319" s="171"/>
      <c r="K319" s="171"/>
      <c r="L319" s="73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</row>
    <row r="320" spans="1:23" ht="13" x14ac:dyDescent="0.15">
      <c r="A320" s="73"/>
      <c r="B320" s="64"/>
      <c r="C320" s="73"/>
      <c r="D320" s="170"/>
      <c r="E320" s="170"/>
      <c r="F320" s="170"/>
      <c r="G320" s="170"/>
      <c r="H320" s="170"/>
      <c r="I320" s="170"/>
      <c r="J320" s="171"/>
      <c r="K320" s="171"/>
      <c r="L320" s="73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</row>
    <row r="321" spans="1:23" ht="13" x14ac:dyDescent="0.15">
      <c r="A321" s="73"/>
      <c r="B321" s="64"/>
      <c r="C321" s="73"/>
      <c r="D321" s="170"/>
      <c r="E321" s="170"/>
      <c r="F321" s="170"/>
      <c r="G321" s="170"/>
      <c r="H321" s="170"/>
      <c r="I321" s="170"/>
      <c r="J321" s="171"/>
      <c r="K321" s="171"/>
      <c r="L321" s="73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</row>
    <row r="322" spans="1:23" ht="13" x14ac:dyDescent="0.15">
      <c r="A322" s="73"/>
      <c r="B322" s="64"/>
      <c r="C322" s="73"/>
      <c r="D322" s="170"/>
      <c r="E322" s="170"/>
      <c r="F322" s="170"/>
      <c r="G322" s="170"/>
      <c r="H322" s="170"/>
      <c r="I322" s="170"/>
      <c r="J322" s="171"/>
      <c r="K322" s="171"/>
      <c r="L322" s="73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</row>
    <row r="323" spans="1:23" ht="13" x14ac:dyDescent="0.15">
      <c r="A323" s="73"/>
      <c r="B323" s="64"/>
      <c r="C323" s="73"/>
      <c r="D323" s="170"/>
      <c r="E323" s="170"/>
      <c r="F323" s="170"/>
      <c r="G323" s="170"/>
      <c r="H323" s="170"/>
      <c r="I323" s="170"/>
      <c r="J323" s="171"/>
      <c r="K323" s="171"/>
      <c r="L323" s="73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</row>
    <row r="324" spans="1:23" ht="13" x14ac:dyDescent="0.15">
      <c r="A324" s="73"/>
      <c r="B324" s="64"/>
      <c r="C324" s="73"/>
      <c r="D324" s="170"/>
      <c r="E324" s="170"/>
      <c r="F324" s="170"/>
      <c r="G324" s="170"/>
      <c r="H324" s="170"/>
      <c r="I324" s="170"/>
      <c r="J324" s="171"/>
      <c r="K324" s="171"/>
      <c r="L324" s="73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</row>
    <row r="325" spans="1:23" ht="13" x14ac:dyDescent="0.15">
      <c r="A325" s="73"/>
      <c r="B325" s="64"/>
      <c r="C325" s="73"/>
      <c r="D325" s="170"/>
      <c r="E325" s="170"/>
      <c r="F325" s="170"/>
      <c r="G325" s="170"/>
      <c r="H325" s="170"/>
      <c r="I325" s="170"/>
      <c r="J325" s="171"/>
      <c r="K325" s="171"/>
      <c r="L325" s="73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</row>
    <row r="326" spans="1:23" ht="13" x14ac:dyDescent="0.15">
      <c r="A326" s="73"/>
      <c r="B326" s="64"/>
      <c r="C326" s="73"/>
      <c r="D326" s="170"/>
      <c r="E326" s="170"/>
      <c r="F326" s="170"/>
      <c r="G326" s="170"/>
      <c r="H326" s="170"/>
      <c r="I326" s="170"/>
      <c r="J326" s="171"/>
      <c r="K326" s="171"/>
      <c r="L326" s="73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</row>
    <row r="327" spans="1:23" ht="13" x14ac:dyDescent="0.15">
      <c r="A327" s="73"/>
      <c r="B327" s="64"/>
      <c r="C327" s="73"/>
      <c r="D327" s="170"/>
      <c r="E327" s="170"/>
      <c r="F327" s="170"/>
      <c r="G327" s="170"/>
      <c r="H327" s="170"/>
      <c r="I327" s="170"/>
      <c r="J327" s="171"/>
      <c r="K327" s="171"/>
      <c r="L327" s="73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</row>
    <row r="328" spans="1:23" ht="13" x14ac:dyDescent="0.15">
      <c r="A328" s="73"/>
      <c r="B328" s="64"/>
      <c r="C328" s="73"/>
      <c r="D328" s="170"/>
      <c r="E328" s="170"/>
      <c r="F328" s="170"/>
      <c r="G328" s="170"/>
      <c r="H328" s="170"/>
      <c r="I328" s="170"/>
      <c r="J328" s="171"/>
      <c r="K328" s="171"/>
      <c r="L328" s="73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</row>
    <row r="329" spans="1:23" ht="13" x14ac:dyDescent="0.15">
      <c r="A329" s="73"/>
      <c r="B329" s="64"/>
      <c r="C329" s="73"/>
      <c r="D329" s="170"/>
      <c r="E329" s="170"/>
      <c r="F329" s="170"/>
      <c r="G329" s="170"/>
      <c r="H329" s="170"/>
      <c r="I329" s="170"/>
      <c r="J329" s="171"/>
      <c r="K329" s="171"/>
      <c r="L329" s="73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</row>
    <row r="330" spans="1:23" ht="13" x14ac:dyDescent="0.15">
      <c r="A330" s="73"/>
      <c r="B330" s="64"/>
      <c r="C330" s="73"/>
      <c r="D330" s="170"/>
      <c r="E330" s="170"/>
      <c r="F330" s="170"/>
      <c r="G330" s="170"/>
      <c r="H330" s="170"/>
      <c r="I330" s="170"/>
      <c r="J330" s="171"/>
      <c r="K330" s="171"/>
      <c r="L330" s="73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</row>
    <row r="331" spans="1:23" ht="13" x14ac:dyDescent="0.15">
      <c r="A331" s="73"/>
      <c r="B331" s="64"/>
      <c r="C331" s="73"/>
      <c r="D331" s="170"/>
      <c r="E331" s="170"/>
      <c r="F331" s="170"/>
      <c r="G331" s="170"/>
      <c r="H331" s="170"/>
      <c r="I331" s="170"/>
      <c r="J331" s="171"/>
      <c r="K331" s="171"/>
      <c r="L331" s="73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</row>
    <row r="332" spans="1:23" ht="13" x14ac:dyDescent="0.15">
      <c r="A332" s="73"/>
      <c r="B332" s="64"/>
      <c r="C332" s="73"/>
      <c r="D332" s="170"/>
      <c r="E332" s="170"/>
      <c r="F332" s="170"/>
      <c r="G332" s="170"/>
      <c r="H332" s="170"/>
      <c r="I332" s="170"/>
      <c r="J332" s="171"/>
      <c r="K332" s="171"/>
      <c r="L332" s="73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</row>
    <row r="333" spans="1:23" ht="13" x14ac:dyDescent="0.15">
      <c r="A333" s="73"/>
      <c r="B333" s="64"/>
      <c r="C333" s="73"/>
      <c r="D333" s="170"/>
      <c r="E333" s="170"/>
      <c r="F333" s="170"/>
      <c r="G333" s="170"/>
      <c r="H333" s="170"/>
      <c r="I333" s="170"/>
      <c r="J333" s="171"/>
      <c r="K333" s="171"/>
      <c r="L333" s="73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</row>
    <row r="334" spans="1:23" ht="13" x14ac:dyDescent="0.15">
      <c r="A334" s="73"/>
      <c r="B334" s="64"/>
      <c r="C334" s="73"/>
      <c r="D334" s="170"/>
      <c r="E334" s="170"/>
      <c r="F334" s="170"/>
      <c r="G334" s="170"/>
      <c r="H334" s="170"/>
      <c r="I334" s="170"/>
      <c r="J334" s="171"/>
      <c r="K334" s="171"/>
      <c r="L334" s="73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</row>
    <row r="335" spans="1:23" ht="13" x14ac:dyDescent="0.15">
      <c r="A335" s="73"/>
      <c r="B335" s="64"/>
      <c r="C335" s="73"/>
      <c r="D335" s="170"/>
      <c r="E335" s="170"/>
      <c r="F335" s="170"/>
      <c r="G335" s="170"/>
      <c r="H335" s="170"/>
      <c r="I335" s="170"/>
      <c r="J335" s="171"/>
      <c r="K335" s="171"/>
      <c r="L335" s="73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</row>
    <row r="336" spans="1:23" ht="13" x14ac:dyDescent="0.15">
      <c r="A336" s="73"/>
      <c r="B336" s="64"/>
      <c r="C336" s="73"/>
      <c r="D336" s="170"/>
      <c r="E336" s="170"/>
      <c r="F336" s="170"/>
      <c r="G336" s="170"/>
      <c r="H336" s="170"/>
      <c r="I336" s="170"/>
      <c r="J336" s="171"/>
      <c r="K336" s="171"/>
      <c r="L336" s="73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</row>
    <row r="337" spans="1:23" ht="13" x14ac:dyDescent="0.15">
      <c r="A337" s="73"/>
      <c r="B337" s="64"/>
      <c r="C337" s="73"/>
      <c r="D337" s="170"/>
      <c r="E337" s="170"/>
      <c r="F337" s="170"/>
      <c r="G337" s="170"/>
      <c r="H337" s="170"/>
      <c r="I337" s="170"/>
      <c r="J337" s="171"/>
      <c r="K337" s="171"/>
      <c r="L337" s="73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</row>
    <row r="338" spans="1:23" ht="13" x14ac:dyDescent="0.15">
      <c r="A338" s="73"/>
      <c r="B338" s="64"/>
      <c r="C338" s="73"/>
      <c r="D338" s="170"/>
      <c r="E338" s="170"/>
      <c r="F338" s="170"/>
      <c r="G338" s="170"/>
      <c r="H338" s="170"/>
      <c r="I338" s="170"/>
      <c r="J338" s="171"/>
      <c r="K338" s="171"/>
      <c r="L338" s="73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</row>
    <row r="339" spans="1:23" ht="13" x14ac:dyDescent="0.15">
      <c r="A339" s="73"/>
      <c r="B339" s="64"/>
      <c r="C339" s="73"/>
      <c r="D339" s="170"/>
      <c r="E339" s="170"/>
      <c r="F339" s="170"/>
      <c r="G339" s="170"/>
      <c r="H339" s="170"/>
      <c r="I339" s="170"/>
      <c r="J339" s="171"/>
      <c r="K339" s="171"/>
      <c r="L339" s="73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</row>
    <row r="340" spans="1:23" ht="13" x14ac:dyDescent="0.15">
      <c r="A340" s="73"/>
      <c r="B340" s="64"/>
      <c r="C340" s="73"/>
      <c r="D340" s="170"/>
      <c r="E340" s="170"/>
      <c r="F340" s="170"/>
      <c r="G340" s="170"/>
      <c r="H340" s="170"/>
      <c r="I340" s="170"/>
      <c r="J340" s="171"/>
      <c r="K340" s="171"/>
      <c r="L340" s="73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</row>
    <row r="341" spans="1:23" ht="13" x14ac:dyDescent="0.15">
      <c r="A341" s="73"/>
      <c r="B341" s="64"/>
      <c r="C341" s="73"/>
      <c r="D341" s="170"/>
      <c r="E341" s="170"/>
      <c r="F341" s="170"/>
      <c r="G341" s="170"/>
      <c r="H341" s="170"/>
      <c r="I341" s="170"/>
      <c r="J341" s="171"/>
      <c r="K341" s="171"/>
      <c r="L341" s="73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</row>
    <row r="342" spans="1:23" ht="13" x14ac:dyDescent="0.15">
      <c r="A342" s="73"/>
      <c r="B342" s="64"/>
      <c r="C342" s="73"/>
      <c r="D342" s="170"/>
      <c r="E342" s="170"/>
      <c r="F342" s="170"/>
      <c r="G342" s="170"/>
      <c r="H342" s="170"/>
      <c r="I342" s="170"/>
      <c r="J342" s="171"/>
      <c r="K342" s="171"/>
      <c r="L342" s="73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</row>
    <row r="343" spans="1:23" ht="13" x14ac:dyDescent="0.15">
      <c r="A343" s="73"/>
      <c r="B343" s="64"/>
      <c r="C343" s="73"/>
      <c r="D343" s="170"/>
      <c r="E343" s="170"/>
      <c r="F343" s="170"/>
      <c r="G343" s="170"/>
      <c r="H343" s="170"/>
      <c r="I343" s="170"/>
      <c r="J343" s="171"/>
      <c r="K343" s="171"/>
      <c r="L343" s="73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</row>
    <row r="344" spans="1:23" ht="13" x14ac:dyDescent="0.15">
      <c r="A344" s="73"/>
      <c r="B344" s="64"/>
      <c r="C344" s="73"/>
      <c r="D344" s="170"/>
      <c r="E344" s="170"/>
      <c r="F344" s="170"/>
      <c r="G344" s="170"/>
      <c r="H344" s="170"/>
      <c r="I344" s="170"/>
      <c r="J344" s="171"/>
      <c r="K344" s="171"/>
      <c r="L344" s="73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</row>
    <row r="345" spans="1:23" ht="13" x14ac:dyDescent="0.15">
      <c r="A345" s="73"/>
      <c r="B345" s="64"/>
      <c r="C345" s="73"/>
      <c r="D345" s="170"/>
      <c r="E345" s="170"/>
      <c r="F345" s="170"/>
      <c r="G345" s="170"/>
      <c r="H345" s="170"/>
      <c r="I345" s="170"/>
      <c r="J345" s="171"/>
      <c r="K345" s="171"/>
      <c r="L345" s="73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</row>
    <row r="346" spans="1:23" ht="13" x14ac:dyDescent="0.15">
      <c r="A346" s="73"/>
      <c r="B346" s="64"/>
      <c r="C346" s="73"/>
      <c r="D346" s="170"/>
      <c r="E346" s="170"/>
      <c r="F346" s="170"/>
      <c r="G346" s="170"/>
      <c r="H346" s="170"/>
      <c r="I346" s="170"/>
      <c r="J346" s="171"/>
      <c r="K346" s="171"/>
      <c r="L346" s="73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</row>
    <row r="347" spans="1:23" ht="13" x14ac:dyDescent="0.15">
      <c r="A347" s="73"/>
      <c r="B347" s="64"/>
      <c r="C347" s="73"/>
      <c r="D347" s="170"/>
      <c r="E347" s="170"/>
      <c r="F347" s="170"/>
      <c r="G347" s="170"/>
      <c r="H347" s="170"/>
      <c r="I347" s="170"/>
      <c r="J347" s="171"/>
      <c r="K347" s="171"/>
      <c r="L347" s="73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</row>
    <row r="348" spans="1:23" ht="13" x14ac:dyDescent="0.15">
      <c r="A348" s="73"/>
      <c r="B348" s="64"/>
      <c r="C348" s="73"/>
      <c r="D348" s="170"/>
      <c r="E348" s="170"/>
      <c r="F348" s="170"/>
      <c r="G348" s="170"/>
      <c r="H348" s="170"/>
      <c r="I348" s="170"/>
      <c r="J348" s="171"/>
      <c r="K348" s="171"/>
      <c r="L348" s="73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</row>
    <row r="349" spans="1:23" ht="13" x14ac:dyDescent="0.15">
      <c r="A349" s="73"/>
      <c r="B349" s="64"/>
      <c r="C349" s="73"/>
      <c r="D349" s="170"/>
      <c r="E349" s="170"/>
      <c r="F349" s="170"/>
      <c r="G349" s="170"/>
      <c r="H349" s="170"/>
      <c r="I349" s="170"/>
      <c r="J349" s="171"/>
      <c r="K349" s="171"/>
      <c r="L349" s="73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</row>
    <row r="350" spans="1:23" ht="13" x14ac:dyDescent="0.15">
      <c r="A350" s="73"/>
      <c r="B350" s="64"/>
      <c r="C350" s="73"/>
      <c r="D350" s="170"/>
      <c r="E350" s="170"/>
      <c r="F350" s="170"/>
      <c r="G350" s="170"/>
      <c r="H350" s="170"/>
      <c r="I350" s="170"/>
      <c r="J350" s="171"/>
      <c r="K350" s="171"/>
      <c r="L350" s="73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</row>
    <row r="351" spans="1:23" ht="13" x14ac:dyDescent="0.15">
      <c r="A351" s="73"/>
      <c r="B351" s="64"/>
      <c r="C351" s="73"/>
      <c r="D351" s="170"/>
      <c r="E351" s="170"/>
      <c r="F351" s="170"/>
      <c r="G351" s="170"/>
      <c r="H351" s="170"/>
      <c r="I351" s="170"/>
      <c r="J351" s="171"/>
      <c r="K351" s="171"/>
      <c r="L351" s="73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</row>
    <row r="352" spans="1:23" ht="13" x14ac:dyDescent="0.15">
      <c r="A352" s="73"/>
      <c r="B352" s="64"/>
      <c r="C352" s="73"/>
      <c r="D352" s="170"/>
      <c r="E352" s="170"/>
      <c r="F352" s="170"/>
      <c r="G352" s="170"/>
      <c r="H352" s="170"/>
      <c r="I352" s="170"/>
      <c r="J352" s="171"/>
      <c r="K352" s="171"/>
      <c r="L352" s="73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</row>
    <row r="353" spans="1:23" ht="13" x14ac:dyDescent="0.15">
      <c r="A353" s="73"/>
      <c r="B353" s="64"/>
      <c r="C353" s="73"/>
      <c r="D353" s="170"/>
      <c r="E353" s="170"/>
      <c r="F353" s="170"/>
      <c r="G353" s="170"/>
      <c r="H353" s="170"/>
      <c r="I353" s="170"/>
      <c r="J353" s="171"/>
      <c r="K353" s="171"/>
      <c r="L353" s="73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</row>
    <row r="354" spans="1:23" ht="13" x14ac:dyDescent="0.15">
      <c r="A354" s="73"/>
      <c r="B354" s="64"/>
      <c r="C354" s="73"/>
      <c r="D354" s="170"/>
      <c r="E354" s="170"/>
      <c r="F354" s="170"/>
      <c r="G354" s="170"/>
      <c r="H354" s="170"/>
      <c r="I354" s="170"/>
      <c r="J354" s="171"/>
      <c r="K354" s="171"/>
      <c r="L354" s="73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</row>
    <row r="355" spans="1:23" ht="13" x14ac:dyDescent="0.15">
      <c r="A355" s="73"/>
      <c r="B355" s="64"/>
      <c r="C355" s="73"/>
      <c r="D355" s="170"/>
      <c r="E355" s="170"/>
      <c r="F355" s="170"/>
      <c r="G355" s="170"/>
      <c r="H355" s="170"/>
      <c r="I355" s="170"/>
      <c r="J355" s="171"/>
      <c r="K355" s="171"/>
      <c r="L355" s="73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</row>
    <row r="356" spans="1:23" ht="13" x14ac:dyDescent="0.15">
      <c r="A356" s="73"/>
      <c r="B356" s="64"/>
      <c r="C356" s="73"/>
      <c r="D356" s="170"/>
      <c r="E356" s="170"/>
      <c r="F356" s="170"/>
      <c r="G356" s="170"/>
      <c r="H356" s="170"/>
      <c r="I356" s="170"/>
      <c r="J356" s="171"/>
      <c r="K356" s="171"/>
      <c r="L356" s="73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</row>
    <row r="357" spans="1:23" ht="13" x14ac:dyDescent="0.15">
      <c r="A357" s="73"/>
      <c r="B357" s="64"/>
      <c r="C357" s="73"/>
      <c r="D357" s="170"/>
      <c r="E357" s="170"/>
      <c r="F357" s="170"/>
      <c r="G357" s="170"/>
      <c r="H357" s="170"/>
      <c r="I357" s="170"/>
      <c r="J357" s="171"/>
      <c r="K357" s="171"/>
      <c r="L357" s="73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</row>
    <row r="358" spans="1:23" ht="13" x14ac:dyDescent="0.15">
      <c r="A358" s="73"/>
      <c r="B358" s="64"/>
      <c r="C358" s="73"/>
      <c r="D358" s="170"/>
      <c r="E358" s="170"/>
      <c r="F358" s="170"/>
      <c r="G358" s="170"/>
      <c r="H358" s="170"/>
      <c r="I358" s="170"/>
      <c r="J358" s="171"/>
      <c r="K358" s="171"/>
      <c r="L358" s="73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</row>
    <row r="359" spans="1:23" ht="13" x14ac:dyDescent="0.15">
      <c r="A359" s="73"/>
      <c r="B359" s="64"/>
      <c r="C359" s="73"/>
      <c r="D359" s="170"/>
      <c r="E359" s="170"/>
      <c r="F359" s="170"/>
      <c r="G359" s="170"/>
      <c r="H359" s="170"/>
      <c r="I359" s="170"/>
      <c r="J359" s="171"/>
      <c r="K359" s="171"/>
      <c r="L359" s="73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</row>
    <row r="360" spans="1:23" ht="13" x14ac:dyDescent="0.15">
      <c r="A360" s="73"/>
      <c r="B360" s="64"/>
      <c r="C360" s="73"/>
      <c r="D360" s="170"/>
      <c r="E360" s="170"/>
      <c r="F360" s="170"/>
      <c r="G360" s="170"/>
      <c r="H360" s="170"/>
      <c r="I360" s="170"/>
      <c r="J360" s="171"/>
      <c r="K360" s="171"/>
      <c r="L360" s="73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</row>
    <row r="361" spans="1:23" ht="13" x14ac:dyDescent="0.15">
      <c r="A361" s="73"/>
      <c r="B361" s="64"/>
      <c r="C361" s="73"/>
      <c r="D361" s="170"/>
      <c r="E361" s="170"/>
      <c r="F361" s="170"/>
      <c r="G361" s="170"/>
      <c r="H361" s="170"/>
      <c r="I361" s="170"/>
      <c r="J361" s="171"/>
      <c r="K361" s="171"/>
      <c r="L361" s="73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</row>
    <row r="362" spans="1:23" ht="13" x14ac:dyDescent="0.15">
      <c r="A362" s="73"/>
      <c r="B362" s="64"/>
      <c r="C362" s="73"/>
      <c r="D362" s="170"/>
      <c r="E362" s="170"/>
      <c r="F362" s="170"/>
      <c r="G362" s="170"/>
      <c r="H362" s="170"/>
      <c r="I362" s="170"/>
      <c r="J362" s="171"/>
      <c r="K362" s="171"/>
      <c r="L362" s="73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</row>
    <row r="363" spans="1:23" ht="13" x14ac:dyDescent="0.15">
      <c r="A363" s="73"/>
      <c r="B363" s="64"/>
      <c r="C363" s="73"/>
      <c r="D363" s="170"/>
      <c r="E363" s="170"/>
      <c r="F363" s="170"/>
      <c r="G363" s="170"/>
      <c r="H363" s="170"/>
      <c r="I363" s="170"/>
      <c r="J363" s="171"/>
      <c r="K363" s="171"/>
      <c r="L363" s="73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</row>
    <row r="364" spans="1:23" ht="13" x14ac:dyDescent="0.15">
      <c r="A364" s="73"/>
      <c r="B364" s="64"/>
      <c r="C364" s="73"/>
      <c r="D364" s="170"/>
      <c r="E364" s="170"/>
      <c r="F364" s="170"/>
      <c r="G364" s="170"/>
      <c r="H364" s="170"/>
      <c r="I364" s="170"/>
      <c r="J364" s="171"/>
      <c r="K364" s="171"/>
      <c r="L364" s="73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</row>
    <row r="365" spans="1:23" ht="13" x14ac:dyDescent="0.15">
      <c r="A365" s="73"/>
      <c r="B365" s="64"/>
      <c r="C365" s="73"/>
      <c r="D365" s="170"/>
      <c r="E365" s="170"/>
      <c r="F365" s="170"/>
      <c r="G365" s="170"/>
      <c r="H365" s="170"/>
      <c r="I365" s="170"/>
      <c r="J365" s="171"/>
      <c r="K365" s="171"/>
      <c r="L365" s="73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</row>
    <row r="366" spans="1:23" ht="13" x14ac:dyDescent="0.15">
      <c r="A366" s="73"/>
      <c r="B366" s="64"/>
      <c r="C366" s="73"/>
      <c r="D366" s="170"/>
      <c r="E366" s="170"/>
      <c r="F366" s="170"/>
      <c r="G366" s="170"/>
      <c r="H366" s="170"/>
      <c r="I366" s="170"/>
      <c r="J366" s="171"/>
      <c r="K366" s="171"/>
      <c r="L366" s="73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</row>
    <row r="367" spans="1:23" ht="13" x14ac:dyDescent="0.15">
      <c r="A367" s="73"/>
      <c r="B367" s="64"/>
      <c r="C367" s="73"/>
      <c r="D367" s="170"/>
      <c r="E367" s="170"/>
      <c r="F367" s="170"/>
      <c r="G367" s="170"/>
      <c r="H367" s="170"/>
      <c r="I367" s="170"/>
      <c r="J367" s="171"/>
      <c r="K367" s="171"/>
      <c r="L367" s="73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</row>
    <row r="368" spans="1:23" ht="13" x14ac:dyDescent="0.15">
      <c r="A368" s="73"/>
      <c r="B368" s="64"/>
      <c r="C368" s="73"/>
      <c r="D368" s="170"/>
      <c r="E368" s="170"/>
      <c r="F368" s="170"/>
      <c r="G368" s="170"/>
      <c r="H368" s="170"/>
      <c r="I368" s="170"/>
      <c r="J368" s="171"/>
      <c r="K368" s="171"/>
      <c r="L368" s="73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</row>
    <row r="369" spans="1:23" ht="13" x14ac:dyDescent="0.15">
      <c r="A369" s="73"/>
      <c r="B369" s="64"/>
      <c r="C369" s="73"/>
      <c r="D369" s="170"/>
      <c r="E369" s="170"/>
      <c r="F369" s="170"/>
      <c r="G369" s="170"/>
      <c r="H369" s="170"/>
      <c r="I369" s="170"/>
      <c r="J369" s="171"/>
      <c r="K369" s="171"/>
      <c r="L369" s="73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</row>
    <row r="370" spans="1:23" ht="13" x14ac:dyDescent="0.15">
      <c r="A370" s="73"/>
      <c r="B370" s="64"/>
      <c r="C370" s="73"/>
      <c r="D370" s="170"/>
      <c r="E370" s="170"/>
      <c r="F370" s="170"/>
      <c r="G370" s="170"/>
      <c r="H370" s="170"/>
      <c r="I370" s="170"/>
      <c r="J370" s="171"/>
      <c r="K370" s="171"/>
      <c r="L370" s="73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</row>
    <row r="371" spans="1:23" ht="13" x14ac:dyDescent="0.15">
      <c r="A371" s="73"/>
      <c r="B371" s="64"/>
      <c r="C371" s="73"/>
      <c r="D371" s="170"/>
      <c r="E371" s="170"/>
      <c r="F371" s="170"/>
      <c r="G371" s="170"/>
      <c r="H371" s="170"/>
      <c r="I371" s="170"/>
      <c r="J371" s="171"/>
      <c r="K371" s="171"/>
      <c r="L371" s="73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</row>
    <row r="372" spans="1:23" ht="13" x14ac:dyDescent="0.15">
      <c r="A372" s="73"/>
      <c r="B372" s="64"/>
      <c r="C372" s="73"/>
      <c r="D372" s="170"/>
      <c r="E372" s="170"/>
      <c r="F372" s="170"/>
      <c r="G372" s="170"/>
      <c r="H372" s="170"/>
      <c r="I372" s="170"/>
      <c r="J372" s="171"/>
      <c r="K372" s="171"/>
      <c r="L372" s="73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</row>
    <row r="373" spans="1:23" ht="13" x14ac:dyDescent="0.15">
      <c r="A373" s="73"/>
      <c r="B373" s="64"/>
      <c r="C373" s="73"/>
      <c r="D373" s="170"/>
      <c r="E373" s="170"/>
      <c r="F373" s="170"/>
      <c r="G373" s="170"/>
      <c r="H373" s="170"/>
      <c r="I373" s="170"/>
      <c r="J373" s="171"/>
      <c r="K373" s="171"/>
      <c r="L373" s="73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</row>
    <row r="374" spans="1:23" ht="13" x14ac:dyDescent="0.15">
      <c r="A374" s="73"/>
      <c r="B374" s="64"/>
      <c r="C374" s="73"/>
      <c r="D374" s="170"/>
      <c r="E374" s="170"/>
      <c r="F374" s="170"/>
      <c r="G374" s="170"/>
      <c r="H374" s="170"/>
      <c r="I374" s="170"/>
      <c r="J374" s="171"/>
      <c r="K374" s="171"/>
      <c r="L374" s="73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</row>
    <row r="375" spans="1:23" ht="13" x14ac:dyDescent="0.15">
      <c r="A375" s="73"/>
      <c r="B375" s="64"/>
      <c r="C375" s="73"/>
      <c r="D375" s="170"/>
      <c r="E375" s="170"/>
      <c r="F375" s="170"/>
      <c r="G375" s="170"/>
      <c r="H375" s="170"/>
      <c r="I375" s="170"/>
      <c r="J375" s="171"/>
      <c r="K375" s="171"/>
      <c r="L375" s="73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</row>
    <row r="376" spans="1:23" ht="13" x14ac:dyDescent="0.15">
      <c r="A376" s="73"/>
      <c r="B376" s="64"/>
      <c r="C376" s="73"/>
      <c r="D376" s="170"/>
      <c r="E376" s="170"/>
      <c r="F376" s="170"/>
      <c r="G376" s="170"/>
      <c r="H376" s="170"/>
      <c r="I376" s="170"/>
      <c r="J376" s="171"/>
      <c r="K376" s="171"/>
      <c r="L376" s="73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</row>
    <row r="377" spans="1:23" ht="13" x14ac:dyDescent="0.15">
      <c r="A377" s="73"/>
      <c r="B377" s="64"/>
      <c r="C377" s="73"/>
      <c r="D377" s="170"/>
      <c r="E377" s="170"/>
      <c r="F377" s="170"/>
      <c r="G377" s="170"/>
      <c r="H377" s="170"/>
      <c r="I377" s="170"/>
      <c r="J377" s="171"/>
      <c r="K377" s="171"/>
      <c r="L377" s="73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</row>
    <row r="378" spans="1:23" ht="13" x14ac:dyDescent="0.15">
      <c r="A378" s="73"/>
      <c r="B378" s="64"/>
      <c r="C378" s="73"/>
      <c r="D378" s="170"/>
      <c r="E378" s="170"/>
      <c r="F378" s="170"/>
      <c r="G378" s="170"/>
      <c r="H378" s="170"/>
      <c r="I378" s="170"/>
      <c r="J378" s="171"/>
      <c r="K378" s="171"/>
      <c r="L378" s="73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</row>
    <row r="379" spans="1:23" ht="13" x14ac:dyDescent="0.15">
      <c r="A379" s="73"/>
      <c r="B379" s="64"/>
      <c r="C379" s="73"/>
      <c r="D379" s="170"/>
      <c r="E379" s="170"/>
      <c r="F379" s="170"/>
      <c r="G379" s="170"/>
      <c r="H379" s="170"/>
      <c r="I379" s="170"/>
      <c r="J379" s="171"/>
      <c r="K379" s="171"/>
      <c r="L379" s="73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</row>
    <row r="380" spans="1:23" ht="13" x14ac:dyDescent="0.15">
      <c r="A380" s="73"/>
      <c r="B380" s="64"/>
      <c r="C380" s="73"/>
      <c r="D380" s="170"/>
      <c r="E380" s="170"/>
      <c r="F380" s="170"/>
      <c r="G380" s="170"/>
      <c r="H380" s="170"/>
      <c r="I380" s="170"/>
      <c r="J380" s="171"/>
      <c r="K380" s="171"/>
      <c r="L380" s="73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</row>
    <row r="381" spans="1:23" ht="13" x14ac:dyDescent="0.15">
      <c r="A381" s="73"/>
      <c r="B381" s="64"/>
      <c r="C381" s="73"/>
      <c r="D381" s="170"/>
      <c r="E381" s="170"/>
      <c r="F381" s="170"/>
      <c r="G381" s="170"/>
      <c r="H381" s="170"/>
      <c r="I381" s="170"/>
      <c r="J381" s="171"/>
      <c r="K381" s="171"/>
      <c r="L381" s="73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</row>
    <row r="382" spans="1:23" ht="13" x14ac:dyDescent="0.15">
      <c r="A382" s="73"/>
      <c r="B382" s="64"/>
      <c r="C382" s="73"/>
      <c r="D382" s="170"/>
      <c r="E382" s="170"/>
      <c r="F382" s="170"/>
      <c r="G382" s="170"/>
      <c r="H382" s="170"/>
      <c r="I382" s="170"/>
      <c r="J382" s="171"/>
      <c r="K382" s="171"/>
      <c r="L382" s="73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</row>
    <row r="383" spans="1:23" ht="13" x14ac:dyDescent="0.15">
      <c r="A383" s="73"/>
      <c r="B383" s="64"/>
      <c r="C383" s="73"/>
      <c r="D383" s="170"/>
      <c r="E383" s="170"/>
      <c r="F383" s="170"/>
      <c r="G383" s="170"/>
      <c r="H383" s="170"/>
      <c r="I383" s="170"/>
      <c r="J383" s="171"/>
      <c r="K383" s="171"/>
      <c r="L383" s="73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</row>
    <row r="384" spans="1:23" ht="13" x14ac:dyDescent="0.15">
      <c r="A384" s="73"/>
      <c r="B384" s="64"/>
      <c r="C384" s="73"/>
      <c r="D384" s="170"/>
      <c r="E384" s="170"/>
      <c r="F384" s="170"/>
      <c r="G384" s="170"/>
      <c r="H384" s="170"/>
      <c r="I384" s="170"/>
      <c r="J384" s="171"/>
      <c r="K384" s="171"/>
      <c r="L384" s="73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</row>
    <row r="385" spans="1:23" ht="13" x14ac:dyDescent="0.15">
      <c r="A385" s="73"/>
      <c r="B385" s="64"/>
      <c r="C385" s="73"/>
      <c r="D385" s="170"/>
      <c r="E385" s="170"/>
      <c r="F385" s="170"/>
      <c r="G385" s="170"/>
      <c r="H385" s="170"/>
      <c r="I385" s="170"/>
      <c r="J385" s="171"/>
      <c r="K385" s="171"/>
      <c r="L385" s="73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</row>
    <row r="386" spans="1:23" ht="13" x14ac:dyDescent="0.15">
      <c r="A386" s="73"/>
      <c r="B386" s="64"/>
      <c r="C386" s="73"/>
      <c r="D386" s="170"/>
      <c r="E386" s="170"/>
      <c r="F386" s="170"/>
      <c r="G386" s="170"/>
      <c r="H386" s="170"/>
      <c r="I386" s="170"/>
      <c r="J386" s="171"/>
      <c r="K386" s="171"/>
      <c r="L386" s="73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</row>
    <row r="387" spans="1:23" ht="13" x14ac:dyDescent="0.15">
      <c r="A387" s="73"/>
      <c r="B387" s="64"/>
      <c r="C387" s="73"/>
      <c r="D387" s="170"/>
      <c r="E387" s="170"/>
      <c r="F387" s="170"/>
      <c r="G387" s="170"/>
      <c r="H387" s="170"/>
      <c r="I387" s="170"/>
      <c r="J387" s="171"/>
      <c r="K387" s="171"/>
      <c r="L387" s="73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</row>
    <row r="388" spans="1:23" ht="13" x14ac:dyDescent="0.15">
      <c r="A388" s="73"/>
      <c r="B388" s="64"/>
      <c r="C388" s="73"/>
      <c r="D388" s="170"/>
      <c r="E388" s="170"/>
      <c r="F388" s="170"/>
      <c r="G388" s="170"/>
      <c r="H388" s="170"/>
      <c r="I388" s="170"/>
      <c r="J388" s="171"/>
      <c r="K388" s="171"/>
      <c r="L388" s="73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</row>
    <row r="389" spans="1:23" ht="13" x14ac:dyDescent="0.15">
      <c r="A389" s="73"/>
      <c r="B389" s="64"/>
      <c r="C389" s="73"/>
      <c r="D389" s="170"/>
      <c r="E389" s="170"/>
      <c r="F389" s="170"/>
      <c r="G389" s="170"/>
      <c r="H389" s="170"/>
      <c r="I389" s="170"/>
      <c r="J389" s="171"/>
      <c r="K389" s="171"/>
      <c r="L389" s="73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</row>
    <row r="390" spans="1:23" ht="13" x14ac:dyDescent="0.15">
      <c r="A390" s="73"/>
      <c r="B390" s="64"/>
      <c r="C390" s="73"/>
      <c r="D390" s="170"/>
      <c r="E390" s="170"/>
      <c r="F390" s="170"/>
      <c r="G390" s="170"/>
      <c r="H390" s="170"/>
      <c r="I390" s="170"/>
      <c r="J390" s="171"/>
      <c r="K390" s="171"/>
      <c r="L390" s="73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</row>
    <row r="391" spans="1:23" ht="13" x14ac:dyDescent="0.15">
      <c r="A391" s="73"/>
      <c r="B391" s="64"/>
      <c r="C391" s="73"/>
      <c r="D391" s="170"/>
      <c r="E391" s="170"/>
      <c r="F391" s="170"/>
      <c r="G391" s="170"/>
      <c r="H391" s="170"/>
      <c r="I391" s="170"/>
      <c r="J391" s="171"/>
      <c r="K391" s="171"/>
      <c r="L391" s="73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</row>
    <row r="392" spans="1:23" ht="13" x14ac:dyDescent="0.15">
      <c r="A392" s="73"/>
      <c r="B392" s="64"/>
      <c r="C392" s="73"/>
      <c r="D392" s="170"/>
      <c r="E392" s="170"/>
      <c r="F392" s="170"/>
      <c r="G392" s="170"/>
      <c r="H392" s="170"/>
      <c r="I392" s="170"/>
      <c r="J392" s="171"/>
      <c r="K392" s="171"/>
      <c r="L392" s="73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</row>
    <row r="393" spans="1:23" ht="13" x14ac:dyDescent="0.15">
      <c r="A393" s="73"/>
      <c r="B393" s="64"/>
      <c r="C393" s="73"/>
      <c r="D393" s="170"/>
      <c r="E393" s="170"/>
      <c r="F393" s="170"/>
      <c r="G393" s="170"/>
      <c r="H393" s="170"/>
      <c r="I393" s="170"/>
      <c r="J393" s="171"/>
      <c r="K393" s="171"/>
      <c r="L393" s="73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</row>
    <row r="394" spans="1:23" ht="13" x14ac:dyDescent="0.15">
      <c r="A394" s="73"/>
      <c r="B394" s="64"/>
      <c r="C394" s="73"/>
      <c r="D394" s="170"/>
      <c r="E394" s="170"/>
      <c r="F394" s="170"/>
      <c r="G394" s="170"/>
      <c r="H394" s="170"/>
      <c r="I394" s="170"/>
      <c r="J394" s="171"/>
      <c r="K394" s="171"/>
      <c r="L394" s="73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</row>
    <row r="395" spans="1:23" ht="13" x14ac:dyDescent="0.15">
      <c r="A395" s="73"/>
      <c r="B395" s="64"/>
      <c r="C395" s="73"/>
      <c r="D395" s="170"/>
      <c r="E395" s="170"/>
      <c r="F395" s="170"/>
      <c r="G395" s="170"/>
      <c r="H395" s="170"/>
      <c r="I395" s="170"/>
      <c r="J395" s="171"/>
      <c r="K395" s="171"/>
      <c r="L395" s="73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</row>
    <row r="396" spans="1:23" ht="13" x14ac:dyDescent="0.15">
      <c r="A396" s="73"/>
      <c r="B396" s="64"/>
      <c r="C396" s="73"/>
      <c r="D396" s="170"/>
      <c r="E396" s="170"/>
      <c r="F396" s="170"/>
      <c r="G396" s="170"/>
      <c r="H396" s="170"/>
      <c r="I396" s="170"/>
      <c r="J396" s="171"/>
      <c r="K396" s="171"/>
      <c r="L396" s="73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</row>
    <row r="397" spans="1:23" ht="13" x14ac:dyDescent="0.15">
      <c r="A397" s="73"/>
      <c r="B397" s="64"/>
      <c r="C397" s="73"/>
      <c r="D397" s="170"/>
      <c r="E397" s="170"/>
      <c r="F397" s="170"/>
      <c r="G397" s="170"/>
      <c r="H397" s="170"/>
      <c r="I397" s="170"/>
      <c r="J397" s="171"/>
      <c r="K397" s="171"/>
      <c r="L397" s="73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</row>
    <row r="398" spans="1:23" ht="13" x14ac:dyDescent="0.15">
      <c r="A398" s="73"/>
      <c r="B398" s="64"/>
      <c r="C398" s="73"/>
      <c r="D398" s="170"/>
      <c r="E398" s="170"/>
      <c r="F398" s="170"/>
      <c r="G398" s="170"/>
      <c r="H398" s="170"/>
      <c r="I398" s="170"/>
      <c r="J398" s="171"/>
      <c r="K398" s="171"/>
      <c r="L398" s="73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</row>
    <row r="399" spans="1:23" ht="13" x14ac:dyDescent="0.15">
      <c r="A399" s="73"/>
      <c r="B399" s="64"/>
      <c r="C399" s="73"/>
      <c r="D399" s="170"/>
      <c r="E399" s="170"/>
      <c r="F399" s="170"/>
      <c r="G399" s="170"/>
      <c r="H399" s="170"/>
      <c r="I399" s="170"/>
      <c r="J399" s="171"/>
      <c r="K399" s="171"/>
      <c r="L399" s="73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</row>
    <row r="400" spans="1:23" ht="13" x14ac:dyDescent="0.15">
      <c r="A400" s="73"/>
      <c r="B400" s="64"/>
      <c r="C400" s="73"/>
      <c r="D400" s="170"/>
      <c r="E400" s="170"/>
      <c r="F400" s="170"/>
      <c r="G400" s="170"/>
      <c r="H400" s="170"/>
      <c r="I400" s="170"/>
      <c r="J400" s="171"/>
      <c r="K400" s="171"/>
      <c r="L400" s="73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</row>
    <row r="401" spans="1:23" ht="13" x14ac:dyDescent="0.15">
      <c r="A401" s="73"/>
      <c r="B401" s="64"/>
      <c r="C401" s="73"/>
      <c r="D401" s="170"/>
      <c r="E401" s="170"/>
      <c r="F401" s="170"/>
      <c r="G401" s="170"/>
      <c r="H401" s="170"/>
      <c r="I401" s="170"/>
      <c r="J401" s="171"/>
      <c r="K401" s="171"/>
      <c r="L401" s="73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</row>
    <row r="402" spans="1:23" ht="13" x14ac:dyDescent="0.15">
      <c r="A402" s="73"/>
      <c r="B402" s="64"/>
      <c r="C402" s="73"/>
      <c r="D402" s="170"/>
      <c r="E402" s="170"/>
      <c r="F402" s="170"/>
      <c r="G402" s="170"/>
      <c r="H402" s="170"/>
      <c r="I402" s="170"/>
      <c r="J402" s="171"/>
      <c r="K402" s="171"/>
      <c r="L402" s="73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</row>
    <row r="403" spans="1:23" ht="13" x14ac:dyDescent="0.15">
      <c r="A403" s="73"/>
      <c r="B403" s="64"/>
      <c r="C403" s="73"/>
      <c r="D403" s="170"/>
      <c r="E403" s="170"/>
      <c r="F403" s="170"/>
      <c r="G403" s="170"/>
      <c r="H403" s="170"/>
      <c r="I403" s="170"/>
      <c r="J403" s="171"/>
      <c r="K403" s="171"/>
      <c r="L403" s="73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</row>
    <row r="404" spans="1:23" ht="13" x14ac:dyDescent="0.15">
      <c r="A404" s="73"/>
      <c r="B404" s="64"/>
      <c r="C404" s="73"/>
      <c r="D404" s="170"/>
      <c r="E404" s="170"/>
      <c r="F404" s="170"/>
      <c r="G404" s="170"/>
      <c r="H404" s="170"/>
      <c r="I404" s="170"/>
      <c r="J404" s="171"/>
      <c r="K404" s="171"/>
      <c r="L404" s="73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</row>
    <row r="405" spans="1:23" ht="13" x14ac:dyDescent="0.15">
      <c r="A405" s="73"/>
      <c r="B405" s="64"/>
      <c r="C405" s="73"/>
      <c r="D405" s="170"/>
      <c r="E405" s="170"/>
      <c r="F405" s="170"/>
      <c r="G405" s="170"/>
      <c r="H405" s="170"/>
      <c r="I405" s="170"/>
      <c r="J405" s="171"/>
      <c r="K405" s="171"/>
      <c r="L405" s="73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</row>
    <row r="406" spans="1:23" ht="13" x14ac:dyDescent="0.15">
      <c r="A406" s="73"/>
      <c r="B406" s="64"/>
      <c r="C406" s="73"/>
      <c r="D406" s="170"/>
      <c r="E406" s="170"/>
      <c r="F406" s="170"/>
      <c r="G406" s="170"/>
      <c r="H406" s="170"/>
      <c r="I406" s="170"/>
      <c r="J406" s="171"/>
      <c r="K406" s="171"/>
      <c r="L406" s="73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</row>
    <row r="407" spans="1:23" ht="13" x14ac:dyDescent="0.15">
      <c r="A407" s="73"/>
      <c r="B407" s="64"/>
      <c r="C407" s="73"/>
      <c r="D407" s="170"/>
      <c r="E407" s="170"/>
      <c r="F407" s="170"/>
      <c r="G407" s="170"/>
      <c r="H407" s="170"/>
      <c r="I407" s="170"/>
      <c r="J407" s="171"/>
      <c r="K407" s="171"/>
      <c r="L407" s="73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</row>
    <row r="408" spans="1:23" ht="13" x14ac:dyDescent="0.15">
      <c r="A408" s="73"/>
      <c r="B408" s="64"/>
      <c r="C408" s="73"/>
      <c r="D408" s="170"/>
      <c r="E408" s="170"/>
      <c r="F408" s="170"/>
      <c r="G408" s="170"/>
      <c r="H408" s="170"/>
      <c r="I408" s="170"/>
      <c r="J408" s="171"/>
      <c r="K408" s="171"/>
      <c r="L408" s="73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</row>
    <row r="409" spans="1:23" ht="13" x14ac:dyDescent="0.15">
      <c r="A409" s="73"/>
      <c r="B409" s="64"/>
      <c r="C409" s="73"/>
      <c r="D409" s="170"/>
      <c r="E409" s="170"/>
      <c r="F409" s="170"/>
      <c r="G409" s="170"/>
      <c r="H409" s="170"/>
      <c r="I409" s="170"/>
      <c r="J409" s="171"/>
      <c r="K409" s="171"/>
      <c r="L409" s="73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</row>
    <row r="410" spans="1:23" ht="13" x14ac:dyDescent="0.15">
      <c r="A410" s="73"/>
      <c r="B410" s="64"/>
      <c r="C410" s="73"/>
      <c r="D410" s="170"/>
      <c r="E410" s="170"/>
      <c r="F410" s="170"/>
      <c r="G410" s="170"/>
      <c r="H410" s="170"/>
      <c r="I410" s="170"/>
      <c r="J410" s="171"/>
      <c r="K410" s="171"/>
      <c r="L410" s="73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</row>
    <row r="411" spans="1:23" ht="13" x14ac:dyDescent="0.15">
      <c r="A411" s="73"/>
      <c r="B411" s="64"/>
      <c r="C411" s="73"/>
      <c r="D411" s="170"/>
      <c r="E411" s="170"/>
      <c r="F411" s="170"/>
      <c r="G411" s="170"/>
      <c r="H411" s="170"/>
      <c r="I411" s="170"/>
      <c r="J411" s="171"/>
      <c r="K411" s="171"/>
      <c r="L411" s="73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</row>
    <row r="412" spans="1:23" ht="13" x14ac:dyDescent="0.15">
      <c r="A412" s="73"/>
      <c r="B412" s="64"/>
      <c r="C412" s="73"/>
      <c r="D412" s="170"/>
      <c r="E412" s="170"/>
      <c r="F412" s="170"/>
      <c r="G412" s="170"/>
      <c r="H412" s="170"/>
      <c r="I412" s="170"/>
      <c r="J412" s="171"/>
      <c r="K412" s="171"/>
      <c r="L412" s="73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</row>
    <row r="413" spans="1:23" ht="13" x14ac:dyDescent="0.15">
      <c r="A413" s="73"/>
      <c r="B413" s="64"/>
      <c r="C413" s="73"/>
      <c r="D413" s="170"/>
      <c r="E413" s="170"/>
      <c r="F413" s="170"/>
      <c r="G413" s="170"/>
      <c r="H413" s="170"/>
      <c r="I413" s="170"/>
      <c r="J413" s="171"/>
      <c r="K413" s="171"/>
      <c r="L413" s="73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</row>
    <row r="414" spans="1:23" ht="13" x14ac:dyDescent="0.15">
      <c r="A414" s="73"/>
      <c r="B414" s="64"/>
      <c r="C414" s="73"/>
      <c r="D414" s="170"/>
      <c r="E414" s="170"/>
      <c r="F414" s="170"/>
      <c r="G414" s="170"/>
      <c r="H414" s="170"/>
      <c r="I414" s="170"/>
      <c r="J414" s="171"/>
      <c r="K414" s="171"/>
      <c r="L414" s="73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</row>
    <row r="415" spans="1:23" ht="13" x14ac:dyDescent="0.15">
      <c r="A415" s="73"/>
      <c r="B415" s="64"/>
      <c r="C415" s="73"/>
      <c r="D415" s="170"/>
      <c r="E415" s="170"/>
      <c r="F415" s="170"/>
      <c r="G415" s="170"/>
      <c r="H415" s="170"/>
      <c r="I415" s="170"/>
      <c r="J415" s="171"/>
      <c r="K415" s="171"/>
      <c r="L415" s="73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</row>
    <row r="416" spans="1:23" ht="13" x14ac:dyDescent="0.15">
      <c r="A416" s="73"/>
      <c r="B416" s="64"/>
      <c r="C416" s="73"/>
      <c r="D416" s="170"/>
      <c r="E416" s="170"/>
      <c r="F416" s="170"/>
      <c r="G416" s="170"/>
      <c r="H416" s="170"/>
      <c r="I416" s="170"/>
      <c r="J416" s="171"/>
      <c r="K416" s="171"/>
      <c r="L416" s="73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</row>
    <row r="417" spans="1:23" ht="13" x14ac:dyDescent="0.15">
      <c r="A417" s="73"/>
      <c r="B417" s="64"/>
      <c r="C417" s="73"/>
      <c r="D417" s="170"/>
      <c r="E417" s="170"/>
      <c r="F417" s="170"/>
      <c r="G417" s="170"/>
      <c r="H417" s="170"/>
      <c r="I417" s="170"/>
      <c r="J417" s="171"/>
      <c r="K417" s="171"/>
      <c r="L417" s="73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</row>
    <row r="418" spans="1:23" ht="13" x14ac:dyDescent="0.15">
      <c r="A418" s="73"/>
      <c r="B418" s="64"/>
      <c r="C418" s="73"/>
      <c r="D418" s="170"/>
      <c r="E418" s="170"/>
      <c r="F418" s="170"/>
      <c r="G418" s="170"/>
      <c r="H418" s="170"/>
      <c r="I418" s="170"/>
      <c r="J418" s="171"/>
      <c r="K418" s="171"/>
      <c r="L418" s="73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</row>
    <row r="419" spans="1:23" ht="13" x14ac:dyDescent="0.15">
      <c r="A419" s="73"/>
      <c r="B419" s="64"/>
      <c r="C419" s="73"/>
      <c r="D419" s="170"/>
      <c r="E419" s="170"/>
      <c r="F419" s="170"/>
      <c r="G419" s="170"/>
      <c r="H419" s="170"/>
      <c r="I419" s="170"/>
      <c r="J419" s="171"/>
      <c r="K419" s="171"/>
      <c r="L419" s="73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</row>
    <row r="420" spans="1:23" ht="13" x14ac:dyDescent="0.15">
      <c r="A420" s="73"/>
      <c r="B420" s="64"/>
      <c r="C420" s="73"/>
      <c r="D420" s="170"/>
      <c r="E420" s="170"/>
      <c r="F420" s="170"/>
      <c r="G420" s="170"/>
      <c r="H420" s="170"/>
      <c r="I420" s="170"/>
      <c r="J420" s="171"/>
      <c r="K420" s="171"/>
      <c r="L420" s="73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</row>
    <row r="421" spans="1:23" ht="13" x14ac:dyDescent="0.15">
      <c r="A421" s="73"/>
      <c r="B421" s="64"/>
      <c r="C421" s="73"/>
      <c r="D421" s="170"/>
      <c r="E421" s="170"/>
      <c r="F421" s="170"/>
      <c r="G421" s="170"/>
      <c r="H421" s="170"/>
      <c r="I421" s="170"/>
      <c r="J421" s="171"/>
      <c r="K421" s="171"/>
      <c r="L421" s="73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</row>
    <row r="422" spans="1:23" ht="13" x14ac:dyDescent="0.15">
      <c r="A422" s="73"/>
      <c r="B422" s="64"/>
      <c r="C422" s="73"/>
      <c r="D422" s="170"/>
      <c r="E422" s="170"/>
      <c r="F422" s="170"/>
      <c r="G422" s="170"/>
      <c r="H422" s="170"/>
      <c r="I422" s="170"/>
      <c r="J422" s="171"/>
      <c r="K422" s="171"/>
      <c r="L422" s="73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</row>
    <row r="423" spans="1:23" ht="13" x14ac:dyDescent="0.15">
      <c r="A423" s="73"/>
      <c r="B423" s="64"/>
      <c r="C423" s="73"/>
      <c r="D423" s="170"/>
      <c r="E423" s="170"/>
      <c r="F423" s="170"/>
      <c r="G423" s="170"/>
      <c r="H423" s="170"/>
      <c r="I423" s="170"/>
      <c r="J423" s="171"/>
      <c r="K423" s="171"/>
      <c r="L423" s="73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</row>
    <row r="424" spans="1:23" ht="13" x14ac:dyDescent="0.15">
      <c r="A424" s="73"/>
      <c r="B424" s="64"/>
      <c r="C424" s="73"/>
      <c r="D424" s="170"/>
      <c r="E424" s="170"/>
      <c r="F424" s="170"/>
      <c r="G424" s="170"/>
      <c r="H424" s="170"/>
      <c r="I424" s="170"/>
      <c r="J424" s="171"/>
      <c r="K424" s="171"/>
      <c r="L424" s="73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</row>
    <row r="425" spans="1:23" ht="13" x14ac:dyDescent="0.15">
      <c r="A425" s="73"/>
      <c r="B425" s="64"/>
      <c r="C425" s="73"/>
      <c r="D425" s="170"/>
      <c r="E425" s="170"/>
      <c r="F425" s="170"/>
      <c r="G425" s="170"/>
      <c r="H425" s="170"/>
      <c r="I425" s="170"/>
      <c r="J425" s="171"/>
      <c r="K425" s="171"/>
      <c r="L425" s="73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</row>
    <row r="426" spans="1:23" ht="13" x14ac:dyDescent="0.15">
      <c r="A426" s="73"/>
      <c r="B426" s="64"/>
      <c r="C426" s="73"/>
      <c r="D426" s="170"/>
      <c r="E426" s="170"/>
      <c r="F426" s="170"/>
      <c r="G426" s="170"/>
      <c r="H426" s="170"/>
      <c r="I426" s="170"/>
      <c r="J426" s="171"/>
      <c r="K426" s="171"/>
      <c r="L426" s="73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</row>
    <row r="427" spans="1:23" ht="13" x14ac:dyDescent="0.15">
      <c r="A427" s="73"/>
      <c r="B427" s="64"/>
      <c r="C427" s="73"/>
      <c r="D427" s="170"/>
      <c r="E427" s="170"/>
      <c r="F427" s="170"/>
      <c r="G427" s="170"/>
      <c r="H427" s="170"/>
      <c r="I427" s="170"/>
      <c r="J427" s="171"/>
      <c r="K427" s="171"/>
      <c r="L427" s="73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</row>
    <row r="428" spans="1:23" ht="13" x14ac:dyDescent="0.15">
      <c r="A428" s="73"/>
      <c r="B428" s="64"/>
      <c r="C428" s="73"/>
      <c r="D428" s="170"/>
      <c r="E428" s="170"/>
      <c r="F428" s="170"/>
      <c r="G428" s="170"/>
      <c r="H428" s="170"/>
      <c r="I428" s="170"/>
      <c r="J428" s="171"/>
      <c r="K428" s="171"/>
      <c r="L428" s="73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</row>
    <row r="429" spans="1:23" ht="13" x14ac:dyDescent="0.15">
      <c r="A429" s="73"/>
      <c r="B429" s="64"/>
      <c r="C429" s="73"/>
      <c r="D429" s="170"/>
      <c r="E429" s="170"/>
      <c r="F429" s="170"/>
      <c r="G429" s="170"/>
      <c r="H429" s="170"/>
      <c r="I429" s="170"/>
      <c r="J429" s="171"/>
      <c r="K429" s="171"/>
      <c r="L429" s="73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</row>
    <row r="430" spans="1:23" ht="13" x14ac:dyDescent="0.15">
      <c r="A430" s="73"/>
      <c r="B430" s="64"/>
      <c r="C430" s="73"/>
      <c r="D430" s="170"/>
      <c r="E430" s="170"/>
      <c r="F430" s="170"/>
      <c r="G430" s="170"/>
      <c r="H430" s="170"/>
      <c r="I430" s="170"/>
      <c r="J430" s="171"/>
      <c r="K430" s="171"/>
      <c r="L430" s="73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</row>
    <row r="431" spans="1:23" ht="13" x14ac:dyDescent="0.15">
      <c r="A431" s="73"/>
      <c r="B431" s="64"/>
      <c r="C431" s="73"/>
      <c r="D431" s="170"/>
      <c r="E431" s="170"/>
      <c r="F431" s="170"/>
      <c r="G431" s="170"/>
      <c r="H431" s="170"/>
      <c r="I431" s="170"/>
      <c r="J431" s="171"/>
      <c r="K431" s="171"/>
      <c r="L431" s="73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</row>
    <row r="432" spans="1:23" ht="13" x14ac:dyDescent="0.15">
      <c r="A432" s="73"/>
      <c r="B432" s="64"/>
      <c r="C432" s="73"/>
      <c r="D432" s="170"/>
      <c r="E432" s="170"/>
      <c r="F432" s="170"/>
      <c r="G432" s="170"/>
      <c r="H432" s="170"/>
      <c r="I432" s="170"/>
      <c r="J432" s="171"/>
      <c r="K432" s="171"/>
      <c r="L432" s="73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</row>
    <row r="433" spans="1:23" ht="13" x14ac:dyDescent="0.15">
      <c r="A433" s="73"/>
      <c r="B433" s="64"/>
      <c r="C433" s="73"/>
      <c r="D433" s="170"/>
      <c r="E433" s="170"/>
      <c r="F433" s="170"/>
      <c r="G433" s="170"/>
      <c r="H433" s="170"/>
      <c r="I433" s="170"/>
      <c r="J433" s="171"/>
      <c r="K433" s="171"/>
      <c r="L433" s="73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</row>
    <row r="434" spans="1:23" ht="13" x14ac:dyDescent="0.15">
      <c r="A434" s="73"/>
      <c r="B434" s="64"/>
      <c r="C434" s="73"/>
      <c r="D434" s="170"/>
      <c r="E434" s="170"/>
      <c r="F434" s="170"/>
      <c r="G434" s="170"/>
      <c r="H434" s="170"/>
      <c r="I434" s="170"/>
      <c r="J434" s="171"/>
      <c r="K434" s="171"/>
      <c r="L434" s="73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</row>
    <row r="435" spans="1:23" ht="13" x14ac:dyDescent="0.15">
      <c r="A435" s="73"/>
      <c r="B435" s="64"/>
      <c r="C435" s="73"/>
      <c r="D435" s="170"/>
      <c r="E435" s="170"/>
      <c r="F435" s="170"/>
      <c r="G435" s="170"/>
      <c r="H435" s="170"/>
      <c r="I435" s="170"/>
      <c r="J435" s="171"/>
      <c r="K435" s="171"/>
      <c r="L435" s="73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</row>
    <row r="436" spans="1:23" ht="13" x14ac:dyDescent="0.15">
      <c r="A436" s="73"/>
      <c r="B436" s="64"/>
      <c r="C436" s="73"/>
      <c r="D436" s="170"/>
      <c r="E436" s="170"/>
      <c r="F436" s="170"/>
      <c r="G436" s="170"/>
      <c r="H436" s="170"/>
      <c r="I436" s="170"/>
      <c r="J436" s="171"/>
      <c r="K436" s="171"/>
      <c r="L436" s="73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</row>
    <row r="437" spans="1:23" ht="13" x14ac:dyDescent="0.15">
      <c r="A437" s="73"/>
      <c r="B437" s="64"/>
      <c r="C437" s="73"/>
      <c r="D437" s="170"/>
      <c r="E437" s="170"/>
      <c r="F437" s="170"/>
      <c r="G437" s="170"/>
      <c r="H437" s="170"/>
      <c r="I437" s="170"/>
      <c r="J437" s="171"/>
      <c r="K437" s="171"/>
      <c r="L437" s="73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</row>
    <row r="438" spans="1:23" ht="13" x14ac:dyDescent="0.15">
      <c r="A438" s="73"/>
      <c r="B438" s="64"/>
      <c r="C438" s="73"/>
      <c r="D438" s="170"/>
      <c r="E438" s="170"/>
      <c r="F438" s="170"/>
      <c r="G438" s="170"/>
      <c r="H438" s="170"/>
      <c r="I438" s="170"/>
      <c r="J438" s="171"/>
      <c r="K438" s="171"/>
      <c r="L438" s="73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</row>
    <row r="439" spans="1:23" ht="13" x14ac:dyDescent="0.15">
      <c r="A439" s="73"/>
      <c r="B439" s="64"/>
      <c r="C439" s="73"/>
      <c r="D439" s="170"/>
      <c r="E439" s="170"/>
      <c r="F439" s="170"/>
      <c r="G439" s="170"/>
      <c r="H439" s="170"/>
      <c r="I439" s="170"/>
      <c r="J439" s="171"/>
      <c r="K439" s="171"/>
      <c r="L439" s="73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</row>
    <row r="440" spans="1:23" ht="13" x14ac:dyDescent="0.15">
      <c r="A440" s="73"/>
      <c r="B440" s="64"/>
      <c r="C440" s="73"/>
      <c r="D440" s="170"/>
      <c r="E440" s="170"/>
      <c r="F440" s="170"/>
      <c r="G440" s="170"/>
      <c r="H440" s="170"/>
      <c r="I440" s="170"/>
      <c r="J440" s="171"/>
      <c r="K440" s="171"/>
      <c r="L440" s="73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</row>
    <row r="441" spans="1:23" ht="13" x14ac:dyDescent="0.15">
      <c r="A441" s="73"/>
      <c r="B441" s="64"/>
      <c r="C441" s="73"/>
      <c r="D441" s="170"/>
      <c r="E441" s="170"/>
      <c r="F441" s="170"/>
      <c r="G441" s="170"/>
      <c r="H441" s="170"/>
      <c r="I441" s="170"/>
      <c r="J441" s="171"/>
      <c r="K441" s="171"/>
      <c r="L441" s="73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</row>
    <row r="442" spans="1:23" ht="13" x14ac:dyDescent="0.15">
      <c r="A442" s="73"/>
      <c r="B442" s="64"/>
      <c r="C442" s="73"/>
      <c r="D442" s="170"/>
      <c r="E442" s="170"/>
      <c r="F442" s="170"/>
      <c r="G442" s="170"/>
      <c r="H442" s="170"/>
      <c r="I442" s="170"/>
      <c r="J442" s="171"/>
      <c r="K442" s="171"/>
      <c r="L442" s="73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</row>
    <row r="443" spans="1:23" ht="13" x14ac:dyDescent="0.15">
      <c r="A443" s="73"/>
      <c r="B443" s="64"/>
      <c r="C443" s="73"/>
      <c r="D443" s="170"/>
      <c r="E443" s="170"/>
      <c r="F443" s="170"/>
      <c r="G443" s="170"/>
      <c r="H443" s="170"/>
      <c r="I443" s="170"/>
      <c r="J443" s="171"/>
      <c r="K443" s="171"/>
      <c r="L443" s="73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</row>
    <row r="444" spans="1:23" ht="13" x14ac:dyDescent="0.15">
      <c r="A444" s="73"/>
      <c r="B444" s="64"/>
      <c r="C444" s="73"/>
      <c r="D444" s="170"/>
      <c r="E444" s="170"/>
      <c r="F444" s="170"/>
      <c r="G444" s="170"/>
      <c r="H444" s="170"/>
      <c r="I444" s="170"/>
      <c r="J444" s="171"/>
      <c r="K444" s="171"/>
      <c r="L444" s="73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</row>
    <row r="445" spans="1:23" ht="13" x14ac:dyDescent="0.15">
      <c r="A445" s="73"/>
      <c r="B445" s="64"/>
      <c r="C445" s="73"/>
      <c r="D445" s="170"/>
      <c r="E445" s="170"/>
      <c r="F445" s="170"/>
      <c r="G445" s="170"/>
      <c r="H445" s="170"/>
      <c r="I445" s="170"/>
      <c r="J445" s="171"/>
      <c r="K445" s="171"/>
      <c r="L445" s="73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</row>
    <row r="446" spans="1:23" ht="13" x14ac:dyDescent="0.15">
      <c r="A446" s="73"/>
      <c r="B446" s="64"/>
      <c r="C446" s="73"/>
      <c r="D446" s="170"/>
      <c r="E446" s="170"/>
      <c r="F446" s="170"/>
      <c r="G446" s="170"/>
      <c r="H446" s="170"/>
      <c r="I446" s="170"/>
      <c r="J446" s="171"/>
      <c r="K446" s="171"/>
      <c r="L446" s="73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</row>
    <row r="447" spans="1:23" ht="13" x14ac:dyDescent="0.15">
      <c r="A447" s="73"/>
      <c r="B447" s="64"/>
      <c r="C447" s="73"/>
      <c r="D447" s="170"/>
      <c r="E447" s="170"/>
      <c r="F447" s="170"/>
      <c r="G447" s="170"/>
      <c r="H447" s="170"/>
      <c r="I447" s="170"/>
      <c r="J447" s="171"/>
      <c r="K447" s="171"/>
      <c r="L447" s="73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</row>
    <row r="448" spans="1:23" ht="13" x14ac:dyDescent="0.15">
      <c r="A448" s="73"/>
      <c r="B448" s="64"/>
      <c r="C448" s="73"/>
      <c r="D448" s="170"/>
      <c r="E448" s="170"/>
      <c r="F448" s="170"/>
      <c r="G448" s="170"/>
      <c r="H448" s="170"/>
      <c r="I448" s="170"/>
      <c r="J448" s="171"/>
      <c r="K448" s="171"/>
      <c r="L448" s="73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</row>
    <row r="449" spans="1:23" ht="13" x14ac:dyDescent="0.15">
      <c r="A449" s="73"/>
      <c r="B449" s="64"/>
      <c r="C449" s="73"/>
      <c r="D449" s="170"/>
      <c r="E449" s="170"/>
      <c r="F449" s="170"/>
      <c r="G449" s="170"/>
      <c r="H449" s="170"/>
      <c r="I449" s="170"/>
      <c r="J449" s="171"/>
      <c r="K449" s="171"/>
      <c r="L449" s="73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</row>
    <row r="450" spans="1:23" ht="13" x14ac:dyDescent="0.15">
      <c r="A450" s="73"/>
      <c r="B450" s="64"/>
      <c r="C450" s="73"/>
      <c r="D450" s="170"/>
      <c r="E450" s="170"/>
      <c r="F450" s="170"/>
      <c r="G450" s="170"/>
      <c r="H450" s="170"/>
      <c r="I450" s="170"/>
      <c r="J450" s="171"/>
      <c r="K450" s="171"/>
      <c r="L450" s="73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</row>
    <row r="451" spans="1:23" ht="13" x14ac:dyDescent="0.15">
      <c r="A451" s="73"/>
      <c r="B451" s="64"/>
      <c r="C451" s="73"/>
      <c r="D451" s="170"/>
      <c r="E451" s="170"/>
      <c r="F451" s="170"/>
      <c r="G451" s="170"/>
      <c r="H451" s="170"/>
      <c r="I451" s="170"/>
      <c r="J451" s="171"/>
      <c r="K451" s="171"/>
      <c r="L451" s="73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</row>
    <row r="452" spans="1:23" ht="13" x14ac:dyDescent="0.15">
      <c r="A452" s="73"/>
      <c r="B452" s="64"/>
      <c r="C452" s="73"/>
      <c r="D452" s="170"/>
      <c r="E452" s="170"/>
      <c r="F452" s="170"/>
      <c r="G452" s="170"/>
      <c r="H452" s="170"/>
      <c r="I452" s="170"/>
      <c r="J452" s="171"/>
      <c r="K452" s="171"/>
      <c r="L452" s="73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</row>
    <row r="453" spans="1:23" ht="13" x14ac:dyDescent="0.15">
      <c r="A453" s="73"/>
      <c r="B453" s="64"/>
      <c r="C453" s="73"/>
      <c r="D453" s="170"/>
      <c r="E453" s="170"/>
      <c r="F453" s="170"/>
      <c r="G453" s="170"/>
      <c r="H453" s="170"/>
      <c r="I453" s="170"/>
      <c r="J453" s="171"/>
      <c r="K453" s="171"/>
      <c r="L453" s="73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</row>
    <row r="454" spans="1:23" ht="13" x14ac:dyDescent="0.15">
      <c r="A454" s="73"/>
      <c r="B454" s="64"/>
      <c r="C454" s="73"/>
      <c r="D454" s="170"/>
      <c r="E454" s="170"/>
      <c r="F454" s="170"/>
      <c r="G454" s="170"/>
      <c r="H454" s="170"/>
      <c r="I454" s="170"/>
      <c r="J454" s="171"/>
      <c r="K454" s="171"/>
      <c r="L454" s="73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</row>
    <row r="455" spans="1:23" ht="13" x14ac:dyDescent="0.15">
      <c r="A455" s="73"/>
      <c r="B455" s="64"/>
      <c r="C455" s="73"/>
      <c r="D455" s="170"/>
      <c r="E455" s="170"/>
      <c r="F455" s="170"/>
      <c r="G455" s="170"/>
      <c r="H455" s="170"/>
      <c r="I455" s="170"/>
      <c r="J455" s="171"/>
      <c r="K455" s="171"/>
      <c r="L455" s="73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</row>
    <row r="456" spans="1:23" ht="13" x14ac:dyDescent="0.15">
      <c r="A456" s="73"/>
      <c r="B456" s="64"/>
      <c r="C456" s="73"/>
      <c r="D456" s="170"/>
      <c r="E456" s="170"/>
      <c r="F456" s="170"/>
      <c r="G456" s="170"/>
      <c r="H456" s="170"/>
      <c r="I456" s="170"/>
      <c r="J456" s="171"/>
      <c r="K456" s="171"/>
      <c r="L456" s="73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</row>
    <row r="457" spans="1:23" ht="13" x14ac:dyDescent="0.15">
      <c r="A457" s="73"/>
      <c r="B457" s="64"/>
      <c r="C457" s="73"/>
      <c r="D457" s="170"/>
      <c r="E457" s="170"/>
      <c r="F457" s="170"/>
      <c r="G457" s="170"/>
      <c r="H457" s="170"/>
      <c r="I457" s="170"/>
      <c r="J457" s="171"/>
      <c r="K457" s="171"/>
      <c r="L457" s="73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</row>
    <row r="458" spans="1:23" ht="13" x14ac:dyDescent="0.15">
      <c r="A458" s="73"/>
      <c r="B458" s="64"/>
      <c r="C458" s="73"/>
      <c r="D458" s="170"/>
      <c r="E458" s="170"/>
      <c r="F458" s="170"/>
      <c r="G458" s="170"/>
      <c r="H458" s="170"/>
      <c r="I458" s="170"/>
      <c r="J458" s="171"/>
      <c r="K458" s="171"/>
      <c r="L458" s="73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</row>
    <row r="459" spans="1:23" ht="13" x14ac:dyDescent="0.15">
      <c r="A459" s="73"/>
      <c r="B459" s="64"/>
      <c r="C459" s="73"/>
      <c r="D459" s="170"/>
      <c r="E459" s="170"/>
      <c r="F459" s="170"/>
      <c r="G459" s="170"/>
      <c r="H459" s="170"/>
      <c r="I459" s="170"/>
      <c r="J459" s="171"/>
      <c r="K459" s="171"/>
      <c r="L459" s="73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</row>
    <row r="460" spans="1:23" ht="13" x14ac:dyDescent="0.15">
      <c r="A460" s="73"/>
      <c r="B460" s="64"/>
      <c r="C460" s="73"/>
      <c r="D460" s="170"/>
      <c r="E460" s="170"/>
      <c r="F460" s="170"/>
      <c r="G460" s="170"/>
      <c r="H460" s="170"/>
      <c r="I460" s="170"/>
      <c r="J460" s="171"/>
      <c r="K460" s="171"/>
      <c r="L460" s="73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</row>
    <row r="461" spans="1:23" ht="13" x14ac:dyDescent="0.15">
      <c r="A461" s="73"/>
      <c r="B461" s="64"/>
      <c r="C461" s="73"/>
      <c r="D461" s="170"/>
      <c r="E461" s="170"/>
      <c r="F461" s="170"/>
      <c r="G461" s="170"/>
      <c r="H461" s="170"/>
      <c r="I461" s="170"/>
      <c r="J461" s="171"/>
      <c r="K461" s="171"/>
      <c r="L461" s="73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</row>
    <row r="462" spans="1:23" ht="13" x14ac:dyDescent="0.15">
      <c r="A462" s="73"/>
      <c r="B462" s="64"/>
      <c r="C462" s="73"/>
      <c r="D462" s="170"/>
      <c r="E462" s="170"/>
      <c r="F462" s="170"/>
      <c r="G462" s="170"/>
      <c r="H462" s="170"/>
      <c r="I462" s="170"/>
      <c r="J462" s="171"/>
      <c r="K462" s="171"/>
      <c r="L462" s="73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</row>
    <row r="463" spans="1:23" ht="13" x14ac:dyDescent="0.15">
      <c r="A463" s="73"/>
      <c r="B463" s="64"/>
      <c r="C463" s="73"/>
      <c r="D463" s="170"/>
      <c r="E463" s="170"/>
      <c r="F463" s="170"/>
      <c r="G463" s="170"/>
      <c r="H463" s="170"/>
      <c r="I463" s="170"/>
      <c r="J463" s="171"/>
      <c r="K463" s="171"/>
      <c r="L463" s="73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</row>
    <row r="464" spans="1:23" ht="13" x14ac:dyDescent="0.15">
      <c r="A464" s="73"/>
      <c r="B464" s="64"/>
      <c r="C464" s="73"/>
      <c r="D464" s="170"/>
      <c r="E464" s="170"/>
      <c r="F464" s="170"/>
      <c r="G464" s="170"/>
      <c r="H464" s="170"/>
      <c r="I464" s="170"/>
      <c r="J464" s="171"/>
      <c r="K464" s="171"/>
      <c r="L464" s="73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</row>
    <row r="465" spans="1:23" ht="13" x14ac:dyDescent="0.15">
      <c r="A465" s="73"/>
      <c r="B465" s="64"/>
      <c r="C465" s="73"/>
      <c r="D465" s="170"/>
      <c r="E465" s="170"/>
      <c r="F465" s="170"/>
      <c r="G465" s="170"/>
      <c r="H465" s="170"/>
      <c r="I465" s="170"/>
      <c r="J465" s="171"/>
      <c r="K465" s="171"/>
      <c r="L465" s="73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</row>
    <row r="466" spans="1:23" ht="13" x14ac:dyDescent="0.15">
      <c r="A466" s="73"/>
      <c r="B466" s="64"/>
      <c r="C466" s="73"/>
      <c r="D466" s="170"/>
      <c r="E466" s="170"/>
      <c r="F466" s="170"/>
      <c r="G466" s="170"/>
      <c r="H466" s="170"/>
      <c r="I466" s="170"/>
      <c r="J466" s="171"/>
      <c r="K466" s="171"/>
      <c r="L466" s="73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</row>
    <row r="467" spans="1:23" ht="13" x14ac:dyDescent="0.15">
      <c r="A467" s="73"/>
      <c r="B467" s="64"/>
      <c r="C467" s="73"/>
      <c r="D467" s="170"/>
      <c r="E467" s="170"/>
      <c r="F467" s="170"/>
      <c r="G467" s="170"/>
      <c r="H467" s="170"/>
      <c r="I467" s="170"/>
      <c r="J467" s="171"/>
      <c r="K467" s="171"/>
      <c r="L467" s="73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</row>
    <row r="468" spans="1:23" ht="13" x14ac:dyDescent="0.15">
      <c r="A468" s="73"/>
      <c r="B468" s="64"/>
      <c r="C468" s="73"/>
      <c r="D468" s="170"/>
      <c r="E468" s="170"/>
      <c r="F468" s="170"/>
      <c r="G468" s="170"/>
      <c r="H468" s="170"/>
      <c r="I468" s="170"/>
      <c r="J468" s="171"/>
      <c r="K468" s="171"/>
      <c r="L468" s="73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</row>
    <row r="469" spans="1:23" ht="13" x14ac:dyDescent="0.15">
      <c r="A469" s="73"/>
      <c r="B469" s="64"/>
      <c r="C469" s="73"/>
      <c r="D469" s="170"/>
      <c r="E469" s="170"/>
      <c r="F469" s="170"/>
      <c r="G469" s="170"/>
      <c r="H469" s="170"/>
      <c r="I469" s="170"/>
      <c r="J469" s="171"/>
      <c r="K469" s="171"/>
      <c r="L469" s="73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</row>
    <row r="470" spans="1:23" ht="13" x14ac:dyDescent="0.15">
      <c r="A470" s="73"/>
      <c r="B470" s="64"/>
      <c r="C470" s="73"/>
      <c r="D470" s="170"/>
      <c r="E470" s="170"/>
      <c r="F470" s="170"/>
      <c r="G470" s="170"/>
      <c r="H470" s="170"/>
      <c r="I470" s="170"/>
      <c r="J470" s="171"/>
      <c r="K470" s="171"/>
      <c r="L470" s="73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</row>
    <row r="471" spans="1:23" ht="13" x14ac:dyDescent="0.15">
      <c r="A471" s="73"/>
      <c r="B471" s="64"/>
      <c r="C471" s="73"/>
      <c r="D471" s="170"/>
      <c r="E471" s="170"/>
      <c r="F471" s="170"/>
      <c r="G471" s="170"/>
      <c r="H471" s="170"/>
      <c r="I471" s="170"/>
      <c r="J471" s="171"/>
      <c r="K471" s="171"/>
      <c r="L471" s="73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</row>
    <row r="472" spans="1:23" ht="13" x14ac:dyDescent="0.15">
      <c r="A472" s="73"/>
      <c r="B472" s="64"/>
      <c r="C472" s="73"/>
      <c r="D472" s="170"/>
      <c r="E472" s="170"/>
      <c r="F472" s="170"/>
      <c r="G472" s="170"/>
      <c r="H472" s="170"/>
      <c r="I472" s="170"/>
      <c r="J472" s="171"/>
      <c r="K472" s="171"/>
      <c r="L472" s="73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</row>
    <row r="473" spans="1:23" ht="13" x14ac:dyDescent="0.15">
      <c r="A473" s="73"/>
      <c r="B473" s="64"/>
      <c r="C473" s="73"/>
      <c r="D473" s="170"/>
      <c r="E473" s="170"/>
      <c r="F473" s="170"/>
      <c r="G473" s="170"/>
      <c r="H473" s="170"/>
      <c r="I473" s="170"/>
      <c r="J473" s="171"/>
      <c r="K473" s="171"/>
      <c r="L473" s="73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</row>
    <row r="474" spans="1:23" ht="13" x14ac:dyDescent="0.15">
      <c r="A474" s="73"/>
      <c r="B474" s="64"/>
      <c r="C474" s="73"/>
      <c r="D474" s="170"/>
      <c r="E474" s="170"/>
      <c r="F474" s="170"/>
      <c r="G474" s="170"/>
      <c r="H474" s="170"/>
      <c r="I474" s="170"/>
      <c r="J474" s="171"/>
      <c r="K474" s="171"/>
      <c r="L474" s="73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</row>
    <row r="475" spans="1:23" ht="13" x14ac:dyDescent="0.15">
      <c r="A475" s="73"/>
      <c r="B475" s="64"/>
      <c r="C475" s="73"/>
      <c r="D475" s="170"/>
      <c r="E475" s="170"/>
      <c r="F475" s="170"/>
      <c r="G475" s="170"/>
      <c r="H475" s="170"/>
      <c r="I475" s="170"/>
      <c r="J475" s="171"/>
      <c r="K475" s="171"/>
      <c r="L475" s="73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</row>
    <row r="476" spans="1:23" ht="13" x14ac:dyDescent="0.15">
      <c r="A476" s="73"/>
      <c r="B476" s="64"/>
      <c r="C476" s="73"/>
      <c r="D476" s="170"/>
      <c r="E476" s="170"/>
      <c r="F476" s="170"/>
      <c r="G476" s="170"/>
      <c r="H476" s="170"/>
      <c r="I476" s="170"/>
      <c r="J476" s="171"/>
      <c r="K476" s="171"/>
      <c r="L476" s="73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</row>
    <row r="477" spans="1:23" ht="13" x14ac:dyDescent="0.15">
      <c r="A477" s="73"/>
      <c r="B477" s="64"/>
      <c r="C477" s="73"/>
      <c r="D477" s="170"/>
      <c r="E477" s="170"/>
      <c r="F477" s="170"/>
      <c r="G477" s="170"/>
      <c r="H477" s="170"/>
      <c r="I477" s="170"/>
      <c r="J477" s="171"/>
      <c r="K477" s="171"/>
      <c r="L477" s="73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</row>
    <row r="478" spans="1:23" ht="13" x14ac:dyDescent="0.15">
      <c r="A478" s="73"/>
      <c r="B478" s="64"/>
      <c r="C478" s="73"/>
      <c r="D478" s="170"/>
      <c r="E478" s="170"/>
      <c r="F478" s="170"/>
      <c r="G478" s="170"/>
      <c r="H478" s="170"/>
      <c r="I478" s="170"/>
      <c r="J478" s="171"/>
      <c r="K478" s="171"/>
      <c r="L478" s="73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</row>
    <row r="479" spans="1:23" ht="13" x14ac:dyDescent="0.15">
      <c r="A479" s="73"/>
      <c r="B479" s="64"/>
      <c r="C479" s="73"/>
      <c r="D479" s="170"/>
      <c r="E479" s="170"/>
      <c r="F479" s="170"/>
      <c r="G479" s="170"/>
      <c r="H479" s="170"/>
      <c r="I479" s="170"/>
      <c r="J479" s="171"/>
      <c r="K479" s="171"/>
      <c r="L479" s="73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</row>
    <row r="480" spans="1:23" ht="13" x14ac:dyDescent="0.15">
      <c r="A480" s="73"/>
      <c r="B480" s="64"/>
      <c r="C480" s="73"/>
      <c r="D480" s="170"/>
      <c r="E480" s="170"/>
      <c r="F480" s="170"/>
      <c r="G480" s="170"/>
      <c r="H480" s="170"/>
      <c r="I480" s="170"/>
      <c r="J480" s="171"/>
      <c r="K480" s="171"/>
      <c r="L480" s="73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</row>
    <row r="481" spans="1:23" ht="13" x14ac:dyDescent="0.15">
      <c r="A481" s="73"/>
      <c r="B481" s="64"/>
      <c r="C481" s="73"/>
      <c r="D481" s="170"/>
      <c r="E481" s="170"/>
      <c r="F481" s="170"/>
      <c r="G481" s="170"/>
      <c r="H481" s="170"/>
      <c r="I481" s="170"/>
      <c r="J481" s="171"/>
      <c r="K481" s="171"/>
      <c r="L481" s="73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</row>
    <row r="482" spans="1:23" ht="13" x14ac:dyDescent="0.15">
      <c r="A482" s="73"/>
      <c r="B482" s="64"/>
      <c r="C482" s="73"/>
      <c r="D482" s="170"/>
      <c r="E482" s="170"/>
      <c r="F482" s="170"/>
      <c r="G482" s="170"/>
      <c r="H482" s="170"/>
      <c r="I482" s="170"/>
      <c r="J482" s="171"/>
      <c r="K482" s="171"/>
      <c r="L482" s="73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</row>
    <row r="483" spans="1:23" ht="13" x14ac:dyDescent="0.15">
      <c r="A483" s="73"/>
      <c r="B483" s="64"/>
      <c r="C483" s="73"/>
      <c r="D483" s="170"/>
      <c r="E483" s="170"/>
      <c r="F483" s="170"/>
      <c r="G483" s="170"/>
      <c r="H483" s="170"/>
      <c r="I483" s="170"/>
      <c r="J483" s="171"/>
      <c r="K483" s="171"/>
      <c r="L483" s="73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</row>
    <row r="484" spans="1:23" ht="13" x14ac:dyDescent="0.15">
      <c r="A484" s="73"/>
      <c r="B484" s="64"/>
      <c r="C484" s="73"/>
      <c r="D484" s="170"/>
      <c r="E484" s="170"/>
      <c r="F484" s="170"/>
      <c r="G484" s="170"/>
      <c r="H484" s="170"/>
      <c r="I484" s="170"/>
      <c r="J484" s="171"/>
      <c r="K484" s="171"/>
      <c r="L484" s="73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</row>
    <row r="485" spans="1:23" ht="13" x14ac:dyDescent="0.15">
      <c r="A485" s="73"/>
      <c r="B485" s="64"/>
      <c r="C485" s="73"/>
      <c r="D485" s="170"/>
      <c r="E485" s="170"/>
      <c r="F485" s="170"/>
      <c r="G485" s="170"/>
      <c r="H485" s="170"/>
      <c r="I485" s="170"/>
      <c r="J485" s="171"/>
      <c r="K485" s="171"/>
      <c r="L485" s="73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</row>
    <row r="486" spans="1:23" ht="13" x14ac:dyDescent="0.15">
      <c r="A486" s="73"/>
      <c r="B486" s="64"/>
      <c r="C486" s="73"/>
      <c r="D486" s="170"/>
      <c r="E486" s="170"/>
      <c r="F486" s="170"/>
      <c r="G486" s="170"/>
      <c r="H486" s="170"/>
      <c r="I486" s="170"/>
      <c r="J486" s="171"/>
      <c r="K486" s="171"/>
      <c r="L486" s="73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</row>
    <row r="487" spans="1:23" ht="13" x14ac:dyDescent="0.15">
      <c r="A487" s="73"/>
      <c r="B487" s="64"/>
      <c r="C487" s="73"/>
      <c r="D487" s="170"/>
      <c r="E487" s="170"/>
      <c r="F487" s="170"/>
      <c r="G487" s="170"/>
      <c r="H487" s="170"/>
      <c r="I487" s="170"/>
      <c r="J487" s="171"/>
      <c r="K487" s="171"/>
      <c r="L487" s="73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</row>
    <row r="488" spans="1:23" ht="13" x14ac:dyDescent="0.15">
      <c r="A488" s="73"/>
      <c r="B488" s="64"/>
      <c r="C488" s="73"/>
      <c r="D488" s="170"/>
      <c r="E488" s="170"/>
      <c r="F488" s="170"/>
      <c r="G488" s="170"/>
      <c r="H488" s="170"/>
      <c r="I488" s="170"/>
      <c r="J488" s="171"/>
      <c r="K488" s="171"/>
      <c r="L488" s="73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</row>
    <row r="489" spans="1:23" ht="13" x14ac:dyDescent="0.15">
      <c r="A489" s="73"/>
      <c r="B489" s="64"/>
      <c r="C489" s="73"/>
      <c r="D489" s="170"/>
      <c r="E489" s="170"/>
      <c r="F489" s="170"/>
      <c r="G489" s="170"/>
      <c r="H489" s="170"/>
      <c r="I489" s="170"/>
      <c r="J489" s="171"/>
      <c r="K489" s="171"/>
      <c r="L489" s="73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</row>
    <row r="490" spans="1:23" ht="13" x14ac:dyDescent="0.15">
      <c r="A490" s="73"/>
      <c r="B490" s="64"/>
      <c r="C490" s="73"/>
      <c r="D490" s="170"/>
      <c r="E490" s="170"/>
      <c r="F490" s="170"/>
      <c r="G490" s="170"/>
      <c r="H490" s="170"/>
      <c r="I490" s="170"/>
      <c r="J490" s="171"/>
      <c r="K490" s="171"/>
      <c r="L490" s="73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</row>
    <row r="491" spans="1:23" ht="13" x14ac:dyDescent="0.15">
      <c r="A491" s="73"/>
      <c r="B491" s="64"/>
      <c r="C491" s="73"/>
      <c r="D491" s="170"/>
      <c r="E491" s="170"/>
      <c r="F491" s="170"/>
      <c r="G491" s="170"/>
      <c r="H491" s="170"/>
      <c r="I491" s="170"/>
      <c r="J491" s="171"/>
      <c r="K491" s="171"/>
      <c r="L491" s="73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</row>
    <row r="492" spans="1:23" ht="13" x14ac:dyDescent="0.15">
      <c r="A492" s="73"/>
      <c r="B492" s="64"/>
      <c r="C492" s="73"/>
      <c r="D492" s="170"/>
      <c r="E492" s="170"/>
      <c r="F492" s="170"/>
      <c r="G492" s="170"/>
      <c r="H492" s="170"/>
      <c r="I492" s="170"/>
      <c r="J492" s="171"/>
      <c r="K492" s="171"/>
      <c r="L492" s="73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</row>
    <row r="493" spans="1:23" ht="13" x14ac:dyDescent="0.15">
      <c r="A493" s="73"/>
      <c r="B493" s="64"/>
      <c r="C493" s="73"/>
      <c r="D493" s="170"/>
      <c r="E493" s="170"/>
      <c r="F493" s="170"/>
      <c r="G493" s="170"/>
      <c r="H493" s="170"/>
      <c r="I493" s="170"/>
      <c r="J493" s="171"/>
      <c r="K493" s="171"/>
      <c r="L493" s="73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</row>
    <row r="494" spans="1:23" ht="13" x14ac:dyDescent="0.15">
      <c r="A494" s="73"/>
      <c r="B494" s="64"/>
      <c r="C494" s="73"/>
      <c r="D494" s="170"/>
      <c r="E494" s="170"/>
      <c r="F494" s="170"/>
      <c r="G494" s="170"/>
      <c r="H494" s="170"/>
      <c r="I494" s="170"/>
      <c r="J494" s="171"/>
      <c r="K494" s="171"/>
      <c r="L494" s="73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</row>
    <row r="495" spans="1:23" ht="13" x14ac:dyDescent="0.15">
      <c r="A495" s="73"/>
      <c r="B495" s="64"/>
      <c r="C495" s="73"/>
      <c r="D495" s="170"/>
      <c r="E495" s="170"/>
      <c r="F495" s="170"/>
      <c r="G495" s="170"/>
      <c r="H495" s="170"/>
      <c r="I495" s="170"/>
      <c r="J495" s="171"/>
      <c r="K495" s="171"/>
      <c r="L495" s="73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</row>
    <row r="496" spans="1:23" ht="13" x14ac:dyDescent="0.15">
      <c r="A496" s="73"/>
      <c r="B496" s="64"/>
      <c r="C496" s="73"/>
      <c r="D496" s="170"/>
      <c r="E496" s="170"/>
      <c r="F496" s="170"/>
      <c r="G496" s="170"/>
      <c r="H496" s="170"/>
      <c r="I496" s="170"/>
      <c r="J496" s="171"/>
      <c r="K496" s="171"/>
      <c r="L496" s="73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</row>
    <row r="497" spans="1:23" ht="13" x14ac:dyDescent="0.15">
      <c r="A497" s="73"/>
      <c r="B497" s="64"/>
      <c r="C497" s="73"/>
      <c r="D497" s="170"/>
      <c r="E497" s="170"/>
      <c r="F497" s="170"/>
      <c r="G497" s="170"/>
      <c r="H497" s="170"/>
      <c r="I497" s="170"/>
      <c r="J497" s="171"/>
      <c r="K497" s="171"/>
      <c r="L497" s="73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</row>
    <row r="498" spans="1:23" ht="13" x14ac:dyDescent="0.15">
      <c r="A498" s="73"/>
      <c r="B498" s="64"/>
      <c r="C498" s="73"/>
      <c r="D498" s="170"/>
      <c r="E498" s="170"/>
      <c r="F498" s="170"/>
      <c r="G498" s="170"/>
      <c r="H498" s="170"/>
      <c r="I498" s="170"/>
      <c r="J498" s="171"/>
      <c r="K498" s="171"/>
      <c r="L498" s="73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</row>
    <row r="499" spans="1:23" ht="13" x14ac:dyDescent="0.15">
      <c r="A499" s="73"/>
      <c r="B499" s="64"/>
      <c r="C499" s="73"/>
      <c r="D499" s="170"/>
      <c r="E499" s="170"/>
      <c r="F499" s="170"/>
      <c r="G499" s="170"/>
      <c r="H499" s="170"/>
      <c r="I499" s="170"/>
      <c r="J499" s="171"/>
      <c r="K499" s="171"/>
      <c r="L499" s="73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</row>
    <row r="500" spans="1:23" ht="13" x14ac:dyDescent="0.15">
      <c r="A500" s="73"/>
      <c r="B500" s="64"/>
      <c r="C500" s="73"/>
      <c r="D500" s="170"/>
      <c r="E500" s="170"/>
      <c r="F500" s="170"/>
      <c r="G500" s="170"/>
      <c r="H500" s="170"/>
      <c r="I500" s="170"/>
      <c r="J500" s="171"/>
      <c r="K500" s="171"/>
      <c r="L500" s="73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</row>
    <row r="501" spans="1:23" ht="13" x14ac:dyDescent="0.15">
      <c r="A501" s="73"/>
      <c r="B501" s="64"/>
      <c r="C501" s="73"/>
      <c r="D501" s="170"/>
      <c r="E501" s="170"/>
      <c r="F501" s="170"/>
      <c r="G501" s="170"/>
      <c r="H501" s="170"/>
      <c r="I501" s="170"/>
      <c r="J501" s="171"/>
      <c r="K501" s="171"/>
      <c r="L501" s="73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</row>
    <row r="502" spans="1:23" ht="13" x14ac:dyDescent="0.15">
      <c r="A502" s="73"/>
      <c r="B502" s="64"/>
      <c r="C502" s="73"/>
      <c r="D502" s="170"/>
      <c r="E502" s="170"/>
      <c r="F502" s="170"/>
      <c r="G502" s="170"/>
      <c r="H502" s="170"/>
      <c r="I502" s="170"/>
      <c r="J502" s="171"/>
      <c r="K502" s="171"/>
      <c r="L502" s="73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</row>
    <row r="503" spans="1:23" ht="13" x14ac:dyDescent="0.15">
      <c r="A503" s="73"/>
      <c r="B503" s="64"/>
      <c r="C503" s="73"/>
      <c r="D503" s="170"/>
      <c r="E503" s="170"/>
      <c r="F503" s="170"/>
      <c r="G503" s="170"/>
      <c r="H503" s="170"/>
      <c r="I503" s="170"/>
      <c r="J503" s="171"/>
      <c r="K503" s="171"/>
      <c r="L503" s="73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</row>
    <row r="504" spans="1:23" ht="13" x14ac:dyDescent="0.15">
      <c r="A504" s="73"/>
      <c r="B504" s="64"/>
      <c r="C504" s="73"/>
      <c r="D504" s="170"/>
      <c r="E504" s="170"/>
      <c r="F504" s="170"/>
      <c r="G504" s="170"/>
      <c r="H504" s="170"/>
      <c r="I504" s="170"/>
      <c r="J504" s="171"/>
      <c r="K504" s="171"/>
      <c r="L504" s="73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</row>
    <row r="505" spans="1:23" ht="13" x14ac:dyDescent="0.15">
      <c r="A505" s="73"/>
      <c r="B505" s="64"/>
      <c r="C505" s="73"/>
      <c r="D505" s="170"/>
      <c r="E505" s="170"/>
      <c r="F505" s="170"/>
      <c r="G505" s="170"/>
      <c r="H505" s="170"/>
      <c r="I505" s="170"/>
      <c r="J505" s="171"/>
      <c r="K505" s="171"/>
      <c r="L505" s="73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</row>
    <row r="506" spans="1:23" ht="13" x14ac:dyDescent="0.15">
      <c r="A506" s="73"/>
      <c r="B506" s="64"/>
      <c r="C506" s="73"/>
      <c r="D506" s="170"/>
      <c r="E506" s="170"/>
      <c r="F506" s="170"/>
      <c r="G506" s="170"/>
      <c r="H506" s="170"/>
      <c r="I506" s="170"/>
      <c r="J506" s="171"/>
      <c r="K506" s="171"/>
      <c r="L506" s="73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</row>
    <row r="507" spans="1:23" ht="13" x14ac:dyDescent="0.15">
      <c r="A507" s="73"/>
      <c r="B507" s="64"/>
      <c r="C507" s="73"/>
      <c r="D507" s="170"/>
      <c r="E507" s="170"/>
      <c r="F507" s="170"/>
      <c r="G507" s="170"/>
      <c r="H507" s="170"/>
      <c r="I507" s="170"/>
      <c r="J507" s="171"/>
      <c r="K507" s="171"/>
      <c r="L507" s="73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</row>
    <row r="508" spans="1:23" ht="13" x14ac:dyDescent="0.15">
      <c r="A508" s="73"/>
      <c r="B508" s="64"/>
      <c r="C508" s="73"/>
      <c r="D508" s="170"/>
      <c r="E508" s="170"/>
      <c r="F508" s="170"/>
      <c r="G508" s="170"/>
      <c r="H508" s="170"/>
      <c r="I508" s="170"/>
      <c r="J508" s="171"/>
      <c r="K508" s="171"/>
      <c r="L508" s="73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</row>
    <row r="509" spans="1:23" ht="13" x14ac:dyDescent="0.15">
      <c r="A509" s="73"/>
      <c r="B509" s="64"/>
      <c r="C509" s="73"/>
      <c r="D509" s="170"/>
      <c r="E509" s="170"/>
      <c r="F509" s="170"/>
      <c r="G509" s="170"/>
      <c r="H509" s="170"/>
      <c r="I509" s="170"/>
      <c r="J509" s="171"/>
      <c r="K509" s="171"/>
      <c r="L509" s="73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</row>
    <row r="510" spans="1:23" ht="13" x14ac:dyDescent="0.15">
      <c r="A510" s="73"/>
      <c r="B510" s="64"/>
      <c r="C510" s="73"/>
      <c r="D510" s="170"/>
      <c r="E510" s="170"/>
      <c r="F510" s="170"/>
      <c r="G510" s="170"/>
      <c r="H510" s="170"/>
      <c r="I510" s="170"/>
      <c r="J510" s="171"/>
      <c r="K510" s="171"/>
      <c r="L510" s="73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</row>
    <row r="511" spans="1:23" ht="13" x14ac:dyDescent="0.15">
      <c r="A511" s="73"/>
      <c r="B511" s="64"/>
      <c r="C511" s="73"/>
      <c r="D511" s="170"/>
      <c r="E511" s="170"/>
      <c r="F511" s="170"/>
      <c r="G511" s="170"/>
      <c r="H511" s="170"/>
      <c r="I511" s="170"/>
      <c r="J511" s="171"/>
      <c r="K511" s="171"/>
      <c r="L511" s="73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</row>
    <row r="512" spans="1:23" ht="13" x14ac:dyDescent="0.15">
      <c r="A512" s="73"/>
      <c r="B512" s="64"/>
      <c r="C512" s="73"/>
      <c r="D512" s="170"/>
      <c r="E512" s="170"/>
      <c r="F512" s="170"/>
      <c r="G512" s="170"/>
      <c r="H512" s="170"/>
      <c r="I512" s="170"/>
      <c r="J512" s="171"/>
      <c r="K512" s="171"/>
      <c r="L512" s="73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</row>
    <row r="513" spans="1:23" ht="13" x14ac:dyDescent="0.15">
      <c r="A513" s="73"/>
      <c r="B513" s="64"/>
      <c r="C513" s="73"/>
      <c r="D513" s="170"/>
      <c r="E513" s="170"/>
      <c r="F513" s="170"/>
      <c r="G513" s="170"/>
      <c r="H513" s="170"/>
      <c r="I513" s="170"/>
      <c r="J513" s="171"/>
      <c r="K513" s="171"/>
      <c r="L513" s="73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</row>
    <row r="514" spans="1:23" ht="13" x14ac:dyDescent="0.15">
      <c r="A514" s="73"/>
      <c r="B514" s="64"/>
      <c r="C514" s="73"/>
      <c r="D514" s="170"/>
      <c r="E514" s="170"/>
      <c r="F514" s="170"/>
      <c r="G514" s="170"/>
      <c r="H514" s="170"/>
      <c r="I514" s="170"/>
      <c r="J514" s="171"/>
      <c r="K514" s="171"/>
      <c r="L514" s="73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</row>
    <row r="515" spans="1:23" ht="13" x14ac:dyDescent="0.15">
      <c r="A515" s="73"/>
      <c r="B515" s="64"/>
      <c r="C515" s="73"/>
      <c r="D515" s="170"/>
      <c r="E515" s="170"/>
      <c r="F515" s="170"/>
      <c r="G515" s="170"/>
      <c r="H515" s="170"/>
      <c r="I515" s="170"/>
      <c r="J515" s="171"/>
      <c r="K515" s="171"/>
      <c r="L515" s="73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</row>
    <row r="516" spans="1:23" ht="13" x14ac:dyDescent="0.15">
      <c r="A516" s="73"/>
      <c r="B516" s="64"/>
      <c r="C516" s="73"/>
      <c r="D516" s="170"/>
      <c r="E516" s="170"/>
      <c r="F516" s="170"/>
      <c r="G516" s="170"/>
      <c r="H516" s="170"/>
      <c r="I516" s="170"/>
      <c r="J516" s="171"/>
      <c r="K516" s="171"/>
      <c r="L516" s="73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</row>
    <row r="517" spans="1:23" ht="13" x14ac:dyDescent="0.15">
      <c r="A517" s="73"/>
      <c r="B517" s="64"/>
      <c r="C517" s="73"/>
      <c r="D517" s="170"/>
      <c r="E517" s="170"/>
      <c r="F517" s="170"/>
      <c r="G517" s="170"/>
      <c r="H517" s="170"/>
      <c r="I517" s="170"/>
      <c r="J517" s="171"/>
      <c r="K517" s="171"/>
      <c r="L517" s="73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</row>
    <row r="518" spans="1:23" ht="13" x14ac:dyDescent="0.15">
      <c r="A518" s="73"/>
      <c r="B518" s="64"/>
      <c r="C518" s="73"/>
      <c r="D518" s="170"/>
      <c r="E518" s="170"/>
      <c r="F518" s="170"/>
      <c r="G518" s="170"/>
      <c r="H518" s="170"/>
      <c r="I518" s="170"/>
      <c r="J518" s="171"/>
      <c r="K518" s="171"/>
      <c r="L518" s="73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</row>
    <row r="519" spans="1:23" ht="13" x14ac:dyDescent="0.15">
      <c r="A519" s="73"/>
      <c r="B519" s="64"/>
      <c r="C519" s="73"/>
      <c r="D519" s="170"/>
      <c r="E519" s="170"/>
      <c r="F519" s="170"/>
      <c r="G519" s="170"/>
      <c r="H519" s="170"/>
      <c r="I519" s="170"/>
      <c r="J519" s="171"/>
      <c r="K519" s="171"/>
      <c r="L519" s="73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</row>
    <row r="520" spans="1:23" ht="13" x14ac:dyDescent="0.15">
      <c r="A520" s="73"/>
      <c r="B520" s="64"/>
      <c r="C520" s="73"/>
      <c r="D520" s="170"/>
      <c r="E520" s="170"/>
      <c r="F520" s="170"/>
      <c r="G520" s="170"/>
      <c r="H520" s="170"/>
      <c r="I520" s="170"/>
      <c r="J520" s="171"/>
      <c r="K520" s="171"/>
      <c r="L520" s="73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</row>
    <row r="521" spans="1:23" ht="13" x14ac:dyDescent="0.15">
      <c r="A521" s="73"/>
      <c r="B521" s="64"/>
      <c r="C521" s="73"/>
      <c r="D521" s="170"/>
      <c r="E521" s="170"/>
      <c r="F521" s="170"/>
      <c r="G521" s="170"/>
      <c r="H521" s="170"/>
      <c r="I521" s="170"/>
      <c r="J521" s="171"/>
      <c r="K521" s="171"/>
      <c r="L521" s="73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</row>
    <row r="522" spans="1:23" ht="13" x14ac:dyDescent="0.15">
      <c r="A522" s="73"/>
      <c r="B522" s="64"/>
      <c r="C522" s="73"/>
      <c r="D522" s="170"/>
      <c r="E522" s="170"/>
      <c r="F522" s="170"/>
      <c r="G522" s="170"/>
      <c r="H522" s="170"/>
      <c r="I522" s="170"/>
      <c r="J522" s="171"/>
      <c r="K522" s="171"/>
      <c r="L522" s="73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</row>
    <row r="523" spans="1:23" ht="13" x14ac:dyDescent="0.15">
      <c r="A523" s="73"/>
      <c r="B523" s="64"/>
      <c r="C523" s="73"/>
      <c r="D523" s="170"/>
      <c r="E523" s="170"/>
      <c r="F523" s="170"/>
      <c r="G523" s="170"/>
      <c r="H523" s="170"/>
      <c r="I523" s="170"/>
      <c r="J523" s="171"/>
      <c r="K523" s="171"/>
      <c r="L523" s="73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</row>
    <row r="524" spans="1:23" ht="13" x14ac:dyDescent="0.15">
      <c r="A524" s="73"/>
      <c r="B524" s="64"/>
      <c r="C524" s="73"/>
      <c r="D524" s="170"/>
      <c r="E524" s="170"/>
      <c r="F524" s="170"/>
      <c r="G524" s="170"/>
      <c r="H524" s="170"/>
      <c r="I524" s="170"/>
      <c r="J524" s="171"/>
      <c r="K524" s="171"/>
      <c r="L524" s="73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</row>
    <row r="525" spans="1:23" ht="13" x14ac:dyDescent="0.15">
      <c r="A525" s="73"/>
      <c r="B525" s="64"/>
      <c r="C525" s="73"/>
      <c r="D525" s="170"/>
      <c r="E525" s="170"/>
      <c r="F525" s="170"/>
      <c r="G525" s="170"/>
      <c r="H525" s="170"/>
      <c r="I525" s="170"/>
      <c r="J525" s="171"/>
      <c r="K525" s="171"/>
      <c r="L525" s="73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</row>
    <row r="526" spans="1:23" ht="13" x14ac:dyDescent="0.15">
      <c r="A526" s="73"/>
      <c r="B526" s="64"/>
      <c r="C526" s="73"/>
      <c r="D526" s="170"/>
      <c r="E526" s="170"/>
      <c r="F526" s="170"/>
      <c r="G526" s="170"/>
      <c r="H526" s="170"/>
      <c r="I526" s="170"/>
      <c r="J526" s="171"/>
      <c r="K526" s="171"/>
      <c r="L526" s="73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</row>
    <row r="527" spans="1:23" ht="13" x14ac:dyDescent="0.15">
      <c r="A527" s="73"/>
      <c r="B527" s="64"/>
      <c r="C527" s="73"/>
      <c r="D527" s="170"/>
      <c r="E527" s="170"/>
      <c r="F527" s="170"/>
      <c r="G527" s="170"/>
      <c r="H527" s="170"/>
      <c r="I527" s="170"/>
      <c r="J527" s="171"/>
      <c r="K527" s="171"/>
      <c r="L527" s="73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</row>
    <row r="528" spans="1:23" ht="13" x14ac:dyDescent="0.15">
      <c r="A528" s="73"/>
      <c r="B528" s="64"/>
      <c r="C528" s="73"/>
      <c r="D528" s="170"/>
      <c r="E528" s="170"/>
      <c r="F528" s="170"/>
      <c r="G528" s="170"/>
      <c r="H528" s="170"/>
      <c r="I528" s="170"/>
      <c r="J528" s="171"/>
      <c r="K528" s="171"/>
      <c r="L528" s="73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</row>
    <row r="529" spans="1:23" ht="13" x14ac:dyDescent="0.15">
      <c r="A529" s="73"/>
      <c r="B529" s="64"/>
      <c r="C529" s="73"/>
      <c r="D529" s="170"/>
      <c r="E529" s="170"/>
      <c r="F529" s="170"/>
      <c r="G529" s="170"/>
      <c r="H529" s="170"/>
      <c r="I529" s="170"/>
      <c r="J529" s="171"/>
      <c r="K529" s="171"/>
      <c r="L529" s="73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</row>
    <row r="530" spans="1:23" ht="13" x14ac:dyDescent="0.15">
      <c r="A530" s="73"/>
      <c r="B530" s="64"/>
      <c r="C530" s="73"/>
      <c r="D530" s="170"/>
      <c r="E530" s="170"/>
      <c r="F530" s="170"/>
      <c r="G530" s="170"/>
      <c r="H530" s="170"/>
      <c r="I530" s="170"/>
      <c r="J530" s="171"/>
      <c r="K530" s="171"/>
      <c r="L530" s="73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</row>
    <row r="531" spans="1:23" ht="13" x14ac:dyDescent="0.15">
      <c r="A531" s="73"/>
      <c r="B531" s="64"/>
      <c r="C531" s="73"/>
      <c r="D531" s="170"/>
      <c r="E531" s="170"/>
      <c r="F531" s="170"/>
      <c r="G531" s="170"/>
      <c r="H531" s="170"/>
      <c r="I531" s="170"/>
      <c r="J531" s="171"/>
      <c r="K531" s="171"/>
      <c r="L531" s="73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</row>
    <row r="532" spans="1:23" ht="13" x14ac:dyDescent="0.15">
      <c r="A532" s="73"/>
      <c r="B532" s="64"/>
      <c r="C532" s="73"/>
      <c r="D532" s="170"/>
      <c r="E532" s="170"/>
      <c r="F532" s="170"/>
      <c r="G532" s="170"/>
      <c r="H532" s="170"/>
      <c r="I532" s="170"/>
      <c r="J532" s="171"/>
      <c r="K532" s="171"/>
      <c r="L532" s="73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</row>
    <row r="533" spans="1:23" ht="13" x14ac:dyDescent="0.15">
      <c r="A533" s="73"/>
      <c r="B533" s="64"/>
      <c r="C533" s="73"/>
      <c r="D533" s="170"/>
      <c r="E533" s="170"/>
      <c r="F533" s="170"/>
      <c r="G533" s="170"/>
      <c r="H533" s="170"/>
      <c r="I533" s="170"/>
      <c r="J533" s="171"/>
      <c r="K533" s="171"/>
      <c r="L533" s="73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</row>
    <row r="534" spans="1:23" ht="13" x14ac:dyDescent="0.15">
      <c r="A534" s="73"/>
      <c r="B534" s="64"/>
      <c r="C534" s="73"/>
      <c r="D534" s="170"/>
      <c r="E534" s="170"/>
      <c r="F534" s="170"/>
      <c r="G534" s="170"/>
      <c r="H534" s="170"/>
      <c r="I534" s="170"/>
      <c r="J534" s="171"/>
      <c r="K534" s="171"/>
      <c r="L534" s="73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</row>
    <row r="535" spans="1:23" ht="13" x14ac:dyDescent="0.15">
      <c r="A535" s="73"/>
      <c r="B535" s="64"/>
      <c r="C535" s="73"/>
      <c r="D535" s="170"/>
      <c r="E535" s="170"/>
      <c r="F535" s="170"/>
      <c r="G535" s="170"/>
      <c r="H535" s="170"/>
      <c r="I535" s="170"/>
      <c r="J535" s="171"/>
      <c r="K535" s="171"/>
      <c r="L535" s="73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</row>
    <row r="536" spans="1:23" ht="13" x14ac:dyDescent="0.15">
      <c r="A536" s="73"/>
      <c r="B536" s="64"/>
      <c r="C536" s="73"/>
      <c r="D536" s="170"/>
      <c r="E536" s="170"/>
      <c r="F536" s="170"/>
      <c r="G536" s="170"/>
      <c r="H536" s="170"/>
      <c r="I536" s="170"/>
      <c r="J536" s="171"/>
      <c r="K536" s="171"/>
      <c r="L536" s="73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</row>
    <row r="537" spans="1:23" ht="13" x14ac:dyDescent="0.15">
      <c r="A537" s="73"/>
      <c r="B537" s="64"/>
      <c r="C537" s="73"/>
      <c r="D537" s="170"/>
      <c r="E537" s="170"/>
      <c r="F537" s="170"/>
      <c r="G537" s="170"/>
      <c r="H537" s="170"/>
      <c r="I537" s="170"/>
      <c r="J537" s="171"/>
      <c r="K537" s="171"/>
      <c r="L537" s="73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</row>
    <row r="538" spans="1:23" ht="13" x14ac:dyDescent="0.15">
      <c r="A538" s="73"/>
      <c r="B538" s="64"/>
      <c r="C538" s="73"/>
      <c r="D538" s="170"/>
      <c r="E538" s="170"/>
      <c r="F538" s="170"/>
      <c r="G538" s="170"/>
      <c r="H538" s="170"/>
      <c r="I538" s="170"/>
      <c r="J538" s="171"/>
      <c r="K538" s="171"/>
      <c r="L538" s="73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</row>
    <row r="539" spans="1:23" ht="13" x14ac:dyDescent="0.15">
      <c r="A539" s="73"/>
      <c r="B539" s="64"/>
      <c r="C539" s="73"/>
      <c r="D539" s="170"/>
      <c r="E539" s="170"/>
      <c r="F539" s="170"/>
      <c r="G539" s="170"/>
      <c r="H539" s="170"/>
      <c r="I539" s="170"/>
      <c r="J539" s="171"/>
      <c r="K539" s="171"/>
      <c r="L539" s="73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</row>
    <row r="540" spans="1:23" ht="13" x14ac:dyDescent="0.15">
      <c r="A540" s="73"/>
      <c r="B540" s="64"/>
      <c r="C540" s="73"/>
      <c r="D540" s="170"/>
      <c r="E540" s="170"/>
      <c r="F540" s="170"/>
      <c r="G540" s="170"/>
      <c r="H540" s="170"/>
      <c r="I540" s="170"/>
      <c r="J540" s="171"/>
      <c r="K540" s="171"/>
      <c r="L540" s="73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</row>
    <row r="541" spans="1:23" ht="13" x14ac:dyDescent="0.15">
      <c r="A541" s="73"/>
      <c r="B541" s="64"/>
      <c r="C541" s="73"/>
      <c r="D541" s="170"/>
      <c r="E541" s="170"/>
      <c r="F541" s="170"/>
      <c r="G541" s="170"/>
      <c r="H541" s="170"/>
      <c r="I541" s="170"/>
      <c r="J541" s="171"/>
      <c r="K541" s="171"/>
      <c r="L541" s="73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</row>
    <row r="542" spans="1:23" ht="13" x14ac:dyDescent="0.15">
      <c r="A542" s="73"/>
      <c r="B542" s="64"/>
      <c r="C542" s="73"/>
      <c r="D542" s="170"/>
      <c r="E542" s="170"/>
      <c r="F542" s="170"/>
      <c r="G542" s="170"/>
      <c r="H542" s="170"/>
      <c r="I542" s="170"/>
      <c r="J542" s="171"/>
      <c r="K542" s="171"/>
      <c r="L542" s="73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</row>
    <row r="543" spans="1:23" ht="13" x14ac:dyDescent="0.15">
      <c r="A543" s="73"/>
      <c r="B543" s="64"/>
      <c r="C543" s="73"/>
      <c r="D543" s="170"/>
      <c r="E543" s="170"/>
      <c r="F543" s="170"/>
      <c r="G543" s="170"/>
      <c r="H543" s="170"/>
      <c r="I543" s="170"/>
      <c r="J543" s="171"/>
      <c r="K543" s="171"/>
      <c r="L543" s="73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</row>
    <row r="544" spans="1:23" ht="13" x14ac:dyDescent="0.15">
      <c r="A544" s="73"/>
      <c r="B544" s="64"/>
      <c r="C544" s="73"/>
      <c r="D544" s="170"/>
      <c r="E544" s="170"/>
      <c r="F544" s="170"/>
      <c r="G544" s="170"/>
      <c r="H544" s="170"/>
      <c r="I544" s="170"/>
      <c r="J544" s="171"/>
      <c r="K544" s="171"/>
      <c r="L544" s="73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</row>
    <row r="545" spans="1:23" ht="13" x14ac:dyDescent="0.15">
      <c r="A545" s="73"/>
      <c r="B545" s="64"/>
      <c r="C545" s="73"/>
      <c r="D545" s="170"/>
      <c r="E545" s="170"/>
      <c r="F545" s="170"/>
      <c r="G545" s="170"/>
      <c r="H545" s="170"/>
      <c r="I545" s="170"/>
      <c r="J545" s="171"/>
      <c r="K545" s="171"/>
      <c r="L545" s="73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</row>
    <row r="546" spans="1:23" ht="13" x14ac:dyDescent="0.15">
      <c r="A546" s="73"/>
      <c r="B546" s="64"/>
      <c r="C546" s="73"/>
      <c r="D546" s="170"/>
      <c r="E546" s="170"/>
      <c r="F546" s="170"/>
      <c r="G546" s="170"/>
      <c r="H546" s="170"/>
      <c r="I546" s="170"/>
      <c r="J546" s="171"/>
      <c r="K546" s="171"/>
      <c r="L546" s="73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</row>
    <row r="547" spans="1:23" ht="13" x14ac:dyDescent="0.15">
      <c r="A547" s="73"/>
      <c r="B547" s="64"/>
      <c r="C547" s="73"/>
      <c r="D547" s="170"/>
      <c r="E547" s="170"/>
      <c r="F547" s="170"/>
      <c r="G547" s="170"/>
      <c r="H547" s="170"/>
      <c r="I547" s="170"/>
      <c r="J547" s="171"/>
      <c r="K547" s="171"/>
      <c r="L547" s="73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</row>
    <row r="548" spans="1:23" ht="13" x14ac:dyDescent="0.15">
      <c r="A548" s="73"/>
      <c r="B548" s="64"/>
      <c r="C548" s="73"/>
      <c r="D548" s="170"/>
      <c r="E548" s="170"/>
      <c r="F548" s="170"/>
      <c r="G548" s="170"/>
      <c r="H548" s="170"/>
      <c r="I548" s="170"/>
      <c r="J548" s="171"/>
      <c r="K548" s="171"/>
      <c r="L548" s="73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</row>
    <row r="549" spans="1:23" ht="13" x14ac:dyDescent="0.15">
      <c r="A549" s="73"/>
      <c r="B549" s="64"/>
      <c r="C549" s="73"/>
      <c r="D549" s="170"/>
      <c r="E549" s="170"/>
      <c r="F549" s="170"/>
      <c r="G549" s="170"/>
      <c r="H549" s="170"/>
      <c r="I549" s="170"/>
      <c r="J549" s="171"/>
      <c r="K549" s="171"/>
      <c r="L549" s="73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</row>
    <row r="550" spans="1:23" ht="13" x14ac:dyDescent="0.15">
      <c r="A550" s="73"/>
      <c r="B550" s="64"/>
      <c r="C550" s="73"/>
      <c r="D550" s="170"/>
      <c r="E550" s="170"/>
      <c r="F550" s="170"/>
      <c r="G550" s="170"/>
      <c r="H550" s="170"/>
      <c r="I550" s="170"/>
      <c r="J550" s="171"/>
      <c r="K550" s="171"/>
      <c r="L550" s="73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</row>
    <row r="551" spans="1:23" ht="13" x14ac:dyDescent="0.15">
      <c r="A551" s="73"/>
      <c r="B551" s="64"/>
      <c r="C551" s="73"/>
      <c r="D551" s="170"/>
      <c r="E551" s="170"/>
      <c r="F551" s="170"/>
      <c r="G551" s="170"/>
      <c r="H551" s="170"/>
      <c r="I551" s="170"/>
      <c r="J551" s="171"/>
      <c r="K551" s="171"/>
      <c r="L551" s="73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</row>
    <row r="552" spans="1:23" ht="13" x14ac:dyDescent="0.15">
      <c r="A552" s="73"/>
      <c r="B552" s="64"/>
      <c r="C552" s="73"/>
      <c r="D552" s="170"/>
      <c r="E552" s="170"/>
      <c r="F552" s="170"/>
      <c r="G552" s="170"/>
      <c r="H552" s="170"/>
      <c r="I552" s="170"/>
      <c r="J552" s="171"/>
      <c r="K552" s="171"/>
      <c r="L552" s="73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</row>
    <row r="553" spans="1:23" ht="13" x14ac:dyDescent="0.15">
      <c r="A553" s="73"/>
      <c r="B553" s="64"/>
      <c r="C553" s="73"/>
      <c r="D553" s="170"/>
      <c r="E553" s="170"/>
      <c r="F553" s="170"/>
      <c r="G553" s="170"/>
      <c r="H553" s="170"/>
      <c r="I553" s="170"/>
      <c r="J553" s="171"/>
      <c r="K553" s="171"/>
      <c r="L553" s="73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</row>
    <row r="554" spans="1:23" ht="13" x14ac:dyDescent="0.15">
      <c r="A554" s="73"/>
      <c r="B554" s="64"/>
      <c r="C554" s="73"/>
      <c r="D554" s="170"/>
      <c r="E554" s="170"/>
      <c r="F554" s="170"/>
      <c r="G554" s="170"/>
      <c r="H554" s="170"/>
      <c r="I554" s="170"/>
      <c r="J554" s="171"/>
      <c r="K554" s="171"/>
      <c r="L554" s="73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</row>
    <row r="555" spans="1:23" ht="13" x14ac:dyDescent="0.15">
      <c r="A555" s="73"/>
      <c r="B555" s="64"/>
      <c r="C555" s="73"/>
      <c r="D555" s="170"/>
      <c r="E555" s="170"/>
      <c r="F555" s="170"/>
      <c r="G555" s="170"/>
      <c r="H555" s="170"/>
      <c r="I555" s="170"/>
      <c r="J555" s="171"/>
      <c r="K555" s="171"/>
      <c r="L555" s="73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</row>
    <row r="556" spans="1:23" ht="13" x14ac:dyDescent="0.15">
      <c r="A556" s="73"/>
      <c r="B556" s="64"/>
      <c r="C556" s="73"/>
      <c r="D556" s="170"/>
      <c r="E556" s="170"/>
      <c r="F556" s="170"/>
      <c r="G556" s="170"/>
      <c r="H556" s="170"/>
      <c r="I556" s="170"/>
      <c r="J556" s="171"/>
      <c r="K556" s="171"/>
      <c r="L556" s="73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</row>
    <row r="557" spans="1:23" ht="13" x14ac:dyDescent="0.15">
      <c r="A557" s="73"/>
      <c r="B557" s="64"/>
      <c r="C557" s="73"/>
      <c r="D557" s="170"/>
      <c r="E557" s="170"/>
      <c r="F557" s="170"/>
      <c r="G557" s="170"/>
      <c r="H557" s="170"/>
      <c r="I557" s="170"/>
      <c r="J557" s="171"/>
      <c r="K557" s="171"/>
      <c r="L557" s="73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</row>
    <row r="558" spans="1:23" ht="13" x14ac:dyDescent="0.15">
      <c r="A558" s="73"/>
      <c r="B558" s="64"/>
      <c r="C558" s="73"/>
      <c r="D558" s="170"/>
      <c r="E558" s="170"/>
      <c r="F558" s="170"/>
      <c r="G558" s="170"/>
      <c r="H558" s="170"/>
      <c r="I558" s="170"/>
      <c r="J558" s="171"/>
      <c r="K558" s="171"/>
      <c r="L558" s="73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</row>
    <row r="559" spans="1:23" ht="13" x14ac:dyDescent="0.15">
      <c r="A559" s="73"/>
      <c r="B559" s="64"/>
      <c r="C559" s="73"/>
      <c r="D559" s="170"/>
      <c r="E559" s="170"/>
      <c r="F559" s="170"/>
      <c r="G559" s="170"/>
      <c r="H559" s="170"/>
      <c r="I559" s="170"/>
      <c r="J559" s="171"/>
      <c r="K559" s="171"/>
      <c r="L559" s="73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</row>
    <row r="560" spans="1:23" ht="13" x14ac:dyDescent="0.15">
      <c r="A560" s="73"/>
      <c r="B560" s="64"/>
      <c r="C560" s="73"/>
      <c r="D560" s="170"/>
      <c r="E560" s="170"/>
      <c r="F560" s="170"/>
      <c r="G560" s="170"/>
      <c r="H560" s="170"/>
      <c r="I560" s="170"/>
      <c r="J560" s="171"/>
      <c r="K560" s="171"/>
      <c r="L560" s="73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</row>
    <row r="561" spans="1:23" ht="13" x14ac:dyDescent="0.15">
      <c r="A561" s="73"/>
      <c r="B561" s="64"/>
      <c r="C561" s="73"/>
      <c r="D561" s="170"/>
      <c r="E561" s="170"/>
      <c r="F561" s="170"/>
      <c r="G561" s="170"/>
      <c r="H561" s="170"/>
      <c r="I561" s="170"/>
      <c r="J561" s="171"/>
      <c r="K561" s="171"/>
      <c r="L561" s="73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</row>
    <row r="562" spans="1:23" ht="13" x14ac:dyDescent="0.15">
      <c r="A562" s="73"/>
      <c r="B562" s="64"/>
      <c r="C562" s="73"/>
      <c r="D562" s="170"/>
      <c r="E562" s="170"/>
      <c r="F562" s="170"/>
      <c r="G562" s="170"/>
      <c r="H562" s="170"/>
      <c r="I562" s="170"/>
      <c r="J562" s="171"/>
      <c r="K562" s="171"/>
      <c r="L562" s="73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</row>
    <row r="563" spans="1:23" ht="13" x14ac:dyDescent="0.15">
      <c r="A563" s="73"/>
      <c r="B563" s="64"/>
      <c r="C563" s="73"/>
      <c r="D563" s="170"/>
      <c r="E563" s="170"/>
      <c r="F563" s="170"/>
      <c r="G563" s="170"/>
      <c r="H563" s="170"/>
      <c r="I563" s="170"/>
      <c r="J563" s="171"/>
      <c r="K563" s="171"/>
      <c r="L563" s="73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</row>
    <row r="564" spans="1:23" ht="13" x14ac:dyDescent="0.15">
      <c r="A564" s="73"/>
      <c r="B564" s="64"/>
      <c r="C564" s="73"/>
      <c r="D564" s="170"/>
      <c r="E564" s="170"/>
      <c r="F564" s="170"/>
      <c r="G564" s="170"/>
      <c r="H564" s="170"/>
      <c r="I564" s="170"/>
      <c r="J564" s="171"/>
      <c r="K564" s="171"/>
      <c r="L564" s="73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</row>
    <row r="565" spans="1:23" ht="13" x14ac:dyDescent="0.15">
      <c r="A565" s="73"/>
      <c r="B565" s="64"/>
      <c r="C565" s="73"/>
      <c r="D565" s="170"/>
      <c r="E565" s="170"/>
      <c r="F565" s="170"/>
      <c r="G565" s="170"/>
      <c r="H565" s="170"/>
      <c r="I565" s="170"/>
      <c r="J565" s="171"/>
      <c r="K565" s="171"/>
      <c r="L565" s="73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</row>
    <row r="566" spans="1:23" ht="13" x14ac:dyDescent="0.15">
      <c r="A566" s="73"/>
      <c r="B566" s="64"/>
      <c r="C566" s="73"/>
      <c r="D566" s="170"/>
      <c r="E566" s="170"/>
      <c r="F566" s="170"/>
      <c r="G566" s="170"/>
      <c r="H566" s="170"/>
      <c r="I566" s="170"/>
      <c r="J566" s="171"/>
      <c r="K566" s="171"/>
      <c r="L566" s="73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</row>
    <row r="567" spans="1:23" ht="13" x14ac:dyDescent="0.15">
      <c r="A567" s="73"/>
      <c r="B567" s="64"/>
      <c r="C567" s="73"/>
      <c r="D567" s="170"/>
      <c r="E567" s="170"/>
      <c r="F567" s="170"/>
      <c r="G567" s="170"/>
      <c r="H567" s="170"/>
      <c r="I567" s="170"/>
      <c r="J567" s="171"/>
      <c r="K567" s="171"/>
      <c r="L567" s="73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</row>
    <row r="568" spans="1:23" ht="13" x14ac:dyDescent="0.15">
      <c r="A568" s="73"/>
      <c r="B568" s="64"/>
      <c r="C568" s="73"/>
      <c r="D568" s="170"/>
      <c r="E568" s="170"/>
      <c r="F568" s="170"/>
      <c r="G568" s="170"/>
      <c r="H568" s="170"/>
      <c r="I568" s="170"/>
      <c r="J568" s="171"/>
      <c r="K568" s="171"/>
      <c r="L568" s="73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</row>
    <row r="569" spans="1:23" ht="13" x14ac:dyDescent="0.15">
      <c r="A569" s="73"/>
      <c r="B569" s="64"/>
      <c r="C569" s="73"/>
      <c r="D569" s="170"/>
      <c r="E569" s="170"/>
      <c r="F569" s="170"/>
      <c r="G569" s="170"/>
      <c r="H569" s="170"/>
      <c r="I569" s="170"/>
      <c r="J569" s="171"/>
      <c r="K569" s="171"/>
      <c r="L569" s="73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</row>
    <row r="570" spans="1:23" ht="13" x14ac:dyDescent="0.15">
      <c r="A570" s="73"/>
      <c r="B570" s="64"/>
      <c r="C570" s="73"/>
      <c r="D570" s="170"/>
      <c r="E570" s="170"/>
      <c r="F570" s="170"/>
      <c r="G570" s="170"/>
      <c r="H570" s="170"/>
      <c r="I570" s="170"/>
      <c r="J570" s="171"/>
      <c r="K570" s="171"/>
      <c r="L570" s="73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</row>
    <row r="571" spans="1:23" ht="13" x14ac:dyDescent="0.15">
      <c r="A571" s="73"/>
      <c r="B571" s="64"/>
      <c r="C571" s="73"/>
      <c r="D571" s="170"/>
      <c r="E571" s="170"/>
      <c r="F571" s="170"/>
      <c r="G571" s="170"/>
      <c r="H571" s="170"/>
      <c r="I571" s="170"/>
      <c r="J571" s="171"/>
      <c r="K571" s="171"/>
      <c r="L571" s="73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</row>
    <row r="572" spans="1:23" ht="13" x14ac:dyDescent="0.15">
      <c r="A572" s="73"/>
      <c r="B572" s="64"/>
      <c r="C572" s="73"/>
      <c r="D572" s="170"/>
      <c r="E572" s="170"/>
      <c r="F572" s="170"/>
      <c r="G572" s="170"/>
      <c r="H572" s="170"/>
      <c r="I572" s="170"/>
      <c r="J572" s="171"/>
      <c r="K572" s="171"/>
      <c r="L572" s="73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</row>
    <row r="573" spans="1:23" ht="13" x14ac:dyDescent="0.15">
      <c r="A573" s="73"/>
      <c r="B573" s="64"/>
      <c r="C573" s="73"/>
      <c r="D573" s="170"/>
      <c r="E573" s="170"/>
      <c r="F573" s="170"/>
      <c r="G573" s="170"/>
      <c r="H573" s="170"/>
      <c r="I573" s="170"/>
      <c r="J573" s="171"/>
      <c r="K573" s="171"/>
      <c r="L573" s="73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</row>
    <row r="574" spans="1:23" ht="13" x14ac:dyDescent="0.15">
      <c r="A574" s="73"/>
      <c r="B574" s="64"/>
      <c r="C574" s="73"/>
      <c r="D574" s="170"/>
      <c r="E574" s="170"/>
      <c r="F574" s="170"/>
      <c r="G574" s="170"/>
      <c r="H574" s="170"/>
      <c r="I574" s="170"/>
      <c r="J574" s="171"/>
      <c r="K574" s="171"/>
      <c r="L574" s="73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</row>
    <row r="575" spans="1:23" ht="13" x14ac:dyDescent="0.15">
      <c r="A575" s="73"/>
      <c r="B575" s="64"/>
      <c r="C575" s="73"/>
      <c r="D575" s="170"/>
      <c r="E575" s="170"/>
      <c r="F575" s="170"/>
      <c r="G575" s="170"/>
      <c r="H575" s="170"/>
      <c r="I575" s="170"/>
      <c r="J575" s="171"/>
      <c r="K575" s="171"/>
      <c r="L575" s="73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</row>
    <row r="576" spans="1:23" ht="13" x14ac:dyDescent="0.15">
      <c r="A576" s="73"/>
      <c r="B576" s="64"/>
      <c r="C576" s="73"/>
      <c r="D576" s="170"/>
      <c r="E576" s="170"/>
      <c r="F576" s="170"/>
      <c r="G576" s="170"/>
      <c r="H576" s="170"/>
      <c r="I576" s="170"/>
      <c r="J576" s="171"/>
      <c r="K576" s="171"/>
      <c r="L576" s="73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</row>
    <row r="577" spans="1:23" ht="13" x14ac:dyDescent="0.15">
      <c r="A577" s="73"/>
      <c r="B577" s="64"/>
      <c r="C577" s="73"/>
      <c r="D577" s="170"/>
      <c r="E577" s="170"/>
      <c r="F577" s="170"/>
      <c r="G577" s="170"/>
      <c r="H577" s="170"/>
      <c r="I577" s="170"/>
      <c r="J577" s="171"/>
      <c r="K577" s="171"/>
      <c r="L577" s="73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</row>
    <row r="578" spans="1:23" ht="13" x14ac:dyDescent="0.15">
      <c r="A578" s="73"/>
      <c r="B578" s="64"/>
      <c r="C578" s="73"/>
      <c r="D578" s="170"/>
      <c r="E578" s="170"/>
      <c r="F578" s="170"/>
      <c r="G578" s="170"/>
      <c r="H578" s="170"/>
      <c r="I578" s="170"/>
      <c r="J578" s="171"/>
      <c r="K578" s="171"/>
      <c r="L578" s="73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</row>
    <row r="579" spans="1:23" ht="13" x14ac:dyDescent="0.15">
      <c r="A579" s="73"/>
      <c r="B579" s="64"/>
      <c r="C579" s="73"/>
      <c r="D579" s="170"/>
      <c r="E579" s="170"/>
      <c r="F579" s="170"/>
      <c r="G579" s="170"/>
      <c r="H579" s="170"/>
      <c r="I579" s="170"/>
      <c r="J579" s="171"/>
      <c r="K579" s="171"/>
      <c r="L579" s="73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</row>
    <row r="580" spans="1:23" ht="13" x14ac:dyDescent="0.15">
      <c r="A580" s="73"/>
      <c r="B580" s="64"/>
      <c r="C580" s="73"/>
      <c r="D580" s="170"/>
      <c r="E580" s="170"/>
      <c r="F580" s="170"/>
      <c r="G580" s="170"/>
      <c r="H580" s="170"/>
      <c r="I580" s="170"/>
      <c r="J580" s="171"/>
      <c r="K580" s="171"/>
      <c r="L580" s="73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</row>
    <row r="581" spans="1:23" ht="13" x14ac:dyDescent="0.15">
      <c r="A581" s="73"/>
      <c r="B581" s="64"/>
      <c r="C581" s="73"/>
      <c r="D581" s="170"/>
      <c r="E581" s="170"/>
      <c r="F581" s="170"/>
      <c r="G581" s="170"/>
      <c r="H581" s="170"/>
      <c r="I581" s="170"/>
      <c r="J581" s="171"/>
      <c r="K581" s="171"/>
      <c r="L581" s="73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</row>
    <row r="582" spans="1:23" ht="13" x14ac:dyDescent="0.15">
      <c r="A582" s="73"/>
      <c r="B582" s="64"/>
      <c r="C582" s="73"/>
      <c r="D582" s="170"/>
      <c r="E582" s="170"/>
      <c r="F582" s="170"/>
      <c r="G582" s="170"/>
      <c r="H582" s="170"/>
      <c r="I582" s="170"/>
      <c r="J582" s="171"/>
      <c r="K582" s="171"/>
      <c r="L582" s="73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</row>
    <row r="583" spans="1:23" ht="13" x14ac:dyDescent="0.15">
      <c r="A583" s="73"/>
      <c r="B583" s="64"/>
      <c r="C583" s="73"/>
      <c r="D583" s="170"/>
      <c r="E583" s="170"/>
      <c r="F583" s="170"/>
      <c r="G583" s="170"/>
      <c r="H583" s="170"/>
      <c r="I583" s="170"/>
      <c r="J583" s="171"/>
      <c r="K583" s="171"/>
      <c r="L583" s="73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</row>
    <row r="584" spans="1:23" ht="13" x14ac:dyDescent="0.15">
      <c r="A584" s="73"/>
      <c r="B584" s="64"/>
      <c r="C584" s="73"/>
      <c r="D584" s="170"/>
      <c r="E584" s="170"/>
      <c r="F584" s="170"/>
      <c r="G584" s="170"/>
      <c r="H584" s="170"/>
      <c r="I584" s="170"/>
      <c r="J584" s="171"/>
      <c r="K584" s="171"/>
      <c r="L584" s="73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</row>
    <row r="585" spans="1:23" ht="13" x14ac:dyDescent="0.15">
      <c r="A585" s="73"/>
      <c r="B585" s="64"/>
      <c r="C585" s="73"/>
      <c r="D585" s="170"/>
      <c r="E585" s="170"/>
      <c r="F585" s="170"/>
      <c r="G585" s="170"/>
      <c r="H585" s="170"/>
      <c r="I585" s="170"/>
      <c r="J585" s="171"/>
      <c r="K585" s="171"/>
      <c r="L585" s="73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</row>
    <row r="586" spans="1:23" ht="13" x14ac:dyDescent="0.15">
      <c r="A586" s="73"/>
      <c r="B586" s="64"/>
      <c r="C586" s="73"/>
      <c r="D586" s="170"/>
      <c r="E586" s="170"/>
      <c r="F586" s="170"/>
      <c r="G586" s="170"/>
      <c r="H586" s="170"/>
      <c r="I586" s="170"/>
      <c r="J586" s="171"/>
      <c r="K586" s="171"/>
      <c r="L586" s="73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</row>
    <row r="587" spans="1:23" ht="13" x14ac:dyDescent="0.15">
      <c r="A587" s="73"/>
      <c r="B587" s="64"/>
      <c r="C587" s="73"/>
      <c r="D587" s="170"/>
      <c r="E587" s="170"/>
      <c r="F587" s="170"/>
      <c r="G587" s="170"/>
      <c r="H587" s="170"/>
      <c r="I587" s="170"/>
      <c r="J587" s="171"/>
      <c r="K587" s="171"/>
      <c r="L587" s="73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</row>
    <row r="588" spans="1:23" ht="13" x14ac:dyDescent="0.15">
      <c r="A588" s="73"/>
      <c r="B588" s="64"/>
      <c r="C588" s="73"/>
      <c r="D588" s="170"/>
      <c r="E588" s="170"/>
      <c r="F588" s="170"/>
      <c r="G588" s="170"/>
      <c r="H588" s="170"/>
      <c r="I588" s="170"/>
      <c r="J588" s="171"/>
      <c r="K588" s="171"/>
      <c r="L588" s="73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</row>
    <row r="589" spans="1:23" ht="13" x14ac:dyDescent="0.15">
      <c r="A589" s="73"/>
      <c r="B589" s="64"/>
      <c r="C589" s="73"/>
      <c r="D589" s="170"/>
      <c r="E589" s="170"/>
      <c r="F589" s="170"/>
      <c r="G589" s="170"/>
      <c r="H589" s="170"/>
      <c r="I589" s="170"/>
      <c r="J589" s="171"/>
      <c r="K589" s="171"/>
      <c r="L589" s="73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</row>
    <row r="590" spans="1:23" ht="13" x14ac:dyDescent="0.15">
      <c r="A590" s="73"/>
      <c r="B590" s="64"/>
      <c r="C590" s="73"/>
      <c r="D590" s="170"/>
      <c r="E590" s="170"/>
      <c r="F590" s="170"/>
      <c r="G590" s="170"/>
      <c r="H590" s="170"/>
      <c r="I590" s="170"/>
      <c r="J590" s="171"/>
      <c r="K590" s="171"/>
      <c r="L590" s="73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</row>
    <row r="591" spans="1:23" ht="13" x14ac:dyDescent="0.15">
      <c r="A591" s="73"/>
      <c r="B591" s="64"/>
      <c r="C591" s="73"/>
      <c r="D591" s="170"/>
      <c r="E591" s="170"/>
      <c r="F591" s="170"/>
      <c r="G591" s="170"/>
      <c r="H591" s="170"/>
      <c r="I591" s="170"/>
      <c r="J591" s="171"/>
      <c r="K591" s="171"/>
      <c r="L591" s="73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</row>
    <row r="592" spans="1:23" ht="13" x14ac:dyDescent="0.15">
      <c r="A592" s="73"/>
      <c r="B592" s="64"/>
      <c r="C592" s="73"/>
      <c r="D592" s="170"/>
      <c r="E592" s="170"/>
      <c r="F592" s="170"/>
      <c r="G592" s="170"/>
      <c r="H592" s="170"/>
      <c r="I592" s="170"/>
      <c r="J592" s="171"/>
      <c r="K592" s="171"/>
      <c r="L592" s="73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</row>
    <row r="593" spans="1:23" ht="13" x14ac:dyDescent="0.15">
      <c r="A593" s="73"/>
      <c r="B593" s="64"/>
      <c r="C593" s="73"/>
      <c r="D593" s="170"/>
      <c r="E593" s="170"/>
      <c r="F593" s="170"/>
      <c r="G593" s="170"/>
      <c r="H593" s="170"/>
      <c r="I593" s="170"/>
      <c r="J593" s="171"/>
      <c r="K593" s="171"/>
      <c r="L593" s="73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</row>
    <row r="594" spans="1:23" ht="13" x14ac:dyDescent="0.15">
      <c r="A594" s="73"/>
      <c r="B594" s="64"/>
      <c r="C594" s="73"/>
      <c r="D594" s="170"/>
      <c r="E594" s="170"/>
      <c r="F594" s="170"/>
      <c r="G594" s="170"/>
      <c r="H594" s="170"/>
      <c r="I594" s="170"/>
      <c r="J594" s="171"/>
      <c r="K594" s="171"/>
      <c r="L594" s="73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</row>
    <row r="595" spans="1:23" ht="13" x14ac:dyDescent="0.15">
      <c r="A595" s="73"/>
      <c r="B595" s="64"/>
      <c r="C595" s="73"/>
      <c r="D595" s="170"/>
      <c r="E595" s="170"/>
      <c r="F595" s="170"/>
      <c r="G595" s="170"/>
      <c r="H595" s="170"/>
      <c r="I595" s="170"/>
      <c r="J595" s="171"/>
      <c r="K595" s="171"/>
      <c r="L595" s="73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</row>
    <row r="596" spans="1:23" ht="13" x14ac:dyDescent="0.15">
      <c r="A596" s="73"/>
      <c r="B596" s="64"/>
      <c r="C596" s="73"/>
      <c r="D596" s="170"/>
      <c r="E596" s="170"/>
      <c r="F596" s="170"/>
      <c r="G596" s="170"/>
      <c r="H596" s="170"/>
      <c r="I596" s="170"/>
      <c r="J596" s="171"/>
      <c r="K596" s="171"/>
      <c r="L596" s="73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</row>
    <row r="597" spans="1:23" ht="13" x14ac:dyDescent="0.15">
      <c r="A597" s="73"/>
      <c r="B597" s="64"/>
      <c r="C597" s="73"/>
      <c r="D597" s="170"/>
      <c r="E597" s="170"/>
      <c r="F597" s="170"/>
      <c r="G597" s="170"/>
      <c r="H597" s="170"/>
      <c r="I597" s="170"/>
      <c r="J597" s="171"/>
      <c r="K597" s="171"/>
      <c r="L597" s="73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</row>
    <row r="598" spans="1:23" ht="13" x14ac:dyDescent="0.15">
      <c r="A598" s="73"/>
      <c r="B598" s="64"/>
      <c r="C598" s="73"/>
      <c r="D598" s="170"/>
      <c r="E598" s="170"/>
      <c r="F598" s="170"/>
      <c r="G598" s="170"/>
      <c r="H598" s="170"/>
      <c r="I598" s="170"/>
      <c r="J598" s="171"/>
      <c r="K598" s="171"/>
      <c r="L598" s="73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</row>
    <row r="599" spans="1:23" ht="13" x14ac:dyDescent="0.15">
      <c r="A599" s="73"/>
      <c r="B599" s="64"/>
      <c r="C599" s="73"/>
      <c r="D599" s="170"/>
      <c r="E599" s="170"/>
      <c r="F599" s="170"/>
      <c r="G599" s="170"/>
      <c r="H599" s="170"/>
      <c r="I599" s="170"/>
      <c r="J599" s="171"/>
      <c r="K599" s="171"/>
      <c r="L599" s="73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</row>
    <row r="600" spans="1:23" ht="13" x14ac:dyDescent="0.15">
      <c r="A600" s="73"/>
      <c r="B600" s="64"/>
      <c r="C600" s="73"/>
      <c r="D600" s="170"/>
      <c r="E600" s="170"/>
      <c r="F600" s="170"/>
      <c r="G600" s="170"/>
      <c r="H600" s="170"/>
      <c r="I600" s="170"/>
      <c r="J600" s="171"/>
      <c r="K600" s="171"/>
      <c r="L600" s="73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</row>
    <row r="601" spans="1:23" ht="13" x14ac:dyDescent="0.15">
      <c r="A601" s="73"/>
      <c r="B601" s="64"/>
      <c r="C601" s="73"/>
      <c r="D601" s="170"/>
      <c r="E601" s="170"/>
      <c r="F601" s="170"/>
      <c r="G601" s="170"/>
      <c r="H601" s="170"/>
      <c r="I601" s="170"/>
      <c r="J601" s="171"/>
      <c r="K601" s="171"/>
      <c r="L601" s="73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</row>
    <row r="602" spans="1:23" ht="13" x14ac:dyDescent="0.15">
      <c r="A602" s="73"/>
      <c r="B602" s="64"/>
      <c r="C602" s="73"/>
      <c r="D602" s="170"/>
      <c r="E602" s="170"/>
      <c r="F602" s="170"/>
      <c r="G602" s="170"/>
      <c r="H602" s="170"/>
      <c r="I602" s="170"/>
      <c r="J602" s="171"/>
      <c r="K602" s="171"/>
      <c r="L602" s="73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</row>
    <row r="603" spans="1:23" ht="13" x14ac:dyDescent="0.15">
      <c r="A603" s="73"/>
      <c r="B603" s="64"/>
      <c r="C603" s="73"/>
      <c r="D603" s="170"/>
      <c r="E603" s="170"/>
      <c r="F603" s="170"/>
      <c r="G603" s="170"/>
      <c r="H603" s="170"/>
      <c r="I603" s="170"/>
      <c r="J603" s="171"/>
      <c r="K603" s="171"/>
      <c r="L603" s="73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</row>
    <row r="604" spans="1:23" ht="13" x14ac:dyDescent="0.15">
      <c r="A604" s="73"/>
      <c r="B604" s="64"/>
      <c r="C604" s="73"/>
      <c r="D604" s="170"/>
      <c r="E604" s="170"/>
      <c r="F604" s="170"/>
      <c r="G604" s="170"/>
      <c r="H604" s="170"/>
      <c r="I604" s="170"/>
      <c r="J604" s="171"/>
      <c r="K604" s="171"/>
      <c r="L604" s="73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</row>
    <row r="605" spans="1:23" ht="13" x14ac:dyDescent="0.15">
      <c r="A605" s="73"/>
      <c r="B605" s="64"/>
      <c r="C605" s="73"/>
      <c r="D605" s="170"/>
      <c r="E605" s="170"/>
      <c r="F605" s="170"/>
      <c r="G605" s="170"/>
      <c r="H605" s="170"/>
      <c r="I605" s="170"/>
      <c r="J605" s="171"/>
      <c r="K605" s="171"/>
      <c r="L605" s="73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</row>
    <row r="606" spans="1:23" ht="13" x14ac:dyDescent="0.15">
      <c r="A606" s="73"/>
      <c r="B606" s="64"/>
      <c r="C606" s="73"/>
      <c r="D606" s="170"/>
      <c r="E606" s="170"/>
      <c r="F606" s="170"/>
      <c r="G606" s="170"/>
      <c r="H606" s="170"/>
      <c r="I606" s="170"/>
      <c r="J606" s="171"/>
      <c r="K606" s="171"/>
      <c r="L606" s="73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</row>
    <row r="607" spans="1:23" ht="13" x14ac:dyDescent="0.15">
      <c r="A607" s="73"/>
      <c r="B607" s="64"/>
      <c r="C607" s="73"/>
      <c r="D607" s="170"/>
      <c r="E607" s="170"/>
      <c r="F607" s="170"/>
      <c r="G607" s="170"/>
      <c r="H607" s="170"/>
      <c r="I607" s="170"/>
      <c r="J607" s="171"/>
      <c r="K607" s="171"/>
      <c r="L607" s="73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</row>
    <row r="608" spans="1:23" ht="13" x14ac:dyDescent="0.15">
      <c r="A608" s="73"/>
      <c r="B608" s="64"/>
      <c r="C608" s="73"/>
      <c r="D608" s="170"/>
      <c r="E608" s="170"/>
      <c r="F608" s="170"/>
      <c r="G608" s="170"/>
      <c r="H608" s="170"/>
      <c r="I608" s="170"/>
      <c r="J608" s="171"/>
      <c r="K608" s="171"/>
      <c r="L608" s="73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</row>
    <row r="609" spans="1:23" ht="13" x14ac:dyDescent="0.15">
      <c r="A609" s="73"/>
      <c r="B609" s="64"/>
      <c r="C609" s="73"/>
      <c r="D609" s="170"/>
      <c r="E609" s="170"/>
      <c r="F609" s="170"/>
      <c r="G609" s="170"/>
      <c r="H609" s="170"/>
      <c r="I609" s="170"/>
      <c r="J609" s="171"/>
      <c r="K609" s="171"/>
      <c r="L609" s="73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</row>
    <row r="610" spans="1:23" ht="13" x14ac:dyDescent="0.15">
      <c r="A610" s="73"/>
      <c r="B610" s="64"/>
      <c r="C610" s="73"/>
      <c r="D610" s="170"/>
      <c r="E610" s="170"/>
      <c r="F610" s="170"/>
      <c r="G610" s="170"/>
      <c r="H610" s="170"/>
      <c r="I610" s="170"/>
      <c r="J610" s="171"/>
      <c r="K610" s="171"/>
      <c r="L610" s="73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</row>
    <row r="611" spans="1:23" ht="13" x14ac:dyDescent="0.15">
      <c r="A611" s="73"/>
      <c r="B611" s="64"/>
      <c r="C611" s="73"/>
      <c r="D611" s="170"/>
      <c r="E611" s="170"/>
      <c r="F611" s="170"/>
      <c r="G611" s="170"/>
      <c r="H611" s="170"/>
      <c r="I611" s="170"/>
      <c r="J611" s="171"/>
      <c r="K611" s="171"/>
      <c r="L611" s="73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</row>
    <row r="612" spans="1:23" ht="13" x14ac:dyDescent="0.15">
      <c r="A612" s="73"/>
      <c r="B612" s="64"/>
      <c r="C612" s="73"/>
      <c r="D612" s="170"/>
      <c r="E612" s="170"/>
      <c r="F612" s="170"/>
      <c r="G612" s="170"/>
      <c r="H612" s="170"/>
      <c r="I612" s="170"/>
      <c r="J612" s="171"/>
      <c r="K612" s="171"/>
      <c r="L612" s="73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</row>
    <row r="613" spans="1:23" ht="13" x14ac:dyDescent="0.15">
      <c r="A613" s="73"/>
      <c r="B613" s="64"/>
      <c r="C613" s="73"/>
      <c r="D613" s="170"/>
      <c r="E613" s="170"/>
      <c r="F613" s="170"/>
      <c r="G613" s="170"/>
      <c r="H613" s="170"/>
      <c r="I613" s="170"/>
      <c r="J613" s="171"/>
      <c r="K613" s="171"/>
      <c r="L613" s="73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</row>
    <row r="614" spans="1:23" ht="13" x14ac:dyDescent="0.15">
      <c r="A614" s="73"/>
      <c r="B614" s="64"/>
      <c r="C614" s="73"/>
      <c r="D614" s="170"/>
      <c r="E614" s="170"/>
      <c r="F614" s="170"/>
      <c r="G614" s="170"/>
      <c r="H614" s="170"/>
      <c r="I614" s="170"/>
      <c r="J614" s="171"/>
      <c r="K614" s="171"/>
      <c r="L614" s="73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</row>
    <row r="615" spans="1:23" ht="13" x14ac:dyDescent="0.15">
      <c r="A615" s="73"/>
      <c r="B615" s="64"/>
      <c r="C615" s="73"/>
      <c r="D615" s="170"/>
      <c r="E615" s="170"/>
      <c r="F615" s="170"/>
      <c r="G615" s="170"/>
      <c r="H615" s="170"/>
      <c r="I615" s="170"/>
      <c r="J615" s="171"/>
      <c r="K615" s="171"/>
      <c r="L615" s="73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</row>
    <row r="616" spans="1:23" ht="13" x14ac:dyDescent="0.15">
      <c r="A616" s="73"/>
      <c r="B616" s="64"/>
      <c r="C616" s="73"/>
      <c r="D616" s="170"/>
      <c r="E616" s="170"/>
      <c r="F616" s="170"/>
      <c r="G616" s="170"/>
      <c r="H616" s="170"/>
      <c r="I616" s="170"/>
      <c r="J616" s="171"/>
      <c r="K616" s="171"/>
      <c r="L616" s="73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</row>
    <row r="617" spans="1:23" ht="13" x14ac:dyDescent="0.15">
      <c r="A617" s="73"/>
      <c r="B617" s="64"/>
      <c r="C617" s="73"/>
      <c r="D617" s="170"/>
      <c r="E617" s="170"/>
      <c r="F617" s="170"/>
      <c r="G617" s="170"/>
      <c r="H617" s="170"/>
      <c r="I617" s="170"/>
      <c r="J617" s="171"/>
      <c r="K617" s="171"/>
      <c r="L617" s="73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</row>
    <row r="618" spans="1:23" ht="13" x14ac:dyDescent="0.15">
      <c r="A618" s="73"/>
      <c r="B618" s="64"/>
      <c r="C618" s="73"/>
      <c r="D618" s="170"/>
      <c r="E618" s="170"/>
      <c r="F618" s="170"/>
      <c r="G618" s="170"/>
      <c r="H618" s="170"/>
      <c r="I618" s="170"/>
      <c r="J618" s="171"/>
      <c r="K618" s="171"/>
      <c r="L618" s="73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</row>
    <row r="619" spans="1:23" ht="13" x14ac:dyDescent="0.15">
      <c r="A619" s="73"/>
      <c r="B619" s="64"/>
      <c r="C619" s="73"/>
      <c r="D619" s="170"/>
      <c r="E619" s="170"/>
      <c r="F619" s="170"/>
      <c r="G619" s="170"/>
      <c r="H619" s="170"/>
      <c r="I619" s="170"/>
      <c r="J619" s="171"/>
      <c r="K619" s="171"/>
      <c r="L619" s="73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</row>
    <row r="620" spans="1:23" ht="13" x14ac:dyDescent="0.15">
      <c r="A620" s="73"/>
      <c r="B620" s="64"/>
      <c r="C620" s="73"/>
      <c r="D620" s="170"/>
      <c r="E620" s="170"/>
      <c r="F620" s="170"/>
      <c r="G620" s="170"/>
      <c r="H620" s="170"/>
      <c r="I620" s="170"/>
      <c r="J620" s="171"/>
      <c r="K620" s="171"/>
      <c r="L620" s="73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</row>
    <row r="621" spans="1:23" ht="13" x14ac:dyDescent="0.15">
      <c r="A621" s="73"/>
      <c r="B621" s="64"/>
      <c r="C621" s="73"/>
      <c r="D621" s="170"/>
      <c r="E621" s="170"/>
      <c r="F621" s="170"/>
      <c r="G621" s="170"/>
      <c r="H621" s="170"/>
      <c r="I621" s="170"/>
      <c r="J621" s="171"/>
      <c r="K621" s="171"/>
      <c r="L621" s="73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</row>
    <row r="622" spans="1:23" ht="13" x14ac:dyDescent="0.15">
      <c r="A622" s="73"/>
      <c r="B622" s="64"/>
      <c r="C622" s="73"/>
      <c r="D622" s="170"/>
      <c r="E622" s="170"/>
      <c r="F622" s="170"/>
      <c r="G622" s="170"/>
      <c r="H622" s="170"/>
      <c r="I622" s="170"/>
      <c r="J622" s="171"/>
      <c r="K622" s="171"/>
      <c r="L622" s="73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</row>
    <row r="623" spans="1:23" ht="13" x14ac:dyDescent="0.15">
      <c r="A623" s="73"/>
      <c r="B623" s="64"/>
      <c r="C623" s="73"/>
      <c r="D623" s="170"/>
      <c r="E623" s="170"/>
      <c r="F623" s="170"/>
      <c r="G623" s="170"/>
      <c r="H623" s="170"/>
      <c r="I623" s="170"/>
      <c r="J623" s="171"/>
      <c r="K623" s="171"/>
      <c r="L623" s="73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</row>
    <row r="624" spans="1:23" ht="13" x14ac:dyDescent="0.15">
      <c r="A624" s="73"/>
      <c r="B624" s="64"/>
      <c r="C624" s="73"/>
      <c r="D624" s="170"/>
      <c r="E624" s="170"/>
      <c r="F624" s="170"/>
      <c r="G624" s="170"/>
      <c r="H624" s="170"/>
      <c r="I624" s="170"/>
      <c r="J624" s="171"/>
      <c r="K624" s="171"/>
      <c r="L624" s="73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</row>
    <row r="625" spans="1:23" ht="13" x14ac:dyDescent="0.15">
      <c r="A625" s="73"/>
      <c r="B625" s="64"/>
      <c r="C625" s="73"/>
      <c r="D625" s="170"/>
      <c r="E625" s="170"/>
      <c r="F625" s="170"/>
      <c r="G625" s="170"/>
      <c r="H625" s="170"/>
      <c r="I625" s="170"/>
      <c r="J625" s="171"/>
      <c r="K625" s="171"/>
      <c r="L625" s="73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</row>
    <row r="626" spans="1:23" ht="13" x14ac:dyDescent="0.15">
      <c r="A626" s="73"/>
      <c r="B626" s="64"/>
      <c r="C626" s="73"/>
      <c r="D626" s="170"/>
      <c r="E626" s="170"/>
      <c r="F626" s="170"/>
      <c r="G626" s="170"/>
      <c r="H626" s="170"/>
      <c r="I626" s="170"/>
      <c r="J626" s="171"/>
      <c r="K626" s="171"/>
      <c r="L626" s="73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</row>
    <row r="627" spans="1:23" ht="13" x14ac:dyDescent="0.15">
      <c r="A627" s="73"/>
      <c r="B627" s="64"/>
      <c r="C627" s="73"/>
      <c r="D627" s="170"/>
      <c r="E627" s="170"/>
      <c r="F627" s="170"/>
      <c r="G627" s="170"/>
      <c r="H627" s="170"/>
      <c r="I627" s="170"/>
      <c r="J627" s="171"/>
      <c r="K627" s="171"/>
      <c r="L627" s="73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</row>
    <row r="628" spans="1:23" ht="13" x14ac:dyDescent="0.15">
      <c r="A628" s="73"/>
      <c r="B628" s="64"/>
      <c r="C628" s="73"/>
      <c r="D628" s="170"/>
      <c r="E628" s="170"/>
      <c r="F628" s="170"/>
      <c r="G628" s="170"/>
      <c r="H628" s="170"/>
      <c r="I628" s="170"/>
      <c r="J628" s="171"/>
      <c r="K628" s="171"/>
      <c r="L628" s="73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</row>
    <row r="629" spans="1:23" ht="13" x14ac:dyDescent="0.15">
      <c r="A629" s="73"/>
      <c r="B629" s="64"/>
      <c r="C629" s="73"/>
      <c r="D629" s="170"/>
      <c r="E629" s="170"/>
      <c r="F629" s="170"/>
      <c r="G629" s="170"/>
      <c r="H629" s="170"/>
      <c r="I629" s="170"/>
      <c r="J629" s="171"/>
      <c r="K629" s="171"/>
      <c r="L629" s="73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</row>
    <row r="630" spans="1:23" ht="13" x14ac:dyDescent="0.15">
      <c r="A630" s="73"/>
      <c r="B630" s="64"/>
      <c r="C630" s="73"/>
      <c r="D630" s="170"/>
      <c r="E630" s="170"/>
      <c r="F630" s="170"/>
      <c r="G630" s="170"/>
      <c r="H630" s="170"/>
      <c r="I630" s="170"/>
      <c r="J630" s="171"/>
      <c r="K630" s="171"/>
      <c r="L630" s="73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</row>
    <row r="631" spans="1:23" ht="13" x14ac:dyDescent="0.15">
      <c r="A631" s="73"/>
      <c r="B631" s="64"/>
      <c r="C631" s="73"/>
      <c r="D631" s="170"/>
      <c r="E631" s="170"/>
      <c r="F631" s="170"/>
      <c r="G631" s="170"/>
      <c r="H631" s="170"/>
      <c r="I631" s="170"/>
      <c r="J631" s="171"/>
      <c r="K631" s="171"/>
      <c r="L631" s="73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</row>
    <row r="632" spans="1:23" ht="13" x14ac:dyDescent="0.15">
      <c r="A632" s="73"/>
      <c r="B632" s="64"/>
      <c r="C632" s="73"/>
      <c r="D632" s="170"/>
      <c r="E632" s="170"/>
      <c r="F632" s="170"/>
      <c r="G632" s="170"/>
      <c r="H632" s="170"/>
      <c r="I632" s="170"/>
      <c r="J632" s="171"/>
      <c r="K632" s="171"/>
      <c r="L632" s="73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</row>
    <row r="633" spans="1:23" ht="13" x14ac:dyDescent="0.15">
      <c r="A633" s="73"/>
      <c r="B633" s="64"/>
      <c r="C633" s="73"/>
      <c r="D633" s="170"/>
      <c r="E633" s="170"/>
      <c r="F633" s="170"/>
      <c r="G633" s="170"/>
      <c r="H633" s="170"/>
      <c r="I633" s="170"/>
      <c r="J633" s="171"/>
      <c r="K633" s="171"/>
      <c r="L633" s="73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</row>
    <row r="634" spans="1:23" ht="13" x14ac:dyDescent="0.15">
      <c r="A634" s="73"/>
      <c r="B634" s="64"/>
      <c r="C634" s="73"/>
      <c r="D634" s="170"/>
      <c r="E634" s="170"/>
      <c r="F634" s="170"/>
      <c r="G634" s="170"/>
      <c r="H634" s="170"/>
      <c r="I634" s="170"/>
      <c r="J634" s="171"/>
      <c r="K634" s="171"/>
      <c r="L634" s="73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</row>
    <row r="635" spans="1:23" ht="13" x14ac:dyDescent="0.15">
      <c r="A635" s="73"/>
      <c r="B635" s="64"/>
      <c r="C635" s="73"/>
      <c r="D635" s="170"/>
      <c r="E635" s="170"/>
      <c r="F635" s="170"/>
      <c r="G635" s="170"/>
      <c r="H635" s="170"/>
      <c r="I635" s="170"/>
      <c r="J635" s="171"/>
      <c r="K635" s="171"/>
      <c r="L635" s="73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</row>
    <row r="636" spans="1:23" ht="13" x14ac:dyDescent="0.15">
      <c r="A636" s="73"/>
      <c r="B636" s="64"/>
      <c r="C636" s="73"/>
      <c r="D636" s="170"/>
      <c r="E636" s="170"/>
      <c r="F636" s="170"/>
      <c r="G636" s="170"/>
      <c r="H636" s="170"/>
      <c r="I636" s="170"/>
      <c r="J636" s="171"/>
      <c r="K636" s="171"/>
      <c r="L636" s="73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</row>
    <row r="637" spans="1:23" ht="13" x14ac:dyDescent="0.15">
      <c r="A637" s="73"/>
      <c r="B637" s="64"/>
      <c r="C637" s="73"/>
      <c r="D637" s="170"/>
      <c r="E637" s="170"/>
      <c r="F637" s="170"/>
      <c r="G637" s="170"/>
      <c r="H637" s="170"/>
      <c r="I637" s="170"/>
      <c r="J637" s="171"/>
      <c r="K637" s="171"/>
      <c r="L637" s="73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</row>
    <row r="638" spans="1:23" ht="13" x14ac:dyDescent="0.15">
      <c r="A638" s="73"/>
      <c r="B638" s="64"/>
      <c r="C638" s="73"/>
      <c r="D638" s="170"/>
      <c r="E638" s="170"/>
      <c r="F638" s="170"/>
      <c r="G638" s="170"/>
      <c r="H638" s="170"/>
      <c r="I638" s="170"/>
      <c r="J638" s="171"/>
      <c r="K638" s="171"/>
      <c r="L638" s="73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</row>
    <row r="639" spans="1:23" ht="13" x14ac:dyDescent="0.15">
      <c r="A639" s="73"/>
      <c r="B639" s="64"/>
      <c r="C639" s="73"/>
      <c r="D639" s="170"/>
      <c r="E639" s="170"/>
      <c r="F639" s="170"/>
      <c r="G639" s="170"/>
      <c r="H639" s="170"/>
      <c r="I639" s="170"/>
      <c r="J639" s="171"/>
      <c r="K639" s="171"/>
      <c r="L639" s="73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</row>
    <row r="640" spans="1:23" ht="13" x14ac:dyDescent="0.15">
      <c r="A640" s="73"/>
      <c r="B640" s="64"/>
      <c r="C640" s="73"/>
      <c r="D640" s="170"/>
      <c r="E640" s="170"/>
      <c r="F640" s="170"/>
      <c r="G640" s="170"/>
      <c r="H640" s="170"/>
      <c r="I640" s="170"/>
      <c r="J640" s="171"/>
      <c r="K640" s="171"/>
      <c r="L640" s="73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</row>
    <row r="641" spans="1:23" ht="13" x14ac:dyDescent="0.15">
      <c r="A641" s="73"/>
      <c r="B641" s="64"/>
      <c r="C641" s="73"/>
      <c r="D641" s="170"/>
      <c r="E641" s="170"/>
      <c r="F641" s="170"/>
      <c r="G641" s="170"/>
      <c r="H641" s="170"/>
      <c r="I641" s="170"/>
      <c r="J641" s="171"/>
      <c r="K641" s="171"/>
      <c r="L641" s="73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</row>
    <row r="642" spans="1:23" ht="13" x14ac:dyDescent="0.15">
      <c r="A642" s="73"/>
      <c r="B642" s="64"/>
      <c r="C642" s="73"/>
      <c r="D642" s="170"/>
      <c r="E642" s="170"/>
      <c r="F642" s="170"/>
      <c r="G642" s="170"/>
      <c r="H642" s="170"/>
      <c r="I642" s="170"/>
      <c r="J642" s="171"/>
      <c r="K642" s="171"/>
      <c r="L642" s="73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</row>
    <row r="643" spans="1:23" ht="13" x14ac:dyDescent="0.15">
      <c r="A643" s="73"/>
      <c r="B643" s="64"/>
      <c r="C643" s="73"/>
      <c r="D643" s="170"/>
      <c r="E643" s="170"/>
      <c r="F643" s="170"/>
      <c r="G643" s="170"/>
      <c r="H643" s="170"/>
      <c r="I643" s="170"/>
      <c r="J643" s="171"/>
      <c r="K643" s="171"/>
      <c r="L643" s="73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</row>
    <row r="644" spans="1:23" ht="13" x14ac:dyDescent="0.15">
      <c r="A644" s="73"/>
      <c r="B644" s="64"/>
      <c r="C644" s="73"/>
      <c r="D644" s="170"/>
      <c r="E644" s="170"/>
      <c r="F644" s="170"/>
      <c r="G644" s="170"/>
      <c r="H644" s="170"/>
      <c r="I644" s="170"/>
      <c r="J644" s="171"/>
      <c r="K644" s="171"/>
      <c r="L644" s="73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</row>
    <row r="645" spans="1:23" ht="13" x14ac:dyDescent="0.15">
      <c r="A645" s="73"/>
      <c r="B645" s="64"/>
      <c r="C645" s="73"/>
      <c r="D645" s="170"/>
      <c r="E645" s="170"/>
      <c r="F645" s="170"/>
      <c r="G645" s="170"/>
      <c r="H645" s="170"/>
      <c r="I645" s="170"/>
      <c r="J645" s="171"/>
      <c r="K645" s="171"/>
      <c r="L645" s="73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</row>
    <row r="646" spans="1:23" ht="13" x14ac:dyDescent="0.15">
      <c r="A646" s="73"/>
      <c r="B646" s="64"/>
      <c r="C646" s="73"/>
      <c r="D646" s="170"/>
      <c r="E646" s="170"/>
      <c r="F646" s="170"/>
      <c r="G646" s="170"/>
      <c r="H646" s="170"/>
      <c r="I646" s="170"/>
      <c r="J646" s="171"/>
      <c r="K646" s="171"/>
      <c r="L646" s="73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</row>
    <row r="647" spans="1:23" ht="13" x14ac:dyDescent="0.15">
      <c r="A647" s="73"/>
      <c r="B647" s="64"/>
      <c r="C647" s="73"/>
      <c r="D647" s="170"/>
      <c r="E647" s="170"/>
      <c r="F647" s="170"/>
      <c r="G647" s="170"/>
      <c r="H647" s="170"/>
      <c r="I647" s="170"/>
      <c r="J647" s="171"/>
      <c r="K647" s="171"/>
      <c r="L647" s="73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</row>
    <row r="648" spans="1:23" ht="13" x14ac:dyDescent="0.15">
      <c r="A648" s="73"/>
      <c r="B648" s="64"/>
      <c r="C648" s="73"/>
      <c r="D648" s="170"/>
      <c r="E648" s="170"/>
      <c r="F648" s="170"/>
      <c r="G648" s="170"/>
      <c r="H648" s="170"/>
      <c r="I648" s="170"/>
      <c r="J648" s="171"/>
      <c r="K648" s="171"/>
      <c r="L648" s="73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</row>
    <row r="649" spans="1:23" ht="13" x14ac:dyDescent="0.15">
      <c r="A649" s="73"/>
      <c r="B649" s="64"/>
      <c r="C649" s="73"/>
      <c r="D649" s="170"/>
      <c r="E649" s="170"/>
      <c r="F649" s="170"/>
      <c r="G649" s="170"/>
      <c r="H649" s="170"/>
      <c r="I649" s="170"/>
      <c r="J649" s="171"/>
      <c r="K649" s="171"/>
      <c r="L649" s="73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</row>
    <row r="650" spans="1:23" ht="13" x14ac:dyDescent="0.15">
      <c r="A650" s="73"/>
      <c r="B650" s="64"/>
      <c r="C650" s="73"/>
      <c r="D650" s="170"/>
      <c r="E650" s="170"/>
      <c r="F650" s="170"/>
      <c r="G650" s="170"/>
      <c r="H650" s="170"/>
      <c r="I650" s="170"/>
      <c r="J650" s="171"/>
      <c r="K650" s="171"/>
      <c r="L650" s="73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</row>
    <row r="651" spans="1:23" ht="13" x14ac:dyDescent="0.15">
      <c r="A651" s="73"/>
      <c r="B651" s="64"/>
      <c r="C651" s="73"/>
      <c r="D651" s="170"/>
      <c r="E651" s="170"/>
      <c r="F651" s="170"/>
      <c r="G651" s="170"/>
      <c r="H651" s="170"/>
      <c r="I651" s="170"/>
      <c r="J651" s="171"/>
      <c r="K651" s="171"/>
      <c r="L651" s="73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</row>
    <row r="652" spans="1:23" ht="13" x14ac:dyDescent="0.15">
      <c r="A652" s="73"/>
      <c r="B652" s="64"/>
      <c r="C652" s="73"/>
      <c r="D652" s="170"/>
      <c r="E652" s="170"/>
      <c r="F652" s="170"/>
      <c r="G652" s="170"/>
      <c r="H652" s="170"/>
      <c r="I652" s="170"/>
      <c r="J652" s="171"/>
      <c r="K652" s="171"/>
      <c r="L652" s="73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</row>
    <row r="653" spans="1:23" ht="13" x14ac:dyDescent="0.15">
      <c r="A653" s="73"/>
      <c r="B653" s="64"/>
      <c r="C653" s="73"/>
      <c r="D653" s="170"/>
      <c r="E653" s="170"/>
      <c r="F653" s="170"/>
      <c r="G653" s="170"/>
      <c r="H653" s="170"/>
      <c r="I653" s="170"/>
      <c r="J653" s="171"/>
      <c r="K653" s="171"/>
      <c r="L653" s="73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</row>
    <row r="654" spans="1:23" ht="13" x14ac:dyDescent="0.15">
      <c r="A654" s="73"/>
      <c r="B654" s="64"/>
      <c r="C654" s="73"/>
      <c r="D654" s="170"/>
      <c r="E654" s="170"/>
      <c r="F654" s="170"/>
      <c r="G654" s="170"/>
      <c r="H654" s="170"/>
      <c r="I654" s="170"/>
      <c r="J654" s="171"/>
      <c r="K654" s="171"/>
      <c r="L654" s="73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</row>
    <row r="655" spans="1:23" ht="13" x14ac:dyDescent="0.15">
      <c r="A655" s="73"/>
      <c r="B655" s="64"/>
      <c r="C655" s="73"/>
      <c r="D655" s="170"/>
      <c r="E655" s="170"/>
      <c r="F655" s="170"/>
      <c r="G655" s="170"/>
      <c r="H655" s="170"/>
      <c r="I655" s="170"/>
      <c r="J655" s="171"/>
      <c r="K655" s="171"/>
      <c r="L655" s="73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</row>
    <row r="656" spans="1:23" ht="13" x14ac:dyDescent="0.15">
      <c r="A656" s="73"/>
      <c r="B656" s="64"/>
      <c r="C656" s="73"/>
      <c r="D656" s="170"/>
      <c r="E656" s="170"/>
      <c r="F656" s="170"/>
      <c r="G656" s="170"/>
      <c r="H656" s="170"/>
      <c r="I656" s="170"/>
      <c r="J656" s="171"/>
      <c r="K656" s="171"/>
      <c r="L656" s="73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</row>
    <row r="657" spans="1:23" ht="13" x14ac:dyDescent="0.15">
      <c r="A657" s="73"/>
      <c r="B657" s="64"/>
      <c r="C657" s="73"/>
      <c r="D657" s="170"/>
      <c r="E657" s="170"/>
      <c r="F657" s="170"/>
      <c r="G657" s="170"/>
      <c r="H657" s="170"/>
      <c r="I657" s="170"/>
      <c r="J657" s="171"/>
      <c r="K657" s="171"/>
      <c r="L657" s="73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</row>
    <row r="658" spans="1:23" ht="13" x14ac:dyDescent="0.15">
      <c r="A658" s="73"/>
      <c r="B658" s="64"/>
      <c r="C658" s="73"/>
      <c r="D658" s="170"/>
      <c r="E658" s="170"/>
      <c r="F658" s="170"/>
      <c r="G658" s="170"/>
      <c r="H658" s="170"/>
      <c r="I658" s="170"/>
      <c r="J658" s="171"/>
      <c r="K658" s="171"/>
      <c r="L658" s="73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</row>
    <row r="659" spans="1:23" ht="13" x14ac:dyDescent="0.15">
      <c r="A659" s="73"/>
      <c r="B659" s="64"/>
      <c r="C659" s="73"/>
      <c r="D659" s="170"/>
      <c r="E659" s="170"/>
      <c r="F659" s="170"/>
      <c r="G659" s="170"/>
      <c r="H659" s="170"/>
      <c r="I659" s="170"/>
      <c r="J659" s="171"/>
      <c r="K659" s="171"/>
      <c r="L659" s="73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</row>
    <row r="660" spans="1:23" ht="13" x14ac:dyDescent="0.15">
      <c r="A660" s="73"/>
      <c r="B660" s="64"/>
      <c r="C660" s="73"/>
      <c r="D660" s="170"/>
      <c r="E660" s="170"/>
      <c r="F660" s="170"/>
      <c r="G660" s="170"/>
      <c r="H660" s="170"/>
      <c r="I660" s="170"/>
      <c r="J660" s="171"/>
      <c r="K660" s="171"/>
      <c r="L660" s="73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</row>
    <row r="661" spans="1:23" ht="13" x14ac:dyDescent="0.15">
      <c r="A661" s="73"/>
      <c r="B661" s="64"/>
      <c r="C661" s="73"/>
      <c r="D661" s="170"/>
      <c r="E661" s="170"/>
      <c r="F661" s="170"/>
      <c r="G661" s="170"/>
      <c r="H661" s="170"/>
      <c r="I661" s="170"/>
      <c r="J661" s="171"/>
      <c r="K661" s="171"/>
      <c r="L661" s="73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</row>
    <row r="662" spans="1:23" ht="13" x14ac:dyDescent="0.15">
      <c r="A662" s="73"/>
      <c r="B662" s="64"/>
      <c r="C662" s="73"/>
      <c r="D662" s="170"/>
      <c r="E662" s="170"/>
      <c r="F662" s="170"/>
      <c r="G662" s="170"/>
      <c r="H662" s="170"/>
      <c r="I662" s="170"/>
      <c r="J662" s="171"/>
      <c r="K662" s="171"/>
      <c r="L662" s="73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</row>
    <row r="663" spans="1:23" ht="13" x14ac:dyDescent="0.15">
      <c r="A663" s="73"/>
      <c r="B663" s="64"/>
      <c r="C663" s="73"/>
      <c r="D663" s="170"/>
      <c r="E663" s="170"/>
      <c r="F663" s="170"/>
      <c r="G663" s="170"/>
      <c r="H663" s="170"/>
      <c r="I663" s="170"/>
      <c r="J663" s="171"/>
      <c r="K663" s="171"/>
      <c r="L663" s="73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</row>
    <row r="664" spans="1:23" ht="13" x14ac:dyDescent="0.15">
      <c r="A664" s="73"/>
      <c r="B664" s="64"/>
      <c r="C664" s="73"/>
      <c r="D664" s="170"/>
      <c r="E664" s="170"/>
      <c r="F664" s="170"/>
      <c r="G664" s="170"/>
      <c r="H664" s="170"/>
      <c r="I664" s="170"/>
      <c r="J664" s="171"/>
      <c r="K664" s="171"/>
      <c r="L664" s="73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</row>
    <row r="665" spans="1:23" ht="13" x14ac:dyDescent="0.15">
      <c r="A665" s="73"/>
      <c r="B665" s="64"/>
      <c r="C665" s="73"/>
      <c r="D665" s="170"/>
      <c r="E665" s="170"/>
      <c r="F665" s="170"/>
      <c r="G665" s="170"/>
      <c r="H665" s="170"/>
      <c r="I665" s="170"/>
      <c r="J665" s="171"/>
      <c r="K665" s="171"/>
      <c r="L665" s="73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</row>
    <row r="666" spans="1:23" ht="13" x14ac:dyDescent="0.15">
      <c r="A666" s="73"/>
      <c r="B666" s="64"/>
      <c r="C666" s="73"/>
      <c r="D666" s="170"/>
      <c r="E666" s="170"/>
      <c r="F666" s="170"/>
      <c r="G666" s="170"/>
      <c r="H666" s="170"/>
      <c r="I666" s="170"/>
      <c r="J666" s="171"/>
      <c r="K666" s="171"/>
      <c r="L666" s="73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</row>
    <row r="667" spans="1:23" ht="13" x14ac:dyDescent="0.15">
      <c r="A667" s="73"/>
      <c r="B667" s="64"/>
      <c r="C667" s="73"/>
      <c r="D667" s="170"/>
      <c r="E667" s="170"/>
      <c r="F667" s="170"/>
      <c r="G667" s="170"/>
      <c r="H667" s="170"/>
      <c r="I667" s="170"/>
      <c r="J667" s="171"/>
      <c r="K667" s="171"/>
      <c r="L667" s="73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</row>
    <row r="668" spans="1:23" ht="13" x14ac:dyDescent="0.15">
      <c r="A668" s="73"/>
      <c r="B668" s="64"/>
      <c r="C668" s="73"/>
      <c r="D668" s="170"/>
      <c r="E668" s="170"/>
      <c r="F668" s="170"/>
      <c r="G668" s="170"/>
      <c r="H668" s="170"/>
      <c r="I668" s="170"/>
      <c r="J668" s="171"/>
      <c r="K668" s="171"/>
      <c r="L668" s="73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</row>
    <row r="669" spans="1:23" ht="13" x14ac:dyDescent="0.15">
      <c r="A669" s="73"/>
      <c r="B669" s="64"/>
      <c r="C669" s="73"/>
      <c r="D669" s="170"/>
      <c r="E669" s="170"/>
      <c r="F669" s="170"/>
      <c r="G669" s="170"/>
      <c r="H669" s="170"/>
      <c r="I669" s="170"/>
      <c r="J669" s="171"/>
      <c r="K669" s="171"/>
      <c r="L669" s="73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</row>
    <row r="670" spans="1:23" ht="13" x14ac:dyDescent="0.15">
      <c r="A670" s="73"/>
      <c r="B670" s="64"/>
      <c r="C670" s="73"/>
      <c r="D670" s="170"/>
      <c r="E670" s="170"/>
      <c r="F670" s="170"/>
      <c r="G670" s="170"/>
      <c r="H670" s="170"/>
      <c r="I670" s="170"/>
      <c r="J670" s="171"/>
      <c r="K670" s="171"/>
      <c r="L670" s="73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</row>
    <row r="671" spans="1:23" ht="13" x14ac:dyDescent="0.15">
      <c r="A671" s="73"/>
      <c r="B671" s="64"/>
      <c r="C671" s="73"/>
      <c r="D671" s="170"/>
      <c r="E671" s="170"/>
      <c r="F671" s="170"/>
      <c r="G671" s="170"/>
      <c r="H671" s="170"/>
      <c r="I671" s="170"/>
      <c r="J671" s="171"/>
      <c r="K671" s="171"/>
      <c r="L671" s="73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</row>
    <row r="672" spans="1:23" ht="13" x14ac:dyDescent="0.15">
      <c r="A672" s="73"/>
      <c r="B672" s="64"/>
      <c r="C672" s="73"/>
      <c r="D672" s="170"/>
      <c r="E672" s="170"/>
      <c r="F672" s="170"/>
      <c r="G672" s="170"/>
      <c r="H672" s="170"/>
      <c r="I672" s="170"/>
      <c r="J672" s="171"/>
      <c r="K672" s="171"/>
      <c r="L672" s="73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</row>
    <row r="673" spans="1:23" ht="13" x14ac:dyDescent="0.15">
      <c r="A673" s="73"/>
      <c r="B673" s="64"/>
      <c r="C673" s="73"/>
      <c r="D673" s="170"/>
      <c r="E673" s="170"/>
      <c r="F673" s="170"/>
      <c r="G673" s="170"/>
      <c r="H673" s="170"/>
      <c r="I673" s="170"/>
      <c r="J673" s="171"/>
      <c r="K673" s="171"/>
      <c r="L673" s="73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</row>
    <row r="674" spans="1:23" ht="13" x14ac:dyDescent="0.15">
      <c r="A674" s="73"/>
      <c r="B674" s="64"/>
      <c r="C674" s="73"/>
      <c r="D674" s="170"/>
      <c r="E674" s="170"/>
      <c r="F674" s="170"/>
      <c r="G674" s="170"/>
      <c r="H674" s="170"/>
      <c r="I674" s="170"/>
      <c r="J674" s="171"/>
      <c r="K674" s="171"/>
      <c r="L674" s="73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</row>
    <row r="675" spans="1:23" ht="13" x14ac:dyDescent="0.15">
      <c r="A675" s="73"/>
      <c r="B675" s="64"/>
      <c r="C675" s="73"/>
      <c r="D675" s="170"/>
      <c r="E675" s="170"/>
      <c r="F675" s="170"/>
      <c r="G675" s="170"/>
      <c r="H675" s="170"/>
      <c r="I675" s="170"/>
      <c r="J675" s="171"/>
      <c r="K675" s="171"/>
      <c r="L675" s="73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</row>
    <row r="676" spans="1:23" ht="13" x14ac:dyDescent="0.15">
      <c r="A676" s="73"/>
      <c r="B676" s="64"/>
      <c r="C676" s="73"/>
      <c r="D676" s="170"/>
      <c r="E676" s="170"/>
      <c r="F676" s="170"/>
      <c r="G676" s="170"/>
      <c r="H676" s="170"/>
      <c r="I676" s="170"/>
      <c r="J676" s="171"/>
      <c r="K676" s="171"/>
      <c r="L676" s="73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</row>
    <row r="677" spans="1:23" ht="13" x14ac:dyDescent="0.15">
      <c r="A677" s="73"/>
      <c r="B677" s="64"/>
      <c r="C677" s="73"/>
      <c r="D677" s="170"/>
      <c r="E677" s="170"/>
      <c r="F677" s="170"/>
      <c r="G677" s="170"/>
      <c r="H677" s="170"/>
      <c r="I677" s="170"/>
      <c r="J677" s="171"/>
      <c r="K677" s="171"/>
      <c r="L677" s="73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</row>
    <row r="678" spans="1:23" ht="13" x14ac:dyDescent="0.15">
      <c r="A678" s="73"/>
      <c r="B678" s="64"/>
      <c r="C678" s="73"/>
      <c r="D678" s="170"/>
      <c r="E678" s="170"/>
      <c r="F678" s="170"/>
      <c r="G678" s="170"/>
      <c r="H678" s="170"/>
      <c r="I678" s="170"/>
      <c r="J678" s="171"/>
      <c r="K678" s="171"/>
      <c r="L678" s="73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</row>
    <row r="679" spans="1:23" ht="13" x14ac:dyDescent="0.15">
      <c r="A679" s="73"/>
      <c r="B679" s="64"/>
      <c r="C679" s="73"/>
      <c r="D679" s="170"/>
      <c r="E679" s="170"/>
      <c r="F679" s="170"/>
      <c r="G679" s="170"/>
      <c r="H679" s="170"/>
      <c r="I679" s="170"/>
      <c r="J679" s="171"/>
      <c r="K679" s="171"/>
      <c r="L679" s="73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</row>
    <row r="680" spans="1:23" ht="13" x14ac:dyDescent="0.15">
      <c r="A680" s="73"/>
      <c r="B680" s="64"/>
      <c r="C680" s="73"/>
      <c r="D680" s="170"/>
      <c r="E680" s="170"/>
      <c r="F680" s="170"/>
      <c r="G680" s="170"/>
      <c r="H680" s="170"/>
      <c r="I680" s="170"/>
      <c r="J680" s="171"/>
      <c r="K680" s="171"/>
      <c r="L680" s="73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</row>
    <row r="681" spans="1:23" ht="13" x14ac:dyDescent="0.15">
      <c r="A681" s="73"/>
      <c r="B681" s="64"/>
      <c r="C681" s="73"/>
      <c r="D681" s="170"/>
      <c r="E681" s="170"/>
      <c r="F681" s="170"/>
      <c r="G681" s="170"/>
      <c r="H681" s="170"/>
      <c r="I681" s="170"/>
      <c r="J681" s="171"/>
      <c r="K681" s="171"/>
      <c r="L681" s="73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</row>
    <row r="682" spans="1:23" ht="13" x14ac:dyDescent="0.15">
      <c r="A682" s="73"/>
      <c r="B682" s="64"/>
      <c r="C682" s="73"/>
      <c r="D682" s="170"/>
      <c r="E682" s="170"/>
      <c r="F682" s="170"/>
      <c r="G682" s="170"/>
      <c r="H682" s="170"/>
      <c r="I682" s="170"/>
      <c r="J682" s="171"/>
      <c r="K682" s="171"/>
      <c r="L682" s="73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</row>
    <row r="683" spans="1:23" ht="13" x14ac:dyDescent="0.15">
      <c r="A683" s="73"/>
      <c r="B683" s="64"/>
      <c r="C683" s="73"/>
      <c r="D683" s="170"/>
      <c r="E683" s="170"/>
      <c r="F683" s="170"/>
      <c r="G683" s="170"/>
      <c r="H683" s="170"/>
      <c r="I683" s="170"/>
      <c r="J683" s="171"/>
      <c r="K683" s="171"/>
      <c r="L683" s="73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</row>
    <row r="684" spans="1:23" ht="13" x14ac:dyDescent="0.15">
      <c r="A684" s="73"/>
      <c r="B684" s="64"/>
      <c r="C684" s="73"/>
      <c r="D684" s="170"/>
      <c r="E684" s="170"/>
      <c r="F684" s="170"/>
      <c r="G684" s="170"/>
      <c r="H684" s="170"/>
      <c r="I684" s="170"/>
      <c r="J684" s="171"/>
      <c r="K684" s="171"/>
      <c r="L684" s="73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</row>
    <row r="685" spans="1:23" ht="13" x14ac:dyDescent="0.15">
      <c r="A685" s="73"/>
      <c r="B685" s="64"/>
      <c r="C685" s="73"/>
      <c r="D685" s="170"/>
      <c r="E685" s="170"/>
      <c r="F685" s="170"/>
      <c r="G685" s="170"/>
      <c r="H685" s="170"/>
      <c r="I685" s="170"/>
      <c r="J685" s="171"/>
      <c r="K685" s="171"/>
      <c r="L685" s="73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</row>
    <row r="686" spans="1:23" ht="13" x14ac:dyDescent="0.15">
      <c r="A686" s="73"/>
      <c r="B686" s="64"/>
      <c r="C686" s="73"/>
      <c r="D686" s="170"/>
      <c r="E686" s="170"/>
      <c r="F686" s="170"/>
      <c r="G686" s="170"/>
      <c r="H686" s="170"/>
      <c r="I686" s="170"/>
      <c r="J686" s="171"/>
      <c r="K686" s="171"/>
      <c r="L686" s="73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</row>
    <row r="687" spans="1:23" ht="13" x14ac:dyDescent="0.15">
      <c r="A687" s="73"/>
      <c r="B687" s="64"/>
      <c r="C687" s="73"/>
      <c r="D687" s="170"/>
      <c r="E687" s="170"/>
      <c r="F687" s="170"/>
      <c r="G687" s="170"/>
      <c r="H687" s="170"/>
      <c r="I687" s="170"/>
      <c r="J687" s="171"/>
      <c r="K687" s="171"/>
      <c r="L687" s="73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</row>
    <row r="688" spans="1:23" ht="13" x14ac:dyDescent="0.15">
      <c r="A688" s="73"/>
      <c r="B688" s="64"/>
      <c r="C688" s="73"/>
      <c r="D688" s="170"/>
      <c r="E688" s="170"/>
      <c r="F688" s="170"/>
      <c r="G688" s="170"/>
      <c r="H688" s="170"/>
      <c r="I688" s="170"/>
      <c r="J688" s="171"/>
      <c r="K688" s="171"/>
      <c r="L688" s="73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</row>
    <row r="689" spans="1:23" ht="13" x14ac:dyDescent="0.15">
      <c r="A689" s="73"/>
      <c r="B689" s="64"/>
      <c r="C689" s="73"/>
      <c r="D689" s="170"/>
      <c r="E689" s="170"/>
      <c r="F689" s="170"/>
      <c r="G689" s="170"/>
      <c r="H689" s="170"/>
      <c r="I689" s="170"/>
      <c r="J689" s="171"/>
      <c r="K689" s="171"/>
      <c r="L689" s="73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</row>
    <row r="690" spans="1:23" ht="13" x14ac:dyDescent="0.15">
      <c r="A690" s="73"/>
      <c r="B690" s="64"/>
      <c r="C690" s="73"/>
      <c r="D690" s="170"/>
      <c r="E690" s="170"/>
      <c r="F690" s="170"/>
      <c r="G690" s="170"/>
      <c r="H690" s="170"/>
      <c r="I690" s="170"/>
      <c r="J690" s="171"/>
      <c r="K690" s="171"/>
      <c r="L690" s="73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</row>
    <row r="691" spans="1:23" ht="13" x14ac:dyDescent="0.15">
      <c r="A691" s="73"/>
      <c r="B691" s="64"/>
      <c r="C691" s="73"/>
      <c r="D691" s="170"/>
      <c r="E691" s="170"/>
      <c r="F691" s="170"/>
      <c r="G691" s="170"/>
      <c r="H691" s="170"/>
      <c r="I691" s="170"/>
      <c r="J691" s="171"/>
      <c r="K691" s="171"/>
      <c r="L691" s="73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</row>
    <row r="692" spans="1:23" ht="13" x14ac:dyDescent="0.15">
      <c r="A692" s="73"/>
      <c r="B692" s="64"/>
      <c r="C692" s="73"/>
      <c r="D692" s="170"/>
      <c r="E692" s="170"/>
      <c r="F692" s="170"/>
      <c r="G692" s="170"/>
      <c r="H692" s="170"/>
      <c r="I692" s="170"/>
      <c r="J692" s="171"/>
      <c r="K692" s="171"/>
      <c r="L692" s="73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</row>
    <row r="693" spans="1:23" ht="13" x14ac:dyDescent="0.15">
      <c r="A693" s="73"/>
      <c r="B693" s="64"/>
      <c r="C693" s="73"/>
      <c r="D693" s="170"/>
      <c r="E693" s="170"/>
      <c r="F693" s="170"/>
      <c r="G693" s="170"/>
      <c r="H693" s="170"/>
      <c r="I693" s="170"/>
      <c r="J693" s="171"/>
      <c r="K693" s="171"/>
      <c r="L693" s="73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</row>
    <row r="694" spans="1:23" ht="13" x14ac:dyDescent="0.15">
      <c r="A694" s="73"/>
      <c r="B694" s="64"/>
      <c r="C694" s="73"/>
      <c r="D694" s="170"/>
      <c r="E694" s="170"/>
      <c r="F694" s="170"/>
      <c r="G694" s="170"/>
      <c r="H694" s="170"/>
      <c r="I694" s="170"/>
      <c r="J694" s="171"/>
      <c r="K694" s="171"/>
      <c r="L694" s="73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</row>
    <row r="695" spans="1:23" ht="13" x14ac:dyDescent="0.15">
      <c r="A695" s="73"/>
      <c r="B695" s="64"/>
      <c r="C695" s="73"/>
      <c r="D695" s="170"/>
      <c r="E695" s="170"/>
      <c r="F695" s="170"/>
      <c r="G695" s="170"/>
      <c r="H695" s="170"/>
      <c r="I695" s="170"/>
      <c r="J695" s="171"/>
      <c r="K695" s="171"/>
      <c r="L695" s="73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</row>
    <row r="696" spans="1:23" ht="13" x14ac:dyDescent="0.15">
      <c r="A696" s="73"/>
      <c r="B696" s="64"/>
      <c r="C696" s="73"/>
      <c r="D696" s="170"/>
      <c r="E696" s="170"/>
      <c r="F696" s="170"/>
      <c r="G696" s="170"/>
      <c r="H696" s="170"/>
      <c r="I696" s="170"/>
      <c r="J696" s="171"/>
      <c r="K696" s="171"/>
      <c r="L696" s="73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</row>
    <row r="697" spans="1:23" ht="13" x14ac:dyDescent="0.15">
      <c r="A697" s="73"/>
      <c r="B697" s="64"/>
      <c r="C697" s="73"/>
      <c r="D697" s="170"/>
      <c r="E697" s="170"/>
      <c r="F697" s="170"/>
      <c r="G697" s="170"/>
      <c r="H697" s="170"/>
      <c r="I697" s="170"/>
      <c r="J697" s="171"/>
      <c r="K697" s="171"/>
      <c r="L697" s="73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</row>
    <row r="698" spans="1:23" ht="13" x14ac:dyDescent="0.15">
      <c r="A698" s="73"/>
      <c r="B698" s="64"/>
      <c r="C698" s="73"/>
      <c r="D698" s="170"/>
      <c r="E698" s="170"/>
      <c r="F698" s="170"/>
      <c r="G698" s="170"/>
      <c r="H698" s="170"/>
      <c r="I698" s="170"/>
      <c r="J698" s="171"/>
      <c r="K698" s="171"/>
      <c r="L698" s="73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</row>
    <row r="699" spans="1:23" ht="13" x14ac:dyDescent="0.15">
      <c r="A699" s="73"/>
      <c r="B699" s="64"/>
      <c r="C699" s="73"/>
      <c r="D699" s="170"/>
      <c r="E699" s="170"/>
      <c r="F699" s="170"/>
      <c r="G699" s="170"/>
      <c r="H699" s="170"/>
      <c r="I699" s="170"/>
      <c r="J699" s="171"/>
      <c r="K699" s="171"/>
      <c r="L699" s="73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</row>
    <row r="700" spans="1:23" ht="13" x14ac:dyDescent="0.15">
      <c r="A700" s="73"/>
      <c r="B700" s="64"/>
      <c r="C700" s="73"/>
      <c r="D700" s="170"/>
      <c r="E700" s="170"/>
      <c r="F700" s="170"/>
      <c r="G700" s="170"/>
      <c r="H700" s="170"/>
      <c r="I700" s="170"/>
      <c r="J700" s="171"/>
      <c r="K700" s="171"/>
      <c r="L700" s="73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</row>
    <row r="701" spans="1:23" ht="13" x14ac:dyDescent="0.15">
      <c r="A701" s="73"/>
      <c r="B701" s="64"/>
      <c r="C701" s="73"/>
      <c r="D701" s="170"/>
      <c r="E701" s="170"/>
      <c r="F701" s="170"/>
      <c r="G701" s="170"/>
      <c r="H701" s="170"/>
      <c r="I701" s="170"/>
      <c r="J701" s="171"/>
      <c r="K701" s="171"/>
      <c r="L701" s="73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</row>
    <row r="702" spans="1:23" ht="13" x14ac:dyDescent="0.15">
      <c r="A702" s="73"/>
      <c r="B702" s="64"/>
      <c r="C702" s="73"/>
      <c r="D702" s="170"/>
      <c r="E702" s="170"/>
      <c r="F702" s="170"/>
      <c r="G702" s="170"/>
      <c r="H702" s="170"/>
      <c r="I702" s="170"/>
      <c r="J702" s="171"/>
      <c r="K702" s="171"/>
      <c r="L702" s="73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</row>
    <row r="703" spans="1:23" ht="13" x14ac:dyDescent="0.15">
      <c r="A703" s="73"/>
      <c r="B703" s="64"/>
      <c r="C703" s="73"/>
      <c r="D703" s="170"/>
      <c r="E703" s="170"/>
      <c r="F703" s="170"/>
      <c r="G703" s="170"/>
      <c r="H703" s="170"/>
      <c r="I703" s="170"/>
      <c r="J703" s="171"/>
      <c r="K703" s="171"/>
      <c r="L703" s="73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</row>
    <row r="704" spans="1:23" ht="13" x14ac:dyDescent="0.15">
      <c r="A704" s="73"/>
      <c r="B704" s="64"/>
      <c r="C704" s="73"/>
      <c r="D704" s="170"/>
      <c r="E704" s="170"/>
      <c r="F704" s="170"/>
      <c r="G704" s="170"/>
      <c r="H704" s="170"/>
      <c r="I704" s="170"/>
      <c r="J704" s="171"/>
      <c r="K704" s="171"/>
      <c r="L704" s="73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</row>
    <row r="705" spans="1:23" ht="13" x14ac:dyDescent="0.15">
      <c r="A705" s="73"/>
      <c r="B705" s="64"/>
      <c r="C705" s="73"/>
      <c r="D705" s="170"/>
      <c r="E705" s="170"/>
      <c r="F705" s="170"/>
      <c r="G705" s="170"/>
      <c r="H705" s="170"/>
      <c r="I705" s="170"/>
      <c r="J705" s="171"/>
      <c r="K705" s="171"/>
      <c r="L705" s="73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</row>
    <row r="706" spans="1:23" ht="13" x14ac:dyDescent="0.15">
      <c r="A706" s="73"/>
      <c r="B706" s="64"/>
      <c r="C706" s="73"/>
      <c r="D706" s="170"/>
      <c r="E706" s="170"/>
      <c r="F706" s="170"/>
      <c r="G706" s="170"/>
      <c r="H706" s="170"/>
      <c r="I706" s="170"/>
      <c r="J706" s="171"/>
      <c r="K706" s="171"/>
      <c r="L706" s="73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</row>
    <row r="707" spans="1:23" ht="13" x14ac:dyDescent="0.15">
      <c r="A707" s="73"/>
      <c r="B707" s="64"/>
      <c r="C707" s="73"/>
      <c r="D707" s="170"/>
      <c r="E707" s="170"/>
      <c r="F707" s="170"/>
      <c r="G707" s="170"/>
      <c r="H707" s="170"/>
      <c r="I707" s="170"/>
      <c r="J707" s="171"/>
      <c r="K707" s="171"/>
      <c r="L707" s="73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</row>
    <row r="708" spans="1:23" ht="13" x14ac:dyDescent="0.15">
      <c r="A708" s="73"/>
      <c r="B708" s="64"/>
      <c r="C708" s="73"/>
      <c r="D708" s="170"/>
      <c r="E708" s="170"/>
      <c r="F708" s="170"/>
      <c r="G708" s="170"/>
      <c r="H708" s="170"/>
      <c r="I708" s="170"/>
      <c r="J708" s="171"/>
      <c r="K708" s="171"/>
      <c r="L708" s="73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</row>
    <row r="709" spans="1:23" ht="13" x14ac:dyDescent="0.15">
      <c r="A709" s="73"/>
      <c r="B709" s="64"/>
      <c r="C709" s="73"/>
      <c r="D709" s="170"/>
      <c r="E709" s="170"/>
      <c r="F709" s="170"/>
      <c r="G709" s="170"/>
      <c r="H709" s="170"/>
      <c r="I709" s="170"/>
      <c r="J709" s="171"/>
      <c r="K709" s="171"/>
      <c r="L709" s="73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</row>
    <row r="710" spans="1:23" ht="13" x14ac:dyDescent="0.15">
      <c r="A710" s="73"/>
      <c r="B710" s="64"/>
      <c r="C710" s="73"/>
      <c r="D710" s="170"/>
      <c r="E710" s="170"/>
      <c r="F710" s="170"/>
      <c r="G710" s="170"/>
      <c r="H710" s="170"/>
      <c r="I710" s="170"/>
      <c r="J710" s="171"/>
      <c r="K710" s="171"/>
      <c r="L710" s="73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</row>
    <row r="711" spans="1:23" ht="13" x14ac:dyDescent="0.15">
      <c r="A711" s="73"/>
      <c r="B711" s="64"/>
      <c r="C711" s="73"/>
      <c r="D711" s="170"/>
      <c r="E711" s="170"/>
      <c r="F711" s="170"/>
      <c r="G711" s="170"/>
      <c r="H711" s="170"/>
      <c r="I711" s="170"/>
      <c r="J711" s="171"/>
      <c r="K711" s="171"/>
      <c r="L711" s="73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</row>
    <row r="712" spans="1:23" ht="13" x14ac:dyDescent="0.15">
      <c r="A712" s="73"/>
      <c r="B712" s="64"/>
      <c r="C712" s="73"/>
      <c r="D712" s="170"/>
      <c r="E712" s="170"/>
      <c r="F712" s="170"/>
      <c r="G712" s="170"/>
      <c r="H712" s="170"/>
      <c r="I712" s="170"/>
      <c r="J712" s="171"/>
      <c r="K712" s="171"/>
      <c r="L712" s="73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</row>
    <row r="713" spans="1:23" ht="13" x14ac:dyDescent="0.15">
      <c r="A713" s="73"/>
      <c r="B713" s="64"/>
      <c r="C713" s="73"/>
      <c r="D713" s="170"/>
      <c r="E713" s="170"/>
      <c r="F713" s="170"/>
      <c r="G713" s="170"/>
      <c r="H713" s="170"/>
      <c r="I713" s="170"/>
      <c r="J713" s="171"/>
      <c r="K713" s="171"/>
      <c r="L713" s="73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</row>
    <row r="714" spans="1:23" ht="13" x14ac:dyDescent="0.15">
      <c r="A714" s="73"/>
      <c r="B714" s="64"/>
      <c r="C714" s="73"/>
      <c r="D714" s="170"/>
      <c r="E714" s="170"/>
      <c r="F714" s="170"/>
      <c r="G714" s="170"/>
      <c r="H714" s="170"/>
      <c r="I714" s="170"/>
      <c r="J714" s="171"/>
      <c r="K714" s="171"/>
      <c r="L714" s="73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</row>
    <row r="715" spans="1:23" ht="13" x14ac:dyDescent="0.15">
      <c r="A715" s="73"/>
      <c r="B715" s="64"/>
      <c r="C715" s="73"/>
      <c r="D715" s="170"/>
      <c r="E715" s="170"/>
      <c r="F715" s="170"/>
      <c r="G715" s="170"/>
      <c r="H715" s="170"/>
      <c r="I715" s="170"/>
      <c r="J715" s="171"/>
      <c r="K715" s="171"/>
      <c r="L715" s="73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</row>
    <row r="716" spans="1:23" ht="13" x14ac:dyDescent="0.15">
      <c r="A716" s="73"/>
      <c r="B716" s="64"/>
      <c r="C716" s="73"/>
      <c r="D716" s="170"/>
      <c r="E716" s="170"/>
      <c r="F716" s="170"/>
      <c r="G716" s="170"/>
      <c r="H716" s="170"/>
      <c r="I716" s="170"/>
      <c r="J716" s="171"/>
      <c r="K716" s="171"/>
      <c r="L716" s="73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</row>
    <row r="717" spans="1:23" ht="13" x14ac:dyDescent="0.15">
      <c r="A717" s="73"/>
      <c r="B717" s="64"/>
      <c r="C717" s="73"/>
      <c r="D717" s="170"/>
      <c r="E717" s="170"/>
      <c r="F717" s="170"/>
      <c r="G717" s="170"/>
      <c r="H717" s="170"/>
      <c r="I717" s="170"/>
      <c r="J717" s="171"/>
      <c r="K717" s="171"/>
      <c r="L717" s="73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</row>
    <row r="718" spans="1:23" ht="13" x14ac:dyDescent="0.15">
      <c r="A718" s="73"/>
      <c r="B718" s="64"/>
      <c r="C718" s="73"/>
      <c r="D718" s="170"/>
      <c r="E718" s="170"/>
      <c r="F718" s="170"/>
      <c r="G718" s="170"/>
      <c r="H718" s="170"/>
      <c r="I718" s="170"/>
      <c r="J718" s="171"/>
      <c r="K718" s="171"/>
      <c r="L718" s="73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</row>
    <row r="719" spans="1:23" ht="13" x14ac:dyDescent="0.15">
      <c r="A719" s="73"/>
      <c r="B719" s="64"/>
      <c r="C719" s="73"/>
      <c r="D719" s="170"/>
      <c r="E719" s="170"/>
      <c r="F719" s="170"/>
      <c r="G719" s="170"/>
      <c r="H719" s="170"/>
      <c r="I719" s="170"/>
      <c r="J719" s="171"/>
      <c r="K719" s="171"/>
      <c r="L719" s="73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</row>
    <row r="720" spans="1:23" ht="13" x14ac:dyDescent="0.15">
      <c r="A720" s="73"/>
      <c r="B720" s="64"/>
      <c r="C720" s="73"/>
      <c r="D720" s="170"/>
      <c r="E720" s="170"/>
      <c r="F720" s="170"/>
      <c r="G720" s="170"/>
      <c r="H720" s="170"/>
      <c r="I720" s="170"/>
      <c r="J720" s="171"/>
      <c r="K720" s="171"/>
      <c r="L720" s="73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</row>
    <row r="721" spans="1:23" ht="13" x14ac:dyDescent="0.15">
      <c r="A721" s="73"/>
      <c r="B721" s="64"/>
      <c r="C721" s="73"/>
      <c r="D721" s="170"/>
      <c r="E721" s="170"/>
      <c r="F721" s="170"/>
      <c r="G721" s="170"/>
      <c r="H721" s="170"/>
      <c r="I721" s="170"/>
      <c r="J721" s="171"/>
      <c r="K721" s="171"/>
      <c r="L721" s="73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</row>
    <row r="722" spans="1:23" ht="13" x14ac:dyDescent="0.15">
      <c r="A722" s="73"/>
      <c r="B722" s="64"/>
      <c r="C722" s="73"/>
      <c r="D722" s="170"/>
      <c r="E722" s="170"/>
      <c r="F722" s="170"/>
      <c r="G722" s="170"/>
      <c r="H722" s="170"/>
      <c r="I722" s="170"/>
      <c r="J722" s="171"/>
      <c r="K722" s="171"/>
      <c r="L722" s="73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</row>
    <row r="723" spans="1:23" ht="13" x14ac:dyDescent="0.15">
      <c r="A723" s="73"/>
      <c r="B723" s="64"/>
      <c r="C723" s="73"/>
      <c r="D723" s="170"/>
      <c r="E723" s="170"/>
      <c r="F723" s="170"/>
      <c r="G723" s="170"/>
      <c r="H723" s="170"/>
      <c r="I723" s="170"/>
      <c r="J723" s="171"/>
      <c r="K723" s="171"/>
      <c r="L723" s="73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</row>
    <row r="724" spans="1:23" ht="13" x14ac:dyDescent="0.15">
      <c r="A724" s="73"/>
      <c r="B724" s="64"/>
      <c r="C724" s="73"/>
      <c r="D724" s="170"/>
      <c r="E724" s="170"/>
      <c r="F724" s="170"/>
      <c r="G724" s="170"/>
      <c r="H724" s="170"/>
      <c r="I724" s="170"/>
      <c r="J724" s="171"/>
      <c r="K724" s="171"/>
      <c r="L724" s="73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</row>
    <row r="725" spans="1:23" ht="13" x14ac:dyDescent="0.15">
      <c r="A725" s="73"/>
      <c r="B725" s="64"/>
      <c r="C725" s="73"/>
      <c r="D725" s="170"/>
      <c r="E725" s="170"/>
      <c r="F725" s="170"/>
      <c r="G725" s="170"/>
      <c r="H725" s="170"/>
      <c r="I725" s="170"/>
      <c r="J725" s="171"/>
      <c r="K725" s="171"/>
      <c r="L725" s="73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</row>
    <row r="726" spans="1:23" ht="13" x14ac:dyDescent="0.15">
      <c r="A726" s="73"/>
      <c r="B726" s="64"/>
      <c r="C726" s="73"/>
      <c r="D726" s="170"/>
      <c r="E726" s="170"/>
      <c r="F726" s="170"/>
      <c r="G726" s="170"/>
      <c r="H726" s="170"/>
      <c r="I726" s="170"/>
      <c r="J726" s="171"/>
      <c r="K726" s="171"/>
      <c r="L726" s="73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</row>
    <row r="727" spans="1:23" ht="13" x14ac:dyDescent="0.15">
      <c r="A727" s="73"/>
      <c r="B727" s="64"/>
      <c r="C727" s="73"/>
      <c r="D727" s="170"/>
      <c r="E727" s="170"/>
      <c r="F727" s="170"/>
      <c r="G727" s="170"/>
      <c r="H727" s="170"/>
      <c r="I727" s="170"/>
      <c r="J727" s="171"/>
      <c r="K727" s="171"/>
      <c r="L727" s="73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</row>
    <row r="728" spans="1:23" ht="13" x14ac:dyDescent="0.15">
      <c r="A728" s="73"/>
      <c r="B728" s="64"/>
      <c r="C728" s="73"/>
      <c r="D728" s="170"/>
      <c r="E728" s="170"/>
      <c r="F728" s="170"/>
      <c r="G728" s="170"/>
      <c r="H728" s="170"/>
      <c r="I728" s="170"/>
      <c r="J728" s="171"/>
      <c r="K728" s="171"/>
      <c r="L728" s="73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</row>
    <row r="729" spans="1:23" ht="13" x14ac:dyDescent="0.15">
      <c r="A729" s="73"/>
      <c r="B729" s="64"/>
      <c r="C729" s="73"/>
      <c r="D729" s="170"/>
      <c r="E729" s="170"/>
      <c r="F729" s="170"/>
      <c r="G729" s="170"/>
      <c r="H729" s="170"/>
      <c r="I729" s="170"/>
      <c r="J729" s="171"/>
      <c r="K729" s="171"/>
      <c r="L729" s="73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</row>
    <row r="730" spans="1:23" ht="13" x14ac:dyDescent="0.15">
      <c r="A730" s="73"/>
      <c r="B730" s="64"/>
      <c r="C730" s="73"/>
      <c r="D730" s="170"/>
      <c r="E730" s="170"/>
      <c r="F730" s="170"/>
      <c r="G730" s="170"/>
      <c r="H730" s="170"/>
      <c r="I730" s="170"/>
      <c r="J730" s="171"/>
      <c r="K730" s="171"/>
      <c r="L730" s="73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</row>
    <row r="731" spans="1:23" ht="13" x14ac:dyDescent="0.15">
      <c r="A731" s="73"/>
      <c r="B731" s="64"/>
      <c r="C731" s="73"/>
      <c r="D731" s="170"/>
      <c r="E731" s="170"/>
      <c r="F731" s="170"/>
      <c r="G731" s="170"/>
      <c r="H731" s="170"/>
      <c r="I731" s="170"/>
      <c r="J731" s="171"/>
      <c r="K731" s="171"/>
      <c r="L731" s="73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</row>
    <row r="732" spans="1:23" ht="13" x14ac:dyDescent="0.15">
      <c r="A732" s="73"/>
      <c r="B732" s="64"/>
      <c r="C732" s="73"/>
      <c r="D732" s="170"/>
      <c r="E732" s="170"/>
      <c r="F732" s="170"/>
      <c r="G732" s="170"/>
      <c r="H732" s="170"/>
      <c r="I732" s="170"/>
      <c r="J732" s="171"/>
      <c r="K732" s="171"/>
      <c r="L732" s="73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</row>
    <row r="733" spans="1:23" ht="13" x14ac:dyDescent="0.15">
      <c r="A733" s="73"/>
      <c r="B733" s="64"/>
      <c r="C733" s="73"/>
      <c r="D733" s="170"/>
      <c r="E733" s="170"/>
      <c r="F733" s="170"/>
      <c r="G733" s="170"/>
      <c r="H733" s="170"/>
      <c r="I733" s="170"/>
      <c r="J733" s="171"/>
      <c r="K733" s="171"/>
      <c r="L733" s="73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</row>
    <row r="734" spans="1:23" ht="13" x14ac:dyDescent="0.15">
      <c r="A734" s="73"/>
      <c r="B734" s="64"/>
      <c r="C734" s="73"/>
      <c r="D734" s="170"/>
      <c r="E734" s="170"/>
      <c r="F734" s="170"/>
      <c r="G734" s="170"/>
      <c r="H734" s="170"/>
      <c r="I734" s="170"/>
      <c r="J734" s="171"/>
      <c r="K734" s="171"/>
      <c r="L734" s="73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</row>
    <row r="735" spans="1:23" ht="13" x14ac:dyDescent="0.15">
      <c r="A735" s="73"/>
      <c r="B735" s="64"/>
      <c r="C735" s="73"/>
      <c r="D735" s="170"/>
      <c r="E735" s="170"/>
      <c r="F735" s="170"/>
      <c r="G735" s="170"/>
      <c r="H735" s="170"/>
      <c r="I735" s="170"/>
      <c r="J735" s="171"/>
      <c r="K735" s="171"/>
      <c r="L735" s="73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</row>
    <row r="736" spans="1:23" ht="13" x14ac:dyDescent="0.15">
      <c r="A736" s="73"/>
      <c r="B736" s="64"/>
      <c r="C736" s="73"/>
      <c r="D736" s="170"/>
      <c r="E736" s="170"/>
      <c r="F736" s="170"/>
      <c r="G736" s="170"/>
      <c r="H736" s="170"/>
      <c r="I736" s="170"/>
      <c r="J736" s="171"/>
      <c r="K736" s="171"/>
      <c r="L736" s="73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</row>
    <row r="737" spans="1:23" ht="13" x14ac:dyDescent="0.15">
      <c r="A737" s="73"/>
      <c r="B737" s="64"/>
      <c r="C737" s="73"/>
      <c r="D737" s="170"/>
      <c r="E737" s="170"/>
      <c r="F737" s="170"/>
      <c r="G737" s="170"/>
      <c r="H737" s="170"/>
      <c r="I737" s="170"/>
      <c r="J737" s="171"/>
      <c r="K737" s="171"/>
      <c r="L737" s="73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</row>
    <row r="738" spans="1:23" ht="13" x14ac:dyDescent="0.15">
      <c r="A738" s="73"/>
      <c r="B738" s="64"/>
      <c r="C738" s="73"/>
      <c r="D738" s="170"/>
      <c r="E738" s="170"/>
      <c r="F738" s="170"/>
      <c r="G738" s="170"/>
      <c r="H738" s="170"/>
      <c r="I738" s="170"/>
      <c r="J738" s="171"/>
      <c r="K738" s="171"/>
      <c r="L738" s="73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</row>
    <row r="739" spans="1:23" ht="13" x14ac:dyDescent="0.15">
      <c r="A739" s="73"/>
      <c r="B739" s="64"/>
      <c r="C739" s="73"/>
      <c r="D739" s="170"/>
      <c r="E739" s="170"/>
      <c r="F739" s="170"/>
      <c r="G739" s="170"/>
      <c r="H739" s="170"/>
      <c r="I739" s="170"/>
      <c r="J739" s="171"/>
      <c r="K739" s="171"/>
      <c r="L739" s="73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</row>
    <row r="740" spans="1:23" ht="13" x14ac:dyDescent="0.15">
      <c r="A740" s="73"/>
      <c r="B740" s="64"/>
      <c r="C740" s="73"/>
      <c r="D740" s="170"/>
      <c r="E740" s="170"/>
      <c r="F740" s="170"/>
      <c r="G740" s="170"/>
      <c r="H740" s="170"/>
      <c r="I740" s="170"/>
      <c r="J740" s="171"/>
      <c r="K740" s="171"/>
      <c r="L740" s="73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</row>
    <row r="741" spans="1:23" ht="13" x14ac:dyDescent="0.15">
      <c r="A741" s="73"/>
      <c r="B741" s="64"/>
      <c r="C741" s="73"/>
      <c r="D741" s="170"/>
      <c r="E741" s="170"/>
      <c r="F741" s="170"/>
      <c r="G741" s="170"/>
      <c r="H741" s="170"/>
      <c r="I741" s="170"/>
      <c r="J741" s="171"/>
      <c r="K741" s="171"/>
      <c r="L741" s="73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</row>
    <row r="742" spans="1:23" ht="13" x14ac:dyDescent="0.15">
      <c r="A742" s="73"/>
      <c r="B742" s="64"/>
      <c r="C742" s="73"/>
      <c r="D742" s="170"/>
      <c r="E742" s="170"/>
      <c r="F742" s="170"/>
      <c r="G742" s="170"/>
      <c r="H742" s="170"/>
      <c r="I742" s="170"/>
      <c r="J742" s="171"/>
      <c r="K742" s="171"/>
      <c r="L742" s="73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</row>
    <row r="743" spans="1:23" ht="13" x14ac:dyDescent="0.15">
      <c r="A743" s="73"/>
      <c r="B743" s="64"/>
      <c r="C743" s="73"/>
      <c r="D743" s="170"/>
      <c r="E743" s="170"/>
      <c r="F743" s="170"/>
      <c r="G743" s="170"/>
      <c r="H743" s="170"/>
      <c r="I743" s="170"/>
      <c r="J743" s="171"/>
      <c r="K743" s="171"/>
      <c r="L743" s="73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</row>
    <row r="744" spans="1:23" ht="13" x14ac:dyDescent="0.15">
      <c r="A744" s="73"/>
      <c r="B744" s="64"/>
      <c r="C744" s="73"/>
      <c r="D744" s="170"/>
      <c r="E744" s="170"/>
      <c r="F744" s="170"/>
      <c r="G744" s="170"/>
      <c r="H744" s="170"/>
      <c r="I744" s="170"/>
      <c r="J744" s="171"/>
      <c r="K744" s="171"/>
      <c r="L744" s="73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</row>
    <row r="745" spans="1:23" ht="13" x14ac:dyDescent="0.15">
      <c r="A745" s="73"/>
      <c r="B745" s="64"/>
      <c r="C745" s="73"/>
      <c r="D745" s="170"/>
      <c r="E745" s="170"/>
      <c r="F745" s="170"/>
      <c r="G745" s="170"/>
      <c r="H745" s="170"/>
      <c r="I745" s="170"/>
      <c r="J745" s="171"/>
      <c r="K745" s="171"/>
      <c r="L745" s="73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</row>
    <row r="746" spans="1:23" ht="13" x14ac:dyDescent="0.15">
      <c r="A746" s="73"/>
      <c r="B746" s="64"/>
      <c r="C746" s="73"/>
      <c r="D746" s="170"/>
      <c r="E746" s="170"/>
      <c r="F746" s="170"/>
      <c r="G746" s="170"/>
      <c r="H746" s="170"/>
      <c r="I746" s="170"/>
      <c r="J746" s="171"/>
      <c r="K746" s="171"/>
      <c r="L746" s="73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</row>
    <row r="747" spans="1:23" ht="13" x14ac:dyDescent="0.15">
      <c r="A747" s="73"/>
      <c r="B747" s="64"/>
      <c r="C747" s="73"/>
      <c r="D747" s="170"/>
      <c r="E747" s="170"/>
      <c r="F747" s="170"/>
      <c r="G747" s="170"/>
      <c r="H747" s="170"/>
      <c r="I747" s="170"/>
      <c r="J747" s="171"/>
      <c r="K747" s="171"/>
      <c r="L747" s="73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</row>
    <row r="748" spans="1:23" ht="13" x14ac:dyDescent="0.15">
      <c r="A748" s="73"/>
      <c r="B748" s="64"/>
      <c r="C748" s="73"/>
      <c r="D748" s="170"/>
      <c r="E748" s="170"/>
      <c r="F748" s="170"/>
      <c r="G748" s="170"/>
      <c r="H748" s="170"/>
      <c r="I748" s="170"/>
      <c r="J748" s="171"/>
      <c r="K748" s="171"/>
      <c r="L748" s="73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</row>
    <row r="749" spans="1:23" ht="13" x14ac:dyDescent="0.15">
      <c r="A749" s="73"/>
      <c r="B749" s="64"/>
      <c r="C749" s="73"/>
      <c r="D749" s="170"/>
      <c r="E749" s="170"/>
      <c r="F749" s="170"/>
      <c r="G749" s="170"/>
      <c r="H749" s="170"/>
      <c r="I749" s="170"/>
      <c r="J749" s="171"/>
      <c r="K749" s="171"/>
      <c r="L749" s="73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</row>
    <row r="750" spans="1:23" ht="13" x14ac:dyDescent="0.15">
      <c r="A750" s="73"/>
      <c r="B750" s="64"/>
      <c r="C750" s="73"/>
      <c r="D750" s="170"/>
      <c r="E750" s="170"/>
      <c r="F750" s="170"/>
      <c r="G750" s="170"/>
      <c r="H750" s="170"/>
      <c r="I750" s="170"/>
      <c r="J750" s="171"/>
      <c r="K750" s="171"/>
      <c r="L750" s="73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</row>
    <row r="751" spans="1:23" ht="13" x14ac:dyDescent="0.15">
      <c r="A751" s="73"/>
      <c r="B751" s="64"/>
      <c r="C751" s="73"/>
      <c r="D751" s="170"/>
      <c r="E751" s="170"/>
      <c r="F751" s="170"/>
      <c r="G751" s="170"/>
      <c r="H751" s="170"/>
      <c r="I751" s="170"/>
      <c r="J751" s="171"/>
      <c r="K751" s="171"/>
      <c r="L751" s="73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</row>
    <row r="752" spans="1:23" ht="13" x14ac:dyDescent="0.15">
      <c r="A752" s="73"/>
      <c r="B752" s="64"/>
      <c r="C752" s="73"/>
      <c r="D752" s="170"/>
      <c r="E752" s="170"/>
      <c r="F752" s="170"/>
      <c r="G752" s="170"/>
      <c r="H752" s="170"/>
      <c r="I752" s="170"/>
      <c r="J752" s="171"/>
      <c r="K752" s="171"/>
      <c r="L752" s="73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</row>
    <row r="753" spans="1:23" ht="13" x14ac:dyDescent="0.15">
      <c r="A753" s="73"/>
      <c r="B753" s="64"/>
      <c r="C753" s="73"/>
      <c r="D753" s="170"/>
      <c r="E753" s="170"/>
      <c r="F753" s="170"/>
      <c r="G753" s="170"/>
      <c r="H753" s="170"/>
      <c r="I753" s="170"/>
      <c r="J753" s="171"/>
      <c r="K753" s="171"/>
      <c r="L753" s="73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</row>
    <row r="754" spans="1:23" ht="13" x14ac:dyDescent="0.15">
      <c r="A754" s="73"/>
      <c r="B754" s="64"/>
      <c r="C754" s="73"/>
      <c r="D754" s="170"/>
      <c r="E754" s="170"/>
      <c r="F754" s="170"/>
      <c r="G754" s="170"/>
      <c r="H754" s="170"/>
      <c r="I754" s="170"/>
      <c r="J754" s="171"/>
      <c r="K754" s="171"/>
      <c r="L754" s="73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</row>
    <row r="755" spans="1:23" ht="13" x14ac:dyDescent="0.15">
      <c r="A755" s="73"/>
      <c r="B755" s="64"/>
      <c r="C755" s="73"/>
      <c r="D755" s="170"/>
      <c r="E755" s="170"/>
      <c r="F755" s="170"/>
      <c r="G755" s="170"/>
      <c r="H755" s="170"/>
      <c r="I755" s="170"/>
      <c r="J755" s="171"/>
      <c r="K755" s="171"/>
      <c r="L755" s="73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</row>
    <row r="756" spans="1:23" ht="13" x14ac:dyDescent="0.15">
      <c r="A756" s="73"/>
      <c r="B756" s="64"/>
      <c r="C756" s="73"/>
      <c r="D756" s="170"/>
      <c r="E756" s="170"/>
      <c r="F756" s="170"/>
      <c r="G756" s="170"/>
      <c r="H756" s="170"/>
      <c r="I756" s="170"/>
      <c r="J756" s="171"/>
      <c r="K756" s="171"/>
      <c r="L756" s="73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</row>
    <row r="757" spans="1:23" ht="13" x14ac:dyDescent="0.15">
      <c r="A757" s="73"/>
      <c r="B757" s="64"/>
      <c r="C757" s="73"/>
      <c r="D757" s="170"/>
      <c r="E757" s="170"/>
      <c r="F757" s="170"/>
      <c r="G757" s="170"/>
      <c r="H757" s="170"/>
      <c r="I757" s="170"/>
      <c r="J757" s="171"/>
      <c r="K757" s="171"/>
      <c r="L757" s="73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</row>
    <row r="758" spans="1:23" ht="13" x14ac:dyDescent="0.15">
      <c r="A758" s="73"/>
      <c r="B758" s="64"/>
      <c r="C758" s="73"/>
      <c r="D758" s="170"/>
      <c r="E758" s="170"/>
      <c r="F758" s="170"/>
      <c r="G758" s="170"/>
      <c r="H758" s="170"/>
      <c r="I758" s="170"/>
      <c r="J758" s="171"/>
      <c r="K758" s="171"/>
      <c r="L758" s="73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</row>
    <row r="759" spans="1:23" ht="13" x14ac:dyDescent="0.15">
      <c r="A759" s="73"/>
      <c r="B759" s="64"/>
      <c r="C759" s="73"/>
      <c r="D759" s="170"/>
      <c r="E759" s="170"/>
      <c r="F759" s="170"/>
      <c r="G759" s="170"/>
      <c r="H759" s="170"/>
      <c r="I759" s="170"/>
      <c r="J759" s="171"/>
      <c r="K759" s="171"/>
      <c r="L759" s="73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</row>
    <row r="760" spans="1:23" ht="13" x14ac:dyDescent="0.15">
      <c r="A760" s="73"/>
      <c r="B760" s="64"/>
      <c r="C760" s="73"/>
      <c r="D760" s="170"/>
      <c r="E760" s="170"/>
      <c r="F760" s="170"/>
      <c r="G760" s="170"/>
      <c r="H760" s="170"/>
      <c r="I760" s="170"/>
      <c r="J760" s="171"/>
      <c r="K760" s="171"/>
      <c r="L760" s="73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</row>
    <row r="761" spans="1:23" ht="13" x14ac:dyDescent="0.15">
      <c r="A761" s="73"/>
      <c r="B761" s="64"/>
      <c r="C761" s="73"/>
      <c r="D761" s="170"/>
      <c r="E761" s="170"/>
      <c r="F761" s="170"/>
      <c r="G761" s="170"/>
      <c r="H761" s="170"/>
      <c r="I761" s="170"/>
      <c r="J761" s="171"/>
      <c r="K761" s="171"/>
      <c r="L761" s="73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</row>
    <row r="762" spans="1:23" ht="13" x14ac:dyDescent="0.15">
      <c r="A762" s="73"/>
      <c r="B762" s="64"/>
      <c r="C762" s="73"/>
      <c r="D762" s="170"/>
      <c r="E762" s="170"/>
      <c r="F762" s="170"/>
      <c r="G762" s="170"/>
      <c r="H762" s="170"/>
      <c r="I762" s="170"/>
      <c r="J762" s="171"/>
      <c r="K762" s="171"/>
      <c r="L762" s="73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</row>
    <row r="763" spans="1:23" ht="13" x14ac:dyDescent="0.15">
      <c r="A763" s="73"/>
      <c r="B763" s="64"/>
      <c r="C763" s="73"/>
      <c r="D763" s="170"/>
      <c r="E763" s="170"/>
      <c r="F763" s="170"/>
      <c r="G763" s="170"/>
      <c r="H763" s="170"/>
      <c r="I763" s="170"/>
      <c r="J763" s="171"/>
      <c r="K763" s="171"/>
      <c r="L763" s="73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</row>
    <row r="764" spans="1:23" ht="13" x14ac:dyDescent="0.15">
      <c r="A764" s="73"/>
      <c r="B764" s="64"/>
      <c r="C764" s="73"/>
      <c r="D764" s="170"/>
      <c r="E764" s="170"/>
      <c r="F764" s="170"/>
      <c r="G764" s="170"/>
      <c r="H764" s="170"/>
      <c r="I764" s="170"/>
      <c r="J764" s="171"/>
      <c r="K764" s="171"/>
      <c r="L764" s="73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</row>
    <row r="765" spans="1:23" ht="13" x14ac:dyDescent="0.15">
      <c r="A765" s="73"/>
      <c r="B765" s="64"/>
      <c r="C765" s="73"/>
      <c r="D765" s="170"/>
      <c r="E765" s="170"/>
      <c r="F765" s="170"/>
      <c r="G765" s="170"/>
      <c r="H765" s="170"/>
      <c r="I765" s="170"/>
      <c r="J765" s="171"/>
      <c r="K765" s="171"/>
      <c r="L765" s="73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</row>
    <row r="766" spans="1:23" ht="13" x14ac:dyDescent="0.15">
      <c r="A766" s="73"/>
      <c r="B766" s="64"/>
      <c r="C766" s="73"/>
      <c r="D766" s="170"/>
      <c r="E766" s="170"/>
      <c r="F766" s="170"/>
      <c r="G766" s="170"/>
      <c r="H766" s="170"/>
      <c r="I766" s="170"/>
      <c r="J766" s="171"/>
      <c r="K766" s="171"/>
      <c r="L766" s="73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</row>
    <row r="767" spans="1:23" ht="13" x14ac:dyDescent="0.15">
      <c r="A767" s="73"/>
      <c r="B767" s="64"/>
      <c r="C767" s="73"/>
      <c r="D767" s="170"/>
      <c r="E767" s="170"/>
      <c r="F767" s="170"/>
      <c r="G767" s="170"/>
      <c r="H767" s="170"/>
      <c r="I767" s="170"/>
      <c r="J767" s="171"/>
      <c r="K767" s="171"/>
      <c r="L767" s="73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</row>
    <row r="768" spans="1:23" ht="13" x14ac:dyDescent="0.15">
      <c r="A768" s="73"/>
      <c r="B768" s="64"/>
      <c r="C768" s="73"/>
      <c r="D768" s="170"/>
      <c r="E768" s="170"/>
      <c r="F768" s="170"/>
      <c r="G768" s="170"/>
      <c r="H768" s="170"/>
      <c r="I768" s="170"/>
      <c r="J768" s="171"/>
      <c r="K768" s="171"/>
      <c r="L768" s="73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</row>
    <row r="769" spans="1:23" ht="13" x14ac:dyDescent="0.15">
      <c r="A769" s="73"/>
      <c r="B769" s="64"/>
      <c r="C769" s="73"/>
      <c r="D769" s="170"/>
      <c r="E769" s="170"/>
      <c r="F769" s="170"/>
      <c r="G769" s="170"/>
      <c r="H769" s="170"/>
      <c r="I769" s="170"/>
      <c r="J769" s="171"/>
      <c r="K769" s="171"/>
      <c r="L769" s="73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</row>
    <row r="770" spans="1:23" ht="13" x14ac:dyDescent="0.15">
      <c r="A770" s="73"/>
      <c r="B770" s="64"/>
      <c r="C770" s="73"/>
      <c r="D770" s="170"/>
      <c r="E770" s="170"/>
      <c r="F770" s="170"/>
      <c r="G770" s="170"/>
      <c r="H770" s="170"/>
      <c r="I770" s="170"/>
      <c r="J770" s="171"/>
      <c r="K770" s="171"/>
      <c r="L770" s="73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</row>
    <row r="771" spans="1:23" ht="13" x14ac:dyDescent="0.15">
      <c r="A771" s="73"/>
      <c r="B771" s="64"/>
      <c r="C771" s="73"/>
      <c r="D771" s="170"/>
      <c r="E771" s="170"/>
      <c r="F771" s="170"/>
      <c r="G771" s="170"/>
      <c r="H771" s="170"/>
      <c r="I771" s="170"/>
      <c r="J771" s="171"/>
      <c r="K771" s="171"/>
      <c r="L771" s="73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</row>
    <row r="772" spans="1:23" ht="13" x14ac:dyDescent="0.15">
      <c r="A772" s="73"/>
      <c r="B772" s="64"/>
      <c r="C772" s="73"/>
      <c r="D772" s="170"/>
      <c r="E772" s="170"/>
      <c r="F772" s="170"/>
      <c r="G772" s="170"/>
      <c r="H772" s="170"/>
      <c r="I772" s="170"/>
      <c r="J772" s="171"/>
      <c r="K772" s="171"/>
      <c r="L772" s="73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</row>
    <row r="773" spans="1:23" ht="13" x14ac:dyDescent="0.15">
      <c r="A773" s="73"/>
      <c r="B773" s="64"/>
      <c r="C773" s="73"/>
      <c r="D773" s="170"/>
      <c r="E773" s="170"/>
      <c r="F773" s="170"/>
      <c r="G773" s="170"/>
      <c r="H773" s="170"/>
      <c r="I773" s="170"/>
      <c r="J773" s="171"/>
      <c r="K773" s="171"/>
      <c r="L773" s="73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</row>
    <row r="774" spans="1:23" ht="13" x14ac:dyDescent="0.15">
      <c r="A774" s="73"/>
      <c r="B774" s="64"/>
      <c r="C774" s="73"/>
      <c r="D774" s="170"/>
      <c r="E774" s="170"/>
      <c r="F774" s="170"/>
      <c r="G774" s="170"/>
      <c r="H774" s="170"/>
      <c r="I774" s="170"/>
      <c r="J774" s="171"/>
      <c r="K774" s="171"/>
      <c r="L774" s="73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</row>
    <row r="775" spans="1:23" ht="13" x14ac:dyDescent="0.15">
      <c r="A775" s="73"/>
      <c r="B775" s="64"/>
      <c r="C775" s="73"/>
      <c r="D775" s="170"/>
      <c r="E775" s="170"/>
      <c r="F775" s="170"/>
      <c r="G775" s="170"/>
      <c r="H775" s="170"/>
      <c r="I775" s="170"/>
      <c r="J775" s="171"/>
      <c r="K775" s="171"/>
      <c r="L775" s="73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</row>
    <row r="776" spans="1:23" ht="13" x14ac:dyDescent="0.15">
      <c r="A776" s="73"/>
      <c r="B776" s="64"/>
      <c r="C776" s="73"/>
      <c r="D776" s="170"/>
      <c r="E776" s="170"/>
      <c r="F776" s="170"/>
      <c r="G776" s="170"/>
      <c r="H776" s="170"/>
      <c r="I776" s="170"/>
      <c r="J776" s="171"/>
      <c r="K776" s="171"/>
      <c r="L776" s="73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</row>
    <row r="777" spans="1:23" ht="13" x14ac:dyDescent="0.15">
      <c r="A777" s="73"/>
      <c r="B777" s="64"/>
      <c r="C777" s="73"/>
      <c r="D777" s="170"/>
      <c r="E777" s="170"/>
      <c r="F777" s="170"/>
      <c r="G777" s="170"/>
      <c r="H777" s="170"/>
      <c r="I777" s="170"/>
      <c r="J777" s="171"/>
      <c r="K777" s="171"/>
      <c r="L777" s="73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</row>
    <row r="778" spans="1:23" ht="13" x14ac:dyDescent="0.15">
      <c r="A778" s="73"/>
      <c r="B778" s="64"/>
      <c r="C778" s="73"/>
      <c r="D778" s="170"/>
      <c r="E778" s="170"/>
      <c r="F778" s="170"/>
      <c r="G778" s="170"/>
      <c r="H778" s="170"/>
      <c r="I778" s="170"/>
      <c r="J778" s="171"/>
      <c r="K778" s="171"/>
      <c r="L778" s="73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</row>
    <row r="779" spans="1:23" ht="13" x14ac:dyDescent="0.15">
      <c r="A779" s="73"/>
      <c r="B779" s="64"/>
      <c r="C779" s="73"/>
      <c r="D779" s="170"/>
      <c r="E779" s="170"/>
      <c r="F779" s="170"/>
      <c r="G779" s="170"/>
      <c r="H779" s="170"/>
      <c r="I779" s="170"/>
      <c r="J779" s="171"/>
      <c r="K779" s="171"/>
      <c r="L779" s="73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</row>
    <row r="780" spans="1:23" ht="13" x14ac:dyDescent="0.15">
      <c r="A780" s="73"/>
      <c r="B780" s="64"/>
      <c r="C780" s="73"/>
      <c r="D780" s="170"/>
      <c r="E780" s="170"/>
      <c r="F780" s="170"/>
      <c r="G780" s="170"/>
      <c r="H780" s="170"/>
      <c r="I780" s="170"/>
      <c r="J780" s="171"/>
      <c r="K780" s="171"/>
      <c r="L780" s="73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</row>
    <row r="781" spans="1:23" ht="13" x14ac:dyDescent="0.15">
      <c r="A781" s="73"/>
      <c r="B781" s="64"/>
      <c r="C781" s="73"/>
      <c r="D781" s="170"/>
      <c r="E781" s="170"/>
      <c r="F781" s="170"/>
      <c r="G781" s="170"/>
      <c r="H781" s="170"/>
      <c r="I781" s="170"/>
      <c r="J781" s="171"/>
      <c r="K781" s="171"/>
      <c r="L781" s="73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</row>
    <row r="782" spans="1:23" ht="13" x14ac:dyDescent="0.15">
      <c r="A782" s="73"/>
      <c r="B782" s="64"/>
      <c r="C782" s="73"/>
      <c r="D782" s="170"/>
      <c r="E782" s="170"/>
      <c r="F782" s="170"/>
      <c r="G782" s="170"/>
      <c r="H782" s="170"/>
      <c r="I782" s="170"/>
      <c r="J782" s="171"/>
      <c r="K782" s="171"/>
      <c r="L782" s="73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</row>
    <row r="783" spans="1:23" ht="13" x14ac:dyDescent="0.15">
      <c r="A783" s="73"/>
      <c r="B783" s="64"/>
      <c r="C783" s="73"/>
      <c r="D783" s="170"/>
      <c r="E783" s="170"/>
      <c r="F783" s="170"/>
      <c r="G783" s="170"/>
      <c r="H783" s="170"/>
      <c r="I783" s="170"/>
      <c r="J783" s="171"/>
      <c r="K783" s="171"/>
      <c r="L783" s="73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</row>
    <row r="784" spans="1:23" ht="13" x14ac:dyDescent="0.15">
      <c r="A784" s="73"/>
      <c r="B784" s="64"/>
      <c r="C784" s="73"/>
      <c r="D784" s="170"/>
      <c r="E784" s="170"/>
      <c r="F784" s="170"/>
      <c r="G784" s="170"/>
      <c r="H784" s="170"/>
      <c r="I784" s="170"/>
      <c r="J784" s="171"/>
      <c r="K784" s="171"/>
      <c r="L784" s="73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</row>
    <row r="785" spans="1:23" ht="13" x14ac:dyDescent="0.15">
      <c r="A785" s="73"/>
      <c r="B785" s="64"/>
      <c r="C785" s="73"/>
      <c r="D785" s="170"/>
      <c r="E785" s="170"/>
      <c r="F785" s="170"/>
      <c r="G785" s="170"/>
      <c r="H785" s="170"/>
      <c r="I785" s="170"/>
      <c r="J785" s="171"/>
      <c r="K785" s="171"/>
      <c r="L785" s="73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</row>
    <row r="786" spans="1:23" ht="13" x14ac:dyDescent="0.15">
      <c r="A786" s="73"/>
      <c r="B786" s="64"/>
      <c r="C786" s="73"/>
      <c r="D786" s="170"/>
      <c r="E786" s="170"/>
      <c r="F786" s="170"/>
      <c r="G786" s="170"/>
      <c r="H786" s="170"/>
      <c r="I786" s="170"/>
      <c r="J786" s="171"/>
      <c r="K786" s="171"/>
      <c r="L786" s="73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</row>
    <row r="787" spans="1:23" ht="13" x14ac:dyDescent="0.15">
      <c r="A787" s="73"/>
      <c r="B787" s="64"/>
      <c r="C787" s="73"/>
      <c r="D787" s="170"/>
      <c r="E787" s="170"/>
      <c r="F787" s="170"/>
      <c r="G787" s="170"/>
      <c r="H787" s="170"/>
      <c r="I787" s="170"/>
      <c r="J787" s="171"/>
      <c r="K787" s="171"/>
      <c r="L787" s="73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</row>
    <row r="788" spans="1:23" ht="13" x14ac:dyDescent="0.15">
      <c r="A788" s="73"/>
      <c r="B788" s="64"/>
      <c r="C788" s="73"/>
      <c r="D788" s="170"/>
      <c r="E788" s="170"/>
      <c r="F788" s="170"/>
      <c r="G788" s="170"/>
      <c r="H788" s="170"/>
      <c r="I788" s="170"/>
      <c r="J788" s="171"/>
      <c r="K788" s="171"/>
      <c r="L788" s="73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</row>
    <row r="789" spans="1:23" ht="13" x14ac:dyDescent="0.15">
      <c r="A789" s="73"/>
      <c r="B789" s="64"/>
      <c r="C789" s="73"/>
      <c r="D789" s="170"/>
      <c r="E789" s="170"/>
      <c r="F789" s="170"/>
      <c r="G789" s="170"/>
      <c r="H789" s="170"/>
      <c r="I789" s="170"/>
      <c r="J789" s="171"/>
      <c r="K789" s="171"/>
      <c r="L789" s="73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</row>
    <row r="790" spans="1:23" ht="13" x14ac:dyDescent="0.15">
      <c r="A790" s="73"/>
      <c r="B790" s="64"/>
      <c r="C790" s="73"/>
      <c r="D790" s="170"/>
      <c r="E790" s="170"/>
      <c r="F790" s="170"/>
      <c r="G790" s="170"/>
      <c r="H790" s="170"/>
      <c r="I790" s="170"/>
      <c r="J790" s="171"/>
      <c r="K790" s="171"/>
      <c r="L790" s="73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</row>
    <row r="791" spans="1:23" ht="13" x14ac:dyDescent="0.15">
      <c r="A791" s="73"/>
      <c r="B791" s="64"/>
      <c r="C791" s="73"/>
      <c r="D791" s="170"/>
      <c r="E791" s="170"/>
      <c r="F791" s="170"/>
      <c r="G791" s="170"/>
      <c r="H791" s="170"/>
      <c r="I791" s="170"/>
      <c r="J791" s="171"/>
      <c r="K791" s="171"/>
      <c r="L791" s="73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</row>
    <row r="792" spans="1:23" ht="13" x14ac:dyDescent="0.15">
      <c r="A792" s="73"/>
      <c r="B792" s="64"/>
      <c r="C792" s="73"/>
      <c r="D792" s="170"/>
      <c r="E792" s="170"/>
      <c r="F792" s="170"/>
      <c r="G792" s="170"/>
      <c r="H792" s="170"/>
      <c r="I792" s="170"/>
      <c r="J792" s="171"/>
      <c r="K792" s="171"/>
      <c r="L792" s="73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</row>
    <row r="793" spans="1:23" ht="13" x14ac:dyDescent="0.15">
      <c r="A793" s="73"/>
      <c r="B793" s="64"/>
      <c r="C793" s="73"/>
      <c r="D793" s="170"/>
      <c r="E793" s="170"/>
      <c r="F793" s="170"/>
      <c r="G793" s="170"/>
      <c r="H793" s="170"/>
      <c r="I793" s="170"/>
      <c r="J793" s="171"/>
      <c r="K793" s="171"/>
      <c r="L793" s="73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</row>
    <row r="794" spans="1:23" ht="13" x14ac:dyDescent="0.15">
      <c r="A794" s="73"/>
      <c r="B794" s="64"/>
      <c r="C794" s="73"/>
      <c r="D794" s="170"/>
      <c r="E794" s="170"/>
      <c r="F794" s="170"/>
      <c r="G794" s="170"/>
      <c r="H794" s="170"/>
      <c r="I794" s="170"/>
      <c r="J794" s="171"/>
      <c r="K794" s="171"/>
      <c r="L794" s="73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</row>
    <row r="795" spans="1:23" ht="13" x14ac:dyDescent="0.15">
      <c r="A795" s="73"/>
      <c r="B795" s="64"/>
      <c r="C795" s="73"/>
      <c r="D795" s="170"/>
      <c r="E795" s="170"/>
      <c r="F795" s="170"/>
      <c r="G795" s="170"/>
      <c r="H795" s="170"/>
      <c r="I795" s="170"/>
      <c r="J795" s="171"/>
      <c r="K795" s="171"/>
      <c r="L795" s="73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</row>
    <row r="796" spans="1:23" ht="13" x14ac:dyDescent="0.15">
      <c r="A796" s="73"/>
      <c r="B796" s="64"/>
      <c r="C796" s="73"/>
      <c r="D796" s="170"/>
      <c r="E796" s="170"/>
      <c r="F796" s="170"/>
      <c r="G796" s="170"/>
      <c r="H796" s="170"/>
      <c r="I796" s="170"/>
      <c r="J796" s="171"/>
      <c r="K796" s="171"/>
      <c r="L796" s="73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</row>
    <row r="797" spans="1:23" ht="13" x14ac:dyDescent="0.15">
      <c r="A797" s="73"/>
      <c r="B797" s="64"/>
      <c r="C797" s="73"/>
      <c r="D797" s="170"/>
      <c r="E797" s="170"/>
      <c r="F797" s="170"/>
      <c r="G797" s="170"/>
      <c r="H797" s="170"/>
      <c r="I797" s="170"/>
      <c r="J797" s="171"/>
      <c r="K797" s="171"/>
      <c r="L797" s="73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</row>
    <row r="798" spans="1:23" ht="13" x14ac:dyDescent="0.15">
      <c r="A798" s="73"/>
      <c r="B798" s="64"/>
      <c r="C798" s="73"/>
      <c r="D798" s="170"/>
      <c r="E798" s="170"/>
      <c r="F798" s="170"/>
      <c r="G798" s="170"/>
      <c r="H798" s="170"/>
      <c r="I798" s="170"/>
      <c r="J798" s="171"/>
      <c r="K798" s="171"/>
      <c r="L798" s="73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</row>
    <row r="799" spans="1:23" ht="13" x14ac:dyDescent="0.15">
      <c r="A799" s="73"/>
      <c r="B799" s="64"/>
      <c r="C799" s="73"/>
      <c r="D799" s="170"/>
      <c r="E799" s="170"/>
      <c r="F799" s="170"/>
      <c r="G799" s="170"/>
      <c r="H799" s="170"/>
      <c r="I799" s="170"/>
      <c r="J799" s="171"/>
      <c r="K799" s="171"/>
      <c r="L799" s="73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</row>
    <row r="800" spans="1:23" ht="13" x14ac:dyDescent="0.15">
      <c r="A800" s="73"/>
      <c r="B800" s="64"/>
      <c r="C800" s="73"/>
      <c r="D800" s="170"/>
      <c r="E800" s="170"/>
      <c r="F800" s="170"/>
      <c r="G800" s="170"/>
      <c r="H800" s="170"/>
      <c r="I800" s="170"/>
      <c r="J800" s="171"/>
      <c r="K800" s="171"/>
      <c r="L800" s="73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</row>
    <row r="801" spans="1:23" ht="13" x14ac:dyDescent="0.15">
      <c r="A801" s="73"/>
      <c r="B801" s="64"/>
      <c r="C801" s="73"/>
      <c r="D801" s="170"/>
      <c r="E801" s="170"/>
      <c r="F801" s="170"/>
      <c r="G801" s="170"/>
      <c r="H801" s="170"/>
      <c r="I801" s="170"/>
      <c r="J801" s="171"/>
      <c r="K801" s="171"/>
      <c r="L801" s="73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</row>
    <row r="802" spans="1:23" ht="13" x14ac:dyDescent="0.15">
      <c r="A802" s="73"/>
      <c r="B802" s="64"/>
      <c r="C802" s="73"/>
      <c r="D802" s="170"/>
      <c r="E802" s="170"/>
      <c r="F802" s="170"/>
      <c r="G802" s="170"/>
      <c r="H802" s="170"/>
      <c r="I802" s="170"/>
      <c r="J802" s="171"/>
      <c r="K802" s="171"/>
      <c r="L802" s="73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</row>
    <row r="803" spans="1:23" ht="13" x14ac:dyDescent="0.15">
      <c r="A803" s="73"/>
      <c r="B803" s="64"/>
      <c r="C803" s="73"/>
      <c r="D803" s="170"/>
      <c r="E803" s="170"/>
      <c r="F803" s="170"/>
      <c r="G803" s="170"/>
      <c r="H803" s="170"/>
      <c r="I803" s="170"/>
      <c r="J803" s="171"/>
      <c r="K803" s="171"/>
      <c r="L803" s="73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</row>
    <row r="804" spans="1:23" ht="13" x14ac:dyDescent="0.15">
      <c r="A804" s="73"/>
      <c r="B804" s="64"/>
      <c r="C804" s="73"/>
      <c r="D804" s="170"/>
      <c r="E804" s="170"/>
      <c r="F804" s="170"/>
      <c r="G804" s="170"/>
      <c r="H804" s="170"/>
      <c r="I804" s="170"/>
      <c r="J804" s="171"/>
      <c r="K804" s="171"/>
      <c r="L804" s="73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</row>
    <row r="805" spans="1:23" ht="13" x14ac:dyDescent="0.15">
      <c r="A805" s="73"/>
      <c r="B805" s="64"/>
      <c r="C805" s="73"/>
      <c r="D805" s="170"/>
      <c r="E805" s="170"/>
      <c r="F805" s="170"/>
      <c r="G805" s="170"/>
      <c r="H805" s="170"/>
      <c r="I805" s="170"/>
      <c r="J805" s="171"/>
      <c r="K805" s="171"/>
      <c r="L805" s="73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</row>
    <row r="806" spans="1:23" ht="13" x14ac:dyDescent="0.15">
      <c r="A806" s="73"/>
      <c r="B806" s="64"/>
      <c r="C806" s="73"/>
      <c r="D806" s="170"/>
      <c r="E806" s="170"/>
      <c r="F806" s="170"/>
      <c r="G806" s="170"/>
      <c r="H806" s="170"/>
      <c r="I806" s="170"/>
      <c r="J806" s="171"/>
      <c r="K806" s="171"/>
      <c r="L806" s="73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</row>
    <row r="807" spans="1:23" ht="13" x14ac:dyDescent="0.15">
      <c r="A807" s="73"/>
      <c r="B807" s="64"/>
      <c r="C807" s="73"/>
      <c r="D807" s="170"/>
      <c r="E807" s="170"/>
      <c r="F807" s="170"/>
      <c r="G807" s="170"/>
      <c r="H807" s="170"/>
      <c r="I807" s="170"/>
      <c r="J807" s="171"/>
      <c r="K807" s="171"/>
      <c r="L807" s="73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</row>
    <row r="808" spans="1:23" ht="13" x14ac:dyDescent="0.15">
      <c r="A808" s="73"/>
      <c r="B808" s="64"/>
      <c r="C808" s="73"/>
      <c r="D808" s="170"/>
      <c r="E808" s="170"/>
      <c r="F808" s="170"/>
      <c r="G808" s="170"/>
      <c r="H808" s="170"/>
      <c r="I808" s="170"/>
      <c r="J808" s="171"/>
      <c r="K808" s="171"/>
      <c r="L808" s="73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</row>
    <row r="809" spans="1:23" ht="13" x14ac:dyDescent="0.15">
      <c r="A809" s="73"/>
      <c r="B809" s="64"/>
      <c r="C809" s="73"/>
      <c r="D809" s="170"/>
      <c r="E809" s="170"/>
      <c r="F809" s="170"/>
      <c r="G809" s="170"/>
      <c r="H809" s="170"/>
      <c r="I809" s="170"/>
      <c r="J809" s="171"/>
      <c r="K809" s="171"/>
      <c r="L809" s="73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</row>
    <row r="810" spans="1:23" ht="13" x14ac:dyDescent="0.15">
      <c r="A810" s="73"/>
      <c r="B810" s="64"/>
      <c r="C810" s="73"/>
      <c r="D810" s="170"/>
      <c r="E810" s="170"/>
      <c r="F810" s="170"/>
      <c r="G810" s="170"/>
      <c r="H810" s="170"/>
      <c r="I810" s="170"/>
      <c r="J810" s="171"/>
      <c r="K810" s="171"/>
      <c r="L810" s="73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</row>
    <row r="811" spans="1:23" ht="13" x14ac:dyDescent="0.15">
      <c r="A811" s="73"/>
      <c r="B811" s="64"/>
      <c r="C811" s="73"/>
      <c r="D811" s="170"/>
      <c r="E811" s="170"/>
      <c r="F811" s="170"/>
      <c r="G811" s="170"/>
      <c r="H811" s="170"/>
      <c r="I811" s="170"/>
      <c r="J811" s="171"/>
      <c r="K811" s="171"/>
      <c r="L811" s="73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</row>
    <row r="812" spans="1:23" ht="13" x14ac:dyDescent="0.15">
      <c r="A812" s="73"/>
      <c r="B812" s="64"/>
      <c r="C812" s="73"/>
      <c r="D812" s="170"/>
      <c r="E812" s="170"/>
      <c r="F812" s="170"/>
      <c r="G812" s="170"/>
      <c r="H812" s="170"/>
      <c r="I812" s="170"/>
      <c r="J812" s="171"/>
      <c r="K812" s="171"/>
      <c r="L812" s="73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</row>
    <row r="813" spans="1:23" ht="13" x14ac:dyDescent="0.15">
      <c r="A813" s="73"/>
      <c r="B813" s="64"/>
      <c r="C813" s="73"/>
      <c r="D813" s="170"/>
      <c r="E813" s="170"/>
      <c r="F813" s="170"/>
      <c r="G813" s="170"/>
      <c r="H813" s="170"/>
      <c r="I813" s="170"/>
      <c r="J813" s="171"/>
      <c r="K813" s="171"/>
      <c r="L813" s="73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</row>
    <row r="814" spans="1:23" ht="13" x14ac:dyDescent="0.15">
      <c r="A814" s="73"/>
      <c r="B814" s="64"/>
      <c r="C814" s="73"/>
      <c r="D814" s="170"/>
      <c r="E814" s="170"/>
      <c r="F814" s="170"/>
      <c r="G814" s="170"/>
      <c r="H814" s="170"/>
      <c r="I814" s="170"/>
      <c r="J814" s="171"/>
      <c r="K814" s="171"/>
      <c r="L814" s="73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</row>
    <row r="815" spans="1:23" ht="13" x14ac:dyDescent="0.15">
      <c r="A815" s="73"/>
      <c r="B815" s="64"/>
      <c r="C815" s="73"/>
      <c r="D815" s="170"/>
      <c r="E815" s="170"/>
      <c r="F815" s="170"/>
      <c r="G815" s="170"/>
      <c r="H815" s="170"/>
      <c r="I815" s="170"/>
      <c r="J815" s="171"/>
      <c r="K815" s="171"/>
      <c r="L815" s="73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</row>
    <row r="816" spans="1:23" ht="13" x14ac:dyDescent="0.15">
      <c r="A816" s="73"/>
      <c r="B816" s="64"/>
      <c r="C816" s="73"/>
      <c r="D816" s="170"/>
      <c r="E816" s="170"/>
      <c r="F816" s="170"/>
      <c r="G816" s="170"/>
      <c r="H816" s="170"/>
      <c r="I816" s="170"/>
      <c r="J816" s="171"/>
      <c r="K816" s="171"/>
      <c r="L816" s="73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</row>
    <row r="817" spans="1:23" ht="13" x14ac:dyDescent="0.15">
      <c r="A817" s="73"/>
      <c r="B817" s="64"/>
      <c r="C817" s="73"/>
      <c r="D817" s="170"/>
      <c r="E817" s="170"/>
      <c r="F817" s="170"/>
      <c r="G817" s="170"/>
      <c r="H817" s="170"/>
      <c r="I817" s="170"/>
      <c r="J817" s="171"/>
      <c r="K817" s="171"/>
      <c r="L817" s="73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</row>
    <row r="818" spans="1:23" ht="13" x14ac:dyDescent="0.15">
      <c r="A818" s="73"/>
      <c r="B818" s="64"/>
      <c r="C818" s="73"/>
      <c r="D818" s="170"/>
      <c r="E818" s="170"/>
      <c r="F818" s="170"/>
      <c r="G818" s="170"/>
      <c r="H818" s="170"/>
      <c r="I818" s="170"/>
      <c r="J818" s="171"/>
      <c r="K818" s="171"/>
      <c r="L818" s="73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</row>
    <row r="819" spans="1:23" ht="13" x14ac:dyDescent="0.15">
      <c r="A819" s="73"/>
      <c r="B819" s="64"/>
      <c r="C819" s="73"/>
      <c r="D819" s="170"/>
      <c r="E819" s="170"/>
      <c r="F819" s="170"/>
      <c r="G819" s="170"/>
      <c r="H819" s="170"/>
      <c r="I819" s="170"/>
      <c r="J819" s="171"/>
      <c r="K819" s="171"/>
      <c r="L819" s="73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</row>
    <row r="820" spans="1:23" ht="13" x14ac:dyDescent="0.15">
      <c r="A820" s="73"/>
      <c r="B820" s="64"/>
      <c r="C820" s="73"/>
      <c r="D820" s="170"/>
      <c r="E820" s="170"/>
      <c r="F820" s="170"/>
      <c r="G820" s="170"/>
      <c r="H820" s="170"/>
      <c r="I820" s="170"/>
      <c r="J820" s="171"/>
      <c r="K820" s="171"/>
      <c r="L820" s="73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</row>
    <row r="821" spans="1:23" ht="13" x14ac:dyDescent="0.15">
      <c r="A821" s="73"/>
      <c r="B821" s="64"/>
      <c r="C821" s="73"/>
      <c r="D821" s="170"/>
      <c r="E821" s="170"/>
      <c r="F821" s="170"/>
      <c r="G821" s="170"/>
      <c r="H821" s="170"/>
      <c r="I821" s="170"/>
      <c r="J821" s="171"/>
      <c r="K821" s="171"/>
      <c r="L821" s="73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</row>
    <row r="822" spans="1:23" ht="13" x14ac:dyDescent="0.15">
      <c r="A822" s="73"/>
      <c r="B822" s="64"/>
      <c r="C822" s="73"/>
      <c r="D822" s="170"/>
      <c r="E822" s="170"/>
      <c r="F822" s="170"/>
      <c r="G822" s="170"/>
      <c r="H822" s="170"/>
      <c r="I822" s="170"/>
      <c r="J822" s="171"/>
      <c r="K822" s="171"/>
      <c r="L822" s="73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</row>
    <row r="823" spans="1:23" ht="13" x14ac:dyDescent="0.15">
      <c r="A823" s="73"/>
      <c r="B823" s="64"/>
      <c r="C823" s="73"/>
      <c r="D823" s="170"/>
      <c r="E823" s="170"/>
      <c r="F823" s="170"/>
      <c r="G823" s="170"/>
      <c r="H823" s="170"/>
      <c r="I823" s="170"/>
      <c r="J823" s="171"/>
      <c r="K823" s="171"/>
      <c r="L823" s="73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</row>
    <row r="824" spans="1:23" ht="13" x14ac:dyDescent="0.15">
      <c r="A824" s="73"/>
      <c r="B824" s="64"/>
      <c r="C824" s="73"/>
      <c r="D824" s="170"/>
      <c r="E824" s="170"/>
      <c r="F824" s="170"/>
      <c r="G824" s="170"/>
      <c r="H824" s="170"/>
      <c r="I824" s="170"/>
      <c r="J824" s="171"/>
      <c r="K824" s="171"/>
      <c r="L824" s="73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</row>
    <row r="825" spans="1:23" ht="13" x14ac:dyDescent="0.15">
      <c r="A825" s="73"/>
      <c r="B825" s="64"/>
      <c r="C825" s="73"/>
      <c r="D825" s="170"/>
      <c r="E825" s="170"/>
      <c r="F825" s="170"/>
      <c r="G825" s="170"/>
      <c r="H825" s="170"/>
      <c r="I825" s="170"/>
      <c r="J825" s="171"/>
      <c r="K825" s="171"/>
      <c r="L825" s="73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</row>
    <row r="826" spans="1:23" ht="13" x14ac:dyDescent="0.15">
      <c r="A826" s="73"/>
      <c r="B826" s="64"/>
      <c r="C826" s="73"/>
      <c r="D826" s="170"/>
      <c r="E826" s="170"/>
      <c r="F826" s="170"/>
      <c r="G826" s="170"/>
      <c r="H826" s="170"/>
      <c r="I826" s="170"/>
      <c r="J826" s="171"/>
      <c r="K826" s="171"/>
      <c r="L826" s="73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</row>
    <row r="827" spans="1:23" ht="13" x14ac:dyDescent="0.15">
      <c r="A827" s="73"/>
      <c r="B827" s="64"/>
      <c r="C827" s="73"/>
      <c r="D827" s="170"/>
      <c r="E827" s="170"/>
      <c r="F827" s="170"/>
      <c r="G827" s="170"/>
      <c r="H827" s="170"/>
      <c r="I827" s="170"/>
      <c r="J827" s="171"/>
      <c r="K827" s="171"/>
      <c r="L827" s="73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</row>
    <row r="828" spans="1:23" ht="13" x14ac:dyDescent="0.15">
      <c r="A828" s="73"/>
      <c r="B828" s="64"/>
      <c r="C828" s="73"/>
      <c r="D828" s="170"/>
      <c r="E828" s="170"/>
      <c r="F828" s="170"/>
      <c r="G828" s="170"/>
      <c r="H828" s="170"/>
      <c r="I828" s="170"/>
      <c r="J828" s="171"/>
      <c r="K828" s="171"/>
      <c r="L828" s="73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</row>
    <row r="829" spans="1:23" ht="13" x14ac:dyDescent="0.15">
      <c r="A829" s="73"/>
      <c r="B829" s="64"/>
      <c r="C829" s="73"/>
      <c r="D829" s="170"/>
      <c r="E829" s="170"/>
      <c r="F829" s="170"/>
      <c r="G829" s="170"/>
      <c r="H829" s="170"/>
      <c r="I829" s="170"/>
      <c r="J829" s="171"/>
      <c r="K829" s="171"/>
      <c r="L829" s="73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</row>
    <row r="830" spans="1:23" ht="13" x14ac:dyDescent="0.15">
      <c r="A830" s="73"/>
      <c r="B830" s="64"/>
      <c r="C830" s="73"/>
      <c r="D830" s="170"/>
      <c r="E830" s="170"/>
      <c r="F830" s="170"/>
      <c r="G830" s="170"/>
      <c r="H830" s="170"/>
      <c r="I830" s="170"/>
      <c r="J830" s="171"/>
      <c r="K830" s="171"/>
      <c r="L830" s="73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</row>
    <row r="831" spans="1:23" ht="13" x14ac:dyDescent="0.15">
      <c r="A831" s="73"/>
      <c r="B831" s="64"/>
      <c r="C831" s="73"/>
      <c r="D831" s="170"/>
      <c r="E831" s="170"/>
      <c r="F831" s="170"/>
      <c r="G831" s="170"/>
      <c r="H831" s="170"/>
      <c r="I831" s="170"/>
      <c r="J831" s="171"/>
      <c r="K831" s="171"/>
      <c r="L831" s="73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</row>
    <row r="832" spans="1:23" ht="13" x14ac:dyDescent="0.15">
      <c r="A832" s="73"/>
      <c r="B832" s="64"/>
      <c r="C832" s="73"/>
      <c r="D832" s="170"/>
      <c r="E832" s="170"/>
      <c r="F832" s="170"/>
      <c r="G832" s="170"/>
      <c r="H832" s="170"/>
      <c r="I832" s="170"/>
      <c r="J832" s="171"/>
      <c r="K832" s="171"/>
      <c r="L832" s="73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</row>
    <row r="833" spans="1:23" ht="13" x14ac:dyDescent="0.15">
      <c r="A833" s="73"/>
      <c r="B833" s="64"/>
      <c r="C833" s="73"/>
      <c r="D833" s="170"/>
      <c r="E833" s="170"/>
      <c r="F833" s="170"/>
      <c r="G833" s="170"/>
      <c r="H833" s="170"/>
      <c r="I833" s="170"/>
      <c r="J833" s="171"/>
      <c r="K833" s="171"/>
      <c r="L833" s="73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</row>
    <row r="834" spans="1:23" ht="13" x14ac:dyDescent="0.15">
      <c r="A834" s="73"/>
      <c r="B834" s="64"/>
      <c r="C834" s="73"/>
      <c r="D834" s="170"/>
      <c r="E834" s="170"/>
      <c r="F834" s="170"/>
      <c r="G834" s="170"/>
      <c r="H834" s="170"/>
      <c r="I834" s="170"/>
      <c r="J834" s="171"/>
      <c r="K834" s="171"/>
      <c r="L834" s="73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</row>
    <row r="835" spans="1:23" ht="13" x14ac:dyDescent="0.15">
      <c r="A835" s="73"/>
      <c r="B835" s="64"/>
      <c r="C835" s="73"/>
      <c r="D835" s="170"/>
      <c r="E835" s="170"/>
      <c r="F835" s="170"/>
      <c r="G835" s="170"/>
      <c r="H835" s="170"/>
      <c r="I835" s="170"/>
      <c r="J835" s="171"/>
      <c r="K835" s="171"/>
      <c r="L835" s="73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</row>
    <row r="836" spans="1:23" ht="13" x14ac:dyDescent="0.15">
      <c r="A836" s="73"/>
      <c r="B836" s="64"/>
      <c r="C836" s="73"/>
      <c r="D836" s="170"/>
      <c r="E836" s="170"/>
      <c r="F836" s="170"/>
      <c r="G836" s="170"/>
      <c r="H836" s="170"/>
      <c r="I836" s="170"/>
      <c r="J836" s="171"/>
      <c r="K836" s="171"/>
      <c r="L836" s="73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</row>
    <row r="837" spans="1:23" ht="13" x14ac:dyDescent="0.15">
      <c r="A837" s="73"/>
      <c r="B837" s="64"/>
      <c r="C837" s="73"/>
      <c r="D837" s="170"/>
      <c r="E837" s="170"/>
      <c r="F837" s="170"/>
      <c r="G837" s="170"/>
      <c r="H837" s="170"/>
      <c r="I837" s="170"/>
      <c r="J837" s="171"/>
      <c r="K837" s="171"/>
      <c r="L837" s="73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</row>
    <row r="838" spans="1:23" ht="13" x14ac:dyDescent="0.15">
      <c r="A838" s="73"/>
      <c r="B838" s="64"/>
      <c r="C838" s="73"/>
      <c r="D838" s="170"/>
      <c r="E838" s="170"/>
      <c r="F838" s="170"/>
      <c r="G838" s="170"/>
      <c r="H838" s="170"/>
      <c r="I838" s="170"/>
      <c r="J838" s="171"/>
      <c r="K838" s="171"/>
      <c r="L838" s="73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</row>
    <row r="839" spans="1:23" ht="13" x14ac:dyDescent="0.15">
      <c r="A839" s="73"/>
      <c r="B839" s="64"/>
      <c r="C839" s="73"/>
      <c r="D839" s="170"/>
      <c r="E839" s="170"/>
      <c r="F839" s="170"/>
      <c r="G839" s="170"/>
      <c r="H839" s="170"/>
      <c r="I839" s="170"/>
      <c r="J839" s="171"/>
      <c r="K839" s="171"/>
      <c r="L839" s="73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</row>
    <row r="840" spans="1:23" ht="13" x14ac:dyDescent="0.15">
      <c r="A840" s="73"/>
      <c r="B840" s="64"/>
      <c r="C840" s="73"/>
      <c r="D840" s="170"/>
      <c r="E840" s="170"/>
      <c r="F840" s="170"/>
      <c r="G840" s="170"/>
      <c r="H840" s="170"/>
      <c r="I840" s="170"/>
      <c r="J840" s="171"/>
      <c r="K840" s="171"/>
      <c r="L840" s="73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</row>
    <row r="841" spans="1:23" ht="13" x14ac:dyDescent="0.15">
      <c r="A841" s="73"/>
      <c r="B841" s="64"/>
      <c r="C841" s="73"/>
      <c r="D841" s="170"/>
      <c r="E841" s="170"/>
      <c r="F841" s="170"/>
      <c r="G841" s="170"/>
      <c r="H841" s="170"/>
      <c r="I841" s="170"/>
      <c r="J841" s="171"/>
      <c r="K841" s="171"/>
      <c r="L841" s="73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</row>
    <row r="842" spans="1:23" ht="13" x14ac:dyDescent="0.15">
      <c r="A842" s="73"/>
      <c r="B842" s="64"/>
      <c r="C842" s="73"/>
      <c r="D842" s="170"/>
      <c r="E842" s="170"/>
      <c r="F842" s="170"/>
      <c r="G842" s="170"/>
      <c r="H842" s="170"/>
      <c r="I842" s="170"/>
      <c r="J842" s="171"/>
      <c r="K842" s="171"/>
      <c r="L842" s="73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</row>
    <row r="843" spans="1:23" ht="13" x14ac:dyDescent="0.15">
      <c r="A843" s="73"/>
      <c r="B843" s="64"/>
      <c r="C843" s="73"/>
      <c r="D843" s="170"/>
      <c r="E843" s="170"/>
      <c r="F843" s="170"/>
      <c r="G843" s="170"/>
      <c r="H843" s="170"/>
      <c r="I843" s="170"/>
      <c r="J843" s="171"/>
      <c r="K843" s="171"/>
      <c r="L843" s="73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</row>
    <row r="844" spans="1:23" ht="13" x14ac:dyDescent="0.15">
      <c r="A844" s="73"/>
      <c r="B844" s="64"/>
      <c r="C844" s="73"/>
      <c r="D844" s="170"/>
      <c r="E844" s="170"/>
      <c r="F844" s="170"/>
      <c r="G844" s="170"/>
      <c r="H844" s="170"/>
      <c r="I844" s="170"/>
      <c r="J844" s="171"/>
      <c r="K844" s="171"/>
      <c r="L844" s="73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</row>
    <row r="845" spans="1:23" ht="13" x14ac:dyDescent="0.15">
      <c r="A845" s="73"/>
      <c r="B845" s="64"/>
      <c r="C845" s="73"/>
      <c r="D845" s="170"/>
      <c r="E845" s="170"/>
      <c r="F845" s="170"/>
      <c r="G845" s="170"/>
      <c r="H845" s="170"/>
      <c r="I845" s="170"/>
      <c r="J845" s="171"/>
      <c r="K845" s="171"/>
      <c r="L845" s="73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</row>
    <row r="846" spans="1:23" ht="13" x14ac:dyDescent="0.15">
      <c r="A846" s="73"/>
      <c r="B846" s="64"/>
      <c r="C846" s="73"/>
      <c r="D846" s="170"/>
      <c r="E846" s="170"/>
      <c r="F846" s="170"/>
      <c r="G846" s="170"/>
      <c r="H846" s="170"/>
      <c r="I846" s="170"/>
      <c r="J846" s="171"/>
      <c r="K846" s="171"/>
      <c r="L846" s="73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</row>
    <row r="847" spans="1:23" ht="13" x14ac:dyDescent="0.15">
      <c r="A847" s="73"/>
      <c r="B847" s="64"/>
      <c r="C847" s="73"/>
      <c r="D847" s="170"/>
      <c r="E847" s="170"/>
      <c r="F847" s="170"/>
      <c r="G847" s="170"/>
      <c r="H847" s="170"/>
      <c r="I847" s="170"/>
      <c r="J847" s="171"/>
      <c r="K847" s="171"/>
      <c r="L847" s="73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</row>
    <row r="848" spans="1:23" ht="13" x14ac:dyDescent="0.15">
      <c r="A848" s="73"/>
      <c r="B848" s="64"/>
      <c r="C848" s="73"/>
      <c r="D848" s="170"/>
      <c r="E848" s="170"/>
      <c r="F848" s="170"/>
      <c r="G848" s="170"/>
      <c r="H848" s="170"/>
      <c r="I848" s="170"/>
      <c r="J848" s="171"/>
      <c r="K848" s="171"/>
      <c r="L848" s="73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</row>
    <row r="849" spans="1:23" ht="13" x14ac:dyDescent="0.15">
      <c r="A849" s="73"/>
      <c r="B849" s="64"/>
      <c r="C849" s="73"/>
      <c r="D849" s="170"/>
      <c r="E849" s="170"/>
      <c r="F849" s="170"/>
      <c r="G849" s="170"/>
      <c r="H849" s="170"/>
      <c r="I849" s="170"/>
      <c r="J849" s="171"/>
      <c r="K849" s="171"/>
      <c r="L849" s="73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</row>
    <row r="850" spans="1:23" ht="13" x14ac:dyDescent="0.15">
      <c r="A850" s="73"/>
      <c r="B850" s="64"/>
      <c r="C850" s="73"/>
      <c r="D850" s="170"/>
      <c r="E850" s="170"/>
      <c r="F850" s="170"/>
      <c r="G850" s="170"/>
      <c r="H850" s="170"/>
      <c r="I850" s="170"/>
      <c r="J850" s="171"/>
      <c r="K850" s="171"/>
      <c r="L850" s="73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</row>
    <row r="851" spans="1:23" ht="13" x14ac:dyDescent="0.15">
      <c r="A851" s="73"/>
      <c r="B851" s="64"/>
      <c r="C851" s="73"/>
      <c r="D851" s="170"/>
      <c r="E851" s="170"/>
      <c r="F851" s="170"/>
      <c r="G851" s="170"/>
      <c r="H851" s="170"/>
      <c r="I851" s="170"/>
      <c r="J851" s="171"/>
      <c r="K851" s="171"/>
      <c r="L851" s="73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</row>
    <row r="852" spans="1:23" ht="13" x14ac:dyDescent="0.15">
      <c r="A852" s="73"/>
      <c r="B852" s="64"/>
      <c r="C852" s="73"/>
      <c r="D852" s="170"/>
      <c r="E852" s="170"/>
      <c r="F852" s="170"/>
      <c r="G852" s="170"/>
      <c r="H852" s="170"/>
      <c r="I852" s="170"/>
      <c r="J852" s="171"/>
      <c r="K852" s="171"/>
      <c r="L852" s="73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</row>
    <row r="853" spans="1:23" ht="13" x14ac:dyDescent="0.15">
      <c r="A853" s="73"/>
      <c r="B853" s="64"/>
      <c r="C853" s="73"/>
      <c r="D853" s="170"/>
      <c r="E853" s="170"/>
      <c r="F853" s="170"/>
      <c r="G853" s="170"/>
      <c r="H853" s="170"/>
      <c r="I853" s="170"/>
      <c r="J853" s="171"/>
      <c r="K853" s="171"/>
      <c r="L853" s="73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</row>
    <row r="854" spans="1:23" ht="13" x14ac:dyDescent="0.15">
      <c r="A854" s="73"/>
      <c r="B854" s="64"/>
      <c r="C854" s="73"/>
      <c r="D854" s="170"/>
      <c r="E854" s="170"/>
      <c r="F854" s="170"/>
      <c r="G854" s="170"/>
      <c r="H854" s="170"/>
      <c r="I854" s="170"/>
      <c r="J854" s="171"/>
      <c r="K854" s="171"/>
      <c r="L854" s="73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</row>
    <row r="855" spans="1:23" ht="13" x14ac:dyDescent="0.15">
      <c r="A855" s="73"/>
      <c r="B855" s="64"/>
      <c r="C855" s="73"/>
      <c r="D855" s="170"/>
      <c r="E855" s="170"/>
      <c r="F855" s="170"/>
      <c r="G855" s="170"/>
      <c r="H855" s="170"/>
      <c r="I855" s="170"/>
      <c r="J855" s="171"/>
      <c r="K855" s="171"/>
      <c r="L855" s="73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</row>
    <row r="856" spans="1:23" ht="13" x14ac:dyDescent="0.15">
      <c r="A856" s="73"/>
      <c r="B856" s="64"/>
      <c r="C856" s="73"/>
      <c r="D856" s="170"/>
      <c r="E856" s="170"/>
      <c r="F856" s="170"/>
      <c r="G856" s="170"/>
      <c r="H856" s="170"/>
      <c r="I856" s="170"/>
      <c r="J856" s="171"/>
      <c r="K856" s="171"/>
      <c r="L856" s="73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</row>
    <row r="857" spans="1:23" ht="13" x14ac:dyDescent="0.15">
      <c r="A857" s="73"/>
      <c r="B857" s="64"/>
      <c r="C857" s="73"/>
      <c r="D857" s="170"/>
      <c r="E857" s="170"/>
      <c r="F857" s="170"/>
      <c r="G857" s="170"/>
      <c r="H857" s="170"/>
      <c r="I857" s="170"/>
      <c r="J857" s="171"/>
      <c r="K857" s="171"/>
      <c r="L857" s="73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</row>
    <row r="858" spans="1:23" ht="13" x14ac:dyDescent="0.15">
      <c r="A858" s="73"/>
      <c r="B858" s="64"/>
      <c r="C858" s="73"/>
      <c r="D858" s="170"/>
      <c r="E858" s="170"/>
      <c r="F858" s="170"/>
      <c r="G858" s="170"/>
      <c r="H858" s="170"/>
      <c r="I858" s="170"/>
      <c r="J858" s="171"/>
      <c r="K858" s="171"/>
      <c r="L858" s="73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</row>
    <row r="859" spans="1:23" ht="13" x14ac:dyDescent="0.15">
      <c r="A859" s="73"/>
      <c r="B859" s="64"/>
      <c r="C859" s="73"/>
      <c r="D859" s="170"/>
      <c r="E859" s="170"/>
      <c r="F859" s="170"/>
      <c r="G859" s="170"/>
      <c r="H859" s="170"/>
      <c r="I859" s="170"/>
      <c r="J859" s="171"/>
      <c r="K859" s="171"/>
      <c r="L859" s="73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</row>
    <row r="860" spans="1:23" ht="13" x14ac:dyDescent="0.15">
      <c r="A860" s="73"/>
      <c r="B860" s="64"/>
      <c r="C860" s="73"/>
      <c r="D860" s="170"/>
      <c r="E860" s="170"/>
      <c r="F860" s="170"/>
      <c r="G860" s="170"/>
      <c r="H860" s="170"/>
      <c r="I860" s="170"/>
      <c r="J860" s="171"/>
      <c r="K860" s="171"/>
      <c r="L860" s="73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</row>
    <row r="861" spans="1:23" ht="13" x14ac:dyDescent="0.15">
      <c r="A861" s="73"/>
      <c r="B861" s="64"/>
      <c r="C861" s="73"/>
      <c r="D861" s="170"/>
      <c r="E861" s="170"/>
      <c r="F861" s="170"/>
      <c r="G861" s="170"/>
      <c r="H861" s="170"/>
      <c r="I861" s="170"/>
      <c r="J861" s="171"/>
      <c r="K861" s="171"/>
      <c r="L861" s="73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</row>
    <row r="862" spans="1:23" ht="13" x14ac:dyDescent="0.15">
      <c r="A862" s="73"/>
      <c r="B862" s="64"/>
      <c r="C862" s="73"/>
      <c r="D862" s="170"/>
      <c r="E862" s="170"/>
      <c r="F862" s="170"/>
      <c r="G862" s="170"/>
      <c r="H862" s="170"/>
      <c r="I862" s="170"/>
      <c r="J862" s="171"/>
      <c r="K862" s="171"/>
      <c r="L862" s="73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</row>
    <row r="863" spans="1:23" ht="13" x14ac:dyDescent="0.15">
      <c r="A863" s="73"/>
      <c r="B863" s="64"/>
      <c r="C863" s="73"/>
      <c r="D863" s="170"/>
      <c r="E863" s="170"/>
      <c r="F863" s="170"/>
      <c r="G863" s="170"/>
      <c r="H863" s="170"/>
      <c r="I863" s="170"/>
      <c r="J863" s="171"/>
      <c r="K863" s="171"/>
      <c r="L863" s="73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</row>
    <row r="864" spans="1:23" ht="13" x14ac:dyDescent="0.15">
      <c r="A864" s="73"/>
      <c r="B864" s="64"/>
      <c r="C864" s="73"/>
      <c r="D864" s="170"/>
      <c r="E864" s="170"/>
      <c r="F864" s="170"/>
      <c r="G864" s="170"/>
      <c r="H864" s="170"/>
      <c r="I864" s="170"/>
      <c r="J864" s="171"/>
      <c r="K864" s="171"/>
      <c r="L864" s="73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</row>
    <row r="865" spans="1:23" ht="13" x14ac:dyDescent="0.15">
      <c r="A865" s="73"/>
      <c r="B865" s="64"/>
      <c r="C865" s="73"/>
      <c r="D865" s="170"/>
      <c r="E865" s="170"/>
      <c r="F865" s="170"/>
      <c r="G865" s="170"/>
      <c r="H865" s="170"/>
      <c r="I865" s="170"/>
      <c r="J865" s="171"/>
      <c r="K865" s="171"/>
      <c r="L865" s="73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</row>
    <row r="866" spans="1:23" ht="13" x14ac:dyDescent="0.15">
      <c r="A866" s="73"/>
      <c r="B866" s="64"/>
      <c r="C866" s="73"/>
      <c r="D866" s="170"/>
      <c r="E866" s="170"/>
      <c r="F866" s="170"/>
      <c r="G866" s="170"/>
      <c r="H866" s="170"/>
      <c r="I866" s="170"/>
      <c r="J866" s="171"/>
      <c r="K866" s="171"/>
      <c r="L866" s="73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</row>
    <row r="867" spans="1:23" ht="13" x14ac:dyDescent="0.15">
      <c r="A867" s="73"/>
      <c r="B867" s="64"/>
      <c r="C867" s="73"/>
      <c r="D867" s="170"/>
      <c r="E867" s="170"/>
      <c r="F867" s="170"/>
      <c r="G867" s="170"/>
      <c r="H867" s="170"/>
      <c r="I867" s="170"/>
      <c r="J867" s="171"/>
      <c r="K867" s="171"/>
      <c r="L867" s="73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</row>
    <row r="868" spans="1:23" ht="13" x14ac:dyDescent="0.15">
      <c r="A868" s="73"/>
      <c r="B868" s="64"/>
      <c r="C868" s="73"/>
      <c r="D868" s="170"/>
      <c r="E868" s="170"/>
      <c r="F868" s="170"/>
      <c r="G868" s="170"/>
      <c r="H868" s="170"/>
      <c r="I868" s="170"/>
      <c r="J868" s="171"/>
      <c r="K868" s="171"/>
      <c r="L868" s="73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</row>
    <row r="869" spans="1:23" ht="13" x14ac:dyDescent="0.15">
      <c r="A869" s="73"/>
      <c r="B869" s="64"/>
      <c r="C869" s="73"/>
      <c r="D869" s="170"/>
      <c r="E869" s="170"/>
      <c r="F869" s="170"/>
      <c r="G869" s="170"/>
      <c r="H869" s="170"/>
      <c r="I869" s="170"/>
      <c r="J869" s="171"/>
      <c r="K869" s="171"/>
      <c r="L869" s="73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</row>
    <row r="870" spans="1:23" ht="13" x14ac:dyDescent="0.15">
      <c r="A870" s="73"/>
      <c r="B870" s="64"/>
      <c r="C870" s="73"/>
      <c r="D870" s="170"/>
      <c r="E870" s="170"/>
      <c r="F870" s="170"/>
      <c r="G870" s="170"/>
      <c r="H870" s="170"/>
      <c r="I870" s="170"/>
      <c r="J870" s="171"/>
      <c r="K870" s="171"/>
      <c r="L870" s="73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</row>
    <row r="871" spans="1:23" ht="13" x14ac:dyDescent="0.15">
      <c r="A871" s="73"/>
      <c r="B871" s="64"/>
      <c r="C871" s="73"/>
      <c r="D871" s="170"/>
      <c r="E871" s="170"/>
      <c r="F871" s="170"/>
      <c r="G871" s="170"/>
      <c r="H871" s="170"/>
      <c r="I871" s="170"/>
      <c r="J871" s="171"/>
      <c r="K871" s="171"/>
      <c r="L871" s="73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</row>
    <row r="872" spans="1:23" ht="13" x14ac:dyDescent="0.15">
      <c r="A872" s="73"/>
      <c r="B872" s="64"/>
      <c r="C872" s="73"/>
      <c r="D872" s="170"/>
      <c r="E872" s="170"/>
      <c r="F872" s="170"/>
      <c r="G872" s="170"/>
      <c r="H872" s="170"/>
      <c r="I872" s="170"/>
      <c r="J872" s="171"/>
      <c r="K872" s="171"/>
      <c r="L872" s="73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</row>
    <row r="873" spans="1:23" ht="13" x14ac:dyDescent="0.15">
      <c r="A873" s="73"/>
      <c r="B873" s="64"/>
      <c r="C873" s="73"/>
      <c r="D873" s="170"/>
      <c r="E873" s="170"/>
      <c r="F873" s="170"/>
      <c r="G873" s="170"/>
      <c r="H873" s="170"/>
      <c r="I873" s="170"/>
      <c r="J873" s="171"/>
      <c r="K873" s="171"/>
      <c r="L873" s="73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</row>
    <row r="874" spans="1:23" ht="13" x14ac:dyDescent="0.15">
      <c r="A874" s="73"/>
      <c r="B874" s="64"/>
      <c r="C874" s="73"/>
      <c r="D874" s="170"/>
      <c r="E874" s="170"/>
      <c r="F874" s="170"/>
      <c r="G874" s="170"/>
      <c r="H874" s="170"/>
      <c r="I874" s="170"/>
      <c r="J874" s="171"/>
      <c r="K874" s="171"/>
      <c r="L874" s="73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</row>
    <row r="875" spans="1:23" ht="13" x14ac:dyDescent="0.15">
      <c r="A875" s="73"/>
      <c r="B875" s="64"/>
      <c r="C875" s="73"/>
      <c r="D875" s="170"/>
      <c r="E875" s="170"/>
      <c r="F875" s="170"/>
      <c r="G875" s="170"/>
      <c r="H875" s="170"/>
      <c r="I875" s="170"/>
      <c r="J875" s="171"/>
      <c r="K875" s="171"/>
      <c r="L875" s="73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</row>
    <row r="876" spans="1:23" ht="13" x14ac:dyDescent="0.15">
      <c r="A876" s="73"/>
      <c r="B876" s="64"/>
      <c r="C876" s="73"/>
      <c r="D876" s="170"/>
      <c r="E876" s="170"/>
      <c r="F876" s="170"/>
      <c r="G876" s="170"/>
      <c r="H876" s="170"/>
      <c r="I876" s="170"/>
      <c r="J876" s="171"/>
      <c r="K876" s="171"/>
      <c r="L876" s="73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</row>
    <row r="877" spans="1:23" ht="13" x14ac:dyDescent="0.15">
      <c r="A877" s="73"/>
      <c r="B877" s="64"/>
      <c r="C877" s="73"/>
      <c r="D877" s="170"/>
      <c r="E877" s="170"/>
      <c r="F877" s="170"/>
      <c r="G877" s="170"/>
      <c r="H877" s="170"/>
      <c r="I877" s="170"/>
      <c r="J877" s="171"/>
      <c r="K877" s="171"/>
      <c r="L877" s="73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</row>
    <row r="878" spans="1:23" ht="13" x14ac:dyDescent="0.15">
      <c r="A878" s="73"/>
      <c r="B878" s="64"/>
      <c r="C878" s="73"/>
      <c r="D878" s="170"/>
      <c r="E878" s="170"/>
      <c r="F878" s="170"/>
      <c r="G878" s="170"/>
      <c r="H878" s="170"/>
      <c r="I878" s="170"/>
      <c r="J878" s="171"/>
      <c r="K878" s="171"/>
      <c r="L878" s="73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</row>
    <row r="879" spans="1:23" ht="13" x14ac:dyDescent="0.15">
      <c r="A879" s="73"/>
      <c r="B879" s="64"/>
      <c r="C879" s="73"/>
      <c r="D879" s="170"/>
      <c r="E879" s="170"/>
      <c r="F879" s="170"/>
      <c r="G879" s="170"/>
      <c r="H879" s="170"/>
      <c r="I879" s="170"/>
      <c r="J879" s="171"/>
      <c r="K879" s="171"/>
      <c r="L879" s="73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</row>
    <row r="880" spans="1:23" ht="13" x14ac:dyDescent="0.15">
      <c r="A880" s="73"/>
      <c r="B880" s="64"/>
      <c r="C880" s="73"/>
      <c r="D880" s="170"/>
      <c r="E880" s="170"/>
      <c r="F880" s="170"/>
      <c r="G880" s="170"/>
      <c r="H880" s="170"/>
      <c r="I880" s="170"/>
      <c r="J880" s="171"/>
      <c r="K880" s="171"/>
      <c r="L880" s="73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</row>
    <row r="881" spans="1:23" ht="13" x14ac:dyDescent="0.15">
      <c r="A881" s="73"/>
      <c r="B881" s="64"/>
      <c r="C881" s="73"/>
      <c r="D881" s="170"/>
      <c r="E881" s="170"/>
      <c r="F881" s="170"/>
      <c r="G881" s="170"/>
      <c r="H881" s="170"/>
      <c r="I881" s="170"/>
      <c r="J881" s="171"/>
      <c r="K881" s="171"/>
      <c r="L881" s="73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</row>
    <row r="882" spans="1:23" ht="13" x14ac:dyDescent="0.15">
      <c r="A882" s="73"/>
      <c r="B882" s="64"/>
      <c r="C882" s="73"/>
      <c r="D882" s="170"/>
      <c r="E882" s="170"/>
      <c r="F882" s="170"/>
      <c r="G882" s="170"/>
      <c r="H882" s="170"/>
      <c r="I882" s="170"/>
      <c r="J882" s="171"/>
      <c r="K882" s="171"/>
      <c r="L882" s="73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</row>
    <row r="883" spans="1:23" ht="13" x14ac:dyDescent="0.15">
      <c r="A883" s="73"/>
      <c r="B883" s="64"/>
      <c r="C883" s="73"/>
      <c r="D883" s="170"/>
      <c r="E883" s="170"/>
      <c r="F883" s="170"/>
      <c r="G883" s="170"/>
      <c r="H883" s="170"/>
      <c r="I883" s="170"/>
      <c r="J883" s="171"/>
      <c r="K883" s="171"/>
      <c r="L883" s="73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</row>
    <row r="884" spans="1:23" ht="13" x14ac:dyDescent="0.15">
      <c r="A884" s="73"/>
      <c r="B884" s="64"/>
      <c r="C884" s="73"/>
      <c r="D884" s="170"/>
      <c r="E884" s="170"/>
      <c r="F884" s="170"/>
      <c r="G884" s="170"/>
      <c r="H884" s="170"/>
      <c r="I884" s="170"/>
      <c r="J884" s="171"/>
      <c r="K884" s="171"/>
      <c r="L884" s="73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</row>
    <row r="885" spans="1:23" ht="13" x14ac:dyDescent="0.15">
      <c r="A885" s="73"/>
      <c r="B885" s="64"/>
      <c r="C885" s="73"/>
      <c r="D885" s="170"/>
      <c r="E885" s="170"/>
      <c r="F885" s="170"/>
      <c r="G885" s="170"/>
      <c r="H885" s="170"/>
      <c r="I885" s="170"/>
      <c r="J885" s="171"/>
      <c r="K885" s="171"/>
      <c r="L885" s="73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</row>
    <row r="886" spans="1:23" ht="13" x14ac:dyDescent="0.15">
      <c r="A886" s="73"/>
      <c r="B886" s="64"/>
      <c r="C886" s="73"/>
      <c r="D886" s="170"/>
      <c r="E886" s="170"/>
      <c r="F886" s="170"/>
      <c r="G886" s="170"/>
      <c r="H886" s="170"/>
      <c r="I886" s="170"/>
      <c r="J886" s="171"/>
      <c r="K886" s="171"/>
      <c r="L886" s="73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</row>
    <row r="887" spans="1:23" ht="13" x14ac:dyDescent="0.15">
      <c r="A887" s="73"/>
      <c r="B887" s="64"/>
      <c r="C887" s="73"/>
      <c r="D887" s="170"/>
      <c r="E887" s="170"/>
      <c r="F887" s="170"/>
      <c r="G887" s="170"/>
      <c r="H887" s="170"/>
      <c r="I887" s="170"/>
      <c r="J887" s="171"/>
      <c r="K887" s="171"/>
      <c r="L887" s="73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</row>
    <row r="888" spans="1:23" ht="13" x14ac:dyDescent="0.15">
      <c r="A888" s="73"/>
      <c r="B888" s="64"/>
      <c r="C888" s="73"/>
      <c r="D888" s="170"/>
      <c r="E888" s="170"/>
      <c r="F888" s="170"/>
      <c r="G888" s="170"/>
      <c r="H888" s="170"/>
      <c r="I888" s="170"/>
      <c r="J888" s="171"/>
      <c r="K888" s="171"/>
      <c r="L888" s="73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</row>
    <row r="889" spans="1:23" ht="13" x14ac:dyDescent="0.15">
      <c r="A889" s="73"/>
      <c r="B889" s="64"/>
      <c r="C889" s="73"/>
      <c r="D889" s="170"/>
      <c r="E889" s="170"/>
      <c r="F889" s="170"/>
      <c r="G889" s="170"/>
      <c r="H889" s="170"/>
      <c r="I889" s="170"/>
      <c r="J889" s="171"/>
      <c r="K889" s="171"/>
      <c r="L889" s="73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</row>
    <row r="890" spans="1:23" ht="13" x14ac:dyDescent="0.15">
      <c r="A890" s="73"/>
      <c r="B890" s="64"/>
      <c r="C890" s="73"/>
      <c r="D890" s="170"/>
      <c r="E890" s="170"/>
      <c r="F890" s="170"/>
      <c r="G890" s="170"/>
      <c r="H890" s="170"/>
      <c r="I890" s="170"/>
      <c r="J890" s="171"/>
      <c r="K890" s="171"/>
      <c r="L890" s="73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</row>
    <row r="891" spans="1:23" ht="13" x14ac:dyDescent="0.15">
      <c r="A891" s="73"/>
      <c r="B891" s="64"/>
      <c r="C891" s="73"/>
      <c r="D891" s="170"/>
      <c r="E891" s="170"/>
      <c r="F891" s="170"/>
      <c r="G891" s="170"/>
      <c r="H891" s="170"/>
      <c r="I891" s="170"/>
      <c r="J891" s="171"/>
      <c r="K891" s="171"/>
      <c r="L891" s="73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</row>
    <row r="892" spans="1:23" ht="13" x14ac:dyDescent="0.15">
      <c r="A892" s="73"/>
      <c r="B892" s="64"/>
      <c r="C892" s="73"/>
      <c r="D892" s="170"/>
      <c r="E892" s="170"/>
      <c r="F892" s="170"/>
      <c r="G892" s="170"/>
      <c r="H892" s="170"/>
      <c r="I892" s="170"/>
      <c r="J892" s="171"/>
      <c r="K892" s="171"/>
      <c r="L892" s="73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</row>
    <row r="893" spans="1:23" ht="13" x14ac:dyDescent="0.15">
      <c r="A893" s="73"/>
      <c r="B893" s="64"/>
      <c r="C893" s="73"/>
      <c r="D893" s="170"/>
      <c r="E893" s="170"/>
      <c r="F893" s="170"/>
      <c r="G893" s="170"/>
      <c r="H893" s="170"/>
      <c r="I893" s="170"/>
      <c r="J893" s="171"/>
      <c r="K893" s="171"/>
      <c r="L893" s="73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</row>
    <row r="894" spans="1:23" ht="13" x14ac:dyDescent="0.15">
      <c r="A894" s="73"/>
      <c r="B894" s="64"/>
      <c r="C894" s="73"/>
      <c r="D894" s="170"/>
      <c r="E894" s="170"/>
      <c r="F894" s="170"/>
      <c r="G894" s="170"/>
      <c r="H894" s="170"/>
      <c r="I894" s="170"/>
      <c r="J894" s="171"/>
      <c r="K894" s="171"/>
      <c r="L894" s="73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</row>
    <row r="895" spans="1:23" ht="13" x14ac:dyDescent="0.15">
      <c r="A895" s="73"/>
      <c r="B895" s="64"/>
      <c r="C895" s="73"/>
      <c r="D895" s="170"/>
      <c r="E895" s="170"/>
      <c r="F895" s="170"/>
      <c r="G895" s="170"/>
      <c r="H895" s="170"/>
      <c r="I895" s="170"/>
      <c r="J895" s="171"/>
      <c r="K895" s="171"/>
      <c r="L895" s="73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</row>
    <row r="896" spans="1:23" ht="13" x14ac:dyDescent="0.15">
      <c r="A896" s="73"/>
      <c r="B896" s="64"/>
      <c r="C896" s="73"/>
      <c r="D896" s="170"/>
      <c r="E896" s="170"/>
      <c r="F896" s="170"/>
      <c r="G896" s="170"/>
      <c r="H896" s="170"/>
      <c r="I896" s="170"/>
      <c r="J896" s="171"/>
      <c r="K896" s="171"/>
      <c r="L896" s="73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</row>
    <row r="897" spans="1:23" ht="13" x14ac:dyDescent="0.15">
      <c r="A897" s="73"/>
      <c r="B897" s="64"/>
      <c r="C897" s="73"/>
      <c r="D897" s="170"/>
      <c r="E897" s="170"/>
      <c r="F897" s="170"/>
      <c r="G897" s="170"/>
      <c r="H897" s="170"/>
      <c r="I897" s="170"/>
      <c r="J897" s="171"/>
      <c r="K897" s="171"/>
      <c r="L897" s="73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</row>
    <row r="898" spans="1:23" ht="13" x14ac:dyDescent="0.15">
      <c r="A898" s="73"/>
      <c r="B898" s="64"/>
      <c r="C898" s="73"/>
      <c r="D898" s="170"/>
      <c r="E898" s="170"/>
      <c r="F898" s="170"/>
      <c r="G898" s="170"/>
      <c r="H898" s="170"/>
      <c r="I898" s="170"/>
      <c r="J898" s="171"/>
      <c r="K898" s="171"/>
      <c r="L898" s="73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</row>
    <row r="899" spans="1:23" ht="13" x14ac:dyDescent="0.15">
      <c r="A899" s="73"/>
      <c r="B899" s="64"/>
      <c r="C899" s="73"/>
      <c r="D899" s="170"/>
      <c r="E899" s="170"/>
      <c r="F899" s="170"/>
      <c r="G899" s="170"/>
      <c r="H899" s="170"/>
      <c r="I899" s="170"/>
      <c r="J899" s="171"/>
      <c r="K899" s="171"/>
      <c r="L899" s="73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</row>
    <row r="900" spans="1:23" ht="13" x14ac:dyDescent="0.15">
      <c r="A900" s="73"/>
      <c r="B900" s="64"/>
      <c r="C900" s="73"/>
      <c r="D900" s="170"/>
      <c r="E900" s="170"/>
      <c r="F900" s="170"/>
      <c r="G900" s="170"/>
      <c r="H900" s="170"/>
      <c r="I900" s="170"/>
      <c r="J900" s="171"/>
      <c r="K900" s="171"/>
      <c r="L900" s="73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</row>
    <row r="901" spans="1:23" ht="13" x14ac:dyDescent="0.15">
      <c r="A901" s="73"/>
      <c r="B901" s="64"/>
      <c r="C901" s="73"/>
      <c r="D901" s="170"/>
      <c r="E901" s="170"/>
      <c r="F901" s="170"/>
      <c r="G901" s="170"/>
      <c r="H901" s="170"/>
      <c r="I901" s="170"/>
      <c r="J901" s="171"/>
      <c r="K901" s="171"/>
      <c r="L901" s="73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</row>
    <row r="902" spans="1:23" ht="13" x14ac:dyDescent="0.15">
      <c r="A902" s="73"/>
      <c r="B902" s="64"/>
      <c r="C902" s="73"/>
      <c r="D902" s="170"/>
      <c r="E902" s="170"/>
      <c r="F902" s="170"/>
      <c r="G902" s="170"/>
      <c r="H902" s="170"/>
      <c r="I902" s="170"/>
      <c r="J902" s="171"/>
      <c r="K902" s="171"/>
      <c r="L902" s="73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</row>
    <row r="903" spans="1:23" ht="13" x14ac:dyDescent="0.15">
      <c r="A903" s="73"/>
      <c r="B903" s="64"/>
      <c r="C903" s="73"/>
      <c r="D903" s="170"/>
      <c r="E903" s="170"/>
      <c r="F903" s="170"/>
      <c r="G903" s="170"/>
      <c r="H903" s="170"/>
      <c r="I903" s="170"/>
      <c r="J903" s="171"/>
      <c r="K903" s="171"/>
      <c r="L903" s="73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</row>
    <row r="904" spans="1:23" ht="13" x14ac:dyDescent="0.15">
      <c r="A904" s="73"/>
      <c r="B904" s="64"/>
      <c r="C904" s="73"/>
      <c r="D904" s="170"/>
      <c r="E904" s="170"/>
      <c r="F904" s="170"/>
      <c r="G904" s="170"/>
      <c r="H904" s="170"/>
      <c r="I904" s="170"/>
      <c r="J904" s="171"/>
      <c r="K904" s="171"/>
      <c r="L904" s="73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</row>
    <row r="905" spans="1:23" ht="13" x14ac:dyDescent="0.15">
      <c r="A905" s="73"/>
      <c r="B905" s="64"/>
      <c r="C905" s="73"/>
      <c r="D905" s="170"/>
      <c r="E905" s="170"/>
      <c r="F905" s="170"/>
      <c r="G905" s="170"/>
      <c r="H905" s="170"/>
      <c r="I905" s="170"/>
      <c r="J905" s="171"/>
      <c r="K905" s="171"/>
      <c r="L905" s="73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</row>
    <row r="906" spans="1:23" ht="13" x14ac:dyDescent="0.15">
      <c r="A906" s="73"/>
      <c r="B906" s="64"/>
      <c r="C906" s="73"/>
      <c r="D906" s="170"/>
      <c r="E906" s="170"/>
      <c r="F906" s="170"/>
      <c r="G906" s="170"/>
      <c r="H906" s="170"/>
      <c r="I906" s="170"/>
      <c r="J906" s="171"/>
      <c r="K906" s="171"/>
      <c r="L906" s="73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</row>
    <row r="907" spans="1:23" ht="13" x14ac:dyDescent="0.15">
      <c r="A907" s="73"/>
      <c r="B907" s="64"/>
      <c r="C907" s="73"/>
      <c r="D907" s="170"/>
      <c r="E907" s="170"/>
      <c r="F907" s="170"/>
      <c r="G907" s="170"/>
      <c r="H907" s="170"/>
      <c r="I907" s="170"/>
      <c r="J907" s="171"/>
      <c r="K907" s="171"/>
      <c r="L907" s="73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</row>
    <row r="908" spans="1:23" ht="13" x14ac:dyDescent="0.15">
      <c r="A908" s="73"/>
      <c r="B908" s="64"/>
      <c r="C908" s="73"/>
      <c r="D908" s="170"/>
      <c r="E908" s="170"/>
      <c r="F908" s="170"/>
      <c r="G908" s="170"/>
      <c r="H908" s="170"/>
      <c r="I908" s="170"/>
      <c r="J908" s="171"/>
      <c r="K908" s="171"/>
      <c r="L908" s="73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</row>
    <row r="909" spans="1:23" ht="13" x14ac:dyDescent="0.15">
      <c r="A909" s="73"/>
      <c r="B909" s="64"/>
      <c r="C909" s="73"/>
      <c r="D909" s="170"/>
      <c r="E909" s="170"/>
      <c r="F909" s="170"/>
      <c r="G909" s="170"/>
      <c r="H909" s="170"/>
      <c r="I909" s="170"/>
      <c r="J909" s="171"/>
      <c r="K909" s="171"/>
      <c r="L909" s="73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</row>
    <row r="910" spans="1:23" ht="13" x14ac:dyDescent="0.15">
      <c r="A910" s="73"/>
      <c r="B910" s="64"/>
      <c r="C910" s="73"/>
      <c r="D910" s="170"/>
      <c r="E910" s="170"/>
      <c r="F910" s="170"/>
      <c r="G910" s="170"/>
      <c r="H910" s="170"/>
      <c r="I910" s="170"/>
      <c r="J910" s="171"/>
      <c r="K910" s="171"/>
      <c r="L910" s="73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</row>
    <row r="911" spans="1:23" ht="13" x14ac:dyDescent="0.15">
      <c r="A911" s="73"/>
      <c r="B911" s="64"/>
      <c r="C911" s="73"/>
      <c r="D911" s="170"/>
      <c r="E911" s="170"/>
      <c r="F911" s="170"/>
      <c r="G911" s="170"/>
      <c r="H911" s="170"/>
      <c r="I911" s="170"/>
      <c r="J911" s="171"/>
      <c r="K911" s="171"/>
      <c r="L911" s="73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</row>
    <row r="912" spans="1:23" ht="13" x14ac:dyDescent="0.15">
      <c r="A912" s="73"/>
      <c r="B912" s="64"/>
      <c r="C912" s="73"/>
      <c r="D912" s="170"/>
      <c r="E912" s="170"/>
      <c r="F912" s="170"/>
      <c r="G912" s="170"/>
      <c r="H912" s="170"/>
      <c r="I912" s="170"/>
      <c r="J912" s="171"/>
      <c r="K912" s="171"/>
      <c r="L912" s="73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</row>
    <row r="913" spans="1:23" ht="13" x14ac:dyDescent="0.15">
      <c r="A913" s="73"/>
      <c r="B913" s="64"/>
      <c r="C913" s="73"/>
      <c r="D913" s="170"/>
      <c r="E913" s="170"/>
      <c r="F913" s="170"/>
      <c r="G913" s="170"/>
      <c r="H913" s="170"/>
      <c r="I913" s="170"/>
      <c r="J913" s="171"/>
      <c r="K913" s="171"/>
      <c r="L913" s="73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</row>
    <row r="914" spans="1:23" ht="13" x14ac:dyDescent="0.15">
      <c r="A914" s="73"/>
      <c r="B914" s="64"/>
      <c r="C914" s="73"/>
      <c r="D914" s="170"/>
      <c r="E914" s="170"/>
      <c r="F914" s="170"/>
      <c r="G914" s="170"/>
      <c r="H914" s="170"/>
      <c r="I914" s="170"/>
      <c r="J914" s="171"/>
      <c r="K914" s="171"/>
      <c r="L914" s="73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</row>
    <row r="915" spans="1:23" ht="13" x14ac:dyDescent="0.15">
      <c r="A915" s="73"/>
      <c r="B915" s="64"/>
      <c r="C915" s="73"/>
      <c r="D915" s="170"/>
      <c r="E915" s="170"/>
      <c r="F915" s="170"/>
      <c r="G915" s="170"/>
      <c r="H915" s="170"/>
      <c r="I915" s="170"/>
      <c r="J915" s="171"/>
      <c r="K915" s="171"/>
      <c r="L915" s="73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</row>
    <row r="916" spans="1:23" ht="13" x14ac:dyDescent="0.15">
      <c r="A916" s="73"/>
      <c r="B916" s="64"/>
      <c r="C916" s="73"/>
      <c r="D916" s="170"/>
      <c r="E916" s="170"/>
      <c r="F916" s="170"/>
      <c r="G916" s="170"/>
      <c r="H916" s="170"/>
      <c r="I916" s="170"/>
      <c r="J916" s="171"/>
      <c r="K916" s="171"/>
      <c r="L916" s="73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</row>
    <row r="917" spans="1:23" ht="13" x14ac:dyDescent="0.15">
      <c r="A917" s="73"/>
      <c r="B917" s="64"/>
      <c r="C917" s="73"/>
      <c r="D917" s="170"/>
      <c r="E917" s="170"/>
      <c r="F917" s="170"/>
      <c r="G917" s="170"/>
      <c r="H917" s="170"/>
      <c r="I917" s="170"/>
      <c r="J917" s="171"/>
      <c r="K917" s="171"/>
      <c r="L917" s="73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</row>
    <row r="918" spans="1:23" ht="13" x14ac:dyDescent="0.15">
      <c r="A918" s="73"/>
      <c r="B918" s="64"/>
      <c r="C918" s="73"/>
      <c r="D918" s="170"/>
      <c r="E918" s="170"/>
      <c r="F918" s="170"/>
      <c r="G918" s="170"/>
      <c r="H918" s="170"/>
      <c r="I918" s="170"/>
      <c r="J918" s="171"/>
      <c r="K918" s="171"/>
      <c r="L918" s="73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</row>
    <row r="919" spans="1:23" ht="13" x14ac:dyDescent="0.15">
      <c r="A919" s="73"/>
      <c r="B919" s="64"/>
      <c r="C919" s="73"/>
      <c r="D919" s="170"/>
      <c r="E919" s="170"/>
      <c r="F919" s="170"/>
      <c r="G919" s="170"/>
      <c r="H919" s="170"/>
      <c r="I919" s="170"/>
      <c r="J919" s="171"/>
      <c r="K919" s="171"/>
      <c r="L919" s="73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</row>
    <row r="920" spans="1:23" ht="13" x14ac:dyDescent="0.15">
      <c r="A920" s="73"/>
      <c r="B920" s="64"/>
      <c r="C920" s="73"/>
      <c r="D920" s="170"/>
      <c r="E920" s="170"/>
      <c r="F920" s="170"/>
      <c r="G920" s="170"/>
      <c r="H920" s="170"/>
      <c r="I920" s="170"/>
      <c r="J920" s="171"/>
      <c r="K920" s="171"/>
      <c r="L920" s="73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</row>
    <row r="921" spans="1:23" ht="13" x14ac:dyDescent="0.15">
      <c r="A921" s="73"/>
      <c r="B921" s="64"/>
      <c r="C921" s="73"/>
      <c r="D921" s="170"/>
      <c r="E921" s="170"/>
      <c r="F921" s="170"/>
      <c r="G921" s="170"/>
      <c r="H921" s="170"/>
      <c r="I921" s="170"/>
      <c r="J921" s="171"/>
      <c r="K921" s="171"/>
      <c r="L921" s="73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</row>
    <row r="922" spans="1:23" ht="13" x14ac:dyDescent="0.15">
      <c r="A922" s="73"/>
      <c r="B922" s="64"/>
      <c r="C922" s="73"/>
      <c r="D922" s="170"/>
      <c r="E922" s="170"/>
      <c r="F922" s="170"/>
      <c r="G922" s="170"/>
      <c r="H922" s="170"/>
      <c r="I922" s="170"/>
      <c r="J922" s="171"/>
      <c r="K922" s="171"/>
      <c r="L922" s="73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</row>
    <row r="923" spans="1:23" ht="13" x14ac:dyDescent="0.15">
      <c r="A923" s="73"/>
      <c r="B923" s="64"/>
      <c r="C923" s="73"/>
      <c r="D923" s="170"/>
      <c r="E923" s="170"/>
      <c r="F923" s="170"/>
      <c r="G923" s="170"/>
      <c r="H923" s="170"/>
      <c r="I923" s="170"/>
      <c r="J923" s="171"/>
      <c r="K923" s="171"/>
      <c r="L923" s="73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</row>
    <row r="924" spans="1:23" ht="13" x14ac:dyDescent="0.15">
      <c r="A924" s="73"/>
      <c r="B924" s="64"/>
      <c r="C924" s="73"/>
      <c r="D924" s="170"/>
      <c r="E924" s="170"/>
      <c r="F924" s="170"/>
      <c r="G924" s="170"/>
      <c r="H924" s="170"/>
      <c r="I924" s="170"/>
      <c r="J924" s="171"/>
      <c r="K924" s="171"/>
      <c r="L924" s="73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</row>
    <row r="925" spans="1:23" ht="13" x14ac:dyDescent="0.15">
      <c r="A925" s="73"/>
      <c r="B925" s="64"/>
      <c r="C925" s="73"/>
      <c r="D925" s="170"/>
      <c r="E925" s="170"/>
      <c r="F925" s="170"/>
      <c r="G925" s="170"/>
      <c r="H925" s="170"/>
      <c r="I925" s="170"/>
      <c r="J925" s="171"/>
      <c r="K925" s="171"/>
      <c r="L925" s="73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</row>
    <row r="926" spans="1:23" ht="13" x14ac:dyDescent="0.15">
      <c r="A926" s="73"/>
      <c r="B926" s="64"/>
      <c r="C926" s="73"/>
      <c r="D926" s="170"/>
      <c r="E926" s="170"/>
      <c r="F926" s="170"/>
      <c r="G926" s="170"/>
      <c r="H926" s="170"/>
      <c r="I926" s="170"/>
      <c r="J926" s="171"/>
      <c r="K926" s="171"/>
      <c r="L926" s="73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</row>
    <row r="927" spans="1:23" ht="13" x14ac:dyDescent="0.15">
      <c r="A927" s="73"/>
      <c r="B927" s="64"/>
      <c r="C927" s="73"/>
      <c r="D927" s="170"/>
      <c r="E927" s="170"/>
      <c r="F927" s="170"/>
      <c r="G927" s="170"/>
      <c r="H927" s="170"/>
      <c r="I927" s="170"/>
      <c r="J927" s="171"/>
      <c r="K927" s="171"/>
      <c r="L927" s="73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</row>
    <row r="928" spans="1:23" ht="13" x14ac:dyDescent="0.15">
      <c r="A928" s="73"/>
      <c r="B928" s="64"/>
      <c r="C928" s="73"/>
      <c r="D928" s="170"/>
      <c r="E928" s="170"/>
      <c r="F928" s="170"/>
      <c r="G928" s="170"/>
      <c r="H928" s="170"/>
      <c r="I928" s="170"/>
      <c r="J928" s="171"/>
      <c r="K928" s="171"/>
      <c r="L928" s="73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</row>
    <row r="929" spans="1:23" ht="13" x14ac:dyDescent="0.15">
      <c r="A929" s="73"/>
      <c r="B929" s="64"/>
      <c r="C929" s="73"/>
      <c r="D929" s="170"/>
      <c r="E929" s="170"/>
      <c r="F929" s="170"/>
      <c r="G929" s="170"/>
      <c r="H929" s="170"/>
      <c r="I929" s="170"/>
      <c r="J929" s="171"/>
      <c r="K929" s="171"/>
      <c r="L929" s="73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</row>
    <row r="930" spans="1:23" ht="13" x14ac:dyDescent="0.15">
      <c r="A930" s="73"/>
      <c r="B930" s="64"/>
      <c r="C930" s="73"/>
      <c r="D930" s="170"/>
      <c r="E930" s="170"/>
      <c r="F930" s="170"/>
      <c r="G930" s="170"/>
      <c r="H930" s="170"/>
      <c r="I930" s="170"/>
      <c r="J930" s="171"/>
      <c r="K930" s="171"/>
      <c r="L930" s="73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</row>
    <row r="931" spans="1:23" ht="13" x14ac:dyDescent="0.15">
      <c r="A931" s="73"/>
      <c r="B931" s="64"/>
      <c r="C931" s="73"/>
      <c r="D931" s="170"/>
      <c r="E931" s="170"/>
      <c r="F931" s="170"/>
      <c r="G931" s="170"/>
      <c r="H931" s="170"/>
      <c r="I931" s="170"/>
      <c r="J931" s="171"/>
      <c r="K931" s="171"/>
      <c r="L931" s="73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</row>
    <row r="932" spans="1:23" ht="13" x14ac:dyDescent="0.15">
      <c r="A932" s="73"/>
      <c r="B932" s="64"/>
      <c r="C932" s="73"/>
      <c r="D932" s="170"/>
      <c r="E932" s="170"/>
      <c r="F932" s="170"/>
      <c r="G932" s="170"/>
      <c r="H932" s="170"/>
      <c r="I932" s="170"/>
      <c r="J932" s="171"/>
      <c r="K932" s="171"/>
      <c r="L932" s="73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</row>
    <row r="933" spans="1:23" ht="13" x14ac:dyDescent="0.15">
      <c r="A933" s="73"/>
      <c r="B933" s="64"/>
      <c r="C933" s="73"/>
      <c r="D933" s="170"/>
      <c r="E933" s="170"/>
      <c r="F933" s="170"/>
      <c r="G933" s="170"/>
      <c r="H933" s="170"/>
      <c r="I933" s="170"/>
      <c r="J933" s="171"/>
      <c r="K933" s="171"/>
      <c r="L933" s="73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</row>
    <row r="934" spans="1:23" ht="13" x14ac:dyDescent="0.15">
      <c r="A934" s="73"/>
      <c r="B934" s="64"/>
      <c r="C934" s="73"/>
      <c r="D934" s="170"/>
      <c r="E934" s="170"/>
      <c r="F934" s="170"/>
      <c r="G934" s="170"/>
      <c r="H934" s="170"/>
      <c r="I934" s="170"/>
      <c r="J934" s="171"/>
      <c r="K934" s="171"/>
      <c r="L934" s="73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</row>
    <row r="935" spans="1:23" ht="13" x14ac:dyDescent="0.15">
      <c r="D935" s="212"/>
      <c r="E935" s="212"/>
      <c r="F935" s="212"/>
      <c r="G935" s="212"/>
      <c r="H935" s="212"/>
      <c r="I935" s="212"/>
      <c r="J935" s="213"/>
      <c r="K935" s="213"/>
      <c r="L935" s="187"/>
    </row>
    <row r="936" spans="1:23" ht="13" x14ac:dyDescent="0.15">
      <c r="D936" s="212"/>
      <c r="E936" s="212"/>
      <c r="F936" s="212"/>
      <c r="G936" s="212"/>
      <c r="H936" s="212"/>
      <c r="I936" s="212"/>
      <c r="J936" s="213"/>
      <c r="K936" s="213"/>
      <c r="L936" s="187"/>
    </row>
    <row r="937" spans="1:23" ht="13" x14ac:dyDescent="0.15">
      <c r="D937" s="212"/>
      <c r="E937" s="212"/>
      <c r="F937" s="212"/>
      <c r="G937" s="212"/>
      <c r="H937" s="212"/>
      <c r="I937" s="212"/>
      <c r="J937" s="213"/>
      <c r="K937" s="213"/>
      <c r="L937" s="187"/>
    </row>
    <row r="938" spans="1:23" ht="13" x14ac:dyDescent="0.15">
      <c r="D938" s="212"/>
      <c r="E938" s="212"/>
      <c r="F938" s="212"/>
      <c r="G938" s="212"/>
      <c r="H938" s="212"/>
      <c r="I938" s="212"/>
      <c r="J938" s="213"/>
      <c r="K938" s="213"/>
      <c r="L938" s="187"/>
    </row>
    <row r="939" spans="1:23" ht="13" x14ac:dyDescent="0.15">
      <c r="D939" s="212"/>
      <c r="E939" s="212"/>
      <c r="F939" s="212"/>
      <c r="G939" s="212"/>
      <c r="H939" s="212"/>
      <c r="I939" s="212"/>
      <c r="J939" s="213"/>
      <c r="K939" s="213"/>
      <c r="L939" s="187"/>
    </row>
    <row r="940" spans="1:23" ht="13" x14ac:dyDescent="0.15">
      <c r="D940" s="212"/>
      <c r="E940" s="212"/>
      <c r="F940" s="212"/>
      <c r="G940" s="212"/>
      <c r="H940" s="212"/>
      <c r="I940" s="212"/>
      <c r="J940" s="213"/>
      <c r="K940" s="213"/>
      <c r="L940" s="187"/>
    </row>
    <row r="941" spans="1:23" ht="13" x14ac:dyDescent="0.15">
      <c r="D941" s="212"/>
      <c r="E941" s="212"/>
      <c r="F941" s="212"/>
      <c r="G941" s="212"/>
      <c r="H941" s="212"/>
      <c r="I941" s="212"/>
      <c r="J941" s="213"/>
      <c r="K941" s="213"/>
      <c r="L941" s="187"/>
    </row>
    <row r="942" spans="1:23" ht="13" x14ac:dyDescent="0.15">
      <c r="D942" s="212"/>
      <c r="E942" s="212"/>
      <c r="F942" s="212"/>
      <c r="G942" s="212"/>
      <c r="H942" s="212"/>
      <c r="I942" s="212"/>
      <c r="J942" s="213"/>
      <c r="K942" s="213"/>
      <c r="L942" s="187"/>
    </row>
    <row r="943" spans="1:23" ht="13" x14ac:dyDescent="0.15">
      <c r="D943" s="212"/>
      <c r="E943" s="212"/>
      <c r="F943" s="212"/>
      <c r="G943" s="212"/>
      <c r="H943" s="212"/>
      <c r="I943" s="212"/>
      <c r="J943" s="213"/>
      <c r="K943" s="213"/>
      <c r="L943" s="187"/>
    </row>
    <row r="944" spans="1:23" ht="13" x14ac:dyDescent="0.15">
      <c r="D944" s="212"/>
      <c r="E944" s="212"/>
      <c r="F944" s="212"/>
      <c r="G944" s="212"/>
      <c r="H944" s="212"/>
      <c r="I944" s="212"/>
      <c r="J944" s="213"/>
      <c r="K944" s="213"/>
      <c r="L944" s="187"/>
    </row>
    <row r="945" spans="4:12" ht="13" x14ac:dyDescent="0.15">
      <c r="D945" s="212"/>
      <c r="E945" s="212"/>
      <c r="F945" s="212"/>
      <c r="G945" s="212"/>
      <c r="H945" s="212"/>
      <c r="I945" s="212"/>
      <c r="J945" s="213"/>
      <c r="K945" s="213"/>
      <c r="L945" s="187"/>
    </row>
    <row r="946" spans="4:12" ht="13" x14ac:dyDescent="0.15">
      <c r="D946" s="212"/>
      <c r="E946" s="212"/>
      <c r="F946" s="212"/>
      <c r="G946" s="212"/>
      <c r="H946" s="212"/>
      <c r="I946" s="212"/>
      <c r="J946" s="213"/>
      <c r="K946" s="213"/>
      <c r="L946" s="187"/>
    </row>
    <row r="947" spans="4:12" ht="13" x14ac:dyDescent="0.15">
      <c r="D947" s="212"/>
      <c r="E947" s="212"/>
      <c r="F947" s="212"/>
      <c r="G947" s="212"/>
      <c r="H947" s="212"/>
      <c r="I947" s="212"/>
      <c r="J947" s="213"/>
      <c r="K947" s="213"/>
      <c r="L947" s="187"/>
    </row>
    <row r="948" spans="4:12" ht="13" x14ac:dyDescent="0.15">
      <c r="D948" s="212"/>
      <c r="E948" s="212"/>
      <c r="F948" s="212"/>
      <c r="G948" s="212"/>
      <c r="H948" s="212"/>
      <c r="I948" s="212"/>
      <c r="J948" s="213"/>
      <c r="K948" s="213"/>
      <c r="L948" s="187"/>
    </row>
    <row r="949" spans="4:12" ht="13" x14ac:dyDescent="0.15">
      <c r="D949" s="212"/>
      <c r="E949" s="212"/>
      <c r="F949" s="212"/>
      <c r="G949" s="212"/>
      <c r="H949" s="212"/>
      <c r="I949" s="212"/>
      <c r="J949" s="213"/>
      <c r="K949" s="213"/>
      <c r="L949" s="187"/>
    </row>
    <row r="950" spans="4:12" ht="13" x14ac:dyDescent="0.15">
      <c r="D950" s="212"/>
      <c r="E950" s="212"/>
      <c r="F950" s="212"/>
      <c r="G950" s="212"/>
      <c r="H950" s="212"/>
      <c r="I950" s="212"/>
      <c r="J950" s="213"/>
      <c r="K950" s="213"/>
      <c r="L950" s="187"/>
    </row>
    <row r="951" spans="4:12" ht="13" x14ac:dyDescent="0.15">
      <c r="D951" s="212"/>
      <c r="E951" s="212"/>
      <c r="F951" s="212"/>
      <c r="G951" s="212"/>
      <c r="H951" s="212"/>
      <c r="I951" s="212"/>
      <c r="J951" s="213"/>
      <c r="K951" s="213"/>
      <c r="L951" s="187"/>
    </row>
    <row r="952" spans="4:12" ht="13" x14ac:dyDescent="0.15">
      <c r="D952" s="212"/>
      <c r="E952" s="212"/>
      <c r="F952" s="212"/>
      <c r="G952" s="212"/>
      <c r="H952" s="212"/>
      <c r="I952" s="212"/>
      <c r="J952" s="213"/>
      <c r="K952" s="213"/>
      <c r="L952" s="187"/>
    </row>
    <row r="953" spans="4:12" ht="13" x14ac:dyDescent="0.15">
      <c r="D953" s="212"/>
      <c r="E953" s="212"/>
      <c r="F953" s="212"/>
      <c r="G953" s="212"/>
      <c r="H953" s="212"/>
      <c r="I953" s="212"/>
      <c r="J953" s="213"/>
      <c r="K953" s="213"/>
      <c r="L953" s="187"/>
    </row>
    <row r="954" spans="4:12" ht="13" x14ac:dyDescent="0.15">
      <c r="D954" s="212"/>
      <c r="E954" s="212"/>
      <c r="F954" s="212"/>
      <c r="G954" s="212"/>
      <c r="H954" s="212"/>
      <c r="I954" s="212"/>
      <c r="J954" s="213"/>
      <c r="K954" s="213"/>
      <c r="L954" s="187"/>
    </row>
    <row r="955" spans="4:12" ht="13" x14ac:dyDescent="0.15">
      <c r="D955" s="212"/>
      <c r="E955" s="212"/>
      <c r="F955" s="212"/>
      <c r="G955" s="212"/>
      <c r="H955" s="212"/>
      <c r="I955" s="212"/>
      <c r="J955" s="213"/>
      <c r="K955" s="213"/>
      <c r="L955" s="187"/>
    </row>
    <row r="956" spans="4:12" ht="13" x14ac:dyDescent="0.15">
      <c r="D956" s="212"/>
      <c r="E956" s="212"/>
      <c r="F956" s="212"/>
      <c r="G956" s="212"/>
      <c r="H956" s="212"/>
      <c r="I956" s="212"/>
      <c r="J956" s="213"/>
      <c r="K956" s="213"/>
      <c r="L956" s="187"/>
    </row>
    <row r="957" spans="4:12" ht="13" x14ac:dyDescent="0.15">
      <c r="D957" s="212"/>
      <c r="E957" s="212"/>
      <c r="F957" s="212"/>
      <c r="G957" s="212"/>
      <c r="H957" s="212"/>
      <c r="I957" s="212"/>
      <c r="J957" s="213"/>
      <c r="K957" s="213"/>
      <c r="L957" s="187"/>
    </row>
    <row r="958" spans="4:12" ht="13" x14ac:dyDescent="0.15">
      <c r="D958" s="212"/>
      <c r="E958" s="212"/>
      <c r="F958" s="212"/>
      <c r="G958" s="212"/>
      <c r="H958" s="212"/>
      <c r="I958" s="212"/>
      <c r="J958" s="213"/>
      <c r="K958" s="213"/>
      <c r="L958" s="187"/>
    </row>
    <row r="959" spans="4:12" ht="13" x14ac:dyDescent="0.15">
      <c r="D959" s="212"/>
      <c r="E959" s="212"/>
      <c r="F959" s="212"/>
      <c r="G959" s="212"/>
      <c r="H959" s="212"/>
      <c r="I959" s="212"/>
      <c r="J959" s="213"/>
      <c r="K959" s="213"/>
      <c r="L959" s="187"/>
    </row>
    <row r="960" spans="4:12" ht="13" x14ac:dyDescent="0.15">
      <c r="D960" s="212"/>
      <c r="E960" s="212"/>
      <c r="F960" s="212"/>
      <c r="G960" s="212"/>
      <c r="H960" s="212"/>
      <c r="I960" s="212"/>
      <c r="J960" s="213"/>
      <c r="K960" s="213"/>
      <c r="L960" s="187"/>
    </row>
    <row r="961" spans="4:12" ht="13" x14ac:dyDescent="0.15">
      <c r="D961" s="212"/>
      <c r="E961" s="212"/>
      <c r="F961" s="212"/>
      <c r="G961" s="212"/>
      <c r="H961" s="212"/>
      <c r="I961" s="212"/>
      <c r="J961" s="213"/>
      <c r="K961" s="213"/>
      <c r="L961" s="187"/>
    </row>
    <row r="962" spans="4:12" ht="13" x14ac:dyDescent="0.15">
      <c r="D962" s="212"/>
      <c r="E962" s="212"/>
      <c r="F962" s="212"/>
      <c r="G962" s="212"/>
      <c r="H962" s="212"/>
      <c r="I962" s="212"/>
      <c r="J962" s="213"/>
      <c r="K962" s="213"/>
      <c r="L962" s="187"/>
    </row>
    <row r="963" spans="4:12" ht="13" x14ac:dyDescent="0.15">
      <c r="D963" s="212"/>
      <c r="E963" s="212"/>
      <c r="F963" s="212"/>
      <c r="G963" s="212"/>
      <c r="H963" s="212"/>
      <c r="I963" s="212"/>
      <c r="J963" s="213"/>
      <c r="K963" s="213"/>
      <c r="L963" s="187"/>
    </row>
    <row r="964" spans="4:12" ht="13" x14ac:dyDescent="0.15">
      <c r="D964" s="212"/>
      <c r="E964" s="212"/>
      <c r="F964" s="212"/>
      <c r="G964" s="212"/>
      <c r="H964" s="212"/>
      <c r="I964" s="212"/>
      <c r="J964" s="213"/>
      <c r="K964" s="213"/>
      <c r="L964" s="187"/>
    </row>
    <row r="965" spans="4:12" ht="13" x14ac:dyDescent="0.15">
      <c r="D965" s="212"/>
      <c r="E965" s="212"/>
      <c r="F965" s="212"/>
      <c r="G965" s="212"/>
      <c r="H965" s="212"/>
      <c r="I965" s="212"/>
      <c r="J965" s="213"/>
      <c r="K965" s="213"/>
      <c r="L965" s="187"/>
    </row>
    <row r="966" spans="4:12" ht="13" x14ac:dyDescent="0.15">
      <c r="D966" s="212"/>
      <c r="E966" s="212"/>
      <c r="F966" s="212"/>
      <c r="G966" s="212"/>
      <c r="H966" s="212"/>
      <c r="I966" s="212"/>
      <c r="J966" s="213"/>
      <c r="K966" s="213"/>
      <c r="L966" s="187"/>
    </row>
    <row r="967" spans="4:12" ht="13" x14ac:dyDescent="0.15">
      <c r="D967" s="212"/>
      <c r="E967" s="212"/>
      <c r="F967" s="212"/>
      <c r="G967" s="212"/>
      <c r="H967" s="212"/>
      <c r="I967" s="212"/>
      <c r="J967" s="213"/>
      <c r="K967" s="213"/>
      <c r="L967" s="187"/>
    </row>
    <row r="968" spans="4:12" ht="13" x14ac:dyDescent="0.15">
      <c r="D968" s="212"/>
      <c r="E968" s="212"/>
      <c r="F968" s="212"/>
      <c r="G968" s="212"/>
      <c r="H968" s="212"/>
      <c r="I968" s="212"/>
      <c r="J968" s="213"/>
      <c r="K968" s="213"/>
      <c r="L968" s="187"/>
    </row>
    <row r="969" spans="4:12" ht="13" x14ac:dyDescent="0.15">
      <c r="D969" s="212"/>
      <c r="E969" s="212"/>
      <c r="F969" s="212"/>
      <c r="G969" s="212"/>
      <c r="H969" s="212"/>
      <c r="I969" s="212"/>
      <c r="J969" s="213"/>
      <c r="K969" s="213"/>
      <c r="L969" s="187"/>
    </row>
    <row r="970" spans="4:12" ht="13" x14ac:dyDescent="0.15">
      <c r="D970" s="212"/>
      <c r="E970" s="212"/>
      <c r="F970" s="212"/>
      <c r="G970" s="212"/>
      <c r="H970" s="212"/>
      <c r="I970" s="212"/>
      <c r="J970" s="213"/>
      <c r="K970" s="213"/>
      <c r="L970" s="187"/>
    </row>
    <row r="971" spans="4:12" ht="13" x14ac:dyDescent="0.15">
      <c r="D971" s="212"/>
      <c r="E971" s="212"/>
      <c r="F971" s="212"/>
      <c r="G971" s="212"/>
      <c r="H971" s="212"/>
      <c r="I971" s="212"/>
      <c r="J971" s="213"/>
      <c r="K971" s="213"/>
      <c r="L971" s="187"/>
    </row>
    <row r="972" spans="4:12" ht="13" x14ac:dyDescent="0.15">
      <c r="D972" s="212"/>
      <c r="E972" s="212"/>
      <c r="F972" s="212"/>
      <c r="G972" s="212"/>
      <c r="H972" s="212"/>
      <c r="I972" s="212"/>
      <c r="J972" s="213"/>
      <c r="K972" s="213"/>
      <c r="L972" s="187"/>
    </row>
    <row r="973" spans="4:12" ht="13" x14ac:dyDescent="0.15">
      <c r="D973" s="212"/>
      <c r="E973" s="212"/>
      <c r="F973" s="212"/>
      <c r="G973" s="212"/>
      <c r="H973" s="212"/>
      <c r="I973" s="212"/>
      <c r="J973" s="213"/>
      <c r="K973" s="213"/>
      <c r="L973" s="187"/>
    </row>
    <row r="974" spans="4:12" ht="13" x14ac:dyDescent="0.15">
      <c r="D974" s="212"/>
      <c r="E974" s="212"/>
      <c r="F974" s="212"/>
      <c r="G974" s="212"/>
      <c r="H974" s="212"/>
      <c r="I974" s="212"/>
      <c r="J974" s="213"/>
      <c r="K974" s="213"/>
      <c r="L974" s="187"/>
    </row>
    <row r="975" spans="4:12" ht="13" x14ac:dyDescent="0.15">
      <c r="D975" s="212"/>
      <c r="E975" s="212"/>
      <c r="F975" s="212"/>
      <c r="G975" s="212"/>
      <c r="H975" s="212"/>
      <c r="I975" s="212"/>
      <c r="J975" s="213"/>
      <c r="K975" s="213"/>
      <c r="L975" s="187"/>
    </row>
    <row r="976" spans="4:12" ht="13" x14ac:dyDescent="0.15">
      <c r="D976" s="212"/>
      <c r="E976" s="212"/>
      <c r="F976" s="212"/>
      <c r="G976" s="212"/>
      <c r="H976" s="212"/>
      <c r="I976" s="212"/>
      <c r="J976" s="213"/>
      <c r="K976" s="213"/>
      <c r="L976" s="187"/>
    </row>
    <row r="977" spans="4:12" ht="13" x14ac:dyDescent="0.15">
      <c r="D977" s="212"/>
      <c r="E977" s="212"/>
      <c r="F977" s="212"/>
      <c r="G977" s="212"/>
      <c r="H977" s="212"/>
      <c r="I977" s="212"/>
      <c r="J977" s="213"/>
      <c r="K977" s="213"/>
      <c r="L977" s="187"/>
    </row>
    <row r="978" spans="4:12" ht="13" x14ac:dyDescent="0.15">
      <c r="D978" s="212"/>
      <c r="E978" s="212"/>
      <c r="F978" s="212"/>
      <c r="G978" s="212"/>
      <c r="H978" s="212"/>
      <c r="I978" s="212"/>
      <c r="J978" s="213"/>
      <c r="K978" s="213"/>
      <c r="L978" s="187"/>
    </row>
    <row r="979" spans="4:12" ht="13" x14ac:dyDescent="0.15">
      <c r="D979" s="212"/>
      <c r="E979" s="212"/>
      <c r="F979" s="212"/>
      <c r="G979" s="212"/>
      <c r="H979" s="212"/>
      <c r="I979" s="212"/>
      <c r="J979" s="213"/>
      <c r="K979" s="213"/>
      <c r="L979" s="187"/>
    </row>
    <row r="980" spans="4:12" ht="13" x14ac:dyDescent="0.15">
      <c r="D980" s="212"/>
      <c r="E980" s="212"/>
      <c r="F980" s="212"/>
      <c r="G980" s="212"/>
      <c r="H980" s="212"/>
      <c r="I980" s="212"/>
      <c r="J980" s="213"/>
      <c r="K980" s="213"/>
      <c r="L980" s="187"/>
    </row>
    <row r="981" spans="4:12" ht="13" x14ac:dyDescent="0.15">
      <c r="D981" s="212"/>
      <c r="E981" s="212"/>
      <c r="F981" s="212"/>
      <c r="G981" s="212"/>
      <c r="H981" s="212"/>
      <c r="I981" s="212"/>
      <c r="J981" s="213"/>
      <c r="K981" s="213"/>
      <c r="L981" s="187"/>
    </row>
    <row r="982" spans="4:12" ht="13" x14ac:dyDescent="0.15">
      <c r="D982" s="212"/>
      <c r="E982" s="212"/>
      <c r="F982" s="212"/>
      <c r="G982" s="212"/>
      <c r="H982" s="212"/>
      <c r="I982" s="212"/>
      <c r="J982" s="213"/>
      <c r="K982" s="213"/>
      <c r="L982" s="187"/>
    </row>
    <row r="983" spans="4:12" ht="13" x14ac:dyDescent="0.15">
      <c r="D983" s="212"/>
      <c r="E983" s="212"/>
      <c r="F983" s="212"/>
      <c r="G983" s="212"/>
      <c r="H983" s="212"/>
      <c r="I983" s="212"/>
      <c r="J983" s="213"/>
      <c r="K983" s="213"/>
      <c r="L983" s="187"/>
    </row>
    <row r="984" spans="4:12" ht="13" x14ac:dyDescent="0.15">
      <c r="D984" s="212"/>
      <c r="E984" s="212"/>
      <c r="F984" s="212"/>
      <c r="G984" s="212"/>
      <c r="H984" s="212"/>
      <c r="I984" s="212"/>
      <c r="J984" s="213"/>
      <c r="K984" s="213"/>
      <c r="L984" s="187"/>
    </row>
    <row r="985" spans="4:12" ht="13" x14ac:dyDescent="0.15">
      <c r="D985" s="212"/>
      <c r="E985" s="212"/>
      <c r="F985" s="212"/>
      <c r="G985" s="212"/>
      <c r="H985" s="212"/>
      <c r="I985" s="212"/>
      <c r="J985" s="213"/>
      <c r="K985" s="213"/>
      <c r="L985" s="187"/>
    </row>
    <row r="986" spans="4:12" ht="13" x14ac:dyDescent="0.15">
      <c r="D986" s="212"/>
      <c r="E986" s="212"/>
      <c r="F986" s="212"/>
      <c r="G986" s="212"/>
      <c r="H986" s="212"/>
      <c r="I986" s="212"/>
      <c r="J986" s="213"/>
      <c r="K986" s="213"/>
      <c r="L986" s="187"/>
    </row>
    <row r="987" spans="4:12" ht="13" x14ac:dyDescent="0.15">
      <c r="D987" s="212"/>
      <c r="E987" s="212"/>
      <c r="F987" s="212"/>
      <c r="G987" s="212"/>
      <c r="H987" s="212"/>
      <c r="I987" s="212"/>
      <c r="J987" s="213"/>
      <c r="K987" s="213"/>
      <c r="L987" s="187"/>
    </row>
    <row r="988" spans="4:12" ht="13" x14ac:dyDescent="0.15">
      <c r="D988" s="212"/>
      <c r="E988" s="212"/>
      <c r="F988" s="212"/>
      <c r="G988" s="212"/>
      <c r="H988" s="212"/>
      <c r="I988" s="212"/>
      <c r="J988" s="213"/>
      <c r="K988" s="213"/>
      <c r="L988" s="187"/>
    </row>
    <row r="989" spans="4:12" ht="13" x14ac:dyDescent="0.15">
      <c r="D989" s="212"/>
      <c r="E989" s="212"/>
      <c r="F989" s="212"/>
      <c r="G989" s="212"/>
      <c r="H989" s="212"/>
      <c r="I989" s="212"/>
      <c r="J989" s="213"/>
      <c r="K989" s="213"/>
      <c r="L989" s="187"/>
    </row>
    <row r="990" spans="4:12" ht="13" x14ac:dyDescent="0.15">
      <c r="D990" s="212"/>
      <c r="E990" s="212"/>
      <c r="F990" s="212"/>
      <c r="G990" s="212"/>
      <c r="H990" s="212"/>
      <c r="I990" s="212"/>
      <c r="J990" s="213"/>
      <c r="K990" s="213"/>
      <c r="L990" s="187"/>
    </row>
    <row r="991" spans="4:12" ht="13" x14ac:dyDescent="0.15">
      <c r="D991" s="212"/>
      <c r="E991" s="212"/>
      <c r="F991" s="212"/>
      <c r="G991" s="212"/>
      <c r="H991" s="212"/>
      <c r="I991" s="212"/>
      <c r="J991" s="213"/>
      <c r="K991" s="213"/>
      <c r="L991" s="187"/>
    </row>
    <row r="992" spans="4:12" ht="13" x14ac:dyDescent="0.15">
      <c r="D992" s="212"/>
      <c r="E992" s="212"/>
      <c r="F992" s="212"/>
      <c r="G992" s="212"/>
      <c r="H992" s="212"/>
      <c r="I992" s="212"/>
      <c r="J992" s="213"/>
      <c r="K992" s="213"/>
      <c r="L992" s="187"/>
    </row>
    <row r="993" spans="4:12" ht="13" x14ac:dyDescent="0.15">
      <c r="D993" s="212"/>
      <c r="E993" s="212"/>
      <c r="F993" s="212"/>
      <c r="G993" s="212"/>
      <c r="H993" s="212"/>
      <c r="I993" s="212"/>
      <c r="J993" s="213"/>
      <c r="K993" s="213"/>
      <c r="L993" s="187"/>
    </row>
    <row r="994" spans="4:12" ht="13" x14ac:dyDescent="0.15">
      <c r="D994" s="212"/>
      <c r="E994" s="212"/>
      <c r="F994" s="212"/>
      <c r="G994" s="212"/>
      <c r="H994" s="212"/>
      <c r="I994" s="212"/>
      <c r="J994" s="213"/>
      <c r="K994" s="213"/>
      <c r="L994" s="187"/>
    </row>
    <row r="995" spans="4:12" ht="13" x14ac:dyDescent="0.15">
      <c r="D995" s="212"/>
      <c r="E995" s="212"/>
      <c r="F995" s="212"/>
      <c r="G995" s="212"/>
      <c r="H995" s="212"/>
      <c r="I995" s="212"/>
      <c r="J995" s="213"/>
      <c r="K995" s="213"/>
      <c r="L995" s="187"/>
    </row>
    <row r="996" spans="4:12" ht="13" x14ac:dyDescent="0.15">
      <c r="D996" s="212"/>
      <c r="E996" s="212"/>
      <c r="F996" s="212"/>
      <c r="G996" s="212"/>
      <c r="H996" s="212"/>
      <c r="I996" s="212"/>
      <c r="J996" s="213"/>
      <c r="K996" s="213"/>
      <c r="L996" s="187"/>
    </row>
    <row r="997" spans="4:12" ht="13" x14ac:dyDescent="0.15">
      <c r="D997" s="212"/>
      <c r="E997" s="212"/>
      <c r="F997" s="212"/>
      <c r="G997" s="212"/>
      <c r="H997" s="212"/>
      <c r="I997" s="212"/>
      <c r="J997" s="213"/>
      <c r="K997" s="213"/>
      <c r="L997" s="187"/>
    </row>
    <row r="998" spans="4:12" ht="13" x14ac:dyDescent="0.15">
      <c r="D998" s="212"/>
      <c r="E998" s="212"/>
      <c r="F998" s="212"/>
      <c r="G998" s="212"/>
      <c r="H998" s="212"/>
      <c r="I998" s="212"/>
      <c r="J998" s="213"/>
      <c r="K998" s="213"/>
      <c r="L998" s="187"/>
    </row>
    <row r="999" spans="4:12" ht="13" x14ac:dyDescent="0.15">
      <c r="D999" s="212"/>
      <c r="E999" s="212"/>
      <c r="F999" s="212"/>
      <c r="G999" s="212"/>
      <c r="H999" s="212"/>
      <c r="I999" s="212"/>
      <c r="J999" s="213"/>
      <c r="K999" s="213"/>
      <c r="L999" s="187"/>
    </row>
    <row r="1000" spans="4:12" ht="13" x14ac:dyDescent="0.15">
      <c r="D1000" s="212"/>
      <c r="E1000" s="212"/>
      <c r="F1000" s="212"/>
      <c r="G1000" s="212"/>
      <c r="H1000" s="212"/>
      <c r="I1000" s="212"/>
      <c r="J1000" s="213"/>
      <c r="K1000" s="213"/>
      <c r="L1000" s="187"/>
    </row>
    <row r="1001" spans="4:12" ht="13" x14ac:dyDescent="0.15">
      <c r="D1001" s="212"/>
      <c r="E1001" s="212"/>
      <c r="F1001" s="212"/>
      <c r="G1001" s="212"/>
      <c r="H1001" s="212"/>
      <c r="I1001" s="212"/>
      <c r="J1001" s="213"/>
      <c r="K1001" s="213"/>
      <c r="L1001" s="18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A61C00"/>
    <outlinePr summaryBelow="0" summaryRight="0"/>
  </sheetPr>
  <dimension ref="A1:O1003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baseColWidth="10" defaultColWidth="14.5" defaultRowHeight="15.75" customHeight="1" x14ac:dyDescent="0.15"/>
  <cols>
    <col min="1" max="1" width="9.5" customWidth="1"/>
    <col min="2" max="2" width="22.1640625" customWidth="1"/>
    <col min="3" max="3" width="10" customWidth="1"/>
    <col min="4" max="4" width="17" customWidth="1"/>
  </cols>
  <sheetData>
    <row r="1" spans="1:15" ht="15.75" customHeight="1" x14ac:dyDescent="0.15">
      <c r="A1" s="61" t="s">
        <v>795</v>
      </c>
      <c r="C1" s="73"/>
      <c r="D1" s="214"/>
      <c r="E1" s="215"/>
      <c r="F1" s="215"/>
      <c r="G1" s="215"/>
      <c r="H1" s="215"/>
      <c r="I1" s="215"/>
      <c r="J1" s="216"/>
      <c r="K1" s="216"/>
      <c r="L1" s="64"/>
      <c r="M1" s="64"/>
      <c r="N1" s="64"/>
      <c r="O1" s="64"/>
    </row>
    <row r="2" spans="1:15" ht="15.75" customHeight="1" x14ac:dyDescent="0.15">
      <c r="A2" s="73"/>
      <c r="B2" s="62"/>
      <c r="C2" s="73"/>
      <c r="D2" s="214"/>
      <c r="E2" s="215"/>
      <c r="F2" s="215"/>
      <c r="G2" s="215"/>
      <c r="H2" s="215"/>
      <c r="I2" s="215"/>
      <c r="J2" s="216"/>
      <c r="K2" s="216"/>
      <c r="L2" s="64"/>
      <c r="M2" s="64"/>
      <c r="N2" s="64"/>
      <c r="O2" s="64"/>
    </row>
    <row r="3" spans="1:15" ht="15.75" customHeight="1" x14ac:dyDescent="0.15">
      <c r="A3" s="73"/>
      <c r="B3" s="62"/>
      <c r="C3" s="73"/>
      <c r="D3" s="214"/>
      <c r="E3" s="215"/>
      <c r="F3" s="215"/>
      <c r="G3" s="215"/>
      <c r="H3" s="215"/>
      <c r="I3" s="217" t="s">
        <v>796</v>
      </c>
      <c r="J3" s="216"/>
      <c r="K3" s="216"/>
      <c r="L3" s="64"/>
      <c r="M3" s="64"/>
      <c r="N3" s="64"/>
      <c r="O3" s="64"/>
    </row>
    <row r="4" spans="1:15" ht="15.75" customHeight="1" x14ac:dyDescent="0.15">
      <c r="A4" s="76" t="s">
        <v>528</v>
      </c>
      <c r="B4" s="64"/>
      <c r="C4" s="148"/>
      <c r="D4" s="218" t="s">
        <v>637</v>
      </c>
      <c r="E4" s="218" t="s">
        <v>638</v>
      </c>
      <c r="F4" s="218" t="s">
        <v>732</v>
      </c>
      <c r="G4" s="218" t="s">
        <v>46</v>
      </c>
      <c r="H4" s="218" t="s">
        <v>797</v>
      </c>
      <c r="I4" s="218" t="s">
        <v>50</v>
      </c>
      <c r="J4" s="219" t="s">
        <v>53</v>
      </c>
      <c r="K4" s="219" t="s">
        <v>56</v>
      </c>
      <c r="L4" s="64"/>
      <c r="M4" s="64"/>
      <c r="N4" s="64"/>
      <c r="O4" s="64"/>
    </row>
    <row r="5" spans="1:15" ht="15.75" customHeight="1" x14ac:dyDescent="0.15">
      <c r="A5" s="80"/>
      <c r="B5" s="81" t="s">
        <v>10</v>
      </c>
      <c r="C5" s="80" t="s">
        <v>635</v>
      </c>
      <c r="D5" s="220" t="s">
        <v>734</v>
      </c>
      <c r="E5" s="220" t="s">
        <v>736</v>
      </c>
      <c r="F5" s="220" t="s">
        <v>738</v>
      </c>
      <c r="G5" s="220" t="s">
        <v>798</v>
      </c>
      <c r="H5" s="220" t="s">
        <v>740</v>
      </c>
      <c r="I5" s="220" t="s">
        <v>741</v>
      </c>
      <c r="J5" s="221" t="s">
        <v>742</v>
      </c>
      <c r="K5" s="221" t="s">
        <v>743</v>
      </c>
      <c r="L5" s="84"/>
      <c r="M5" s="222" t="s">
        <v>799</v>
      </c>
      <c r="N5" s="223" t="s">
        <v>745</v>
      </c>
      <c r="O5" s="84"/>
    </row>
    <row r="6" spans="1:15" ht="15.75" customHeight="1" x14ac:dyDescent="0.15">
      <c r="A6" s="63" t="s">
        <v>747</v>
      </c>
      <c r="B6" s="6" t="s">
        <v>346</v>
      </c>
      <c r="C6" s="85" t="s">
        <v>343</v>
      </c>
      <c r="D6" s="224">
        <v>0.46769885500000002</v>
      </c>
      <c r="E6" s="214">
        <v>0.186262808</v>
      </c>
      <c r="F6" s="214">
        <v>1.9282599000000001E-2</v>
      </c>
      <c r="G6" s="214">
        <v>1.598082E-2</v>
      </c>
      <c r="H6" s="214">
        <v>0.30426535799999999</v>
      </c>
      <c r="I6" s="214">
        <v>6.5095609999999996E-3</v>
      </c>
      <c r="J6" s="225">
        <v>0</v>
      </c>
      <c r="K6" s="225">
        <v>0</v>
      </c>
      <c r="L6" s="64"/>
      <c r="M6" s="164">
        <v>4888</v>
      </c>
      <c r="N6" s="64"/>
      <c r="O6" s="64"/>
    </row>
    <row r="7" spans="1:15" ht="15.75" customHeight="1" x14ac:dyDescent="0.15">
      <c r="A7" s="63" t="s">
        <v>747</v>
      </c>
      <c r="B7" s="6" t="s">
        <v>350</v>
      </c>
      <c r="C7" s="85" t="s">
        <v>349</v>
      </c>
      <c r="D7" s="224">
        <v>7.0514779E-2</v>
      </c>
      <c r="E7" s="214">
        <v>0.48303340900000002</v>
      </c>
      <c r="F7" s="214">
        <v>5.9638967000000001E-2</v>
      </c>
      <c r="G7" s="214">
        <v>4.8287563999999998E-2</v>
      </c>
      <c r="H7" s="214">
        <v>0.18861524399999999</v>
      </c>
      <c r="I7" s="214">
        <v>0.149910037</v>
      </c>
      <c r="J7" s="225">
        <v>0</v>
      </c>
      <c r="K7" s="225">
        <v>0</v>
      </c>
      <c r="L7" s="64"/>
      <c r="M7" s="164">
        <v>737</v>
      </c>
      <c r="N7" s="64"/>
      <c r="O7" s="64"/>
    </row>
    <row r="8" spans="1:15" ht="15.75" customHeight="1" x14ac:dyDescent="0.15">
      <c r="A8" s="63" t="s">
        <v>747</v>
      </c>
      <c r="B8" s="6" t="s">
        <v>353</v>
      </c>
      <c r="C8" s="85" t="s">
        <v>352</v>
      </c>
      <c r="D8" s="224">
        <v>0.50838340400000004</v>
      </c>
      <c r="E8" s="214">
        <v>5.0989628000000002E-2</v>
      </c>
      <c r="F8" s="214">
        <v>3.3702005E-2</v>
      </c>
      <c r="G8" s="214">
        <v>2.3974728000000001E-2</v>
      </c>
      <c r="H8" s="214">
        <v>0.36842879299999998</v>
      </c>
      <c r="I8" s="214">
        <v>1.4521442000000001E-2</v>
      </c>
      <c r="J8" s="225">
        <v>0</v>
      </c>
      <c r="K8" s="225">
        <v>0</v>
      </c>
      <c r="L8" s="64"/>
      <c r="M8" s="164">
        <v>7172</v>
      </c>
      <c r="N8" s="64"/>
      <c r="O8" s="64"/>
    </row>
    <row r="9" spans="1:15" ht="15.75" customHeight="1" x14ac:dyDescent="0.15">
      <c r="A9" s="63" t="s">
        <v>747</v>
      </c>
      <c r="B9" s="6" t="s">
        <v>355</v>
      </c>
      <c r="C9" s="85" t="s">
        <v>354</v>
      </c>
      <c r="D9" s="224">
        <v>0.49822180500000002</v>
      </c>
      <c r="E9" s="214">
        <v>0.12768723200000001</v>
      </c>
      <c r="F9" s="214">
        <v>4.7211067000000002E-2</v>
      </c>
      <c r="G9" s="214">
        <v>2.4420124000000001E-2</v>
      </c>
      <c r="H9" s="214">
        <v>0.29594661799999999</v>
      </c>
      <c r="I9" s="214">
        <v>6.5131540000000002E-3</v>
      </c>
      <c r="J9" s="225">
        <v>0</v>
      </c>
      <c r="K9" s="225">
        <v>0</v>
      </c>
      <c r="L9" s="64"/>
      <c r="M9" s="164">
        <v>3014</v>
      </c>
      <c r="N9" s="64"/>
      <c r="O9" s="64"/>
    </row>
    <row r="10" spans="1:15" ht="15.75" customHeight="1" x14ac:dyDescent="0.15">
      <c r="A10" s="63" t="s">
        <v>747</v>
      </c>
      <c r="B10" s="6" t="s">
        <v>358</v>
      </c>
      <c r="C10" s="85" t="s">
        <v>357</v>
      </c>
      <c r="D10" s="224">
        <v>9.1325501000000003E-2</v>
      </c>
      <c r="E10" s="214">
        <v>0.18458634600000001</v>
      </c>
      <c r="F10" s="214">
        <v>5.2554602999999998E-2</v>
      </c>
      <c r="G10" s="214">
        <v>6.9536630000000002E-2</v>
      </c>
      <c r="H10" s="214">
        <v>0.50346983300000003</v>
      </c>
      <c r="I10" s="214">
        <v>9.8527086E-2</v>
      </c>
      <c r="J10" s="225">
        <v>0</v>
      </c>
      <c r="K10" s="225">
        <v>0</v>
      </c>
      <c r="L10" s="64"/>
      <c r="M10" s="164">
        <v>39557</v>
      </c>
      <c r="N10" s="64"/>
      <c r="O10" s="64"/>
    </row>
    <row r="11" spans="1:15" ht="15.75" customHeight="1" x14ac:dyDescent="0.15">
      <c r="A11" s="63" t="s">
        <v>747</v>
      </c>
      <c r="B11" s="6" t="s">
        <v>360</v>
      </c>
      <c r="C11" s="85" t="s">
        <v>359</v>
      </c>
      <c r="D11" s="224">
        <v>0.40151004800000001</v>
      </c>
      <c r="E11" s="214">
        <v>0.142393297</v>
      </c>
      <c r="F11" s="214">
        <v>4.6348568E-2</v>
      </c>
      <c r="G11" s="214">
        <v>8.3561815999999997E-2</v>
      </c>
      <c r="H11" s="214">
        <v>0.291152036</v>
      </c>
      <c r="I11" s="214">
        <v>3.5034233999999997E-2</v>
      </c>
      <c r="J11" s="225">
        <v>0</v>
      </c>
      <c r="K11" s="225">
        <v>0</v>
      </c>
      <c r="L11" s="64"/>
      <c r="M11" s="164">
        <v>5696</v>
      </c>
      <c r="N11" s="64"/>
      <c r="O11" s="64"/>
    </row>
    <row r="12" spans="1:15" ht="15.75" customHeight="1" x14ac:dyDescent="0.15">
      <c r="A12" s="63" t="s">
        <v>747</v>
      </c>
      <c r="B12" s="6" t="s">
        <v>362</v>
      </c>
      <c r="C12" s="85" t="s">
        <v>361</v>
      </c>
      <c r="D12" s="224">
        <v>0.186138318</v>
      </c>
      <c r="E12" s="214">
        <v>4.9611358000000001E-2</v>
      </c>
      <c r="F12" s="214">
        <v>0.116847752</v>
      </c>
      <c r="G12" s="214">
        <v>0.19353242900000001</v>
      </c>
      <c r="H12" s="214">
        <v>0.43942577199999999</v>
      </c>
      <c r="I12" s="214">
        <v>1.4444370999999999E-2</v>
      </c>
      <c r="J12" s="225">
        <v>0</v>
      </c>
      <c r="K12" s="225">
        <v>0</v>
      </c>
      <c r="L12" s="64"/>
      <c r="M12" s="164">
        <v>3573</v>
      </c>
      <c r="N12" s="64"/>
      <c r="O12" s="64"/>
    </row>
    <row r="13" spans="1:15" ht="15.75" customHeight="1" x14ac:dyDescent="0.15">
      <c r="A13" s="63" t="s">
        <v>747</v>
      </c>
      <c r="B13" s="6" t="s">
        <v>364</v>
      </c>
      <c r="C13" s="85" t="s">
        <v>363</v>
      </c>
      <c r="D13" s="224">
        <v>0.23826681799999999</v>
      </c>
      <c r="E13" s="214">
        <v>0.23932484500000001</v>
      </c>
      <c r="F13" s="214">
        <v>7.6563972999999994E-2</v>
      </c>
      <c r="G13" s="214">
        <v>6.6770138000000007E-2</v>
      </c>
      <c r="H13" s="214">
        <v>0.37907422699999999</v>
      </c>
      <c r="I13" s="214">
        <v>0</v>
      </c>
      <c r="J13" s="225">
        <v>0</v>
      </c>
      <c r="K13" s="225">
        <v>0</v>
      </c>
      <c r="L13" s="64"/>
      <c r="M13" s="164">
        <v>967</v>
      </c>
      <c r="N13" s="64"/>
      <c r="O13" s="64"/>
    </row>
    <row r="14" spans="1:15" ht="15.75" customHeight="1" x14ac:dyDescent="0.15">
      <c r="A14" s="63" t="s">
        <v>747</v>
      </c>
      <c r="B14" s="6" t="s">
        <v>366</v>
      </c>
      <c r="C14" s="85" t="s">
        <v>365</v>
      </c>
      <c r="D14" s="224">
        <v>0</v>
      </c>
      <c r="E14" s="214">
        <v>7.558571E-3</v>
      </c>
      <c r="F14" s="214">
        <v>0.35791625900000001</v>
      </c>
      <c r="G14" s="214">
        <v>0.25172084</v>
      </c>
      <c r="H14" s="214">
        <v>0.38280433000000003</v>
      </c>
      <c r="I14" s="214">
        <v>0</v>
      </c>
      <c r="J14" s="225">
        <v>0</v>
      </c>
      <c r="K14" s="225">
        <v>0</v>
      </c>
      <c r="L14" s="64"/>
      <c r="M14" s="164">
        <v>702</v>
      </c>
      <c r="N14" s="64"/>
      <c r="O14" s="64"/>
    </row>
    <row r="15" spans="1:15" ht="15.75" customHeight="1" x14ac:dyDescent="0.15">
      <c r="A15" s="63" t="s">
        <v>747</v>
      </c>
      <c r="B15" s="6" t="s">
        <v>368</v>
      </c>
      <c r="C15" s="85" t="s">
        <v>367</v>
      </c>
      <c r="D15" s="224">
        <v>0.45250648900000001</v>
      </c>
      <c r="E15" s="214">
        <v>4.8710198000000003E-2</v>
      </c>
      <c r="F15" s="214">
        <v>3.0442789000000001E-2</v>
      </c>
      <c r="G15" s="214">
        <v>5.3059190000000001E-3</v>
      </c>
      <c r="H15" s="214">
        <v>0.42603524500000001</v>
      </c>
      <c r="I15" s="214">
        <v>3.6999360000000002E-2</v>
      </c>
      <c r="J15" s="225">
        <v>0</v>
      </c>
      <c r="K15" s="225">
        <v>0</v>
      </c>
      <c r="L15" s="64"/>
      <c r="M15" s="164">
        <v>21299</v>
      </c>
      <c r="N15" s="64"/>
      <c r="O15" s="64"/>
    </row>
    <row r="16" spans="1:15" ht="15.75" customHeight="1" x14ac:dyDescent="0.15">
      <c r="A16" s="63" t="s">
        <v>747</v>
      </c>
      <c r="B16" s="6" t="s">
        <v>134</v>
      </c>
      <c r="C16" s="85" t="s">
        <v>369</v>
      </c>
      <c r="D16" s="224">
        <v>0.39446191800000002</v>
      </c>
      <c r="E16" s="214">
        <v>9.0686802999999996E-2</v>
      </c>
      <c r="F16" s="214">
        <v>3.3330271000000002E-2</v>
      </c>
      <c r="G16" s="214">
        <v>4.9033565000000001E-2</v>
      </c>
      <c r="H16" s="214">
        <v>0.42175285200000001</v>
      </c>
      <c r="I16" s="214">
        <v>1.0734591E-2</v>
      </c>
      <c r="J16" s="225">
        <v>0</v>
      </c>
      <c r="K16" s="225">
        <v>0</v>
      </c>
      <c r="L16" s="64"/>
      <c r="M16" s="164">
        <v>10519</v>
      </c>
      <c r="N16" s="64"/>
      <c r="O16" s="64"/>
    </row>
    <row r="17" spans="1:15" ht="15.75" customHeight="1" x14ac:dyDescent="0.15">
      <c r="A17" s="63" t="s">
        <v>747</v>
      </c>
      <c r="B17" s="6" t="s">
        <v>371</v>
      </c>
      <c r="C17" s="85" t="s">
        <v>370</v>
      </c>
      <c r="D17" s="224">
        <v>0.31510898199999998</v>
      </c>
      <c r="E17" s="214">
        <v>7.6456075999999998E-2</v>
      </c>
      <c r="F17" s="214">
        <v>2.9029682000000001E-2</v>
      </c>
      <c r="G17" s="214">
        <v>3.6963769999999998E-3</v>
      </c>
      <c r="H17" s="214">
        <v>0.575708883</v>
      </c>
      <c r="I17" s="214">
        <v>0</v>
      </c>
      <c r="J17" s="225">
        <v>0</v>
      </c>
      <c r="K17" s="225">
        <v>0</v>
      </c>
      <c r="L17" s="64"/>
      <c r="M17" s="164">
        <v>1420</v>
      </c>
      <c r="N17" s="64"/>
      <c r="O17" s="64"/>
    </row>
    <row r="18" spans="1:15" ht="15.75" customHeight="1" x14ac:dyDescent="0.15">
      <c r="A18" s="63" t="s">
        <v>747</v>
      </c>
      <c r="B18" s="6" t="s">
        <v>373</v>
      </c>
      <c r="C18" s="85" t="s">
        <v>372</v>
      </c>
      <c r="D18" s="224">
        <v>6.1038953E-2</v>
      </c>
      <c r="E18" s="214">
        <v>0.17586785699999999</v>
      </c>
      <c r="F18" s="214">
        <v>7.7987389000000004E-2</v>
      </c>
      <c r="G18" s="214">
        <v>0.10270141200000001</v>
      </c>
      <c r="H18" s="214">
        <v>0.56726906799999999</v>
      </c>
      <c r="I18" s="214">
        <v>1.5135320000000001E-2</v>
      </c>
      <c r="J18" s="225">
        <v>0</v>
      </c>
      <c r="K18" s="225">
        <v>0</v>
      </c>
      <c r="L18" s="64"/>
      <c r="M18" s="164">
        <v>1754</v>
      </c>
      <c r="N18" s="64"/>
      <c r="O18" s="64"/>
    </row>
    <row r="19" spans="1:15" ht="15.75" customHeight="1" x14ac:dyDescent="0.15">
      <c r="A19" s="63" t="s">
        <v>747</v>
      </c>
      <c r="B19" s="6" t="s">
        <v>375</v>
      </c>
      <c r="C19" s="85" t="s">
        <v>374</v>
      </c>
      <c r="D19" s="224">
        <v>0.32157086099999999</v>
      </c>
      <c r="E19" s="214">
        <v>0.16526439500000001</v>
      </c>
      <c r="F19" s="214">
        <v>6.7380181999999997E-2</v>
      </c>
      <c r="G19" s="214">
        <v>0.107631212</v>
      </c>
      <c r="H19" s="214">
        <v>0.29776888000000001</v>
      </c>
      <c r="I19" s="214">
        <v>4.0384468999999999E-2</v>
      </c>
      <c r="J19" s="225">
        <v>0</v>
      </c>
      <c r="K19" s="225">
        <v>0</v>
      </c>
      <c r="L19" s="64"/>
      <c r="M19" s="164">
        <v>12741</v>
      </c>
      <c r="N19" s="64"/>
      <c r="O19" s="64"/>
    </row>
    <row r="20" spans="1:15" ht="15.75" customHeight="1" x14ac:dyDescent="0.15">
      <c r="A20" s="63" t="s">
        <v>747</v>
      </c>
      <c r="B20" s="6" t="s">
        <v>377</v>
      </c>
      <c r="C20" s="85" t="s">
        <v>376</v>
      </c>
      <c r="D20" s="224">
        <v>0.456963287</v>
      </c>
      <c r="E20" s="214">
        <v>0.23310984100000001</v>
      </c>
      <c r="F20" s="214">
        <v>2.9536765999999999E-2</v>
      </c>
      <c r="G20" s="214">
        <v>4.2828119999999997E-2</v>
      </c>
      <c r="H20" s="214">
        <v>0.22157882500000001</v>
      </c>
      <c r="I20" s="214">
        <v>1.5983160999999999E-2</v>
      </c>
      <c r="J20" s="225">
        <v>0</v>
      </c>
      <c r="K20" s="225">
        <v>0</v>
      </c>
      <c r="L20" s="64"/>
      <c r="M20" s="164">
        <v>6692</v>
      </c>
      <c r="N20" s="64"/>
      <c r="O20" s="64"/>
    </row>
    <row r="21" spans="1:15" ht="15.75" customHeight="1" x14ac:dyDescent="0.15">
      <c r="A21" s="63" t="s">
        <v>747</v>
      </c>
      <c r="B21" s="6" t="s">
        <v>379</v>
      </c>
      <c r="C21" s="85" t="s">
        <v>378</v>
      </c>
      <c r="D21" s="224">
        <v>0.33609886100000003</v>
      </c>
      <c r="E21" s="214">
        <v>0.293877693</v>
      </c>
      <c r="F21" s="214">
        <v>4.9507354000000003E-2</v>
      </c>
      <c r="G21" s="214">
        <v>5.6709817000000003E-2</v>
      </c>
      <c r="H21" s="214">
        <v>0.26028261400000002</v>
      </c>
      <c r="I21" s="214">
        <v>3.5236619999999999E-3</v>
      </c>
      <c r="J21" s="225">
        <v>0</v>
      </c>
      <c r="K21" s="225">
        <v>0</v>
      </c>
      <c r="L21" s="64"/>
      <c r="M21" s="164">
        <v>3156</v>
      </c>
      <c r="N21" s="64"/>
      <c r="O21" s="64"/>
    </row>
    <row r="22" spans="1:15" ht="15.75" customHeight="1" x14ac:dyDescent="0.15">
      <c r="A22" s="63" t="s">
        <v>747</v>
      </c>
      <c r="B22" s="6" t="s">
        <v>381</v>
      </c>
      <c r="C22" s="85" t="s">
        <v>380</v>
      </c>
      <c r="D22" s="224">
        <v>0.37088422399999998</v>
      </c>
      <c r="E22" s="214">
        <v>0.219879357</v>
      </c>
      <c r="F22" s="214">
        <v>4.1184943000000002E-2</v>
      </c>
      <c r="G22" s="214">
        <v>5.7806612E-2</v>
      </c>
      <c r="H22" s="214">
        <v>0.30366996099999999</v>
      </c>
      <c r="I22" s="214">
        <v>6.574903E-3</v>
      </c>
      <c r="J22" s="225">
        <v>0</v>
      </c>
      <c r="K22" s="225">
        <v>0</v>
      </c>
      <c r="L22" s="64"/>
      <c r="M22" s="164">
        <v>2912</v>
      </c>
      <c r="N22" s="64"/>
      <c r="O22" s="64"/>
    </row>
    <row r="23" spans="1:15" ht="15.75" customHeight="1" x14ac:dyDescent="0.15">
      <c r="A23" s="63" t="s">
        <v>747</v>
      </c>
      <c r="B23" s="6" t="s">
        <v>383</v>
      </c>
      <c r="C23" s="85" t="s">
        <v>382</v>
      </c>
      <c r="D23" s="224">
        <v>0.55902136099999999</v>
      </c>
      <c r="E23" s="214">
        <v>0.113026353</v>
      </c>
      <c r="F23" s="214">
        <v>2.1815808999999999E-2</v>
      </c>
      <c r="G23" s="214">
        <v>2.3804763E-2</v>
      </c>
      <c r="H23" s="214">
        <v>0.250092121</v>
      </c>
      <c r="I23" s="214">
        <v>3.2239594000000003E-2</v>
      </c>
      <c r="J23" s="225">
        <v>0</v>
      </c>
      <c r="K23" s="225">
        <v>0</v>
      </c>
      <c r="L23" s="64"/>
      <c r="M23" s="164">
        <v>4468</v>
      </c>
      <c r="N23" s="64"/>
      <c r="O23" s="64"/>
    </row>
    <row r="24" spans="1:15" ht="15.75" customHeight="1" x14ac:dyDescent="0.15">
      <c r="A24" s="63" t="s">
        <v>747</v>
      </c>
      <c r="B24" s="6" t="s">
        <v>385</v>
      </c>
      <c r="C24" s="85" t="s">
        <v>384</v>
      </c>
      <c r="D24" s="224">
        <v>0.14687340300000001</v>
      </c>
      <c r="E24" s="214">
        <v>0.60424182199999998</v>
      </c>
      <c r="F24" s="214">
        <v>9.5166420000000005E-3</v>
      </c>
      <c r="G24" s="214">
        <v>7.3833299999999996E-3</v>
      </c>
      <c r="H24" s="214">
        <v>0.190891756</v>
      </c>
      <c r="I24" s="214">
        <v>4.1093047000000001E-2</v>
      </c>
      <c r="J24" s="225">
        <v>0</v>
      </c>
      <c r="K24" s="225">
        <v>0</v>
      </c>
      <c r="L24" s="64"/>
      <c r="M24" s="164">
        <v>4660</v>
      </c>
      <c r="N24" s="64"/>
      <c r="O24" s="64"/>
    </row>
    <row r="25" spans="1:15" ht="15.75" customHeight="1" x14ac:dyDescent="0.15">
      <c r="A25" s="63" t="s">
        <v>747</v>
      </c>
      <c r="B25" s="6" t="s">
        <v>387</v>
      </c>
      <c r="C25" s="85" t="s">
        <v>386</v>
      </c>
      <c r="D25" s="224">
        <v>6.6670677999999997E-2</v>
      </c>
      <c r="E25" s="214">
        <v>8.8201641999999997E-2</v>
      </c>
      <c r="F25" s="214">
        <v>0.10947887100000001</v>
      </c>
      <c r="G25" s="214">
        <v>0.190691576</v>
      </c>
      <c r="H25" s="214">
        <v>0.52615959000000001</v>
      </c>
      <c r="I25" s="214">
        <v>1.8797642999999999E-2</v>
      </c>
      <c r="J25" s="225">
        <v>0</v>
      </c>
      <c r="K25" s="225">
        <v>0</v>
      </c>
      <c r="L25" s="64"/>
      <c r="M25" s="164">
        <v>1338</v>
      </c>
      <c r="N25" s="64"/>
      <c r="O25" s="64"/>
    </row>
    <row r="26" spans="1:15" ht="15.75" customHeight="1" x14ac:dyDescent="0.15">
      <c r="A26" s="63" t="s">
        <v>747</v>
      </c>
      <c r="B26" s="6" t="s">
        <v>389</v>
      </c>
      <c r="C26" s="85" t="s">
        <v>388</v>
      </c>
      <c r="D26" s="224">
        <v>0.228541943</v>
      </c>
      <c r="E26" s="214">
        <v>4.0952585E-2</v>
      </c>
      <c r="F26" s="214">
        <v>0.100826868</v>
      </c>
      <c r="G26" s="214">
        <v>0.10341149500000001</v>
      </c>
      <c r="H26" s="214">
        <v>0.516833659</v>
      </c>
      <c r="I26" s="214">
        <v>9.4334499999999995E-3</v>
      </c>
      <c r="J26" s="225">
        <v>0</v>
      </c>
      <c r="K26" s="225">
        <v>0</v>
      </c>
      <c r="L26" s="64"/>
      <c r="M26" s="164">
        <v>6043</v>
      </c>
      <c r="N26" s="64"/>
      <c r="O26" s="64"/>
    </row>
    <row r="27" spans="1:15" ht="15.75" customHeight="1" x14ac:dyDescent="0.15">
      <c r="A27" s="63" t="s">
        <v>747</v>
      </c>
      <c r="B27" s="6" t="s">
        <v>392</v>
      </c>
      <c r="C27" s="85" t="s">
        <v>391</v>
      </c>
      <c r="D27" s="224">
        <v>0.160598248</v>
      </c>
      <c r="E27" s="214">
        <v>4.9904137000000001E-2</v>
      </c>
      <c r="F27" s="214">
        <v>0.11539988700000001</v>
      </c>
      <c r="G27" s="214">
        <v>0.19324211499999999</v>
      </c>
      <c r="H27" s="214">
        <v>0.43405212799999998</v>
      </c>
      <c r="I27" s="214">
        <v>4.6803483999999999E-2</v>
      </c>
      <c r="J27" s="225">
        <v>0</v>
      </c>
      <c r="K27" s="225">
        <v>0</v>
      </c>
      <c r="L27" s="64"/>
      <c r="M27" s="164">
        <v>6902</v>
      </c>
      <c r="N27" s="64"/>
      <c r="O27" s="64"/>
    </row>
    <row r="28" spans="1:15" ht="15.75" customHeight="1" x14ac:dyDescent="0.15">
      <c r="A28" s="63" t="s">
        <v>747</v>
      </c>
      <c r="B28" s="6" t="s">
        <v>394</v>
      </c>
      <c r="C28" s="85" t="s">
        <v>393</v>
      </c>
      <c r="D28" s="224">
        <v>0.36452902599999998</v>
      </c>
      <c r="E28" s="214">
        <v>0.11783862000000001</v>
      </c>
      <c r="F28" s="214">
        <v>6.9289325999999998E-2</v>
      </c>
      <c r="G28" s="214">
        <v>0.124018324</v>
      </c>
      <c r="H28" s="214">
        <v>0.31456297</v>
      </c>
      <c r="I28" s="214">
        <v>9.7617339999999993E-3</v>
      </c>
      <c r="J28" s="225">
        <v>0</v>
      </c>
      <c r="K28" s="225">
        <v>0</v>
      </c>
      <c r="L28" s="64"/>
      <c r="M28" s="164">
        <v>9996</v>
      </c>
      <c r="N28" s="64"/>
      <c r="O28" s="64"/>
    </row>
    <row r="29" spans="1:15" ht="15.75" customHeight="1" x14ac:dyDescent="0.15">
      <c r="A29" s="63" t="s">
        <v>747</v>
      </c>
      <c r="B29" s="6" t="s">
        <v>396</v>
      </c>
      <c r="C29" s="85" t="s">
        <v>395</v>
      </c>
      <c r="D29" s="224">
        <v>0.28527740899999998</v>
      </c>
      <c r="E29" s="214">
        <v>0.19440681900000001</v>
      </c>
      <c r="F29" s="214">
        <v>7.4629095000000006E-2</v>
      </c>
      <c r="G29" s="214">
        <v>9.7070389000000007E-2</v>
      </c>
      <c r="H29" s="214">
        <v>0.33666840999999997</v>
      </c>
      <c r="I29" s="214">
        <v>1.1947878E-2</v>
      </c>
      <c r="J29" s="225">
        <v>0</v>
      </c>
      <c r="K29" s="225">
        <v>0</v>
      </c>
      <c r="L29" s="64"/>
      <c r="M29" s="164">
        <v>5611</v>
      </c>
      <c r="N29" s="64"/>
      <c r="O29" s="64"/>
    </row>
    <row r="30" spans="1:15" ht="15.75" customHeight="1" x14ac:dyDescent="0.15">
      <c r="A30" s="63" t="s">
        <v>747</v>
      </c>
      <c r="B30" s="6" t="s">
        <v>398</v>
      </c>
      <c r="C30" s="85" t="s">
        <v>397</v>
      </c>
      <c r="D30" s="224">
        <v>0.35058286300000002</v>
      </c>
      <c r="E30" s="214">
        <v>0.15989314099999999</v>
      </c>
      <c r="F30" s="214">
        <v>2.2942160999999999E-2</v>
      </c>
      <c r="G30" s="214">
        <v>1.9341665000000001E-2</v>
      </c>
      <c r="H30" s="214">
        <v>0.36192433200000002</v>
      </c>
      <c r="I30" s="214">
        <v>8.5315838000000005E-2</v>
      </c>
      <c r="J30" s="225">
        <v>0</v>
      </c>
      <c r="K30" s="225">
        <v>0</v>
      </c>
      <c r="L30" s="64"/>
      <c r="M30" s="164">
        <v>2987</v>
      </c>
      <c r="N30" s="64"/>
      <c r="O30" s="64"/>
    </row>
    <row r="31" spans="1:15" ht="15.75" customHeight="1" x14ac:dyDescent="0.15">
      <c r="A31" s="63" t="s">
        <v>747</v>
      </c>
      <c r="B31" s="6" t="s">
        <v>400</v>
      </c>
      <c r="C31" s="85" t="s">
        <v>399</v>
      </c>
      <c r="D31" s="224">
        <v>0.55498330600000001</v>
      </c>
      <c r="E31" s="214">
        <v>6.3013025E-2</v>
      </c>
      <c r="F31" s="214">
        <v>3.3963412999999998E-2</v>
      </c>
      <c r="G31" s="214">
        <v>4.37607E-2</v>
      </c>
      <c r="H31" s="214">
        <v>0.29744201999999997</v>
      </c>
      <c r="I31" s="214">
        <v>6.837536E-3</v>
      </c>
      <c r="J31" s="225">
        <v>0</v>
      </c>
      <c r="K31" s="225">
        <v>0</v>
      </c>
      <c r="L31" s="64"/>
      <c r="M31" s="164">
        <v>6126</v>
      </c>
      <c r="N31" s="64"/>
      <c r="O31" s="64"/>
    </row>
    <row r="32" spans="1:15" ht="15.75" customHeight="1" x14ac:dyDescent="0.15">
      <c r="A32" s="63" t="s">
        <v>747</v>
      </c>
      <c r="B32" s="6" t="s">
        <v>402</v>
      </c>
      <c r="C32" s="85" t="s">
        <v>401</v>
      </c>
      <c r="D32" s="224">
        <v>0.50992835999999997</v>
      </c>
      <c r="E32" s="214">
        <v>0.125251529</v>
      </c>
      <c r="F32" s="214">
        <v>4.8709912000000001E-2</v>
      </c>
      <c r="G32" s="214">
        <v>5.4562594999999998E-2</v>
      </c>
      <c r="H32" s="214">
        <v>0.25048816200000001</v>
      </c>
      <c r="I32" s="214">
        <v>1.1059441999999999E-2</v>
      </c>
      <c r="J32" s="225">
        <v>0</v>
      </c>
      <c r="K32" s="225">
        <v>0</v>
      </c>
      <c r="L32" s="64"/>
      <c r="M32" s="164">
        <v>1062</v>
      </c>
      <c r="N32" s="64"/>
      <c r="O32" s="64"/>
    </row>
    <row r="33" spans="1:15" ht="15.75" customHeight="1" x14ac:dyDescent="0.15">
      <c r="A33" s="63" t="s">
        <v>747</v>
      </c>
      <c r="B33" s="6" t="s">
        <v>404</v>
      </c>
      <c r="C33" s="85" t="s">
        <v>403</v>
      </c>
      <c r="D33" s="224">
        <v>0.43059987799999999</v>
      </c>
      <c r="E33" s="214">
        <v>0.19401742399999999</v>
      </c>
      <c r="F33" s="214">
        <v>4.0090140000000003E-2</v>
      </c>
      <c r="G33" s="214">
        <v>4.5953264000000001E-2</v>
      </c>
      <c r="H33" s="214">
        <v>0.28072589799999997</v>
      </c>
      <c r="I33" s="214">
        <v>8.6133960000000006E-3</v>
      </c>
      <c r="J33" s="225">
        <v>0</v>
      </c>
      <c r="K33" s="225">
        <v>0</v>
      </c>
      <c r="L33" s="64"/>
      <c r="M33" s="164">
        <v>1929</v>
      </c>
      <c r="N33" s="64"/>
      <c r="O33" s="64"/>
    </row>
    <row r="34" spans="1:15" ht="15.75" customHeight="1" x14ac:dyDescent="0.15">
      <c r="A34" s="63" t="s">
        <v>747</v>
      </c>
      <c r="B34" s="6" t="s">
        <v>406</v>
      </c>
      <c r="C34" s="85" t="s">
        <v>405</v>
      </c>
      <c r="D34" s="224">
        <v>0.35396702099999999</v>
      </c>
      <c r="E34" s="214">
        <v>9.0340571999999994E-2</v>
      </c>
      <c r="F34" s="214">
        <v>6.4741504000000005E-2</v>
      </c>
      <c r="G34" s="214">
        <v>6.6220896000000001E-2</v>
      </c>
      <c r="H34" s="214">
        <v>0.37746170600000001</v>
      </c>
      <c r="I34" s="214">
        <v>4.7268300999999999E-2</v>
      </c>
      <c r="J34" s="225">
        <v>0</v>
      </c>
      <c r="K34" s="225">
        <v>0</v>
      </c>
      <c r="L34" s="64"/>
      <c r="M34" s="164">
        <v>3034</v>
      </c>
      <c r="N34" s="64"/>
      <c r="O34" s="64"/>
    </row>
    <row r="35" spans="1:15" ht="15.75" customHeight="1" x14ac:dyDescent="0.15">
      <c r="A35" s="63" t="s">
        <v>747</v>
      </c>
      <c r="B35" s="6" t="s">
        <v>408</v>
      </c>
      <c r="C35" s="85" t="s">
        <v>407</v>
      </c>
      <c r="D35" s="224">
        <v>0.132750479</v>
      </c>
      <c r="E35" s="214">
        <v>5.7969633E-2</v>
      </c>
      <c r="F35" s="214">
        <v>9.7128070999999996E-2</v>
      </c>
      <c r="G35" s="214">
        <v>0.205108135</v>
      </c>
      <c r="H35" s="214">
        <v>0.49415284300000001</v>
      </c>
      <c r="I35" s="214">
        <v>1.2890838999999999E-2</v>
      </c>
      <c r="J35" s="225">
        <v>0</v>
      </c>
      <c r="K35" s="225">
        <v>0</v>
      </c>
      <c r="L35" s="64"/>
      <c r="M35" s="164">
        <v>1356</v>
      </c>
      <c r="N35" s="64"/>
      <c r="O35" s="64"/>
    </row>
    <row r="36" spans="1:15" ht="15.75" customHeight="1" x14ac:dyDescent="0.15">
      <c r="A36" s="63" t="s">
        <v>747</v>
      </c>
      <c r="B36" s="6" t="s">
        <v>410</v>
      </c>
      <c r="C36" s="85" t="s">
        <v>409</v>
      </c>
      <c r="D36" s="224">
        <v>0.16442197</v>
      </c>
      <c r="E36" s="214">
        <v>7.9379587000000001E-2</v>
      </c>
      <c r="F36" s="214">
        <v>9.5584968000000006E-2</v>
      </c>
      <c r="G36" s="214">
        <v>0.13658144899999999</v>
      </c>
      <c r="H36" s="214">
        <v>0.44191238700000002</v>
      </c>
      <c r="I36" s="214">
        <v>8.2119637999999995E-2</v>
      </c>
      <c r="J36" s="225">
        <v>0</v>
      </c>
      <c r="K36" s="225">
        <v>0</v>
      </c>
      <c r="L36" s="64"/>
      <c r="M36" s="164">
        <v>8909</v>
      </c>
      <c r="N36" s="64"/>
      <c r="O36" s="64"/>
    </row>
    <row r="37" spans="1:15" ht="15.75" customHeight="1" x14ac:dyDescent="0.15">
      <c r="A37" s="63" t="s">
        <v>747</v>
      </c>
      <c r="B37" s="6" t="s">
        <v>412</v>
      </c>
      <c r="C37" s="85" t="s">
        <v>411</v>
      </c>
      <c r="D37" s="224">
        <v>0.469956347</v>
      </c>
      <c r="E37" s="214">
        <v>0.15208614600000001</v>
      </c>
      <c r="F37" s="214">
        <v>3.2474366999999997E-2</v>
      </c>
      <c r="G37" s="214">
        <v>3.8878881999999997E-2</v>
      </c>
      <c r="H37" s="214">
        <v>0.29899895300000001</v>
      </c>
      <c r="I37" s="214">
        <v>7.6053049999999997E-3</v>
      </c>
      <c r="J37" s="225">
        <v>0</v>
      </c>
      <c r="K37" s="225">
        <v>0</v>
      </c>
      <c r="L37" s="64"/>
      <c r="M37" s="164">
        <v>2095</v>
      </c>
      <c r="N37" s="64"/>
      <c r="O37" s="64"/>
    </row>
    <row r="38" spans="1:15" ht="15.75" customHeight="1" x14ac:dyDescent="0.15">
      <c r="A38" s="63" t="s">
        <v>747</v>
      </c>
      <c r="B38" s="6" t="s">
        <v>414</v>
      </c>
      <c r="C38" s="85" t="s">
        <v>413</v>
      </c>
      <c r="D38" s="224">
        <v>0.139480932</v>
      </c>
      <c r="E38" s="214">
        <v>4.824548E-2</v>
      </c>
      <c r="F38" s="214">
        <v>0.13995287300000001</v>
      </c>
      <c r="G38" s="214">
        <v>0.198580109</v>
      </c>
      <c r="H38" s="214">
        <v>0.40987820699999999</v>
      </c>
      <c r="I38" s="214">
        <v>6.3862399E-2</v>
      </c>
      <c r="J38" s="225">
        <v>0</v>
      </c>
      <c r="K38" s="225">
        <v>0</v>
      </c>
      <c r="L38" s="64"/>
      <c r="M38" s="164">
        <v>19542</v>
      </c>
      <c r="N38" s="64"/>
      <c r="O38" s="64"/>
    </row>
    <row r="39" spans="1:15" ht="15.75" customHeight="1" x14ac:dyDescent="0.15">
      <c r="A39" s="63" t="s">
        <v>747</v>
      </c>
      <c r="B39" s="6" t="s">
        <v>416</v>
      </c>
      <c r="C39" s="85" t="s">
        <v>415</v>
      </c>
      <c r="D39" s="224">
        <v>0.40865690199999999</v>
      </c>
      <c r="E39" s="214">
        <v>8.3894385000000002E-2</v>
      </c>
      <c r="F39" s="214">
        <v>4.3836993999999997E-2</v>
      </c>
      <c r="G39" s="214">
        <v>3.9021318999999999E-2</v>
      </c>
      <c r="H39" s="214">
        <v>0.4176224</v>
      </c>
      <c r="I39" s="214">
        <v>6.9680000000000002E-3</v>
      </c>
      <c r="J39" s="225">
        <v>0</v>
      </c>
      <c r="K39" s="225">
        <v>0</v>
      </c>
      <c r="L39" s="64"/>
      <c r="M39" s="164">
        <v>10384</v>
      </c>
      <c r="N39" s="64"/>
      <c r="O39" s="64"/>
    </row>
    <row r="40" spans="1:15" ht="15.75" customHeight="1" x14ac:dyDescent="0.15">
      <c r="A40" s="63" t="s">
        <v>747</v>
      </c>
      <c r="B40" s="6" t="s">
        <v>419</v>
      </c>
      <c r="C40" s="85" t="s">
        <v>418</v>
      </c>
      <c r="D40" s="224">
        <v>0.518011475</v>
      </c>
      <c r="E40" s="214">
        <v>0.28846965200000002</v>
      </c>
      <c r="F40" s="214">
        <v>2.0427706E-2</v>
      </c>
      <c r="G40" s="214">
        <v>1.7895560000000001E-2</v>
      </c>
      <c r="H40" s="214">
        <v>0.150860254</v>
      </c>
      <c r="I40" s="214">
        <v>4.3353530000000001E-3</v>
      </c>
      <c r="J40" s="225">
        <v>0</v>
      </c>
      <c r="K40" s="225">
        <v>0</v>
      </c>
      <c r="L40" s="64"/>
      <c r="M40" s="164">
        <v>760</v>
      </c>
      <c r="N40" s="64"/>
      <c r="O40" s="64"/>
    </row>
    <row r="41" spans="1:15" ht="15.75" customHeight="1" x14ac:dyDescent="0.15">
      <c r="A41" s="63" t="s">
        <v>747</v>
      </c>
      <c r="B41" s="6" t="s">
        <v>421</v>
      </c>
      <c r="C41" s="85" t="s">
        <v>420</v>
      </c>
      <c r="D41" s="224">
        <v>0.38757794899999998</v>
      </c>
      <c r="E41" s="214">
        <v>0.17286474900000001</v>
      </c>
      <c r="F41" s="214">
        <v>5.4322730999999999E-2</v>
      </c>
      <c r="G41" s="214">
        <v>7.9630703999999997E-2</v>
      </c>
      <c r="H41" s="214">
        <v>0.29065649100000002</v>
      </c>
      <c r="I41" s="214">
        <v>1.4947376E-2</v>
      </c>
      <c r="J41" s="225">
        <v>0</v>
      </c>
      <c r="K41" s="225">
        <v>0</v>
      </c>
      <c r="L41" s="64"/>
      <c r="M41" s="164">
        <v>11689</v>
      </c>
      <c r="N41" s="64"/>
      <c r="O41" s="64"/>
    </row>
    <row r="42" spans="1:15" ht="15.75" customHeight="1" x14ac:dyDescent="0.15">
      <c r="A42" s="63" t="s">
        <v>747</v>
      </c>
      <c r="B42" s="6" t="s">
        <v>423</v>
      </c>
      <c r="C42" s="85" t="s">
        <v>422</v>
      </c>
      <c r="D42" s="224">
        <v>0.32920975699999999</v>
      </c>
      <c r="E42" s="214">
        <v>0.25507625900000003</v>
      </c>
      <c r="F42" s="214">
        <v>3.1544695999999997E-2</v>
      </c>
      <c r="G42" s="214">
        <v>3.4920009000000002E-2</v>
      </c>
      <c r="H42" s="214">
        <v>0.32254853</v>
      </c>
      <c r="I42" s="214">
        <v>2.6700748999999999E-2</v>
      </c>
      <c r="J42" s="225">
        <v>0</v>
      </c>
      <c r="K42" s="225">
        <v>0</v>
      </c>
      <c r="L42" s="64"/>
      <c r="M42" s="164">
        <v>3943</v>
      </c>
      <c r="N42" s="64"/>
      <c r="O42" s="64"/>
    </row>
    <row r="43" spans="1:15" ht="15.75" customHeight="1" x14ac:dyDescent="0.15">
      <c r="A43" s="63" t="s">
        <v>747</v>
      </c>
      <c r="B43" s="6" t="s">
        <v>425</v>
      </c>
      <c r="C43" s="85" t="s">
        <v>424</v>
      </c>
      <c r="D43" s="224">
        <v>0.194901516</v>
      </c>
      <c r="E43" s="214">
        <v>0.124430793</v>
      </c>
      <c r="F43" s="214">
        <v>6.5497384000000006E-2</v>
      </c>
      <c r="G43" s="214">
        <v>7.7957578999999999E-2</v>
      </c>
      <c r="H43" s="214">
        <v>0.50080996</v>
      </c>
      <c r="I43" s="214">
        <v>3.6402768000000002E-2</v>
      </c>
      <c r="J43" s="225">
        <v>0</v>
      </c>
      <c r="K43" s="225">
        <v>0</v>
      </c>
      <c r="L43" s="64"/>
      <c r="M43" s="164">
        <v>4191</v>
      </c>
      <c r="N43" s="64"/>
      <c r="O43" s="64"/>
    </row>
    <row r="44" spans="1:15" ht="15.75" customHeight="1" x14ac:dyDescent="0.15">
      <c r="A44" s="63" t="s">
        <v>747</v>
      </c>
      <c r="B44" s="6" t="s">
        <v>427</v>
      </c>
      <c r="C44" s="85" t="s">
        <v>426</v>
      </c>
      <c r="D44" s="224">
        <v>0.35468122400000002</v>
      </c>
      <c r="E44" s="214">
        <v>0.21513895399999999</v>
      </c>
      <c r="F44" s="214">
        <v>5.041876E-2</v>
      </c>
      <c r="G44" s="214">
        <v>8.5283970000000001E-2</v>
      </c>
      <c r="H44" s="214">
        <v>0.267353171</v>
      </c>
      <c r="I44" s="214">
        <v>2.7123922000000002E-2</v>
      </c>
      <c r="J44" s="225">
        <v>0</v>
      </c>
      <c r="K44" s="225">
        <v>0</v>
      </c>
      <c r="L44" s="64"/>
      <c r="M44" s="164">
        <v>12807</v>
      </c>
      <c r="N44" s="64"/>
      <c r="O44" s="64"/>
    </row>
    <row r="45" spans="1:15" ht="15.75" customHeight="1" x14ac:dyDescent="0.15">
      <c r="A45" s="63" t="s">
        <v>747</v>
      </c>
      <c r="B45" s="6" t="s">
        <v>429</v>
      </c>
      <c r="C45" s="85" t="s">
        <v>428</v>
      </c>
      <c r="D45" s="224">
        <v>0.275829771</v>
      </c>
      <c r="E45" s="214">
        <v>5.9496393000000002E-2</v>
      </c>
      <c r="F45" s="214">
        <v>8.6487640000000005E-2</v>
      </c>
      <c r="G45" s="214">
        <v>0.18310115599999999</v>
      </c>
      <c r="H45" s="214">
        <v>0.39508503900000003</v>
      </c>
      <c r="I45" s="214">
        <v>0</v>
      </c>
      <c r="J45" s="225">
        <v>0</v>
      </c>
      <c r="K45" s="225">
        <v>0</v>
      </c>
      <c r="L45" s="64"/>
      <c r="M45" s="164">
        <v>1057</v>
      </c>
      <c r="N45" s="64"/>
      <c r="O45" s="64"/>
    </row>
    <row r="46" spans="1:15" ht="15.75" customHeight="1" x14ac:dyDescent="0.15">
      <c r="A46" s="63" t="s">
        <v>747</v>
      </c>
      <c r="B46" s="6" t="s">
        <v>431</v>
      </c>
      <c r="C46" s="85" t="s">
        <v>430</v>
      </c>
      <c r="D46" s="224">
        <v>0.36339623199999999</v>
      </c>
      <c r="E46" s="214">
        <v>0.105302575</v>
      </c>
      <c r="F46" s="214">
        <v>3.0989698999999999E-2</v>
      </c>
      <c r="G46" s="214">
        <v>2.3628521E-2</v>
      </c>
      <c r="H46" s="214">
        <v>0.46813329100000001</v>
      </c>
      <c r="I46" s="214">
        <v>8.5496809999999999E-3</v>
      </c>
      <c r="J46" s="225">
        <v>0</v>
      </c>
      <c r="K46" s="225">
        <v>0</v>
      </c>
      <c r="L46" s="64"/>
      <c r="M46" s="164">
        <v>5084</v>
      </c>
      <c r="N46" s="64"/>
      <c r="O46" s="64"/>
    </row>
    <row r="47" spans="1:15" ht="15.75" customHeight="1" x14ac:dyDescent="0.15">
      <c r="A47" s="63" t="s">
        <v>747</v>
      </c>
      <c r="B47" s="6" t="s">
        <v>433</v>
      </c>
      <c r="C47" s="85" t="s">
        <v>432</v>
      </c>
      <c r="D47" s="224">
        <v>0.168723596</v>
      </c>
      <c r="E47" s="214">
        <v>0.25954535400000001</v>
      </c>
      <c r="F47" s="214">
        <v>5.2537062000000002E-2</v>
      </c>
      <c r="G47" s="214">
        <v>6.5720246999999996E-2</v>
      </c>
      <c r="H47" s="214">
        <v>0.44366244599999999</v>
      </c>
      <c r="I47" s="214">
        <v>9.8112960000000006E-3</v>
      </c>
      <c r="J47" s="225">
        <v>0</v>
      </c>
      <c r="K47" s="225">
        <v>0</v>
      </c>
      <c r="L47" s="64"/>
      <c r="M47" s="164">
        <v>882</v>
      </c>
      <c r="N47" s="64"/>
      <c r="O47" s="64"/>
    </row>
    <row r="48" spans="1:15" ht="15.75" customHeight="1" x14ac:dyDescent="0.15">
      <c r="A48" s="63" t="s">
        <v>747</v>
      </c>
      <c r="B48" s="6" t="s">
        <v>435</v>
      </c>
      <c r="C48" s="85" t="s">
        <v>434</v>
      </c>
      <c r="D48" s="224">
        <v>0.32792470099999999</v>
      </c>
      <c r="E48" s="214">
        <v>0.15578003300000001</v>
      </c>
      <c r="F48" s="214">
        <v>3.7824178999999999E-2</v>
      </c>
      <c r="G48" s="214">
        <v>3.5527509999999998E-2</v>
      </c>
      <c r="H48" s="214">
        <v>0.40376667700000002</v>
      </c>
      <c r="I48" s="214">
        <v>3.9176899000000001E-2</v>
      </c>
      <c r="J48" s="225">
        <v>0</v>
      </c>
      <c r="K48" s="225">
        <v>0</v>
      </c>
      <c r="L48" s="64"/>
      <c r="M48" s="164">
        <v>6770</v>
      </c>
      <c r="N48" s="64"/>
      <c r="O48" s="64"/>
    </row>
    <row r="49" spans="1:15" ht="15.75" customHeight="1" x14ac:dyDescent="0.15">
      <c r="A49" s="63" t="s">
        <v>747</v>
      </c>
      <c r="B49" s="6" t="s">
        <v>438</v>
      </c>
      <c r="C49" s="85" t="s">
        <v>436</v>
      </c>
      <c r="D49" s="224">
        <v>0.29872817000000002</v>
      </c>
      <c r="E49" s="214">
        <v>0.34371848599999999</v>
      </c>
      <c r="F49" s="214">
        <v>1.7287179999999999E-2</v>
      </c>
      <c r="G49" s="214">
        <v>1.3985551000000001E-2</v>
      </c>
      <c r="H49" s="214">
        <v>0.28662117399999998</v>
      </c>
      <c r="I49" s="214">
        <v>3.9659438999999998E-2</v>
      </c>
      <c r="J49" s="225">
        <v>0</v>
      </c>
      <c r="K49" s="225">
        <v>0</v>
      </c>
      <c r="L49" s="64"/>
      <c r="M49" s="164">
        <v>28702</v>
      </c>
      <c r="N49" s="64"/>
      <c r="O49" s="64"/>
    </row>
    <row r="50" spans="1:15" ht="15.75" customHeight="1" x14ac:dyDescent="0.15">
      <c r="A50" s="63" t="s">
        <v>747</v>
      </c>
      <c r="B50" s="6" t="s">
        <v>440</v>
      </c>
      <c r="C50" s="85" t="s">
        <v>439</v>
      </c>
      <c r="D50" s="224">
        <v>0.46876309799999999</v>
      </c>
      <c r="E50" s="214">
        <v>0.11641918</v>
      </c>
      <c r="F50" s="214">
        <v>4.6162783999999998E-2</v>
      </c>
      <c r="G50" s="214">
        <v>6.5883207999999999E-2</v>
      </c>
      <c r="H50" s="214">
        <v>0.26944654400000001</v>
      </c>
      <c r="I50" s="214">
        <v>3.3325185E-2</v>
      </c>
      <c r="J50" s="225">
        <v>0</v>
      </c>
      <c r="K50" s="225">
        <v>0</v>
      </c>
      <c r="L50" s="64"/>
      <c r="M50" s="164">
        <v>3161</v>
      </c>
      <c r="N50" s="64"/>
      <c r="O50" s="64"/>
    </row>
    <row r="51" spans="1:15" ht="15.75" customHeight="1" x14ac:dyDescent="0.15">
      <c r="A51" s="63" t="s">
        <v>747</v>
      </c>
      <c r="B51" s="6" t="s">
        <v>442</v>
      </c>
      <c r="C51" s="85" t="s">
        <v>441</v>
      </c>
      <c r="D51" s="224">
        <v>1.18229E-4</v>
      </c>
      <c r="E51" s="214">
        <v>7.3207805000000001E-2</v>
      </c>
      <c r="F51" s="214">
        <v>0.131375521</v>
      </c>
      <c r="G51" s="214">
        <v>0.23399252800000001</v>
      </c>
      <c r="H51" s="214">
        <v>0.56130591600000002</v>
      </c>
      <c r="I51" s="214">
        <v>0</v>
      </c>
      <c r="J51" s="225">
        <v>0</v>
      </c>
      <c r="K51" s="225">
        <v>0</v>
      </c>
      <c r="L51" s="64"/>
      <c r="M51" s="164">
        <v>626</v>
      </c>
      <c r="N51" s="64"/>
      <c r="O51" s="64"/>
    </row>
    <row r="52" spans="1:15" ht="15.75" customHeight="1" x14ac:dyDescent="0.15">
      <c r="A52" s="63" t="s">
        <v>747</v>
      </c>
      <c r="B52" s="6" t="s">
        <v>444</v>
      </c>
      <c r="C52" s="85" t="s">
        <v>443</v>
      </c>
      <c r="D52" s="224">
        <v>0.28978905999999999</v>
      </c>
      <c r="E52" s="214">
        <v>0.111812297</v>
      </c>
      <c r="F52" s="214">
        <v>5.9405447E-2</v>
      </c>
      <c r="G52" s="214">
        <v>5.6789983000000002E-2</v>
      </c>
      <c r="H52" s="214">
        <v>0.451823688</v>
      </c>
      <c r="I52" s="214">
        <v>3.0379526E-2</v>
      </c>
      <c r="J52" s="225">
        <v>0</v>
      </c>
      <c r="K52" s="225">
        <v>0</v>
      </c>
      <c r="L52" s="64"/>
      <c r="M52" s="164">
        <v>8518</v>
      </c>
      <c r="N52" s="64"/>
      <c r="O52" s="64"/>
    </row>
    <row r="53" spans="1:15" ht="15.75" customHeight="1" x14ac:dyDescent="0.15">
      <c r="A53" s="63" t="s">
        <v>747</v>
      </c>
      <c r="B53" s="6" t="s">
        <v>446</v>
      </c>
      <c r="C53" s="85" t="s">
        <v>445</v>
      </c>
      <c r="D53" s="224">
        <v>0.13185213700000001</v>
      </c>
      <c r="E53" s="214">
        <v>0.13295064000000001</v>
      </c>
      <c r="F53" s="214">
        <v>5.8194922000000003E-2</v>
      </c>
      <c r="G53" s="214">
        <v>7.7632314999999993E-2</v>
      </c>
      <c r="H53" s="214">
        <v>0.51675629199999995</v>
      </c>
      <c r="I53" s="214">
        <v>8.2613695000000001E-2</v>
      </c>
      <c r="J53" s="225">
        <v>0</v>
      </c>
      <c r="K53" s="225">
        <v>0</v>
      </c>
      <c r="L53" s="64"/>
      <c r="M53" s="164">
        <v>7536</v>
      </c>
      <c r="N53" s="64"/>
      <c r="O53" s="64"/>
    </row>
    <row r="54" spans="1:15" ht="15.75" customHeight="1" x14ac:dyDescent="0.15">
      <c r="A54" s="63" t="s">
        <v>747</v>
      </c>
      <c r="B54" s="6" t="s">
        <v>448</v>
      </c>
      <c r="C54" s="85" t="s">
        <v>447</v>
      </c>
      <c r="D54" s="224">
        <v>0.72205324500000001</v>
      </c>
      <c r="E54" s="214">
        <v>0.11795169699999999</v>
      </c>
      <c r="F54" s="214">
        <v>1.7724011000000001E-2</v>
      </c>
      <c r="G54" s="214">
        <v>1.6428716999999999E-2</v>
      </c>
      <c r="H54" s="214">
        <v>0.12584233</v>
      </c>
      <c r="I54" s="214">
        <v>0</v>
      </c>
      <c r="J54" s="225">
        <v>0</v>
      </c>
      <c r="K54" s="225">
        <v>0</v>
      </c>
      <c r="L54" s="64"/>
      <c r="M54" s="164">
        <v>1806</v>
      </c>
      <c r="N54" s="64"/>
      <c r="O54" s="64"/>
    </row>
    <row r="55" spans="1:15" ht="15.75" customHeight="1" x14ac:dyDescent="0.15">
      <c r="A55" s="63" t="s">
        <v>747</v>
      </c>
      <c r="B55" s="6" t="s">
        <v>450</v>
      </c>
      <c r="C55" s="85" t="s">
        <v>449</v>
      </c>
      <c r="D55" s="224">
        <v>0.41893135500000001</v>
      </c>
      <c r="E55" s="214">
        <v>0.135163802</v>
      </c>
      <c r="F55" s="214">
        <v>6.1487236000000001E-2</v>
      </c>
      <c r="G55" s="214">
        <v>9.0693625E-2</v>
      </c>
      <c r="H55" s="214">
        <v>0.288941689</v>
      </c>
      <c r="I55" s="214">
        <v>4.782293E-3</v>
      </c>
      <c r="J55" s="225">
        <v>0</v>
      </c>
      <c r="K55" s="225">
        <v>0</v>
      </c>
      <c r="L55" s="64"/>
      <c r="M55" s="164">
        <v>5814</v>
      </c>
      <c r="N55" s="64"/>
      <c r="O55" s="64"/>
    </row>
    <row r="56" spans="1:15" ht="15.75" customHeight="1" x14ac:dyDescent="0.15">
      <c r="A56" s="63" t="s">
        <v>747</v>
      </c>
      <c r="B56" s="6" t="s">
        <v>452</v>
      </c>
      <c r="C56" s="85" t="s">
        <v>451</v>
      </c>
      <c r="D56" s="224">
        <v>0.66920375600000004</v>
      </c>
      <c r="E56" s="214">
        <v>0.171171451</v>
      </c>
      <c r="F56" s="214">
        <v>1.6802247999999999E-2</v>
      </c>
      <c r="G56" s="214">
        <v>1.5263443999999999E-2</v>
      </c>
      <c r="H56" s="214">
        <v>0.124044717</v>
      </c>
      <c r="I56" s="214">
        <v>3.5143840000000002E-3</v>
      </c>
      <c r="J56" s="225">
        <v>0</v>
      </c>
      <c r="K56" s="225">
        <v>0</v>
      </c>
      <c r="L56" s="64"/>
      <c r="M56" s="164">
        <v>578</v>
      </c>
      <c r="N56" s="64"/>
      <c r="O56" s="64"/>
    </row>
    <row r="57" spans="1:15" ht="15.75" customHeight="1" x14ac:dyDescent="0.15">
      <c r="A57" s="63"/>
      <c r="B57" s="62" t="s">
        <v>454</v>
      </c>
      <c r="C57" s="63" t="s">
        <v>453</v>
      </c>
      <c r="D57" s="214">
        <v>0</v>
      </c>
      <c r="E57" s="214">
        <v>0</v>
      </c>
      <c r="F57" s="214">
        <v>0</v>
      </c>
      <c r="G57" s="214">
        <v>0</v>
      </c>
      <c r="H57" s="214">
        <v>0</v>
      </c>
      <c r="I57" s="214">
        <v>0</v>
      </c>
      <c r="J57" s="225">
        <v>1</v>
      </c>
      <c r="K57" s="225">
        <v>0</v>
      </c>
      <c r="L57" s="64"/>
      <c r="M57" s="64"/>
      <c r="N57" s="64"/>
      <c r="O57" s="64"/>
    </row>
    <row r="58" spans="1:15" ht="13" x14ac:dyDescent="0.15">
      <c r="A58" s="63"/>
      <c r="B58" s="62" t="s">
        <v>456</v>
      </c>
      <c r="C58" s="63" t="s">
        <v>455</v>
      </c>
      <c r="D58" s="214">
        <v>0</v>
      </c>
      <c r="E58" s="214">
        <v>0</v>
      </c>
      <c r="F58" s="214">
        <v>0</v>
      </c>
      <c r="G58" s="214">
        <v>0</v>
      </c>
      <c r="H58" s="214">
        <v>0</v>
      </c>
      <c r="I58" s="214">
        <v>0</v>
      </c>
      <c r="J58" s="225">
        <v>0</v>
      </c>
      <c r="K58" s="225">
        <v>1</v>
      </c>
      <c r="L58" s="64"/>
      <c r="M58" s="64"/>
      <c r="N58" s="64"/>
      <c r="O58" s="64"/>
    </row>
    <row r="59" spans="1:15" ht="13" x14ac:dyDescent="0.15">
      <c r="A59" s="63"/>
      <c r="B59" s="64"/>
      <c r="C59" s="73"/>
      <c r="D59" s="215"/>
      <c r="E59" s="215"/>
      <c r="F59" s="215"/>
      <c r="G59" s="215"/>
      <c r="H59" s="215"/>
      <c r="I59" s="215"/>
      <c r="J59" s="216"/>
      <c r="K59" s="216"/>
      <c r="L59" s="64"/>
      <c r="M59" s="64"/>
      <c r="N59" s="64"/>
      <c r="O59" s="64"/>
    </row>
    <row r="60" spans="1:15" ht="13" x14ac:dyDescent="0.15">
      <c r="A60" s="63"/>
      <c r="B60" s="64"/>
      <c r="C60" s="73"/>
      <c r="D60" s="215"/>
      <c r="E60" s="215"/>
      <c r="F60" s="215"/>
      <c r="G60" s="215"/>
      <c r="H60" s="215"/>
      <c r="I60" s="215"/>
      <c r="J60" s="216"/>
      <c r="K60" s="216"/>
      <c r="L60" s="64"/>
      <c r="M60" s="64"/>
      <c r="N60" s="64"/>
      <c r="O60" s="64"/>
    </row>
    <row r="61" spans="1:15" ht="13" x14ac:dyDescent="0.15">
      <c r="A61" s="63"/>
      <c r="B61" s="64"/>
      <c r="C61" s="73"/>
      <c r="D61" s="215"/>
      <c r="E61" s="215"/>
      <c r="F61" s="215"/>
      <c r="G61" s="215"/>
      <c r="H61" s="215"/>
      <c r="I61" s="215"/>
      <c r="J61" s="216"/>
      <c r="K61" s="216"/>
      <c r="L61" s="64"/>
      <c r="M61" s="64"/>
      <c r="N61" s="64"/>
      <c r="O61" s="64"/>
    </row>
    <row r="62" spans="1:15" ht="13" x14ac:dyDescent="0.15">
      <c r="A62" s="63"/>
      <c r="B62" s="64"/>
      <c r="C62" s="73"/>
      <c r="D62" s="215"/>
      <c r="E62" s="215"/>
      <c r="F62" s="215"/>
      <c r="G62" s="215"/>
      <c r="H62" s="215"/>
      <c r="I62" s="215"/>
      <c r="J62" s="216"/>
      <c r="K62" s="216"/>
      <c r="L62" s="64"/>
      <c r="M62" s="64"/>
      <c r="N62" s="64"/>
      <c r="O62" s="64"/>
    </row>
    <row r="63" spans="1:15" ht="13" x14ac:dyDescent="0.15">
      <c r="A63" s="63"/>
      <c r="B63" s="64"/>
      <c r="C63" s="73"/>
      <c r="D63" s="215"/>
      <c r="E63" s="215"/>
      <c r="F63" s="215"/>
      <c r="G63" s="215"/>
      <c r="H63" s="215"/>
      <c r="I63" s="215"/>
      <c r="J63" s="216"/>
      <c r="K63" s="216"/>
      <c r="L63" s="64"/>
      <c r="M63" s="64"/>
      <c r="N63" s="64"/>
      <c r="O63" s="64"/>
    </row>
    <row r="64" spans="1:15" ht="13" x14ac:dyDescent="0.15">
      <c r="A64" s="63"/>
      <c r="B64" s="64"/>
      <c r="C64" s="73"/>
      <c r="D64" s="215"/>
      <c r="E64" s="215"/>
      <c r="F64" s="215"/>
      <c r="G64" s="215"/>
      <c r="H64" s="215"/>
      <c r="I64" s="215"/>
      <c r="J64" s="216"/>
      <c r="K64" s="216"/>
      <c r="L64" s="64"/>
      <c r="M64" s="64"/>
      <c r="N64" s="64"/>
      <c r="O64" s="64"/>
    </row>
    <row r="65" spans="1:15" ht="13" x14ac:dyDescent="0.15">
      <c r="A65" s="63"/>
      <c r="B65" s="64"/>
      <c r="C65" s="73"/>
      <c r="D65" s="215"/>
      <c r="E65" s="215"/>
      <c r="F65" s="215"/>
      <c r="G65" s="215"/>
      <c r="H65" s="215"/>
      <c r="I65" s="215"/>
      <c r="J65" s="216"/>
      <c r="K65" s="216"/>
      <c r="L65" s="64"/>
      <c r="M65" s="64"/>
      <c r="N65" s="64"/>
      <c r="O65" s="64"/>
    </row>
    <row r="66" spans="1:15" ht="13" x14ac:dyDescent="0.15">
      <c r="A66" s="63"/>
      <c r="B66" s="64"/>
      <c r="C66" s="73"/>
      <c r="D66" s="215"/>
      <c r="E66" s="215"/>
      <c r="F66" s="215"/>
      <c r="G66" s="215"/>
      <c r="H66" s="215"/>
      <c r="I66" s="215"/>
      <c r="J66" s="216"/>
      <c r="K66" s="216"/>
      <c r="L66" s="64"/>
      <c r="M66" s="64"/>
      <c r="N66" s="64"/>
      <c r="O66" s="64"/>
    </row>
    <row r="67" spans="1:15" ht="13" x14ac:dyDescent="0.15">
      <c r="A67" s="63"/>
      <c r="B67" s="64"/>
      <c r="C67" s="73"/>
      <c r="D67" s="215"/>
      <c r="E67" s="215"/>
      <c r="F67" s="215"/>
      <c r="G67" s="215"/>
      <c r="H67" s="215"/>
      <c r="I67" s="215"/>
      <c r="J67" s="216"/>
      <c r="K67" s="216"/>
      <c r="L67" s="64"/>
      <c r="M67" s="64"/>
      <c r="N67" s="64"/>
      <c r="O67" s="64"/>
    </row>
    <row r="68" spans="1:15" ht="13" x14ac:dyDescent="0.15">
      <c r="A68" s="63"/>
      <c r="B68" s="64"/>
      <c r="C68" s="73"/>
      <c r="D68" s="215"/>
      <c r="E68" s="215"/>
      <c r="F68" s="215"/>
      <c r="G68" s="215"/>
      <c r="H68" s="215"/>
      <c r="I68" s="215"/>
      <c r="J68" s="216"/>
      <c r="K68" s="216"/>
      <c r="L68" s="64"/>
      <c r="M68" s="64"/>
      <c r="N68" s="64"/>
      <c r="O68" s="64"/>
    </row>
    <row r="69" spans="1:15" ht="13" x14ac:dyDescent="0.15">
      <c r="A69" s="63"/>
      <c r="B69" s="64"/>
      <c r="C69" s="73"/>
      <c r="D69" s="215"/>
      <c r="E69" s="215"/>
      <c r="F69" s="215"/>
      <c r="G69" s="215"/>
      <c r="H69" s="215"/>
      <c r="I69" s="215"/>
      <c r="J69" s="216"/>
      <c r="K69" s="216"/>
      <c r="L69" s="64"/>
      <c r="M69" s="64"/>
      <c r="N69" s="64"/>
      <c r="O69" s="64"/>
    </row>
    <row r="70" spans="1:15" ht="13" x14ac:dyDescent="0.15">
      <c r="A70" s="63"/>
      <c r="B70" s="64"/>
      <c r="C70" s="73"/>
      <c r="D70" s="215"/>
      <c r="E70" s="215"/>
      <c r="F70" s="215"/>
      <c r="G70" s="215"/>
      <c r="H70" s="215"/>
      <c r="I70" s="215"/>
      <c r="J70" s="216"/>
      <c r="K70" s="216"/>
      <c r="L70" s="64"/>
      <c r="M70" s="64"/>
      <c r="N70" s="64"/>
      <c r="O70" s="64"/>
    </row>
    <row r="71" spans="1:15" ht="13" x14ac:dyDescent="0.15">
      <c r="A71" s="63"/>
      <c r="B71" s="64"/>
      <c r="C71" s="73"/>
      <c r="D71" s="215"/>
      <c r="E71" s="215"/>
      <c r="F71" s="215"/>
      <c r="G71" s="215"/>
      <c r="H71" s="215"/>
      <c r="I71" s="215"/>
      <c r="J71" s="216"/>
      <c r="K71" s="216"/>
      <c r="L71" s="64"/>
      <c r="M71" s="64"/>
      <c r="N71" s="64"/>
      <c r="O71" s="64"/>
    </row>
    <row r="72" spans="1:15" ht="13" x14ac:dyDescent="0.15">
      <c r="A72" s="63"/>
      <c r="B72" s="64"/>
      <c r="C72" s="73"/>
      <c r="D72" s="215"/>
      <c r="E72" s="215"/>
      <c r="F72" s="215"/>
      <c r="G72" s="215"/>
      <c r="H72" s="215"/>
      <c r="I72" s="215"/>
      <c r="J72" s="216"/>
      <c r="K72" s="216"/>
      <c r="L72" s="64"/>
      <c r="M72" s="64"/>
      <c r="N72" s="64"/>
      <c r="O72" s="64"/>
    </row>
    <row r="73" spans="1:15" ht="13" x14ac:dyDescent="0.15">
      <c r="A73" s="63"/>
      <c r="B73" s="64"/>
      <c r="C73" s="73"/>
      <c r="D73" s="215"/>
      <c r="E73" s="215"/>
      <c r="F73" s="215"/>
      <c r="G73" s="215"/>
      <c r="H73" s="215"/>
      <c r="I73" s="215"/>
      <c r="J73" s="216"/>
      <c r="K73" s="216"/>
      <c r="L73" s="64"/>
      <c r="M73" s="64"/>
      <c r="N73" s="64"/>
      <c r="O73" s="64"/>
    </row>
    <row r="74" spans="1:15" ht="13" x14ac:dyDescent="0.15">
      <c r="A74" s="63"/>
      <c r="B74" s="64"/>
      <c r="C74" s="73"/>
      <c r="D74" s="215"/>
      <c r="E74" s="215"/>
      <c r="F74" s="215"/>
      <c r="G74" s="215"/>
      <c r="H74" s="215"/>
      <c r="I74" s="215"/>
      <c r="J74" s="216"/>
      <c r="K74" s="216"/>
      <c r="L74" s="64"/>
      <c r="M74" s="64"/>
      <c r="N74" s="64"/>
      <c r="O74" s="64"/>
    </row>
    <row r="75" spans="1:15" ht="13" x14ac:dyDescent="0.15">
      <c r="A75" s="63"/>
      <c r="B75" s="64"/>
      <c r="C75" s="73"/>
      <c r="D75" s="215"/>
      <c r="E75" s="215"/>
      <c r="F75" s="215"/>
      <c r="G75" s="215"/>
      <c r="H75" s="215"/>
      <c r="I75" s="215"/>
      <c r="J75" s="216"/>
      <c r="K75" s="216"/>
      <c r="L75" s="64"/>
      <c r="M75" s="64"/>
      <c r="N75" s="64"/>
      <c r="O75" s="64"/>
    </row>
    <row r="76" spans="1:15" ht="13" x14ac:dyDescent="0.15">
      <c r="A76" s="63"/>
      <c r="B76" s="64"/>
      <c r="C76" s="73"/>
      <c r="D76" s="215"/>
      <c r="E76" s="215"/>
      <c r="F76" s="215"/>
      <c r="G76" s="215"/>
      <c r="H76" s="215"/>
      <c r="I76" s="215"/>
      <c r="J76" s="216"/>
      <c r="K76" s="216"/>
      <c r="L76" s="64"/>
      <c r="M76" s="64"/>
      <c r="N76" s="64"/>
      <c r="O76" s="64"/>
    </row>
    <row r="77" spans="1:15" ht="13" x14ac:dyDescent="0.15">
      <c r="A77" s="63"/>
      <c r="B77" s="64"/>
      <c r="C77" s="73"/>
      <c r="D77" s="215"/>
      <c r="E77" s="215"/>
      <c r="F77" s="215"/>
      <c r="G77" s="215"/>
      <c r="H77" s="215"/>
      <c r="I77" s="215"/>
      <c r="J77" s="216"/>
      <c r="K77" s="216"/>
      <c r="L77" s="64"/>
      <c r="M77" s="64"/>
      <c r="N77" s="64"/>
      <c r="O77" s="64"/>
    </row>
    <row r="78" spans="1:15" ht="13" x14ac:dyDescent="0.15">
      <c r="A78" s="63"/>
      <c r="B78" s="64"/>
      <c r="C78" s="73"/>
      <c r="D78" s="215"/>
      <c r="E78" s="215"/>
      <c r="F78" s="215"/>
      <c r="G78" s="215"/>
      <c r="H78" s="215"/>
      <c r="I78" s="215"/>
      <c r="J78" s="216"/>
      <c r="K78" s="216"/>
      <c r="L78" s="64"/>
      <c r="M78" s="64"/>
      <c r="N78" s="64"/>
      <c r="O78" s="64"/>
    </row>
    <row r="79" spans="1:15" ht="13" x14ac:dyDescent="0.15">
      <c r="A79" s="63"/>
      <c r="B79" s="64"/>
      <c r="C79" s="73"/>
      <c r="D79" s="215"/>
      <c r="E79" s="215"/>
      <c r="F79" s="215"/>
      <c r="G79" s="215"/>
      <c r="H79" s="215"/>
      <c r="I79" s="215"/>
      <c r="J79" s="216"/>
      <c r="K79" s="216"/>
      <c r="L79" s="64"/>
      <c r="M79" s="64"/>
      <c r="N79" s="64"/>
      <c r="O79" s="64"/>
    </row>
    <row r="80" spans="1:15" ht="13" x14ac:dyDescent="0.15">
      <c r="A80" s="63"/>
      <c r="B80" s="64"/>
      <c r="C80" s="73"/>
      <c r="D80" s="215"/>
      <c r="E80" s="215"/>
      <c r="F80" s="215"/>
      <c r="G80" s="215"/>
      <c r="H80" s="215"/>
      <c r="I80" s="215"/>
      <c r="J80" s="216"/>
      <c r="K80" s="216"/>
      <c r="L80" s="64"/>
      <c r="M80" s="64"/>
      <c r="N80" s="64"/>
      <c r="O80" s="64"/>
    </row>
    <row r="81" spans="1:15" ht="13" x14ac:dyDescent="0.15">
      <c r="A81" s="63"/>
      <c r="B81" s="64"/>
      <c r="C81" s="73"/>
      <c r="D81" s="215"/>
      <c r="E81" s="215"/>
      <c r="F81" s="215"/>
      <c r="G81" s="215"/>
      <c r="H81" s="215"/>
      <c r="I81" s="215"/>
      <c r="J81" s="216"/>
      <c r="K81" s="216"/>
      <c r="L81" s="64"/>
      <c r="M81" s="64"/>
      <c r="N81" s="64"/>
      <c r="O81" s="64"/>
    </row>
    <row r="82" spans="1:15" ht="13" x14ac:dyDescent="0.15">
      <c r="A82" s="63"/>
      <c r="B82" s="64"/>
      <c r="C82" s="73"/>
      <c r="D82" s="215"/>
      <c r="E82" s="215"/>
      <c r="F82" s="215"/>
      <c r="G82" s="215"/>
      <c r="H82" s="215"/>
      <c r="I82" s="215"/>
      <c r="J82" s="216"/>
      <c r="K82" s="216"/>
      <c r="L82" s="64"/>
      <c r="M82" s="64"/>
      <c r="N82" s="64"/>
      <c r="O82" s="64"/>
    </row>
    <row r="83" spans="1:15" ht="13" x14ac:dyDescent="0.15">
      <c r="A83" s="63"/>
      <c r="B83" s="64"/>
      <c r="C83" s="73"/>
      <c r="D83" s="215"/>
      <c r="E83" s="215"/>
      <c r="F83" s="215"/>
      <c r="G83" s="215"/>
      <c r="H83" s="215"/>
      <c r="I83" s="215"/>
      <c r="J83" s="216"/>
      <c r="K83" s="216"/>
      <c r="L83" s="64"/>
      <c r="M83" s="64"/>
      <c r="N83" s="64"/>
      <c r="O83" s="64"/>
    </row>
    <row r="84" spans="1:15" ht="13" x14ac:dyDescent="0.15">
      <c r="A84" s="63"/>
      <c r="B84" s="64"/>
      <c r="C84" s="73"/>
      <c r="D84" s="215"/>
      <c r="E84" s="215"/>
      <c r="F84" s="215"/>
      <c r="G84" s="215"/>
      <c r="H84" s="215"/>
      <c r="I84" s="215"/>
      <c r="J84" s="216"/>
      <c r="K84" s="216"/>
      <c r="L84" s="64"/>
      <c r="M84" s="64"/>
      <c r="N84" s="64"/>
      <c r="O84" s="64"/>
    </row>
    <row r="85" spans="1:15" ht="13" x14ac:dyDescent="0.15">
      <c r="A85" s="63"/>
      <c r="B85" s="64"/>
      <c r="C85" s="73"/>
      <c r="D85" s="215"/>
      <c r="E85" s="215"/>
      <c r="F85" s="215"/>
      <c r="G85" s="215"/>
      <c r="H85" s="215"/>
      <c r="I85" s="215"/>
      <c r="J85" s="216"/>
      <c r="K85" s="216"/>
      <c r="L85" s="64"/>
      <c r="M85" s="64"/>
      <c r="N85" s="64"/>
      <c r="O85" s="64"/>
    </row>
    <row r="86" spans="1:15" ht="13" x14ac:dyDescent="0.15">
      <c r="A86" s="63"/>
      <c r="B86" s="64"/>
      <c r="C86" s="73"/>
      <c r="D86" s="215"/>
      <c r="E86" s="215"/>
      <c r="F86" s="215"/>
      <c r="G86" s="215"/>
      <c r="H86" s="215"/>
      <c r="I86" s="215"/>
      <c r="J86" s="216"/>
      <c r="K86" s="216"/>
      <c r="L86" s="64"/>
      <c r="M86" s="64"/>
      <c r="N86" s="64"/>
      <c r="O86" s="64"/>
    </row>
    <row r="87" spans="1:15" ht="13" x14ac:dyDescent="0.15">
      <c r="A87" s="63"/>
      <c r="B87" s="64"/>
      <c r="C87" s="73"/>
      <c r="D87" s="215"/>
      <c r="E87" s="215"/>
      <c r="F87" s="215"/>
      <c r="G87" s="215"/>
      <c r="H87" s="215"/>
      <c r="I87" s="215"/>
      <c r="J87" s="216"/>
      <c r="K87" s="216"/>
      <c r="L87" s="64"/>
      <c r="M87" s="64"/>
      <c r="N87" s="64"/>
      <c r="O87" s="64"/>
    </row>
    <row r="88" spans="1:15" ht="13" x14ac:dyDescent="0.15">
      <c r="A88" s="63"/>
      <c r="B88" s="64"/>
      <c r="C88" s="73"/>
      <c r="D88" s="215"/>
      <c r="E88" s="215"/>
      <c r="F88" s="215"/>
      <c r="G88" s="215"/>
      <c r="H88" s="215"/>
      <c r="I88" s="215"/>
      <c r="J88" s="216"/>
      <c r="K88" s="216"/>
      <c r="L88" s="64"/>
      <c r="M88" s="64"/>
      <c r="N88" s="64"/>
      <c r="O88" s="64"/>
    </row>
    <row r="89" spans="1:15" ht="13" x14ac:dyDescent="0.15">
      <c r="A89" s="63"/>
      <c r="B89" s="64"/>
      <c r="C89" s="73"/>
      <c r="D89" s="215"/>
      <c r="E89" s="215"/>
      <c r="F89" s="215"/>
      <c r="G89" s="215"/>
      <c r="H89" s="215"/>
      <c r="I89" s="215"/>
      <c r="J89" s="216"/>
      <c r="K89" s="216"/>
      <c r="L89" s="64"/>
      <c r="M89" s="64"/>
      <c r="N89" s="64"/>
      <c r="O89" s="64"/>
    </row>
    <row r="90" spans="1:15" ht="13" x14ac:dyDescent="0.15">
      <c r="A90" s="63"/>
      <c r="B90" s="64"/>
      <c r="C90" s="73"/>
      <c r="D90" s="215"/>
      <c r="E90" s="215"/>
      <c r="F90" s="215"/>
      <c r="G90" s="215"/>
      <c r="H90" s="215"/>
      <c r="I90" s="215"/>
      <c r="J90" s="216"/>
      <c r="K90" s="216"/>
      <c r="L90" s="64"/>
      <c r="M90" s="64"/>
      <c r="N90" s="64"/>
      <c r="O90" s="64"/>
    </row>
    <row r="91" spans="1:15" ht="13" x14ac:dyDescent="0.15">
      <c r="A91" s="63"/>
      <c r="B91" s="64"/>
      <c r="C91" s="73"/>
      <c r="D91" s="215"/>
      <c r="E91" s="215"/>
      <c r="F91" s="215"/>
      <c r="G91" s="215"/>
      <c r="H91" s="215"/>
      <c r="I91" s="215"/>
      <c r="J91" s="216"/>
      <c r="K91" s="216"/>
      <c r="L91" s="64"/>
      <c r="M91" s="64"/>
      <c r="N91" s="64"/>
      <c r="O91" s="64"/>
    </row>
    <row r="92" spans="1:15" ht="13" x14ac:dyDescent="0.15">
      <c r="A92" s="63"/>
      <c r="B92" s="64"/>
      <c r="C92" s="73"/>
      <c r="D92" s="215"/>
      <c r="E92" s="215"/>
      <c r="F92" s="215"/>
      <c r="G92" s="215"/>
      <c r="H92" s="215"/>
      <c r="I92" s="215"/>
      <c r="J92" s="216"/>
      <c r="K92" s="216"/>
      <c r="L92" s="64"/>
      <c r="M92" s="64"/>
      <c r="N92" s="64"/>
      <c r="O92" s="64"/>
    </row>
    <row r="93" spans="1:15" ht="13" x14ac:dyDescent="0.15">
      <c r="A93" s="63"/>
      <c r="B93" s="64"/>
      <c r="C93" s="73"/>
      <c r="D93" s="215"/>
      <c r="E93" s="215"/>
      <c r="F93" s="215"/>
      <c r="G93" s="215"/>
      <c r="H93" s="215"/>
      <c r="I93" s="215"/>
      <c r="J93" s="216"/>
      <c r="K93" s="216"/>
      <c r="L93" s="64"/>
      <c r="M93" s="64"/>
      <c r="N93" s="64"/>
      <c r="O93" s="64"/>
    </row>
    <row r="94" spans="1:15" ht="13" x14ac:dyDescent="0.15">
      <c r="A94" s="63"/>
      <c r="B94" s="64"/>
      <c r="C94" s="73"/>
      <c r="D94" s="215"/>
      <c r="E94" s="215"/>
      <c r="F94" s="215"/>
      <c r="G94" s="215"/>
      <c r="H94" s="215"/>
      <c r="I94" s="215"/>
      <c r="J94" s="216"/>
      <c r="K94" s="216"/>
      <c r="L94" s="64"/>
      <c r="M94" s="64"/>
      <c r="N94" s="64"/>
      <c r="O94" s="64"/>
    </row>
    <row r="95" spans="1:15" ht="13" x14ac:dyDescent="0.15">
      <c r="A95" s="63"/>
      <c r="B95" s="64"/>
      <c r="C95" s="73"/>
      <c r="D95" s="215"/>
      <c r="E95" s="215"/>
      <c r="F95" s="215"/>
      <c r="G95" s="215"/>
      <c r="H95" s="215"/>
      <c r="I95" s="215"/>
      <c r="J95" s="216"/>
      <c r="K95" s="216"/>
      <c r="L95" s="64"/>
      <c r="M95" s="64"/>
      <c r="N95" s="64"/>
      <c r="O95" s="64"/>
    </row>
    <row r="96" spans="1:15" ht="13" x14ac:dyDescent="0.15">
      <c r="A96" s="63"/>
      <c r="B96" s="64"/>
      <c r="C96" s="73"/>
      <c r="D96" s="215"/>
      <c r="E96" s="215"/>
      <c r="F96" s="215"/>
      <c r="G96" s="215"/>
      <c r="H96" s="215"/>
      <c r="I96" s="215"/>
      <c r="J96" s="216"/>
      <c r="K96" s="216"/>
      <c r="L96" s="64"/>
      <c r="M96" s="64"/>
      <c r="N96" s="64"/>
      <c r="O96" s="64"/>
    </row>
    <row r="97" spans="1:15" ht="13" x14ac:dyDescent="0.15">
      <c r="A97" s="63"/>
      <c r="B97" s="64"/>
      <c r="C97" s="73"/>
      <c r="D97" s="215"/>
      <c r="E97" s="215"/>
      <c r="F97" s="215"/>
      <c r="G97" s="215"/>
      <c r="H97" s="215"/>
      <c r="I97" s="215"/>
      <c r="J97" s="216"/>
      <c r="K97" s="216"/>
      <c r="L97" s="64"/>
      <c r="M97" s="64"/>
      <c r="N97" s="64"/>
      <c r="O97" s="64"/>
    </row>
    <row r="98" spans="1:15" ht="13" x14ac:dyDescent="0.15">
      <c r="A98" s="63"/>
      <c r="B98" s="64"/>
      <c r="C98" s="73"/>
      <c r="D98" s="215"/>
      <c r="E98" s="215"/>
      <c r="F98" s="215"/>
      <c r="G98" s="215"/>
      <c r="H98" s="215"/>
      <c r="I98" s="215"/>
      <c r="J98" s="216"/>
      <c r="K98" s="216"/>
      <c r="L98" s="64"/>
      <c r="M98" s="64"/>
      <c r="N98" s="64"/>
      <c r="O98" s="64"/>
    </row>
    <row r="99" spans="1:15" ht="13" x14ac:dyDescent="0.15">
      <c r="A99" s="63"/>
      <c r="B99" s="64"/>
      <c r="C99" s="73"/>
      <c r="D99" s="215"/>
      <c r="E99" s="215"/>
      <c r="F99" s="215"/>
      <c r="G99" s="215"/>
      <c r="H99" s="215"/>
      <c r="I99" s="215"/>
      <c r="J99" s="216"/>
      <c r="K99" s="216"/>
      <c r="L99" s="64"/>
      <c r="M99" s="64"/>
      <c r="N99" s="64"/>
      <c r="O99" s="64"/>
    </row>
    <row r="100" spans="1:15" ht="13" x14ac:dyDescent="0.15">
      <c r="A100" s="63"/>
      <c r="B100" s="64"/>
      <c r="C100" s="73"/>
      <c r="D100" s="215"/>
      <c r="E100" s="215"/>
      <c r="F100" s="215"/>
      <c r="G100" s="215"/>
      <c r="H100" s="215"/>
      <c r="I100" s="215"/>
      <c r="J100" s="216"/>
      <c r="K100" s="216"/>
      <c r="L100" s="64"/>
      <c r="M100" s="64"/>
      <c r="N100" s="64"/>
      <c r="O100" s="64"/>
    </row>
    <row r="101" spans="1:15" ht="13" x14ac:dyDescent="0.15">
      <c r="A101" s="63"/>
      <c r="B101" s="64"/>
      <c r="C101" s="73"/>
      <c r="D101" s="215"/>
      <c r="E101" s="215"/>
      <c r="F101" s="215"/>
      <c r="G101" s="215"/>
      <c r="H101" s="215"/>
      <c r="I101" s="215"/>
      <c r="J101" s="216"/>
      <c r="K101" s="216"/>
      <c r="L101" s="64"/>
      <c r="M101" s="64"/>
      <c r="N101" s="64"/>
      <c r="O101" s="64"/>
    </row>
    <row r="102" spans="1:15" ht="13" x14ac:dyDescent="0.15">
      <c r="A102" s="63"/>
      <c r="B102" s="64"/>
      <c r="C102" s="73"/>
      <c r="D102" s="215"/>
      <c r="E102" s="215"/>
      <c r="F102" s="215"/>
      <c r="G102" s="215"/>
      <c r="H102" s="215"/>
      <c r="I102" s="215"/>
      <c r="J102" s="216"/>
      <c r="K102" s="216"/>
      <c r="L102" s="64"/>
      <c r="M102" s="64"/>
      <c r="N102" s="64"/>
      <c r="O102" s="64"/>
    </row>
    <row r="103" spans="1:15" ht="13" x14ac:dyDescent="0.15">
      <c r="A103" s="63"/>
      <c r="B103" s="64"/>
      <c r="C103" s="73"/>
      <c r="D103" s="215"/>
      <c r="E103" s="215"/>
      <c r="F103" s="215"/>
      <c r="G103" s="215"/>
      <c r="H103" s="215"/>
      <c r="I103" s="215"/>
      <c r="J103" s="216"/>
      <c r="K103" s="216"/>
      <c r="L103" s="64"/>
      <c r="M103" s="64"/>
      <c r="N103" s="64"/>
      <c r="O103" s="64"/>
    </row>
    <row r="104" spans="1:15" ht="13" x14ac:dyDescent="0.15">
      <c r="A104" s="63"/>
      <c r="B104" s="64"/>
      <c r="C104" s="73"/>
      <c r="D104" s="215"/>
      <c r="E104" s="215"/>
      <c r="F104" s="215"/>
      <c r="G104" s="215"/>
      <c r="H104" s="215"/>
      <c r="I104" s="215"/>
      <c r="J104" s="216"/>
      <c r="K104" s="216"/>
      <c r="L104" s="64"/>
      <c r="M104" s="64"/>
      <c r="N104" s="64"/>
      <c r="O104" s="64"/>
    </row>
    <row r="105" spans="1:15" ht="13" x14ac:dyDescent="0.15">
      <c r="A105" s="63"/>
      <c r="B105" s="64"/>
      <c r="C105" s="73"/>
      <c r="D105" s="215"/>
      <c r="E105" s="215"/>
      <c r="F105" s="215"/>
      <c r="G105" s="215"/>
      <c r="H105" s="215"/>
      <c r="I105" s="215"/>
      <c r="J105" s="216"/>
      <c r="K105" s="216"/>
      <c r="L105" s="64"/>
      <c r="M105" s="64"/>
      <c r="N105" s="64"/>
      <c r="O105" s="64"/>
    </row>
    <row r="106" spans="1:15" ht="13" x14ac:dyDescent="0.15">
      <c r="A106" s="63"/>
      <c r="B106" s="64"/>
      <c r="C106" s="73"/>
      <c r="D106" s="215"/>
      <c r="E106" s="215"/>
      <c r="F106" s="215"/>
      <c r="G106" s="215"/>
      <c r="H106" s="215"/>
      <c r="I106" s="215"/>
      <c r="J106" s="216"/>
      <c r="K106" s="216"/>
      <c r="L106" s="64"/>
      <c r="M106" s="64"/>
      <c r="N106" s="64"/>
      <c r="O106" s="64"/>
    </row>
    <row r="107" spans="1:15" ht="13" x14ac:dyDescent="0.15">
      <c r="A107" s="63"/>
      <c r="B107" s="64"/>
      <c r="C107" s="73"/>
      <c r="D107" s="215"/>
      <c r="E107" s="215"/>
      <c r="F107" s="215"/>
      <c r="G107" s="215"/>
      <c r="H107" s="215"/>
      <c r="I107" s="215"/>
      <c r="J107" s="216"/>
      <c r="K107" s="216"/>
      <c r="L107" s="64"/>
      <c r="M107" s="64"/>
      <c r="N107" s="64"/>
      <c r="O107" s="64"/>
    </row>
    <row r="108" spans="1:15" ht="13" x14ac:dyDescent="0.15">
      <c r="A108" s="63"/>
      <c r="B108" s="64"/>
      <c r="C108" s="73"/>
      <c r="D108" s="215"/>
      <c r="E108" s="215"/>
      <c r="F108" s="215"/>
      <c r="G108" s="215"/>
      <c r="H108" s="215"/>
      <c r="I108" s="215"/>
      <c r="J108" s="216"/>
      <c r="K108" s="216"/>
      <c r="L108" s="64"/>
      <c r="M108" s="64"/>
      <c r="N108" s="64"/>
      <c r="O108" s="64"/>
    </row>
    <row r="109" spans="1:15" ht="13" x14ac:dyDescent="0.15">
      <c r="A109" s="63"/>
      <c r="B109" s="64"/>
      <c r="C109" s="73"/>
      <c r="D109" s="215"/>
      <c r="E109" s="215"/>
      <c r="F109" s="215"/>
      <c r="G109" s="215"/>
      <c r="H109" s="215"/>
      <c r="I109" s="215"/>
      <c r="J109" s="216"/>
      <c r="K109" s="216"/>
      <c r="L109" s="64"/>
      <c r="M109" s="64"/>
      <c r="N109" s="64"/>
      <c r="O109" s="64"/>
    </row>
    <row r="110" spans="1:15" ht="13" x14ac:dyDescent="0.15">
      <c r="A110" s="63"/>
      <c r="B110" s="64"/>
      <c r="C110" s="73"/>
      <c r="D110" s="215"/>
      <c r="E110" s="215"/>
      <c r="F110" s="215"/>
      <c r="G110" s="215"/>
      <c r="H110" s="215"/>
      <c r="I110" s="215"/>
      <c r="J110" s="216"/>
      <c r="K110" s="216"/>
      <c r="L110" s="64"/>
      <c r="M110" s="64"/>
      <c r="N110" s="64"/>
      <c r="O110" s="64"/>
    </row>
    <row r="111" spans="1:15" ht="13" x14ac:dyDescent="0.15">
      <c r="A111" s="63"/>
      <c r="B111" s="64"/>
      <c r="C111" s="73"/>
      <c r="D111" s="215"/>
      <c r="E111" s="215"/>
      <c r="F111" s="215"/>
      <c r="G111" s="215"/>
      <c r="H111" s="215"/>
      <c r="I111" s="215"/>
      <c r="J111" s="216"/>
      <c r="K111" s="216"/>
      <c r="L111" s="64"/>
      <c r="M111" s="64"/>
      <c r="N111" s="64"/>
      <c r="O111" s="64"/>
    </row>
    <row r="112" spans="1:15" ht="13" x14ac:dyDescent="0.15">
      <c r="A112" s="63"/>
      <c r="B112" s="64"/>
      <c r="C112" s="73"/>
      <c r="D112" s="215"/>
      <c r="E112" s="215"/>
      <c r="F112" s="215"/>
      <c r="G112" s="215"/>
      <c r="H112" s="215"/>
      <c r="I112" s="215"/>
      <c r="J112" s="216"/>
      <c r="K112" s="216"/>
      <c r="L112" s="64"/>
      <c r="M112" s="64"/>
      <c r="N112" s="64"/>
      <c r="O112" s="64"/>
    </row>
    <row r="113" spans="1:15" ht="13" x14ac:dyDescent="0.15">
      <c r="A113" s="63"/>
      <c r="B113" s="64"/>
      <c r="C113" s="73"/>
      <c r="D113" s="215"/>
      <c r="E113" s="215"/>
      <c r="F113" s="215"/>
      <c r="G113" s="215"/>
      <c r="H113" s="215"/>
      <c r="I113" s="215"/>
      <c r="J113" s="216"/>
      <c r="K113" s="216"/>
      <c r="L113" s="64"/>
      <c r="M113" s="64"/>
      <c r="N113" s="64"/>
      <c r="O113" s="64"/>
    </row>
    <row r="114" spans="1:15" ht="13" x14ac:dyDescent="0.15">
      <c r="A114" s="63"/>
      <c r="B114" s="64"/>
      <c r="C114" s="73"/>
      <c r="D114" s="215"/>
      <c r="E114" s="215"/>
      <c r="F114" s="215"/>
      <c r="G114" s="215"/>
      <c r="H114" s="215"/>
      <c r="I114" s="215"/>
      <c r="J114" s="216"/>
      <c r="K114" s="216"/>
      <c r="L114" s="64"/>
      <c r="M114" s="64"/>
      <c r="N114" s="64"/>
      <c r="O114" s="64"/>
    </row>
    <row r="115" spans="1:15" ht="13" x14ac:dyDescent="0.15">
      <c r="A115" s="63"/>
      <c r="B115" s="64"/>
      <c r="C115" s="73"/>
      <c r="D115" s="215"/>
      <c r="E115" s="215"/>
      <c r="F115" s="215"/>
      <c r="G115" s="215"/>
      <c r="H115" s="215"/>
      <c r="I115" s="215"/>
      <c r="J115" s="216"/>
      <c r="K115" s="216"/>
      <c r="L115" s="64"/>
      <c r="M115" s="64"/>
      <c r="N115" s="64"/>
      <c r="O115" s="64"/>
    </row>
    <row r="116" spans="1:15" ht="13" x14ac:dyDescent="0.15">
      <c r="A116" s="63"/>
      <c r="B116" s="64"/>
      <c r="C116" s="73"/>
      <c r="D116" s="215"/>
      <c r="E116" s="215"/>
      <c r="F116" s="215"/>
      <c r="G116" s="215"/>
      <c r="H116" s="215"/>
      <c r="I116" s="215"/>
      <c r="J116" s="216"/>
      <c r="K116" s="216"/>
      <c r="L116" s="64"/>
      <c r="M116" s="64"/>
      <c r="N116" s="64"/>
      <c r="O116" s="64"/>
    </row>
    <row r="117" spans="1:15" ht="13" x14ac:dyDescent="0.15">
      <c r="A117" s="63"/>
      <c r="B117" s="64"/>
      <c r="C117" s="73"/>
      <c r="D117" s="215"/>
      <c r="E117" s="215"/>
      <c r="F117" s="215"/>
      <c r="G117" s="215"/>
      <c r="H117" s="215"/>
      <c r="I117" s="215"/>
      <c r="J117" s="216"/>
      <c r="K117" s="216"/>
      <c r="L117" s="64"/>
      <c r="M117" s="64"/>
      <c r="N117" s="64"/>
      <c r="O117" s="64"/>
    </row>
    <row r="118" spans="1:15" ht="13" x14ac:dyDescent="0.15">
      <c r="A118" s="63"/>
      <c r="B118" s="64"/>
      <c r="C118" s="73"/>
      <c r="D118" s="215"/>
      <c r="E118" s="215"/>
      <c r="F118" s="215"/>
      <c r="G118" s="215"/>
      <c r="H118" s="215"/>
      <c r="I118" s="215"/>
      <c r="J118" s="216"/>
      <c r="K118" s="216"/>
      <c r="L118" s="64"/>
      <c r="M118" s="64"/>
      <c r="N118" s="64"/>
      <c r="O118" s="64"/>
    </row>
    <row r="119" spans="1:15" ht="13" x14ac:dyDescent="0.15">
      <c r="A119" s="63"/>
      <c r="B119" s="64"/>
      <c r="C119" s="73"/>
      <c r="D119" s="215"/>
      <c r="E119" s="215"/>
      <c r="F119" s="215"/>
      <c r="G119" s="215"/>
      <c r="H119" s="215"/>
      <c r="I119" s="215"/>
      <c r="J119" s="216"/>
      <c r="K119" s="216"/>
      <c r="L119" s="64"/>
      <c r="M119" s="64"/>
      <c r="N119" s="64"/>
      <c r="O119" s="64"/>
    </row>
    <row r="120" spans="1:15" ht="13" x14ac:dyDescent="0.15">
      <c r="A120" s="63"/>
      <c r="B120" s="64"/>
      <c r="C120" s="73"/>
      <c r="D120" s="215"/>
      <c r="E120" s="215"/>
      <c r="F120" s="215"/>
      <c r="G120" s="215"/>
      <c r="H120" s="215"/>
      <c r="I120" s="215"/>
      <c r="J120" s="216"/>
      <c r="K120" s="216"/>
      <c r="L120" s="64"/>
      <c r="M120" s="64"/>
      <c r="N120" s="64"/>
      <c r="O120" s="64"/>
    </row>
    <row r="121" spans="1:15" ht="13" x14ac:dyDescent="0.15">
      <c r="A121" s="63"/>
      <c r="B121" s="64"/>
      <c r="C121" s="73"/>
      <c r="D121" s="215"/>
      <c r="E121" s="215"/>
      <c r="F121" s="215"/>
      <c r="G121" s="215"/>
      <c r="H121" s="215"/>
      <c r="I121" s="215"/>
      <c r="J121" s="216"/>
      <c r="K121" s="216"/>
      <c r="L121" s="64"/>
      <c r="M121" s="64"/>
      <c r="N121" s="64"/>
      <c r="O121" s="64"/>
    </row>
    <row r="122" spans="1:15" ht="13" x14ac:dyDescent="0.15">
      <c r="A122" s="63"/>
      <c r="B122" s="64"/>
      <c r="C122" s="73"/>
      <c r="D122" s="215"/>
      <c r="E122" s="215"/>
      <c r="F122" s="215"/>
      <c r="G122" s="215"/>
      <c r="H122" s="215"/>
      <c r="I122" s="215"/>
      <c r="J122" s="216"/>
      <c r="K122" s="216"/>
      <c r="L122" s="64"/>
      <c r="M122" s="64"/>
      <c r="N122" s="64"/>
      <c r="O122" s="64"/>
    </row>
    <row r="123" spans="1:15" ht="13" x14ac:dyDescent="0.15">
      <c r="A123" s="63"/>
      <c r="B123" s="64"/>
      <c r="C123" s="73"/>
      <c r="D123" s="215"/>
      <c r="E123" s="215"/>
      <c r="F123" s="215"/>
      <c r="G123" s="215"/>
      <c r="H123" s="215"/>
      <c r="I123" s="215"/>
      <c r="J123" s="216"/>
      <c r="K123" s="216"/>
      <c r="L123" s="64"/>
      <c r="M123" s="64"/>
      <c r="N123" s="64"/>
      <c r="O123" s="64"/>
    </row>
    <row r="124" spans="1:15" ht="13" x14ac:dyDescent="0.15">
      <c r="A124" s="63"/>
      <c r="B124" s="64"/>
      <c r="C124" s="73"/>
      <c r="D124" s="215"/>
      <c r="E124" s="215"/>
      <c r="F124" s="215"/>
      <c r="G124" s="215"/>
      <c r="H124" s="215"/>
      <c r="I124" s="215"/>
      <c r="J124" s="216"/>
      <c r="K124" s="216"/>
      <c r="L124" s="64"/>
      <c r="M124" s="64"/>
      <c r="N124" s="64"/>
      <c r="O124" s="64"/>
    </row>
    <row r="125" spans="1:15" ht="13" x14ac:dyDescent="0.15">
      <c r="A125" s="63"/>
      <c r="B125" s="64"/>
      <c r="C125" s="73"/>
      <c r="D125" s="215"/>
      <c r="E125" s="215"/>
      <c r="F125" s="215"/>
      <c r="G125" s="215"/>
      <c r="H125" s="215"/>
      <c r="I125" s="215"/>
      <c r="J125" s="216"/>
      <c r="K125" s="216"/>
      <c r="L125" s="64"/>
      <c r="M125" s="64"/>
      <c r="N125" s="64"/>
      <c r="O125" s="64"/>
    </row>
    <row r="126" spans="1:15" ht="13" x14ac:dyDescent="0.15">
      <c r="A126" s="63"/>
      <c r="B126" s="64"/>
      <c r="C126" s="73"/>
      <c r="D126" s="215"/>
      <c r="E126" s="215"/>
      <c r="F126" s="215"/>
      <c r="G126" s="215"/>
      <c r="H126" s="215"/>
      <c r="I126" s="215"/>
      <c r="J126" s="216"/>
      <c r="K126" s="216"/>
      <c r="L126" s="64"/>
      <c r="M126" s="64"/>
      <c r="N126" s="64"/>
      <c r="O126" s="64"/>
    </row>
    <row r="127" spans="1:15" ht="13" x14ac:dyDescent="0.15">
      <c r="A127" s="63"/>
      <c r="B127" s="64"/>
      <c r="C127" s="73"/>
      <c r="D127" s="215"/>
      <c r="E127" s="215"/>
      <c r="F127" s="215"/>
      <c r="G127" s="215"/>
      <c r="H127" s="215"/>
      <c r="I127" s="215"/>
      <c r="J127" s="216"/>
      <c r="K127" s="216"/>
      <c r="L127" s="64"/>
      <c r="M127" s="64"/>
      <c r="N127" s="64"/>
      <c r="O127" s="64"/>
    </row>
    <row r="128" spans="1:15" ht="13" x14ac:dyDescent="0.15">
      <c r="A128" s="63"/>
      <c r="B128" s="64"/>
      <c r="C128" s="73"/>
      <c r="D128" s="215"/>
      <c r="E128" s="215"/>
      <c r="F128" s="215"/>
      <c r="G128" s="215"/>
      <c r="H128" s="215"/>
      <c r="I128" s="215"/>
      <c r="J128" s="216"/>
      <c r="K128" s="216"/>
      <c r="L128" s="64"/>
      <c r="M128" s="64"/>
      <c r="N128" s="64"/>
      <c r="O128" s="64"/>
    </row>
    <row r="129" spans="1:15" ht="13" x14ac:dyDescent="0.15">
      <c r="A129" s="63"/>
      <c r="B129" s="64"/>
      <c r="C129" s="73"/>
      <c r="D129" s="215"/>
      <c r="E129" s="215"/>
      <c r="F129" s="215"/>
      <c r="G129" s="215"/>
      <c r="H129" s="215"/>
      <c r="I129" s="215"/>
      <c r="J129" s="216"/>
      <c r="K129" s="216"/>
      <c r="L129" s="64"/>
      <c r="M129" s="64"/>
      <c r="N129" s="64"/>
      <c r="O129" s="64"/>
    </row>
    <row r="130" spans="1:15" ht="13" x14ac:dyDescent="0.15">
      <c r="A130" s="63"/>
      <c r="B130" s="64"/>
      <c r="C130" s="73"/>
      <c r="D130" s="215"/>
      <c r="E130" s="215"/>
      <c r="F130" s="215"/>
      <c r="G130" s="215"/>
      <c r="H130" s="215"/>
      <c r="I130" s="215"/>
      <c r="J130" s="216"/>
      <c r="K130" s="216"/>
      <c r="L130" s="64"/>
      <c r="M130" s="64"/>
      <c r="N130" s="64"/>
      <c r="O130" s="64"/>
    </row>
    <row r="131" spans="1:15" ht="13" x14ac:dyDescent="0.15">
      <c r="A131" s="63"/>
      <c r="B131" s="64"/>
      <c r="C131" s="73"/>
      <c r="D131" s="215"/>
      <c r="E131" s="215"/>
      <c r="F131" s="215"/>
      <c r="G131" s="215"/>
      <c r="H131" s="215"/>
      <c r="I131" s="215"/>
      <c r="J131" s="216"/>
      <c r="K131" s="216"/>
      <c r="L131" s="64"/>
      <c r="M131" s="64"/>
      <c r="N131" s="64"/>
      <c r="O131" s="64"/>
    </row>
    <row r="132" spans="1:15" ht="13" x14ac:dyDescent="0.15">
      <c r="A132" s="63"/>
      <c r="B132" s="64"/>
      <c r="C132" s="73"/>
      <c r="D132" s="215"/>
      <c r="E132" s="215"/>
      <c r="F132" s="215"/>
      <c r="G132" s="215"/>
      <c r="H132" s="215"/>
      <c r="I132" s="215"/>
      <c r="J132" s="216"/>
      <c r="K132" s="216"/>
      <c r="L132" s="64"/>
      <c r="M132" s="64"/>
      <c r="N132" s="64"/>
      <c r="O132" s="64"/>
    </row>
    <row r="133" spans="1:15" ht="13" x14ac:dyDescent="0.15">
      <c r="A133" s="63"/>
      <c r="B133" s="64"/>
      <c r="C133" s="73"/>
      <c r="D133" s="215"/>
      <c r="E133" s="215"/>
      <c r="F133" s="215"/>
      <c r="G133" s="215"/>
      <c r="H133" s="215"/>
      <c r="I133" s="215"/>
      <c r="J133" s="216"/>
      <c r="K133" s="216"/>
      <c r="L133" s="64"/>
      <c r="M133" s="64"/>
      <c r="N133" s="64"/>
      <c r="O133" s="64"/>
    </row>
    <row r="134" spans="1:15" ht="13" x14ac:dyDescent="0.15">
      <c r="A134" s="63"/>
      <c r="B134" s="64"/>
      <c r="C134" s="73"/>
      <c r="D134" s="215"/>
      <c r="E134" s="215"/>
      <c r="F134" s="215"/>
      <c r="G134" s="215"/>
      <c r="H134" s="215"/>
      <c r="I134" s="215"/>
      <c r="J134" s="216"/>
      <c r="K134" s="216"/>
      <c r="L134" s="64"/>
      <c r="M134" s="64"/>
      <c r="N134" s="64"/>
      <c r="O134" s="64"/>
    </row>
    <row r="135" spans="1:15" ht="13" x14ac:dyDescent="0.15">
      <c r="A135" s="63"/>
      <c r="B135" s="64"/>
      <c r="C135" s="73"/>
      <c r="D135" s="215"/>
      <c r="E135" s="215"/>
      <c r="F135" s="215"/>
      <c r="G135" s="215"/>
      <c r="H135" s="215"/>
      <c r="I135" s="215"/>
      <c r="J135" s="216"/>
      <c r="K135" s="216"/>
      <c r="L135" s="64"/>
      <c r="M135" s="64"/>
      <c r="N135" s="64"/>
      <c r="O135" s="64"/>
    </row>
    <row r="136" spans="1:15" ht="13" x14ac:dyDescent="0.15">
      <c r="A136" s="63"/>
      <c r="B136" s="64"/>
      <c r="C136" s="73"/>
      <c r="D136" s="215"/>
      <c r="E136" s="215"/>
      <c r="F136" s="215"/>
      <c r="G136" s="215"/>
      <c r="H136" s="215"/>
      <c r="I136" s="215"/>
      <c r="J136" s="216"/>
      <c r="K136" s="216"/>
      <c r="L136" s="64"/>
      <c r="M136" s="64"/>
      <c r="N136" s="64"/>
      <c r="O136" s="64"/>
    </row>
    <row r="137" spans="1:15" ht="13" x14ac:dyDescent="0.15">
      <c r="A137" s="63"/>
      <c r="B137" s="64"/>
      <c r="C137" s="73"/>
      <c r="D137" s="215"/>
      <c r="E137" s="215"/>
      <c r="F137" s="215"/>
      <c r="G137" s="215"/>
      <c r="H137" s="215"/>
      <c r="I137" s="215"/>
      <c r="J137" s="216"/>
      <c r="K137" s="216"/>
      <c r="L137" s="64"/>
      <c r="M137" s="64"/>
      <c r="N137" s="64"/>
      <c r="O137" s="64"/>
    </row>
    <row r="138" spans="1:15" ht="13" x14ac:dyDescent="0.15">
      <c r="A138" s="63"/>
      <c r="B138" s="64"/>
      <c r="C138" s="73"/>
      <c r="D138" s="215"/>
      <c r="E138" s="215"/>
      <c r="F138" s="215"/>
      <c r="G138" s="215"/>
      <c r="H138" s="215"/>
      <c r="I138" s="215"/>
      <c r="J138" s="216"/>
      <c r="K138" s="216"/>
      <c r="L138" s="64"/>
      <c r="M138" s="64"/>
      <c r="N138" s="64"/>
      <c r="O138" s="64"/>
    </row>
    <row r="139" spans="1:15" ht="13" x14ac:dyDescent="0.15">
      <c r="A139" s="63"/>
      <c r="B139" s="64"/>
      <c r="C139" s="73"/>
      <c r="D139" s="215"/>
      <c r="E139" s="215"/>
      <c r="F139" s="215"/>
      <c r="G139" s="215"/>
      <c r="H139" s="215"/>
      <c r="I139" s="215"/>
      <c r="J139" s="216"/>
      <c r="K139" s="216"/>
      <c r="L139" s="64"/>
      <c r="M139" s="64"/>
      <c r="N139" s="64"/>
      <c r="O139" s="64"/>
    </row>
    <row r="140" spans="1:15" ht="13" x14ac:dyDescent="0.15">
      <c r="A140" s="63"/>
      <c r="B140" s="64"/>
      <c r="C140" s="73"/>
      <c r="D140" s="215"/>
      <c r="E140" s="215"/>
      <c r="F140" s="215"/>
      <c r="G140" s="215"/>
      <c r="H140" s="215"/>
      <c r="I140" s="215"/>
      <c r="J140" s="216"/>
      <c r="K140" s="216"/>
      <c r="L140" s="64"/>
      <c r="M140" s="64"/>
      <c r="N140" s="64"/>
      <c r="O140" s="64"/>
    </row>
    <row r="141" spans="1:15" ht="13" x14ac:dyDescent="0.15">
      <c r="A141" s="63"/>
      <c r="B141" s="64"/>
      <c r="C141" s="73"/>
      <c r="D141" s="215"/>
      <c r="E141" s="215"/>
      <c r="F141" s="215"/>
      <c r="G141" s="215"/>
      <c r="H141" s="215"/>
      <c r="I141" s="215"/>
      <c r="J141" s="216"/>
      <c r="K141" s="216"/>
      <c r="L141" s="64"/>
      <c r="M141" s="64"/>
      <c r="N141" s="64"/>
      <c r="O141" s="64"/>
    </row>
    <row r="142" spans="1:15" ht="13" x14ac:dyDescent="0.15">
      <c r="A142" s="63"/>
      <c r="B142" s="64"/>
      <c r="C142" s="73"/>
      <c r="D142" s="215"/>
      <c r="E142" s="215"/>
      <c r="F142" s="215"/>
      <c r="G142" s="215"/>
      <c r="H142" s="215"/>
      <c r="I142" s="215"/>
      <c r="J142" s="216"/>
      <c r="K142" s="216"/>
      <c r="L142" s="64"/>
      <c r="M142" s="64"/>
      <c r="N142" s="64"/>
      <c r="O142" s="64"/>
    </row>
    <row r="143" spans="1:15" ht="13" x14ac:dyDescent="0.15">
      <c r="A143" s="63"/>
      <c r="B143" s="64"/>
      <c r="C143" s="73"/>
      <c r="D143" s="215"/>
      <c r="E143" s="215"/>
      <c r="F143" s="215"/>
      <c r="G143" s="215"/>
      <c r="H143" s="215"/>
      <c r="I143" s="215"/>
      <c r="J143" s="216"/>
      <c r="K143" s="216"/>
      <c r="L143" s="64"/>
      <c r="M143" s="64"/>
      <c r="N143" s="64"/>
      <c r="O143" s="64"/>
    </row>
    <row r="144" spans="1:15" ht="13" x14ac:dyDescent="0.15">
      <c r="A144" s="63"/>
      <c r="B144" s="64"/>
      <c r="C144" s="73"/>
      <c r="D144" s="215"/>
      <c r="E144" s="215"/>
      <c r="F144" s="215"/>
      <c r="G144" s="215"/>
      <c r="H144" s="215"/>
      <c r="I144" s="215"/>
      <c r="J144" s="216"/>
      <c r="K144" s="216"/>
      <c r="L144" s="64"/>
      <c r="M144" s="64"/>
      <c r="N144" s="64"/>
      <c r="O144" s="64"/>
    </row>
    <row r="145" spans="1:15" ht="13" x14ac:dyDescent="0.15">
      <c r="A145" s="63"/>
      <c r="B145" s="64"/>
      <c r="C145" s="73"/>
      <c r="D145" s="215"/>
      <c r="E145" s="215"/>
      <c r="F145" s="215"/>
      <c r="G145" s="215"/>
      <c r="H145" s="215"/>
      <c r="I145" s="215"/>
      <c r="J145" s="216"/>
      <c r="K145" s="216"/>
      <c r="L145" s="64"/>
      <c r="M145" s="64"/>
      <c r="N145" s="64"/>
      <c r="O145" s="64"/>
    </row>
    <row r="146" spans="1:15" ht="13" x14ac:dyDescent="0.15">
      <c r="A146" s="63"/>
      <c r="B146" s="64"/>
      <c r="C146" s="73"/>
      <c r="D146" s="215"/>
      <c r="E146" s="215"/>
      <c r="F146" s="215"/>
      <c r="G146" s="215"/>
      <c r="H146" s="215"/>
      <c r="I146" s="215"/>
      <c r="J146" s="216"/>
      <c r="K146" s="216"/>
      <c r="L146" s="64"/>
      <c r="M146" s="64"/>
      <c r="N146" s="64"/>
      <c r="O146" s="64"/>
    </row>
    <row r="147" spans="1:15" ht="13" x14ac:dyDescent="0.15">
      <c r="A147" s="63"/>
      <c r="B147" s="64"/>
      <c r="C147" s="73"/>
      <c r="D147" s="215"/>
      <c r="E147" s="215"/>
      <c r="F147" s="215"/>
      <c r="G147" s="215"/>
      <c r="H147" s="215"/>
      <c r="I147" s="215"/>
      <c r="J147" s="216"/>
      <c r="K147" s="216"/>
      <c r="L147" s="64"/>
      <c r="M147" s="64"/>
      <c r="N147" s="64"/>
      <c r="O147" s="64"/>
    </row>
    <row r="148" spans="1:15" ht="13" x14ac:dyDescent="0.15">
      <c r="A148" s="63"/>
      <c r="B148" s="64"/>
      <c r="C148" s="73"/>
      <c r="D148" s="215"/>
      <c r="E148" s="215"/>
      <c r="F148" s="215"/>
      <c r="G148" s="215"/>
      <c r="H148" s="215"/>
      <c r="I148" s="215"/>
      <c r="J148" s="216"/>
      <c r="K148" s="216"/>
      <c r="L148" s="64"/>
      <c r="M148" s="64"/>
      <c r="N148" s="64"/>
      <c r="O148" s="64"/>
    </row>
    <row r="149" spans="1:15" ht="13" x14ac:dyDescent="0.15">
      <c r="A149" s="63"/>
      <c r="B149" s="64"/>
      <c r="C149" s="73"/>
      <c r="D149" s="215"/>
      <c r="E149" s="215"/>
      <c r="F149" s="215"/>
      <c r="G149" s="215"/>
      <c r="H149" s="215"/>
      <c r="I149" s="215"/>
      <c r="J149" s="216"/>
      <c r="K149" s="216"/>
      <c r="L149" s="64"/>
      <c r="M149" s="64"/>
      <c r="N149" s="64"/>
      <c r="O149" s="64"/>
    </row>
    <row r="150" spans="1:15" ht="13" x14ac:dyDescent="0.15">
      <c r="A150" s="63"/>
      <c r="B150" s="64"/>
      <c r="C150" s="73"/>
      <c r="D150" s="215"/>
      <c r="E150" s="215"/>
      <c r="F150" s="215"/>
      <c r="G150" s="215"/>
      <c r="H150" s="215"/>
      <c r="I150" s="215"/>
      <c r="J150" s="216"/>
      <c r="K150" s="216"/>
      <c r="L150" s="64"/>
      <c r="M150" s="64"/>
      <c r="N150" s="64"/>
      <c r="O150" s="64"/>
    </row>
    <row r="151" spans="1:15" ht="13" x14ac:dyDescent="0.15">
      <c r="A151" s="63"/>
      <c r="B151" s="64"/>
      <c r="C151" s="73"/>
      <c r="D151" s="215"/>
      <c r="E151" s="215"/>
      <c r="F151" s="215"/>
      <c r="G151" s="215"/>
      <c r="H151" s="215"/>
      <c r="I151" s="215"/>
      <c r="J151" s="216"/>
      <c r="K151" s="216"/>
      <c r="L151" s="64"/>
      <c r="M151" s="64"/>
      <c r="N151" s="64"/>
      <c r="O151" s="64"/>
    </row>
    <row r="152" spans="1:15" ht="13" x14ac:dyDescent="0.15">
      <c r="A152" s="63"/>
      <c r="B152" s="64"/>
      <c r="C152" s="73"/>
      <c r="D152" s="215"/>
      <c r="E152" s="215"/>
      <c r="F152" s="215"/>
      <c r="G152" s="215"/>
      <c r="H152" s="215"/>
      <c r="I152" s="215"/>
      <c r="J152" s="216"/>
      <c r="K152" s="216"/>
      <c r="L152" s="64"/>
      <c r="M152" s="64"/>
      <c r="N152" s="64"/>
      <c r="O152" s="64"/>
    </row>
    <row r="153" spans="1:15" ht="13" x14ac:dyDescent="0.15">
      <c r="A153" s="63"/>
      <c r="B153" s="64"/>
      <c r="C153" s="73"/>
      <c r="D153" s="215"/>
      <c r="E153" s="215"/>
      <c r="F153" s="215"/>
      <c r="G153" s="215"/>
      <c r="H153" s="215"/>
      <c r="I153" s="215"/>
      <c r="J153" s="216"/>
      <c r="K153" s="216"/>
      <c r="L153" s="64"/>
      <c r="M153" s="64"/>
      <c r="N153" s="64"/>
      <c r="O153" s="64"/>
    </row>
    <row r="154" spans="1:15" ht="13" x14ac:dyDescent="0.15">
      <c r="A154" s="63"/>
      <c r="B154" s="64"/>
      <c r="C154" s="73"/>
      <c r="D154" s="215"/>
      <c r="E154" s="215"/>
      <c r="F154" s="215"/>
      <c r="G154" s="215"/>
      <c r="H154" s="215"/>
      <c r="I154" s="215"/>
      <c r="J154" s="216"/>
      <c r="K154" s="216"/>
      <c r="L154" s="64"/>
      <c r="M154" s="64"/>
      <c r="N154" s="64"/>
      <c r="O154" s="64"/>
    </row>
    <row r="155" spans="1:15" ht="13" x14ac:dyDescent="0.15">
      <c r="A155" s="63"/>
      <c r="B155" s="64"/>
      <c r="C155" s="73"/>
      <c r="D155" s="215"/>
      <c r="E155" s="215"/>
      <c r="F155" s="215"/>
      <c r="G155" s="215"/>
      <c r="H155" s="215"/>
      <c r="I155" s="215"/>
      <c r="J155" s="216"/>
      <c r="K155" s="216"/>
      <c r="L155" s="64"/>
      <c r="M155" s="64"/>
      <c r="N155" s="64"/>
      <c r="O155" s="64"/>
    </row>
    <row r="156" spans="1:15" ht="13" x14ac:dyDescent="0.15">
      <c r="A156" s="63"/>
      <c r="B156" s="64"/>
      <c r="C156" s="73"/>
      <c r="D156" s="215"/>
      <c r="E156" s="215"/>
      <c r="F156" s="215"/>
      <c r="G156" s="215"/>
      <c r="H156" s="215"/>
      <c r="I156" s="215"/>
      <c r="J156" s="216"/>
      <c r="K156" s="216"/>
      <c r="L156" s="64"/>
      <c r="M156" s="64"/>
      <c r="N156" s="64"/>
      <c r="O156" s="64"/>
    </row>
    <row r="157" spans="1:15" ht="13" x14ac:dyDescent="0.15">
      <c r="A157" s="63"/>
      <c r="B157" s="64"/>
      <c r="C157" s="73"/>
      <c r="D157" s="215"/>
      <c r="E157" s="215"/>
      <c r="F157" s="215"/>
      <c r="G157" s="215"/>
      <c r="H157" s="215"/>
      <c r="I157" s="215"/>
      <c r="J157" s="216"/>
      <c r="K157" s="216"/>
      <c r="L157" s="64"/>
      <c r="M157" s="64"/>
      <c r="N157" s="64"/>
      <c r="O157" s="64"/>
    </row>
    <row r="158" spans="1:15" ht="13" x14ac:dyDescent="0.15">
      <c r="A158" s="63"/>
      <c r="B158" s="64"/>
      <c r="C158" s="73"/>
      <c r="D158" s="215"/>
      <c r="E158" s="215"/>
      <c r="F158" s="215"/>
      <c r="G158" s="215"/>
      <c r="H158" s="215"/>
      <c r="I158" s="215"/>
      <c r="J158" s="216"/>
      <c r="K158" s="216"/>
      <c r="L158" s="64"/>
      <c r="M158" s="64"/>
      <c r="N158" s="64"/>
      <c r="O158" s="64"/>
    </row>
    <row r="159" spans="1:15" ht="13" x14ac:dyDescent="0.15">
      <c r="A159" s="63"/>
      <c r="B159" s="64"/>
      <c r="C159" s="73"/>
      <c r="D159" s="215"/>
      <c r="E159" s="215"/>
      <c r="F159" s="215"/>
      <c r="G159" s="215"/>
      <c r="H159" s="215"/>
      <c r="I159" s="215"/>
      <c r="J159" s="216"/>
      <c r="K159" s="216"/>
      <c r="L159" s="64"/>
      <c r="M159" s="64"/>
      <c r="N159" s="64"/>
      <c r="O159" s="64"/>
    </row>
    <row r="160" spans="1:15" ht="13" x14ac:dyDescent="0.15">
      <c r="A160" s="63"/>
      <c r="B160" s="64"/>
      <c r="C160" s="73"/>
      <c r="D160" s="215"/>
      <c r="E160" s="215"/>
      <c r="F160" s="215"/>
      <c r="G160" s="215"/>
      <c r="H160" s="215"/>
      <c r="I160" s="215"/>
      <c r="J160" s="216"/>
      <c r="K160" s="216"/>
      <c r="L160" s="64"/>
      <c r="M160" s="64"/>
      <c r="N160" s="64"/>
      <c r="O160" s="64"/>
    </row>
    <row r="161" spans="1:15" ht="13" x14ac:dyDescent="0.15">
      <c r="A161" s="63"/>
      <c r="B161" s="64"/>
      <c r="C161" s="73"/>
      <c r="D161" s="215"/>
      <c r="E161" s="215"/>
      <c r="F161" s="215"/>
      <c r="G161" s="215"/>
      <c r="H161" s="215"/>
      <c r="I161" s="215"/>
      <c r="J161" s="216"/>
      <c r="K161" s="216"/>
      <c r="L161" s="64"/>
      <c r="M161" s="64"/>
      <c r="N161" s="64"/>
      <c r="O161" s="64"/>
    </row>
    <row r="162" spans="1:15" ht="13" x14ac:dyDescent="0.15">
      <c r="A162" s="63"/>
      <c r="B162" s="64"/>
      <c r="C162" s="73"/>
      <c r="D162" s="215"/>
      <c r="E162" s="215"/>
      <c r="F162" s="215"/>
      <c r="G162" s="215"/>
      <c r="H162" s="215"/>
      <c r="I162" s="215"/>
      <c r="J162" s="216"/>
      <c r="K162" s="216"/>
      <c r="L162" s="64"/>
      <c r="M162" s="64"/>
      <c r="N162" s="64"/>
      <c r="O162" s="64"/>
    </row>
    <row r="163" spans="1:15" ht="13" x14ac:dyDescent="0.15">
      <c r="A163" s="63"/>
      <c r="B163" s="64"/>
      <c r="C163" s="73"/>
      <c r="D163" s="215"/>
      <c r="E163" s="215"/>
      <c r="F163" s="215"/>
      <c r="G163" s="215"/>
      <c r="H163" s="215"/>
      <c r="I163" s="215"/>
      <c r="J163" s="216"/>
      <c r="K163" s="216"/>
      <c r="L163" s="64"/>
      <c r="M163" s="64"/>
      <c r="N163" s="64"/>
      <c r="O163" s="64"/>
    </row>
    <row r="164" spans="1:15" ht="13" x14ac:dyDescent="0.15">
      <c r="A164" s="63"/>
      <c r="B164" s="64"/>
      <c r="C164" s="73"/>
      <c r="D164" s="215"/>
      <c r="E164" s="215"/>
      <c r="F164" s="215"/>
      <c r="G164" s="215"/>
      <c r="H164" s="215"/>
      <c r="I164" s="215"/>
      <c r="J164" s="216"/>
      <c r="K164" s="216"/>
      <c r="L164" s="64"/>
      <c r="M164" s="64"/>
      <c r="N164" s="64"/>
      <c r="O164" s="64"/>
    </row>
    <row r="165" spans="1:15" ht="13" x14ac:dyDescent="0.15">
      <c r="A165" s="63"/>
      <c r="B165" s="64"/>
      <c r="C165" s="73"/>
      <c r="D165" s="215"/>
      <c r="E165" s="215"/>
      <c r="F165" s="215"/>
      <c r="G165" s="215"/>
      <c r="H165" s="215"/>
      <c r="I165" s="215"/>
      <c r="J165" s="216"/>
      <c r="K165" s="216"/>
      <c r="L165" s="64"/>
      <c r="M165" s="64"/>
      <c r="N165" s="64"/>
      <c r="O165" s="64"/>
    </row>
    <row r="166" spans="1:15" ht="13" x14ac:dyDescent="0.15">
      <c r="A166" s="63"/>
      <c r="B166" s="64"/>
      <c r="C166" s="73"/>
      <c r="D166" s="215"/>
      <c r="E166" s="215"/>
      <c r="F166" s="215"/>
      <c r="G166" s="215"/>
      <c r="H166" s="215"/>
      <c r="I166" s="215"/>
      <c r="J166" s="216"/>
      <c r="K166" s="216"/>
      <c r="L166" s="64"/>
      <c r="M166" s="64"/>
      <c r="N166" s="64"/>
      <c r="O166" s="64"/>
    </row>
    <row r="167" spans="1:15" ht="13" x14ac:dyDescent="0.15">
      <c r="A167" s="63"/>
      <c r="B167" s="64"/>
      <c r="C167" s="73"/>
      <c r="D167" s="215"/>
      <c r="E167" s="215"/>
      <c r="F167" s="215"/>
      <c r="G167" s="215"/>
      <c r="H167" s="215"/>
      <c r="I167" s="215"/>
      <c r="J167" s="216"/>
      <c r="K167" s="216"/>
      <c r="L167" s="64"/>
      <c r="M167" s="64"/>
      <c r="N167" s="64"/>
      <c r="O167" s="64"/>
    </row>
    <row r="168" spans="1:15" ht="13" x14ac:dyDescent="0.15">
      <c r="A168" s="63"/>
      <c r="B168" s="64"/>
      <c r="C168" s="73"/>
      <c r="D168" s="215"/>
      <c r="E168" s="215"/>
      <c r="F168" s="215"/>
      <c r="G168" s="215"/>
      <c r="H168" s="215"/>
      <c r="I168" s="215"/>
      <c r="J168" s="216"/>
      <c r="K168" s="216"/>
      <c r="L168" s="64"/>
      <c r="M168" s="64"/>
      <c r="N168" s="64"/>
      <c r="O168" s="64"/>
    </row>
    <row r="169" spans="1:15" ht="13" x14ac:dyDescent="0.15">
      <c r="A169" s="63"/>
      <c r="B169" s="64"/>
      <c r="C169" s="73"/>
      <c r="D169" s="215"/>
      <c r="E169" s="215"/>
      <c r="F169" s="215"/>
      <c r="G169" s="215"/>
      <c r="H169" s="215"/>
      <c r="I169" s="215"/>
      <c r="J169" s="216"/>
      <c r="K169" s="216"/>
      <c r="L169" s="64"/>
      <c r="M169" s="64"/>
      <c r="N169" s="64"/>
      <c r="O169" s="64"/>
    </row>
    <row r="170" spans="1:15" ht="13" x14ac:dyDescent="0.15">
      <c r="A170" s="63"/>
      <c r="B170" s="64"/>
      <c r="C170" s="73"/>
      <c r="D170" s="215"/>
      <c r="E170" s="215"/>
      <c r="F170" s="215"/>
      <c r="G170" s="215"/>
      <c r="H170" s="215"/>
      <c r="I170" s="215"/>
      <c r="J170" s="216"/>
      <c r="K170" s="216"/>
      <c r="L170" s="64"/>
      <c r="M170" s="64"/>
      <c r="N170" s="64"/>
      <c r="O170" s="64"/>
    </row>
    <row r="171" spans="1:15" ht="13" x14ac:dyDescent="0.15">
      <c r="A171" s="63"/>
      <c r="B171" s="64"/>
      <c r="C171" s="73"/>
      <c r="D171" s="215"/>
      <c r="E171" s="215"/>
      <c r="F171" s="215"/>
      <c r="G171" s="215"/>
      <c r="H171" s="215"/>
      <c r="I171" s="215"/>
      <c r="J171" s="216"/>
      <c r="K171" s="216"/>
      <c r="L171" s="64"/>
      <c r="M171" s="64"/>
      <c r="N171" s="64"/>
      <c r="O171" s="64"/>
    </row>
    <row r="172" spans="1:15" ht="13" x14ac:dyDescent="0.15">
      <c r="A172" s="63"/>
      <c r="B172" s="64"/>
      <c r="C172" s="73"/>
      <c r="D172" s="215"/>
      <c r="E172" s="215"/>
      <c r="F172" s="215"/>
      <c r="G172" s="215"/>
      <c r="H172" s="215"/>
      <c r="I172" s="215"/>
      <c r="J172" s="216"/>
      <c r="K172" s="216"/>
      <c r="L172" s="64"/>
      <c r="M172" s="64"/>
      <c r="N172" s="64"/>
      <c r="O172" s="64"/>
    </row>
    <row r="173" spans="1:15" ht="13" x14ac:dyDescent="0.15">
      <c r="A173" s="63"/>
      <c r="B173" s="64"/>
      <c r="C173" s="73"/>
      <c r="D173" s="215"/>
      <c r="E173" s="215"/>
      <c r="F173" s="215"/>
      <c r="G173" s="215"/>
      <c r="H173" s="215"/>
      <c r="I173" s="215"/>
      <c r="J173" s="216"/>
      <c r="K173" s="216"/>
      <c r="L173" s="64"/>
      <c r="M173" s="64"/>
      <c r="N173" s="64"/>
      <c r="O173" s="64"/>
    </row>
    <row r="174" spans="1:15" ht="13" x14ac:dyDescent="0.15">
      <c r="A174" s="63"/>
      <c r="B174" s="64"/>
      <c r="C174" s="73"/>
      <c r="D174" s="215"/>
      <c r="E174" s="215"/>
      <c r="F174" s="215"/>
      <c r="G174" s="215"/>
      <c r="H174" s="215"/>
      <c r="I174" s="215"/>
      <c r="J174" s="216"/>
      <c r="K174" s="216"/>
      <c r="L174" s="64"/>
      <c r="M174" s="64"/>
      <c r="N174" s="64"/>
      <c r="O174" s="64"/>
    </row>
    <row r="175" spans="1:15" ht="13" x14ac:dyDescent="0.15">
      <c r="A175" s="63"/>
      <c r="B175" s="64"/>
      <c r="C175" s="73"/>
      <c r="D175" s="215"/>
      <c r="E175" s="215"/>
      <c r="F175" s="215"/>
      <c r="G175" s="215"/>
      <c r="H175" s="215"/>
      <c r="I175" s="215"/>
      <c r="J175" s="216"/>
      <c r="K175" s="216"/>
      <c r="L175" s="64"/>
      <c r="M175" s="64"/>
      <c r="N175" s="64"/>
      <c r="O175" s="64"/>
    </row>
    <row r="176" spans="1:15" ht="13" x14ac:dyDescent="0.15">
      <c r="A176" s="63"/>
      <c r="B176" s="64"/>
      <c r="C176" s="73"/>
      <c r="D176" s="215"/>
      <c r="E176" s="215"/>
      <c r="F176" s="215"/>
      <c r="G176" s="215"/>
      <c r="H176" s="215"/>
      <c r="I176" s="215"/>
      <c r="J176" s="216"/>
      <c r="K176" s="216"/>
      <c r="L176" s="64"/>
      <c r="M176" s="64"/>
      <c r="N176" s="64"/>
      <c r="O176" s="64"/>
    </row>
    <row r="177" spans="1:15" ht="13" x14ac:dyDescent="0.15">
      <c r="A177" s="63"/>
      <c r="B177" s="64"/>
      <c r="C177" s="73"/>
      <c r="D177" s="215"/>
      <c r="E177" s="215"/>
      <c r="F177" s="215"/>
      <c r="G177" s="215"/>
      <c r="H177" s="215"/>
      <c r="I177" s="215"/>
      <c r="J177" s="216"/>
      <c r="K177" s="216"/>
      <c r="L177" s="64"/>
      <c r="M177" s="64"/>
      <c r="N177" s="64"/>
      <c r="O177" s="64"/>
    </row>
    <row r="178" spans="1:15" ht="13" x14ac:dyDescent="0.15">
      <c r="A178" s="63"/>
      <c r="B178" s="64"/>
      <c r="C178" s="73"/>
      <c r="D178" s="215"/>
      <c r="E178" s="215"/>
      <c r="F178" s="215"/>
      <c r="G178" s="215"/>
      <c r="H178" s="215"/>
      <c r="I178" s="215"/>
      <c r="J178" s="216"/>
      <c r="K178" s="216"/>
      <c r="L178" s="64"/>
      <c r="M178" s="64"/>
      <c r="N178" s="64"/>
      <c r="O178" s="64"/>
    </row>
    <row r="179" spans="1:15" ht="13" x14ac:dyDescent="0.15">
      <c r="A179" s="63"/>
      <c r="B179" s="64"/>
      <c r="C179" s="73"/>
      <c r="D179" s="215"/>
      <c r="E179" s="215"/>
      <c r="F179" s="215"/>
      <c r="G179" s="215"/>
      <c r="H179" s="215"/>
      <c r="I179" s="215"/>
      <c r="J179" s="216"/>
      <c r="K179" s="216"/>
      <c r="L179" s="64"/>
      <c r="M179" s="64"/>
      <c r="N179" s="64"/>
      <c r="O179" s="64"/>
    </row>
    <row r="180" spans="1:15" ht="13" x14ac:dyDescent="0.15">
      <c r="A180" s="63"/>
      <c r="B180" s="64"/>
      <c r="C180" s="73"/>
      <c r="D180" s="215"/>
      <c r="E180" s="215"/>
      <c r="F180" s="215"/>
      <c r="G180" s="215"/>
      <c r="H180" s="215"/>
      <c r="I180" s="215"/>
      <c r="J180" s="216"/>
      <c r="K180" s="216"/>
      <c r="L180" s="64"/>
      <c r="M180" s="64"/>
      <c r="N180" s="64"/>
      <c r="O180" s="64"/>
    </row>
    <row r="181" spans="1:15" ht="13" x14ac:dyDescent="0.15">
      <c r="A181" s="63"/>
      <c r="B181" s="64"/>
      <c r="C181" s="73"/>
      <c r="D181" s="215"/>
      <c r="E181" s="215"/>
      <c r="F181" s="215"/>
      <c r="G181" s="215"/>
      <c r="H181" s="215"/>
      <c r="I181" s="215"/>
      <c r="J181" s="216"/>
      <c r="K181" s="216"/>
      <c r="L181" s="64"/>
      <c r="M181" s="64"/>
      <c r="N181" s="64"/>
      <c r="O181" s="64"/>
    </row>
    <row r="182" spans="1:15" ht="13" x14ac:dyDescent="0.15">
      <c r="A182" s="63"/>
      <c r="B182" s="64"/>
      <c r="C182" s="73"/>
      <c r="D182" s="215"/>
      <c r="E182" s="215"/>
      <c r="F182" s="215"/>
      <c r="G182" s="215"/>
      <c r="H182" s="215"/>
      <c r="I182" s="215"/>
      <c r="J182" s="216"/>
      <c r="K182" s="216"/>
      <c r="L182" s="64"/>
      <c r="M182" s="64"/>
      <c r="N182" s="64"/>
      <c r="O182" s="64"/>
    </row>
    <row r="183" spans="1:15" ht="13" x14ac:dyDescent="0.15">
      <c r="A183" s="63"/>
      <c r="B183" s="64"/>
      <c r="C183" s="73"/>
      <c r="D183" s="215"/>
      <c r="E183" s="215"/>
      <c r="F183" s="215"/>
      <c r="G183" s="215"/>
      <c r="H183" s="215"/>
      <c r="I183" s="215"/>
      <c r="J183" s="216"/>
      <c r="K183" s="216"/>
      <c r="L183" s="64"/>
      <c r="M183" s="64"/>
      <c r="N183" s="64"/>
      <c r="O183" s="64"/>
    </row>
    <row r="184" spans="1:15" ht="13" x14ac:dyDescent="0.15">
      <c r="A184" s="63"/>
      <c r="B184" s="64"/>
      <c r="C184" s="73"/>
      <c r="D184" s="215"/>
      <c r="E184" s="215"/>
      <c r="F184" s="215"/>
      <c r="G184" s="215"/>
      <c r="H184" s="215"/>
      <c r="I184" s="215"/>
      <c r="J184" s="216"/>
      <c r="K184" s="216"/>
      <c r="L184" s="64"/>
      <c r="M184" s="64"/>
      <c r="N184" s="64"/>
      <c r="O184" s="64"/>
    </row>
    <row r="185" spans="1:15" ht="13" x14ac:dyDescent="0.15">
      <c r="A185" s="63"/>
      <c r="B185" s="64"/>
      <c r="C185" s="73"/>
      <c r="D185" s="215"/>
      <c r="E185" s="215"/>
      <c r="F185" s="215"/>
      <c r="G185" s="215"/>
      <c r="H185" s="215"/>
      <c r="I185" s="215"/>
      <c r="J185" s="216"/>
      <c r="K185" s="216"/>
      <c r="L185" s="64"/>
      <c r="M185" s="64"/>
      <c r="N185" s="64"/>
      <c r="O185" s="64"/>
    </row>
    <row r="186" spans="1:15" ht="13" x14ac:dyDescent="0.15">
      <c r="A186" s="63"/>
      <c r="B186" s="64"/>
      <c r="C186" s="73"/>
      <c r="D186" s="215"/>
      <c r="E186" s="215"/>
      <c r="F186" s="215"/>
      <c r="G186" s="215"/>
      <c r="H186" s="215"/>
      <c r="I186" s="215"/>
      <c r="J186" s="216"/>
      <c r="K186" s="216"/>
      <c r="L186" s="64"/>
      <c r="M186" s="64"/>
      <c r="N186" s="64"/>
      <c r="O186" s="64"/>
    </row>
    <row r="187" spans="1:15" ht="13" x14ac:dyDescent="0.15">
      <c r="A187" s="63"/>
      <c r="B187" s="64"/>
      <c r="C187" s="73"/>
      <c r="D187" s="215"/>
      <c r="E187" s="215"/>
      <c r="F187" s="215"/>
      <c r="G187" s="215"/>
      <c r="H187" s="215"/>
      <c r="I187" s="215"/>
      <c r="J187" s="216"/>
      <c r="K187" s="216"/>
      <c r="L187" s="64"/>
      <c r="M187" s="64"/>
      <c r="N187" s="64"/>
      <c r="O187" s="64"/>
    </row>
    <row r="188" spans="1:15" ht="13" x14ac:dyDescent="0.15">
      <c r="A188" s="63"/>
      <c r="B188" s="64"/>
      <c r="C188" s="73"/>
      <c r="D188" s="215"/>
      <c r="E188" s="215"/>
      <c r="F188" s="215"/>
      <c r="G188" s="215"/>
      <c r="H188" s="215"/>
      <c r="I188" s="215"/>
      <c r="J188" s="216"/>
      <c r="K188" s="216"/>
      <c r="L188" s="64"/>
      <c r="M188" s="64"/>
      <c r="N188" s="64"/>
      <c r="O188" s="64"/>
    </row>
    <row r="189" spans="1:15" ht="13" x14ac:dyDescent="0.15">
      <c r="A189" s="63"/>
      <c r="B189" s="64"/>
      <c r="C189" s="73"/>
      <c r="D189" s="215"/>
      <c r="E189" s="215"/>
      <c r="F189" s="215"/>
      <c r="G189" s="215"/>
      <c r="H189" s="215"/>
      <c r="I189" s="215"/>
      <c r="J189" s="216"/>
      <c r="K189" s="216"/>
      <c r="L189" s="64"/>
      <c r="M189" s="64"/>
      <c r="N189" s="64"/>
      <c r="O189" s="64"/>
    </row>
    <row r="190" spans="1:15" ht="13" x14ac:dyDescent="0.15">
      <c r="A190" s="63"/>
      <c r="B190" s="64"/>
      <c r="C190" s="73"/>
      <c r="D190" s="215"/>
      <c r="E190" s="215"/>
      <c r="F190" s="215"/>
      <c r="G190" s="215"/>
      <c r="H190" s="215"/>
      <c r="I190" s="215"/>
      <c r="J190" s="216"/>
      <c r="K190" s="216"/>
      <c r="L190" s="64"/>
      <c r="M190" s="64"/>
      <c r="N190" s="64"/>
      <c r="O190" s="64"/>
    </row>
    <row r="191" spans="1:15" ht="13" x14ac:dyDescent="0.15">
      <c r="A191" s="63"/>
      <c r="B191" s="64"/>
      <c r="C191" s="73"/>
      <c r="D191" s="215"/>
      <c r="E191" s="215"/>
      <c r="F191" s="215"/>
      <c r="G191" s="215"/>
      <c r="H191" s="215"/>
      <c r="I191" s="215"/>
      <c r="J191" s="216"/>
      <c r="K191" s="216"/>
      <c r="L191" s="64"/>
      <c r="M191" s="64"/>
      <c r="N191" s="64"/>
      <c r="O191" s="64"/>
    </row>
    <row r="192" spans="1:15" ht="13" x14ac:dyDescent="0.15">
      <c r="A192" s="63"/>
      <c r="B192" s="64"/>
      <c r="C192" s="73"/>
      <c r="D192" s="215"/>
      <c r="E192" s="215"/>
      <c r="F192" s="215"/>
      <c r="G192" s="215"/>
      <c r="H192" s="215"/>
      <c r="I192" s="215"/>
      <c r="J192" s="216"/>
      <c r="K192" s="216"/>
      <c r="L192" s="64"/>
      <c r="M192" s="64"/>
      <c r="N192" s="64"/>
      <c r="O192" s="64"/>
    </row>
    <row r="193" spans="1:15" ht="13" x14ac:dyDescent="0.15">
      <c r="A193" s="63"/>
      <c r="B193" s="64"/>
      <c r="C193" s="73"/>
      <c r="D193" s="215"/>
      <c r="E193" s="215"/>
      <c r="F193" s="215"/>
      <c r="G193" s="215"/>
      <c r="H193" s="215"/>
      <c r="I193" s="215"/>
      <c r="J193" s="216"/>
      <c r="K193" s="216"/>
      <c r="L193" s="64"/>
      <c r="M193" s="64"/>
      <c r="N193" s="64"/>
      <c r="O193" s="64"/>
    </row>
    <row r="194" spans="1:15" ht="13" x14ac:dyDescent="0.15">
      <c r="A194" s="63"/>
      <c r="B194" s="64"/>
      <c r="C194" s="73"/>
      <c r="D194" s="215"/>
      <c r="E194" s="215"/>
      <c r="F194" s="215"/>
      <c r="G194" s="215"/>
      <c r="H194" s="215"/>
      <c r="I194" s="215"/>
      <c r="J194" s="216"/>
      <c r="K194" s="216"/>
      <c r="L194" s="64"/>
      <c r="M194" s="64"/>
      <c r="N194" s="64"/>
      <c r="O194" s="64"/>
    </row>
    <row r="195" spans="1:15" ht="13" x14ac:dyDescent="0.15">
      <c r="A195" s="63"/>
      <c r="B195" s="64"/>
      <c r="C195" s="73"/>
      <c r="D195" s="215"/>
      <c r="E195" s="215"/>
      <c r="F195" s="215"/>
      <c r="G195" s="215"/>
      <c r="H195" s="215"/>
      <c r="I195" s="215"/>
      <c r="J195" s="216"/>
      <c r="K195" s="216"/>
      <c r="L195" s="64"/>
      <c r="M195" s="64"/>
      <c r="N195" s="64"/>
      <c r="O195" s="64"/>
    </row>
    <row r="196" spans="1:15" ht="13" x14ac:dyDescent="0.15">
      <c r="A196" s="63"/>
      <c r="B196" s="64"/>
      <c r="C196" s="73"/>
      <c r="D196" s="215"/>
      <c r="E196" s="215"/>
      <c r="F196" s="215"/>
      <c r="G196" s="215"/>
      <c r="H196" s="215"/>
      <c r="I196" s="215"/>
      <c r="J196" s="216"/>
      <c r="K196" s="216"/>
      <c r="L196" s="64"/>
      <c r="M196" s="64"/>
      <c r="N196" s="64"/>
      <c r="O196" s="64"/>
    </row>
    <row r="197" spans="1:15" ht="13" x14ac:dyDescent="0.15">
      <c r="A197" s="63"/>
      <c r="B197" s="64"/>
      <c r="C197" s="73"/>
      <c r="D197" s="215"/>
      <c r="E197" s="215"/>
      <c r="F197" s="215"/>
      <c r="G197" s="215"/>
      <c r="H197" s="215"/>
      <c r="I197" s="215"/>
      <c r="J197" s="216"/>
      <c r="K197" s="216"/>
      <c r="L197" s="64"/>
      <c r="M197" s="64"/>
      <c r="N197" s="64"/>
      <c r="O197" s="64"/>
    </row>
    <row r="198" spans="1:15" ht="13" x14ac:dyDescent="0.15">
      <c r="A198" s="63"/>
      <c r="B198" s="64"/>
      <c r="C198" s="73"/>
      <c r="D198" s="215"/>
      <c r="E198" s="215"/>
      <c r="F198" s="215"/>
      <c r="G198" s="215"/>
      <c r="H198" s="215"/>
      <c r="I198" s="215"/>
      <c r="J198" s="216"/>
      <c r="K198" s="216"/>
      <c r="L198" s="64"/>
      <c r="M198" s="64"/>
      <c r="N198" s="64"/>
      <c r="O198" s="64"/>
    </row>
    <row r="199" spans="1:15" ht="13" x14ac:dyDescent="0.15">
      <c r="A199" s="63"/>
      <c r="B199" s="64"/>
      <c r="C199" s="73"/>
      <c r="D199" s="215"/>
      <c r="E199" s="215"/>
      <c r="F199" s="215"/>
      <c r="G199" s="215"/>
      <c r="H199" s="215"/>
      <c r="I199" s="215"/>
      <c r="J199" s="216"/>
      <c r="K199" s="216"/>
      <c r="L199" s="64"/>
      <c r="M199" s="64"/>
      <c r="N199" s="64"/>
      <c r="O199" s="64"/>
    </row>
    <row r="200" spans="1:15" ht="13" x14ac:dyDescent="0.15">
      <c r="A200" s="63"/>
      <c r="B200" s="64"/>
      <c r="C200" s="73"/>
      <c r="D200" s="215"/>
      <c r="E200" s="215"/>
      <c r="F200" s="215"/>
      <c r="G200" s="215"/>
      <c r="H200" s="215"/>
      <c r="I200" s="215"/>
      <c r="J200" s="216"/>
      <c r="K200" s="216"/>
      <c r="L200" s="64"/>
      <c r="M200" s="64"/>
      <c r="N200" s="64"/>
      <c r="O200" s="64"/>
    </row>
    <row r="201" spans="1:15" ht="13" x14ac:dyDescent="0.15">
      <c r="A201" s="63"/>
      <c r="B201" s="64"/>
      <c r="C201" s="73"/>
      <c r="D201" s="215"/>
      <c r="E201" s="215"/>
      <c r="F201" s="215"/>
      <c r="G201" s="215"/>
      <c r="H201" s="215"/>
      <c r="I201" s="215"/>
      <c r="J201" s="216"/>
      <c r="K201" s="216"/>
      <c r="L201" s="64"/>
      <c r="M201" s="64"/>
      <c r="N201" s="64"/>
      <c r="O201" s="64"/>
    </row>
    <row r="202" spans="1:15" ht="13" x14ac:dyDescent="0.15">
      <c r="A202" s="63"/>
      <c r="B202" s="64"/>
      <c r="C202" s="73"/>
      <c r="D202" s="215"/>
      <c r="E202" s="215"/>
      <c r="F202" s="215"/>
      <c r="G202" s="215"/>
      <c r="H202" s="215"/>
      <c r="I202" s="215"/>
      <c r="J202" s="216"/>
      <c r="K202" s="216"/>
      <c r="L202" s="64"/>
      <c r="M202" s="64"/>
      <c r="N202" s="64"/>
      <c r="O202" s="64"/>
    </row>
    <row r="203" spans="1:15" ht="13" x14ac:dyDescent="0.15">
      <c r="A203" s="63"/>
      <c r="B203" s="64"/>
      <c r="C203" s="73"/>
      <c r="D203" s="215"/>
      <c r="E203" s="215"/>
      <c r="F203" s="215"/>
      <c r="G203" s="215"/>
      <c r="H203" s="215"/>
      <c r="I203" s="215"/>
      <c r="J203" s="216"/>
      <c r="K203" s="216"/>
      <c r="L203" s="64"/>
      <c r="M203" s="64"/>
      <c r="N203" s="64"/>
      <c r="O203" s="64"/>
    </row>
    <row r="204" spans="1:15" ht="13" x14ac:dyDescent="0.15">
      <c r="A204" s="63"/>
      <c r="B204" s="64"/>
      <c r="C204" s="73"/>
      <c r="D204" s="215"/>
      <c r="E204" s="215"/>
      <c r="F204" s="215"/>
      <c r="G204" s="215"/>
      <c r="H204" s="215"/>
      <c r="I204" s="215"/>
      <c r="J204" s="216"/>
      <c r="K204" s="216"/>
      <c r="L204" s="64"/>
      <c r="M204" s="64"/>
      <c r="N204" s="64"/>
      <c r="O204" s="64"/>
    </row>
    <row r="205" spans="1:15" ht="13" x14ac:dyDescent="0.15">
      <c r="A205" s="63"/>
      <c r="B205" s="64"/>
      <c r="C205" s="73"/>
      <c r="D205" s="215"/>
      <c r="E205" s="215"/>
      <c r="F205" s="215"/>
      <c r="G205" s="215"/>
      <c r="H205" s="215"/>
      <c r="I205" s="215"/>
      <c r="J205" s="216"/>
      <c r="K205" s="216"/>
      <c r="L205" s="64"/>
      <c r="M205" s="64"/>
      <c r="N205" s="64"/>
      <c r="O205" s="64"/>
    </row>
    <row r="206" spans="1:15" ht="13" x14ac:dyDescent="0.15">
      <c r="A206" s="63"/>
      <c r="B206" s="64"/>
      <c r="C206" s="73"/>
      <c r="D206" s="215"/>
      <c r="E206" s="215"/>
      <c r="F206" s="215"/>
      <c r="G206" s="215"/>
      <c r="H206" s="215"/>
      <c r="I206" s="215"/>
      <c r="J206" s="216"/>
      <c r="K206" s="216"/>
      <c r="L206" s="64"/>
      <c r="M206" s="64"/>
      <c r="N206" s="64"/>
      <c r="O206" s="64"/>
    </row>
    <row r="207" spans="1:15" ht="13" x14ac:dyDescent="0.15">
      <c r="A207" s="63"/>
      <c r="B207" s="64"/>
      <c r="C207" s="73"/>
      <c r="D207" s="215"/>
      <c r="E207" s="215"/>
      <c r="F207" s="215"/>
      <c r="G207" s="215"/>
      <c r="H207" s="215"/>
      <c r="I207" s="215"/>
      <c r="J207" s="216"/>
      <c r="K207" s="216"/>
      <c r="L207" s="64"/>
      <c r="M207" s="64"/>
      <c r="N207" s="64"/>
      <c r="O207" s="64"/>
    </row>
    <row r="208" spans="1:15" ht="13" x14ac:dyDescent="0.15">
      <c r="A208" s="63"/>
      <c r="B208" s="64"/>
      <c r="C208" s="73"/>
      <c r="D208" s="215"/>
      <c r="E208" s="215"/>
      <c r="F208" s="215"/>
      <c r="G208" s="215"/>
      <c r="H208" s="215"/>
      <c r="I208" s="215"/>
      <c r="J208" s="216"/>
      <c r="K208" s="216"/>
      <c r="L208" s="64"/>
      <c r="M208" s="64"/>
      <c r="N208" s="64"/>
      <c r="O208" s="64"/>
    </row>
    <row r="209" spans="1:15" ht="13" x14ac:dyDescent="0.15">
      <c r="A209" s="63"/>
      <c r="B209" s="64"/>
      <c r="C209" s="73"/>
      <c r="D209" s="215"/>
      <c r="E209" s="215"/>
      <c r="F209" s="215"/>
      <c r="G209" s="215"/>
      <c r="H209" s="215"/>
      <c r="I209" s="215"/>
      <c r="J209" s="216"/>
      <c r="K209" s="216"/>
      <c r="L209" s="64"/>
      <c r="M209" s="64"/>
      <c r="N209" s="64"/>
      <c r="O209" s="64"/>
    </row>
    <row r="210" spans="1:15" ht="13" x14ac:dyDescent="0.15">
      <c r="A210" s="63"/>
      <c r="B210" s="64"/>
      <c r="C210" s="73"/>
      <c r="D210" s="215"/>
      <c r="E210" s="215"/>
      <c r="F210" s="215"/>
      <c r="G210" s="215"/>
      <c r="H210" s="215"/>
      <c r="I210" s="215"/>
      <c r="J210" s="216"/>
      <c r="K210" s="216"/>
      <c r="L210" s="64"/>
      <c r="M210" s="64"/>
      <c r="N210" s="64"/>
      <c r="O210" s="64"/>
    </row>
    <row r="211" spans="1:15" ht="13" x14ac:dyDescent="0.15">
      <c r="A211" s="63"/>
      <c r="B211" s="64"/>
      <c r="C211" s="73"/>
      <c r="D211" s="215"/>
      <c r="E211" s="215"/>
      <c r="F211" s="215"/>
      <c r="G211" s="215"/>
      <c r="H211" s="215"/>
      <c r="I211" s="215"/>
      <c r="J211" s="216"/>
      <c r="K211" s="216"/>
      <c r="L211" s="64"/>
      <c r="M211" s="64"/>
      <c r="N211" s="64"/>
      <c r="O211" s="64"/>
    </row>
    <row r="212" spans="1:15" ht="13" x14ac:dyDescent="0.15">
      <c r="A212" s="63"/>
      <c r="B212" s="64"/>
      <c r="C212" s="73"/>
      <c r="D212" s="215"/>
      <c r="E212" s="215"/>
      <c r="F212" s="215"/>
      <c r="G212" s="215"/>
      <c r="H212" s="215"/>
      <c r="I212" s="215"/>
      <c r="J212" s="216"/>
      <c r="K212" s="216"/>
      <c r="L212" s="64"/>
      <c r="M212" s="64"/>
      <c r="N212" s="64"/>
      <c r="O212" s="64"/>
    </row>
    <row r="213" spans="1:15" ht="13" x14ac:dyDescent="0.15">
      <c r="A213" s="63"/>
      <c r="B213" s="64"/>
      <c r="C213" s="73"/>
      <c r="D213" s="215"/>
      <c r="E213" s="215"/>
      <c r="F213" s="215"/>
      <c r="G213" s="215"/>
      <c r="H213" s="215"/>
      <c r="I213" s="215"/>
      <c r="J213" s="216"/>
      <c r="K213" s="216"/>
      <c r="L213" s="64"/>
      <c r="M213" s="64"/>
      <c r="N213" s="64"/>
      <c r="O213" s="64"/>
    </row>
    <row r="214" spans="1:15" ht="13" x14ac:dyDescent="0.15">
      <c r="A214" s="63"/>
      <c r="B214" s="64"/>
      <c r="C214" s="73"/>
      <c r="D214" s="215"/>
      <c r="E214" s="215"/>
      <c r="F214" s="215"/>
      <c r="G214" s="215"/>
      <c r="H214" s="215"/>
      <c r="I214" s="215"/>
      <c r="J214" s="216"/>
      <c r="K214" s="216"/>
      <c r="L214" s="64"/>
      <c r="M214" s="64"/>
      <c r="N214" s="64"/>
      <c r="O214" s="64"/>
    </row>
    <row r="215" spans="1:15" ht="13" x14ac:dyDescent="0.15">
      <c r="A215" s="63"/>
      <c r="B215" s="64"/>
      <c r="C215" s="73"/>
      <c r="D215" s="215"/>
      <c r="E215" s="215"/>
      <c r="F215" s="215"/>
      <c r="G215" s="215"/>
      <c r="H215" s="215"/>
      <c r="I215" s="215"/>
      <c r="J215" s="216"/>
      <c r="K215" s="216"/>
      <c r="L215" s="64"/>
      <c r="M215" s="64"/>
      <c r="N215" s="64"/>
      <c r="O215" s="64"/>
    </row>
    <row r="216" spans="1:15" ht="13" x14ac:dyDescent="0.15">
      <c r="A216" s="63"/>
      <c r="B216" s="64"/>
      <c r="C216" s="73"/>
      <c r="D216" s="215"/>
      <c r="E216" s="215"/>
      <c r="F216" s="215"/>
      <c r="G216" s="215"/>
      <c r="H216" s="215"/>
      <c r="I216" s="215"/>
      <c r="J216" s="216"/>
      <c r="K216" s="216"/>
      <c r="L216" s="64"/>
      <c r="M216" s="64"/>
      <c r="N216" s="64"/>
      <c r="O216" s="64"/>
    </row>
    <row r="217" spans="1:15" ht="13" x14ac:dyDescent="0.15">
      <c r="A217" s="63"/>
      <c r="B217" s="64"/>
      <c r="C217" s="73"/>
      <c r="D217" s="215"/>
      <c r="E217" s="215"/>
      <c r="F217" s="215"/>
      <c r="G217" s="215"/>
      <c r="H217" s="215"/>
      <c r="I217" s="215"/>
      <c r="J217" s="216"/>
      <c r="K217" s="216"/>
      <c r="L217" s="64"/>
      <c r="M217" s="64"/>
      <c r="N217" s="64"/>
      <c r="O217" s="64"/>
    </row>
    <row r="218" spans="1:15" ht="13" x14ac:dyDescent="0.15">
      <c r="A218" s="63"/>
      <c r="B218" s="64"/>
      <c r="C218" s="73"/>
      <c r="D218" s="215"/>
      <c r="E218" s="215"/>
      <c r="F218" s="215"/>
      <c r="G218" s="215"/>
      <c r="H218" s="215"/>
      <c r="I218" s="215"/>
      <c r="J218" s="216"/>
      <c r="K218" s="216"/>
      <c r="L218" s="64"/>
      <c r="M218" s="64"/>
      <c r="N218" s="64"/>
      <c r="O218" s="64"/>
    </row>
    <row r="219" spans="1:15" ht="13" x14ac:dyDescent="0.15">
      <c r="A219" s="63"/>
      <c r="B219" s="64"/>
      <c r="C219" s="73"/>
      <c r="D219" s="215"/>
      <c r="E219" s="215"/>
      <c r="F219" s="215"/>
      <c r="G219" s="215"/>
      <c r="H219" s="215"/>
      <c r="I219" s="215"/>
      <c r="J219" s="216"/>
      <c r="K219" s="216"/>
      <c r="L219" s="64"/>
      <c r="M219" s="64"/>
      <c r="N219" s="64"/>
      <c r="O219" s="64"/>
    </row>
    <row r="220" spans="1:15" ht="13" x14ac:dyDescent="0.15">
      <c r="A220" s="63"/>
      <c r="B220" s="64"/>
      <c r="C220" s="73"/>
      <c r="D220" s="215"/>
      <c r="E220" s="215"/>
      <c r="F220" s="215"/>
      <c r="G220" s="215"/>
      <c r="H220" s="215"/>
      <c r="I220" s="215"/>
      <c r="J220" s="216"/>
      <c r="K220" s="216"/>
      <c r="L220" s="64"/>
      <c r="M220" s="64"/>
      <c r="N220" s="64"/>
      <c r="O220" s="64"/>
    </row>
    <row r="221" spans="1:15" ht="13" x14ac:dyDescent="0.15">
      <c r="A221" s="63"/>
      <c r="B221" s="64"/>
      <c r="C221" s="73"/>
      <c r="D221" s="215"/>
      <c r="E221" s="215"/>
      <c r="F221" s="215"/>
      <c r="G221" s="215"/>
      <c r="H221" s="215"/>
      <c r="I221" s="215"/>
      <c r="J221" s="216"/>
      <c r="K221" s="216"/>
      <c r="L221" s="64"/>
      <c r="M221" s="64"/>
      <c r="N221" s="64"/>
      <c r="O221" s="64"/>
    </row>
    <row r="222" spans="1:15" ht="13" x14ac:dyDescent="0.15">
      <c r="A222" s="63"/>
      <c r="B222" s="64"/>
      <c r="C222" s="73"/>
      <c r="D222" s="215"/>
      <c r="E222" s="215"/>
      <c r="F222" s="215"/>
      <c r="G222" s="215"/>
      <c r="H222" s="215"/>
      <c r="I222" s="215"/>
      <c r="J222" s="216"/>
      <c r="K222" s="216"/>
      <c r="L222" s="64"/>
      <c r="M222" s="64"/>
      <c r="N222" s="64"/>
      <c r="O222" s="64"/>
    </row>
    <row r="223" spans="1:15" ht="13" x14ac:dyDescent="0.15">
      <c r="A223" s="63"/>
      <c r="B223" s="64"/>
      <c r="C223" s="73"/>
      <c r="D223" s="215"/>
      <c r="E223" s="215"/>
      <c r="F223" s="215"/>
      <c r="G223" s="215"/>
      <c r="H223" s="215"/>
      <c r="I223" s="215"/>
      <c r="J223" s="216"/>
      <c r="K223" s="216"/>
      <c r="L223" s="64"/>
      <c r="M223" s="64"/>
      <c r="N223" s="64"/>
      <c r="O223" s="64"/>
    </row>
    <row r="224" spans="1:15" ht="13" x14ac:dyDescent="0.15">
      <c r="A224" s="63"/>
      <c r="B224" s="64"/>
      <c r="C224" s="73"/>
      <c r="D224" s="215"/>
      <c r="E224" s="215"/>
      <c r="F224" s="215"/>
      <c r="G224" s="215"/>
      <c r="H224" s="215"/>
      <c r="I224" s="215"/>
      <c r="J224" s="216"/>
      <c r="K224" s="216"/>
      <c r="L224" s="64"/>
      <c r="M224" s="64"/>
      <c r="N224" s="64"/>
      <c r="O224" s="64"/>
    </row>
    <row r="225" spans="1:15" ht="13" x14ac:dyDescent="0.15">
      <c r="A225" s="63"/>
      <c r="B225" s="64"/>
      <c r="C225" s="73"/>
      <c r="D225" s="215"/>
      <c r="E225" s="215"/>
      <c r="F225" s="215"/>
      <c r="G225" s="215"/>
      <c r="H225" s="215"/>
      <c r="I225" s="215"/>
      <c r="J225" s="216"/>
      <c r="K225" s="216"/>
      <c r="L225" s="64"/>
      <c r="M225" s="64"/>
      <c r="N225" s="64"/>
      <c r="O225" s="64"/>
    </row>
    <row r="226" spans="1:15" ht="13" x14ac:dyDescent="0.15">
      <c r="A226" s="63"/>
      <c r="B226" s="64"/>
      <c r="C226" s="73"/>
      <c r="D226" s="215"/>
      <c r="E226" s="215"/>
      <c r="F226" s="215"/>
      <c r="G226" s="215"/>
      <c r="H226" s="215"/>
      <c r="I226" s="215"/>
      <c r="J226" s="216"/>
      <c r="K226" s="216"/>
      <c r="L226" s="64"/>
      <c r="M226" s="64"/>
      <c r="N226" s="64"/>
      <c r="O226" s="64"/>
    </row>
    <row r="227" spans="1:15" ht="13" x14ac:dyDescent="0.15">
      <c r="A227" s="63"/>
      <c r="B227" s="64"/>
      <c r="C227" s="73"/>
      <c r="D227" s="215"/>
      <c r="E227" s="215"/>
      <c r="F227" s="215"/>
      <c r="G227" s="215"/>
      <c r="H227" s="215"/>
      <c r="I227" s="215"/>
      <c r="J227" s="216"/>
      <c r="K227" s="216"/>
      <c r="L227" s="64"/>
      <c r="M227" s="64"/>
      <c r="N227" s="64"/>
      <c r="O227" s="64"/>
    </row>
    <row r="228" spans="1:15" ht="13" x14ac:dyDescent="0.15">
      <c r="A228" s="63"/>
      <c r="B228" s="64"/>
      <c r="C228" s="73"/>
      <c r="D228" s="215"/>
      <c r="E228" s="215"/>
      <c r="F228" s="215"/>
      <c r="G228" s="215"/>
      <c r="H228" s="215"/>
      <c r="I228" s="215"/>
      <c r="J228" s="216"/>
      <c r="K228" s="216"/>
      <c r="L228" s="64"/>
      <c r="M228" s="64"/>
      <c r="N228" s="64"/>
      <c r="O228" s="64"/>
    </row>
    <row r="229" spans="1:15" ht="13" x14ac:dyDescent="0.15">
      <c r="A229" s="63"/>
      <c r="B229" s="64"/>
      <c r="C229" s="73"/>
      <c r="D229" s="215"/>
      <c r="E229" s="215"/>
      <c r="F229" s="215"/>
      <c r="G229" s="215"/>
      <c r="H229" s="215"/>
      <c r="I229" s="215"/>
      <c r="J229" s="216"/>
      <c r="K229" s="216"/>
      <c r="L229" s="64"/>
      <c r="M229" s="64"/>
      <c r="N229" s="64"/>
      <c r="O229" s="64"/>
    </row>
    <row r="230" spans="1:15" ht="13" x14ac:dyDescent="0.15">
      <c r="A230" s="63"/>
      <c r="B230" s="64"/>
      <c r="C230" s="73"/>
      <c r="D230" s="215"/>
      <c r="E230" s="215"/>
      <c r="F230" s="215"/>
      <c r="G230" s="215"/>
      <c r="H230" s="215"/>
      <c r="I230" s="215"/>
      <c r="J230" s="216"/>
      <c r="K230" s="216"/>
      <c r="L230" s="64"/>
      <c r="M230" s="64"/>
      <c r="N230" s="64"/>
      <c r="O230" s="64"/>
    </row>
    <row r="231" spans="1:15" ht="13" x14ac:dyDescent="0.15">
      <c r="A231" s="63"/>
      <c r="B231" s="64"/>
      <c r="C231" s="73"/>
      <c r="D231" s="215"/>
      <c r="E231" s="215"/>
      <c r="F231" s="215"/>
      <c r="G231" s="215"/>
      <c r="H231" s="215"/>
      <c r="I231" s="215"/>
      <c r="J231" s="216"/>
      <c r="K231" s="216"/>
      <c r="L231" s="64"/>
      <c r="M231" s="64"/>
      <c r="N231" s="64"/>
      <c r="O231" s="64"/>
    </row>
    <row r="232" spans="1:15" ht="13" x14ac:dyDescent="0.15">
      <c r="A232" s="63"/>
      <c r="B232" s="64"/>
      <c r="C232" s="73"/>
      <c r="D232" s="215"/>
      <c r="E232" s="215"/>
      <c r="F232" s="215"/>
      <c r="G232" s="215"/>
      <c r="H232" s="215"/>
      <c r="I232" s="215"/>
      <c r="J232" s="216"/>
      <c r="K232" s="216"/>
      <c r="L232" s="64"/>
      <c r="M232" s="64"/>
      <c r="N232" s="64"/>
      <c r="O232" s="64"/>
    </row>
    <row r="233" spans="1:15" ht="13" x14ac:dyDescent="0.15">
      <c r="A233" s="63"/>
      <c r="B233" s="64"/>
      <c r="C233" s="73"/>
      <c r="D233" s="215"/>
      <c r="E233" s="215"/>
      <c r="F233" s="215"/>
      <c r="G233" s="215"/>
      <c r="H233" s="215"/>
      <c r="I233" s="215"/>
      <c r="J233" s="216"/>
      <c r="K233" s="216"/>
      <c r="L233" s="64"/>
      <c r="M233" s="64"/>
      <c r="N233" s="64"/>
      <c r="O233" s="64"/>
    </row>
    <row r="234" spans="1:15" ht="13" x14ac:dyDescent="0.15">
      <c r="A234" s="147"/>
      <c r="B234" s="64"/>
      <c r="C234" s="73"/>
      <c r="D234" s="215"/>
      <c r="E234" s="215"/>
      <c r="F234" s="215"/>
      <c r="G234" s="215"/>
      <c r="H234" s="215"/>
      <c r="I234" s="215"/>
      <c r="J234" s="216"/>
      <c r="K234" s="216"/>
      <c r="L234" s="64"/>
      <c r="M234" s="64"/>
      <c r="N234" s="64"/>
      <c r="O234" s="64"/>
    </row>
    <row r="235" spans="1:15" ht="13" x14ac:dyDescent="0.15">
      <c r="A235" s="147"/>
      <c r="B235" s="64"/>
      <c r="C235" s="73"/>
      <c r="D235" s="215"/>
      <c r="E235" s="215"/>
      <c r="F235" s="215"/>
      <c r="G235" s="215"/>
      <c r="H235" s="215"/>
      <c r="I235" s="215"/>
      <c r="J235" s="216"/>
      <c r="K235" s="216"/>
      <c r="L235" s="64"/>
      <c r="M235" s="64"/>
      <c r="N235" s="64"/>
      <c r="O235" s="64"/>
    </row>
    <row r="236" spans="1:15" ht="13" x14ac:dyDescent="0.15">
      <c r="A236" s="73"/>
      <c r="B236" s="64"/>
      <c r="C236" s="73"/>
      <c r="D236" s="215"/>
      <c r="E236" s="215"/>
      <c r="F236" s="215"/>
      <c r="G236" s="215"/>
      <c r="H236" s="215"/>
      <c r="I236" s="215"/>
      <c r="J236" s="216"/>
      <c r="K236" s="216"/>
      <c r="L236" s="64"/>
      <c r="M236" s="64"/>
      <c r="N236" s="64"/>
      <c r="O236" s="64"/>
    </row>
    <row r="237" spans="1:15" ht="13" x14ac:dyDescent="0.15">
      <c r="A237" s="73"/>
      <c r="B237" s="64"/>
      <c r="C237" s="73"/>
      <c r="D237" s="215"/>
      <c r="E237" s="215"/>
      <c r="F237" s="215"/>
      <c r="G237" s="215"/>
      <c r="H237" s="215"/>
      <c r="I237" s="215"/>
      <c r="J237" s="216"/>
      <c r="K237" s="216"/>
      <c r="L237" s="64"/>
      <c r="M237" s="64"/>
      <c r="N237" s="64"/>
      <c r="O237" s="64"/>
    </row>
    <row r="238" spans="1:15" ht="13" x14ac:dyDescent="0.15">
      <c r="A238" s="73"/>
      <c r="B238" s="64"/>
      <c r="C238" s="73"/>
      <c r="D238" s="215"/>
      <c r="E238" s="215"/>
      <c r="F238" s="215"/>
      <c r="G238" s="215"/>
      <c r="H238" s="215"/>
      <c r="I238" s="215"/>
      <c r="J238" s="216"/>
      <c r="K238" s="216"/>
      <c r="L238" s="64"/>
      <c r="M238" s="64"/>
      <c r="N238" s="64"/>
      <c r="O238" s="64"/>
    </row>
    <row r="239" spans="1:15" ht="13" x14ac:dyDescent="0.15">
      <c r="A239" s="73"/>
      <c r="B239" s="64"/>
      <c r="C239" s="73"/>
      <c r="D239" s="215"/>
      <c r="E239" s="215"/>
      <c r="F239" s="215"/>
      <c r="G239" s="215"/>
      <c r="H239" s="215"/>
      <c r="I239" s="215"/>
      <c r="J239" s="216"/>
      <c r="K239" s="216"/>
      <c r="L239" s="64"/>
      <c r="M239" s="64"/>
      <c r="N239" s="64"/>
      <c r="O239" s="64"/>
    </row>
    <row r="240" spans="1:15" ht="13" x14ac:dyDescent="0.15">
      <c r="A240" s="73"/>
      <c r="B240" s="64"/>
      <c r="C240" s="73"/>
      <c r="D240" s="215"/>
      <c r="E240" s="215"/>
      <c r="F240" s="215"/>
      <c r="G240" s="215"/>
      <c r="H240" s="215"/>
      <c r="I240" s="215"/>
      <c r="J240" s="216"/>
      <c r="K240" s="216"/>
      <c r="L240" s="64"/>
      <c r="M240" s="64"/>
      <c r="N240" s="64"/>
      <c r="O240" s="64"/>
    </row>
    <row r="241" spans="1:15" ht="13" x14ac:dyDescent="0.15">
      <c r="A241" s="73"/>
      <c r="B241" s="64"/>
      <c r="C241" s="73"/>
      <c r="D241" s="215"/>
      <c r="E241" s="215"/>
      <c r="F241" s="215"/>
      <c r="G241" s="215"/>
      <c r="H241" s="215"/>
      <c r="I241" s="215"/>
      <c r="J241" s="216"/>
      <c r="K241" s="216"/>
      <c r="L241" s="64"/>
      <c r="M241" s="64"/>
      <c r="N241" s="64"/>
      <c r="O241" s="64"/>
    </row>
    <row r="242" spans="1:15" ht="13" x14ac:dyDescent="0.15">
      <c r="A242" s="73"/>
      <c r="B242" s="64"/>
      <c r="C242" s="73"/>
      <c r="D242" s="215"/>
      <c r="E242" s="215"/>
      <c r="F242" s="215"/>
      <c r="G242" s="215"/>
      <c r="H242" s="215"/>
      <c r="I242" s="215"/>
      <c r="J242" s="216"/>
      <c r="K242" s="216"/>
      <c r="L242" s="64"/>
      <c r="M242" s="64"/>
      <c r="N242" s="64"/>
      <c r="O242" s="64"/>
    </row>
    <row r="243" spans="1:15" ht="13" x14ac:dyDescent="0.15">
      <c r="A243" s="73"/>
      <c r="B243" s="64"/>
      <c r="C243" s="73"/>
      <c r="D243" s="215"/>
      <c r="E243" s="215"/>
      <c r="F243" s="215"/>
      <c r="G243" s="215"/>
      <c r="H243" s="215"/>
      <c r="I243" s="215"/>
      <c r="J243" s="216"/>
      <c r="K243" s="216"/>
      <c r="L243" s="64"/>
      <c r="M243" s="64"/>
      <c r="N243" s="64"/>
      <c r="O243" s="64"/>
    </row>
    <row r="244" spans="1:15" ht="13" x14ac:dyDescent="0.15">
      <c r="A244" s="73"/>
      <c r="B244" s="64"/>
      <c r="C244" s="73"/>
      <c r="D244" s="215"/>
      <c r="E244" s="215"/>
      <c r="F244" s="215"/>
      <c r="G244" s="215"/>
      <c r="H244" s="215"/>
      <c r="I244" s="215"/>
      <c r="J244" s="216"/>
      <c r="K244" s="216"/>
      <c r="L244" s="64"/>
      <c r="M244" s="64"/>
      <c r="N244" s="64"/>
      <c r="O244" s="64"/>
    </row>
    <row r="245" spans="1:15" ht="13" x14ac:dyDescent="0.15">
      <c r="A245" s="73"/>
      <c r="B245" s="64"/>
      <c r="C245" s="73"/>
      <c r="D245" s="215"/>
      <c r="E245" s="215"/>
      <c r="F245" s="215"/>
      <c r="G245" s="215"/>
      <c r="H245" s="215"/>
      <c r="I245" s="215"/>
      <c r="J245" s="216"/>
      <c r="K245" s="216"/>
      <c r="L245" s="64"/>
      <c r="M245" s="64"/>
      <c r="N245" s="64"/>
      <c r="O245" s="64"/>
    </row>
    <row r="246" spans="1:15" ht="13" x14ac:dyDescent="0.15">
      <c r="A246" s="73"/>
      <c r="B246" s="64"/>
      <c r="C246" s="73"/>
      <c r="D246" s="215"/>
      <c r="E246" s="215"/>
      <c r="F246" s="215"/>
      <c r="G246" s="215"/>
      <c r="H246" s="215"/>
      <c r="I246" s="215"/>
      <c r="J246" s="216"/>
      <c r="K246" s="216"/>
      <c r="L246" s="64"/>
      <c r="M246" s="64"/>
      <c r="N246" s="64"/>
      <c r="O246" s="64"/>
    </row>
    <row r="247" spans="1:15" ht="13" x14ac:dyDescent="0.15">
      <c r="A247" s="73"/>
      <c r="B247" s="64"/>
      <c r="C247" s="73"/>
      <c r="D247" s="215"/>
      <c r="E247" s="215"/>
      <c r="F247" s="215"/>
      <c r="G247" s="215"/>
      <c r="H247" s="215"/>
      <c r="I247" s="215"/>
      <c r="J247" s="216"/>
      <c r="K247" s="216"/>
      <c r="L247" s="64"/>
      <c r="M247" s="64"/>
      <c r="N247" s="64"/>
      <c r="O247" s="64"/>
    </row>
    <row r="248" spans="1:15" ht="13" x14ac:dyDescent="0.15">
      <c r="A248" s="73"/>
      <c r="B248" s="64"/>
      <c r="C248" s="73"/>
      <c r="D248" s="215"/>
      <c r="E248" s="215"/>
      <c r="F248" s="215"/>
      <c r="G248" s="215"/>
      <c r="H248" s="215"/>
      <c r="I248" s="215"/>
      <c r="J248" s="216"/>
      <c r="K248" s="216"/>
      <c r="L248" s="64"/>
      <c r="M248" s="64"/>
      <c r="N248" s="64"/>
      <c r="O248" s="64"/>
    </row>
    <row r="249" spans="1:15" ht="13" x14ac:dyDescent="0.15">
      <c r="A249" s="73"/>
      <c r="B249" s="64"/>
      <c r="C249" s="73"/>
      <c r="D249" s="215"/>
      <c r="E249" s="215"/>
      <c r="F249" s="215"/>
      <c r="G249" s="215"/>
      <c r="H249" s="215"/>
      <c r="I249" s="215"/>
      <c r="J249" s="216"/>
      <c r="K249" s="216"/>
      <c r="L249" s="64"/>
      <c r="M249" s="64"/>
      <c r="N249" s="64"/>
      <c r="O249" s="64"/>
    </row>
    <row r="250" spans="1:15" ht="13" x14ac:dyDescent="0.15">
      <c r="A250" s="73"/>
      <c r="B250" s="64"/>
      <c r="C250" s="73"/>
      <c r="D250" s="215"/>
      <c r="E250" s="215"/>
      <c r="F250" s="215"/>
      <c r="G250" s="215"/>
      <c r="H250" s="215"/>
      <c r="I250" s="215"/>
      <c r="J250" s="216"/>
      <c r="K250" s="216"/>
      <c r="L250" s="64"/>
      <c r="M250" s="64"/>
      <c r="N250" s="64"/>
      <c r="O250" s="64"/>
    </row>
    <row r="251" spans="1:15" ht="13" x14ac:dyDescent="0.15">
      <c r="A251" s="73"/>
      <c r="B251" s="64"/>
      <c r="C251" s="73"/>
      <c r="D251" s="215"/>
      <c r="E251" s="215"/>
      <c r="F251" s="215"/>
      <c r="G251" s="215"/>
      <c r="H251" s="215"/>
      <c r="I251" s="215"/>
      <c r="J251" s="216"/>
      <c r="K251" s="216"/>
      <c r="L251" s="64"/>
      <c r="M251" s="64"/>
      <c r="N251" s="64"/>
      <c r="O251" s="64"/>
    </row>
    <row r="252" spans="1:15" ht="13" x14ac:dyDescent="0.15">
      <c r="A252" s="73"/>
      <c r="B252" s="64"/>
      <c r="C252" s="73"/>
      <c r="D252" s="215"/>
      <c r="E252" s="215"/>
      <c r="F252" s="215"/>
      <c r="G252" s="215"/>
      <c r="H252" s="215"/>
      <c r="I252" s="215"/>
      <c r="J252" s="216"/>
      <c r="K252" s="216"/>
      <c r="L252" s="64"/>
      <c r="M252" s="64"/>
      <c r="N252" s="64"/>
      <c r="O252" s="64"/>
    </row>
    <row r="253" spans="1:15" ht="13" x14ac:dyDescent="0.15">
      <c r="A253" s="73"/>
      <c r="B253" s="64"/>
      <c r="C253" s="73"/>
      <c r="D253" s="215"/>
      <c r="E253" s="215"/>
      <c r="F253" s="215"/>
      <c r="G253" s="215"/>
      <c r="H253" s="215"/>
      <c r="I253" s="215"/>
      <c r="J253" s="216"/>
      <c r="K253" s="216"/>
      <c r="L253" s="64"/>
      <c r="M253" s="64"/>
      <c r="N253" s="64"/>
      <c r="O253" s="64"/>
    </row>
    <row r="254" spans="1:15" ht="13" x14ac:dyDescent="0.15">
      <c r="A254" s="73"/>
      <c r="B254" s="64"/>
      <c r="C254" s="73"/>
      <c r="D254" s="215"/>
      <c r="E254" s="215"/>
      <c r="F254" s="215"/>
      <c r="G254" s="215"/>
      <c r="H254" s="215"/>
      <c r="I254" s="215"/>
      <c r="J254" s="216"/>
      <c r="K254" s="216"/>
      <c r="L254" s="64"/>
      <c r="M254" s="64"/>
      <c r="N254" s="64"/>
      <c r="O254" s="64"/>
    </row>
    <row r="255" spans="1:15" ht="13" x14ac:dyDescent="0.15">
      <c r="A255" s="73"/>
      <c r="B255" s="64"/>
      <c r="C255" s="73"/>
      <c r="D255" s="215"/>
      <c r="E255" s="215"/>
      <c r="F255" s="215"/>
      <c r="G255" s="215"/>
      <c r="H255" s="215"/>
      <c r="I255" s="215"/>
      <c r="J255" s="216"/>
      <c r="K255" s="216"/>
      <c r="L255" s="64"/>
      <c r="M255" s="64"/>
      <c r="N255" s="64"/>
      <c r="O255" s="64"/>
    </row>
    <row r="256" spans="1:15" ht="13" x14ac:dyDescent="0.15">
      <c r="A256" s="73"/>
      <c r="B256" s="64"/>
      <c r="C256" s="73"/>
      <c r="D256" s="215"/>
      <c r="E256" s="215"/>
      <c r="F256" s="215"/>
      <c r="G256" s="215"/>
      <c r="H256" s="215"/>
      <c r="I256" s="215"/>
      <c r="J256" s="216"/>
      <c r="K256" s="216"/>
      <c r="L256" s="64"/>
      <c r="M256" s="64"/>
      <c r="N256" s="64"/>
      <c r="O256" s="64"/>
    </row>
    <row r="257" spans="1:15" ht="13" x14ac:dyDescent="0.15">
      <c r="A257" s="73"/>
      <c r="B257" s="64"/>
      <c r="C257" s="73"/>
      <c r="D257" s="215"/>
      <c r="E257" s="215"/>
      <c r="F257" s="215"/>
      <c r="G257" s="215"/>
      <c r="H257" s="215"/>
      <c r="I257" s="215"/>
      <c r="J257" s="216"/>
      <c r="K257" s="216"/>
      <c r="L257" s="64"/>
      <c r="M257" s="64"/>
      <c r="N257" s="64"/>
      <c r="O257" s="64"/>
    </row>
    <row r="258" spans="1:15" ht="13" x14ac:dyDescent="0.15">
      <c r="A258" s="73"/>
      <c r="B258" s="64"/>
      <c r="C258" s="73"/>
      <c r="D258" s="215"/>
      <c r="E258" s="215"/>
      <c r="F258" s="215"/>
      <c r="G258" s="215"/>
      <c r="H258" s="215"/>
      <c r="I258" s="215"/>
      <c r="J258" s="216"/>
      <c r="K258" s="216"/>
      <c r="L258" s="64"/>
      <c r="M258" s="64"/>
      <c r="N258" s="64"/>
      <c r="O258" s="64"/>
    </row>
    <row r="259" spans="1:15" ht="13" x14ac:dyDescent="0.15">
      <c r="A259" s="73"/>
      <c r="B259" s="64"/>
      <c r="C259" s="73"/>
      <c r="D259" s="215"/>
      <c r="E259" s="215"/>
      <c r="F259" s="215"/>
      <c r="G259" s="215"/>
      <c r="H259" s="215"/>
      <c r="I259" s="215"/>
      <c r="J259" s="216"/>
      <c r="K259" s="216"/>
      <c r="L259" s="64"/>
      <c r="M259" s="64"/>
      <c r="N259" s="64"/>
      <c r="O259" s="64"/>
    </row>
    <row r="260" spans="1:15" ht="13" x14ac:dyDescent="0.15">
      <c r="A260" s="73"/>
      <c r="B260" s="64"/>
      <c r="C260" s="73"/>
      <c r="D260" s="215"/>
      <c r="E260" s="215"/>
      <c r="F260" s="215"/>
      <c r="G260" s="215"/>
      <c r="H260" s="215"/>
      <c r="I260" s="215"/>
      <c r="J260" s="216"/>
      <c r="K260" s="216"/>
      <c r="L260" s="64"/>
      <c r="M260" s="64"/>
      <c r="N260" s="64"/>
      <c r="O260" s="64"/>
    </row>
    <row r="261" spans="1:15" ht="13" x14ac:dyDescent="0.15">
      <c r="A261" s="73"/>
      <c r="B261" s="64"/>
      <c r="C261" s="73"/>
      <c r="D261" s="215"/>
      <c r="E261" s="215"/>
      <c r="F261" s="215"/>
      <c r="G261" s="215"/>
      <c r="H261" s="215"/>
      <c r="I261" s="215"/>
      <c r="J261" s="216"/>
      <c r="K261" s="216"/>
      <c r="L261" s="64"/>
      <c r="M261" s="64"/>
      <c r="N261" s="64"/>
      <c r="O261" s="64"/>
    </row>
    <row r="262" spans="1:15" ht="13" x14ac:dyDescent="0.15">
      <c r="A262" s="73"/>
      <c r="B262" s="64"/>
      <c r="C262" s="73"/>
      <c r="D262" s="215"/>
      <c r="E262" s="215"/>
      <c r="F262" s="215"/>
      <c r="G262" s="215"/>
      <c r="H262" s="215"/>
      <c r="I262" s="215"/>
      <c r="J262" s="216"/>
      <c r="K262" s="216"/>
      <c r="L262" s="64"/>
      <c r="M262" s="64"/>
      <c r="N262" s="64"/>
      <c r="O262" s="64"/>
    </row>
    <row r="263" spans="1:15" ht="13" x14ac:dyDescent="0.15">
      <c r="A263" s="73"/>
      <c r="B263" s="64"/>
      <c r="C263" s="73"/>
      <c r="D263" s="215"/>
      <c r="E263" s="215"/>
      <c r="F263" s="215"/>
      <c r="G263" s="215"/>
      <c r="H263" s="215"/>
      <c r="I263" s="215"/>
      <c r="J263" s="216"/>
      <c r="K263" s="216"/>
      <c r="L263" s="64"/>
      <c r="M263" s="64"/>
      <c r="N263" s="64"/>
      <c r="O263" s="64"/>
    </row>
    <row r="264" spans="1:15" ht="13" x14ac:dyDescent="0.15">
      <c r="A264" s="73"/>
      <c r="B264" s="64"/>
      <c r="C264" s="73"/>
      <c r="D264" s="215"/>
      <c r="E264" s="215"/>
      <c r="F264" s="215"/>
      <c r="G264" s="215"/>
      <c r="H264" s="215"/>
      <c r="I264" s="215"/>
      <c r="J264" s="216"/>
      <c r="K264" s="216"/>
      <c r="L264" s="64"/>
      <c r="M264" s="64"/>
      <c r="N264" s="64"/>
      <c r="O264" s="64"/>
    </row>
    <row r="265" spans="1:15" ht="13" x14ac:dyDescent="0.15">
      <c r="A265" s="73"/>
      <c r="B265" s="64"/>
      <c r="C265" s="73"/>
      <c r="D265" s="215"/>
      <c r="E265" s="215"/>
      <c r="F265" s="215"/>
      <c r="G265" s="215"/>
      <c r="H265" s="215"/>
      <c r="I265" s="215"/>
      <c r="J265" s="216"/>
      <c r="K265" s="216"/>
      <c r="L265" s="64"/>
      <c r="M265" s="64"/>
      <c r="N265" s="64"/>
      <c r="O265" s="64"/>
    </row>
    <row r="266" spans="1:15" ht="13" x14ac:dyDescent="0.15">
      <c r="A266" s="73"/>
      <c r="B266" s="64"/>
      <c r="C266" s="73"/>
      <c r="D266" s="215"/>
      <c r="E266" s="215"/>
      <c r="F266" s="215"/>
      <c r="G266" s="215"/>
      <c r="H266" s="215"/>
      <c r="I266" s="215"/>
      <c r="J266" s="216"/>
      <c r="K266" s="216"/>
      <c r="L266" s="64"/>
      <c r="M266" s="64"/>
      <c r="N266" s="64"/>
      <c r="O266" s="64"/>
    </row>
    <row r="267" spans="1:15" ht="13" x14ac:dyDescent="0.15">
      <c r="A267" s="73"/>
      <c r="B267" s="64"/>
      <c r="C267" s="73"/>
      <c r="D267" s="215"/>
      <c r="E267" s="215"/>
      <c r="F267" s="215"/>
      <c r="G267" s="215"/>
      <c r="H267" s="215"/>
      <c r="I267" s="215"/>
      <c r="J267" s="216"/>
      <c r="K267" s="216"/>
      <c r="L267" s="64"/>
      <c r="M267" s="64"/>
      <c r="N267" s="64"/>
      <c r="O267" s="64"/>
    </row>
    <row r="268" spans="1:15" ht="13" x14ac:dyDescent="0.15">
      <c r="A268" s="73"/>
      <c r="B268" s="64"/>
      <c r="C268" s="73"/>
      <c r="D268" s="215"/>
      <c r="E268" s="215"/>
      <c r="F268" s="215"/>
      <c r="G268" s="215"/>
      <c r="H268" s="215"/>
      <c r="I268" s="215"/>
      <c r="J268" s="216"/>
      <c r="K268" s="216"/>
      <c r="L268" s="64"/>
      <c r="M268" s="64"/>
      <c r="N268" s="64"/>
      <c r="O268" s="64"/>
    </row>
    <row r="269" spans="1:15" ht="13" x14ac:dyDescent="0.15">
      <c r="A269" s="73"/>
      <c r="B269" s="64"/>
      <c r="C269" s="73"/>
      <c r="D269" s="215"/>
      <c r="E269" s="215"/>
      <c r="F269" s="215"/>
      <c r="G269" s="215"/>
      <c r="H269" s="215"/>
      <c r="I269" s="215"/>
      <c r="J269" s="216"/>
      <c r="K269" s="216"/>
      <c r="L269" s="64"/>
      <c r="M269" s="64"/>
      <c r="N269" s="64"/>
      <c r="O269" s="64"/>
    </row>
    <row r="270" spans="1:15" ht="13" x14ac:dyDescent="0.15">
      <c r="A270" s="73"/>
      <c r="B270" s="64"/>
      <c r="C270" s="73"/>
      <c r="D270" s="215"/>
      <c r="E270" s="215"/>
      <c r="F270" s="215"/>
      <c r="G270" s="215"/>
      <c r="H270" s="215"/>
      <c r="I270" s="215"/>
      <c r="J270" s="216"/>
      <c r="K270" s="216"/>
      <c r="L270" s="64"/>
      <c r="M270" s="64"/>
      <c r="N270" s="64"/>
      <c r="O270" s="64"/>
    </row>
    <row r="271" spans="1:15" ht="13" x14ac:dyDescent="0.15">
      <c r="A271" s="73"/>
      <c r="B271" s="64"/>
      <c r="C271" s="73"/>
      <c r="D271" s="215"/>
      <c r="E271" s="215"/>
      <c r="F271" s="215"/>
      <c r="G271" s="215"/>
      <c r="H271" s="215"/>
      <c r="I271" s="215"/>
      <c r="J271" s="216"/>
      <c r="K271" s="216"/>
      <c r="L271" s="64"/>
      <c r="M271" s="64"/>
      <c r="N271" s="64"/>
      <c r="O271" s="64"/>
    </row>
    <row r="272" spans="1:15" ht="13" x14ac:dyDescent="0.15">
      <c r="A272" s="73"/>
      <c r="B272" s="64"/>
      <c r="C272" s="73"/>
      <c r="D272" s="215"/>
      <c r="E272" s="215"/>
      <c r="F272" s="215"/>
      <c r="G272" s="215"/>
      <c r="H272" s="215"/>
      <c r="I272" s="215"/>
      <c r="J272" s="216"/>
      <c r="K272" s="216"/>
      <c r="L272" s="64"/>
      <c r="M272" s="64"/>
      <c r="N272" s="64"/>
      <c r="O272" s="64"/>
    </row>
    <row r="273" spans="1:15" ht="13" x14ac:dyDescent="0.15">
      <c r="A273" s="73"/>
      <c r="B273" s="64"/>
      <c r="C273" s="73"/>
      <c r="D273" s="215"/>
      <c r="E273" s="215"/>
      <c r="F273" s="215"/>
      <c r="G273" s="215"/>
      <c r="H273" s="215"/>
      <c r="I273" s="215"/>
      <c r="J273" s="216"/>
      <c r="K273" s="216"/>
      <c r="L273" s="64"/>
      <c r="M273" s="64"/>
      <c r="N273" s="64"/>
      <c r="O273" s="64"/>
    </row>
    <row r="274" spans="1:15" ht="13" x14ac:dyDescent="0.15">
      <c r="A274" s="73"/>
      <c r="B274" s="64"/>
      <c r="C274" s="73"/>
      <c r="D274" s="215"/>
      <c r="E274" s="215"/>
      <c r="F274" s="215"/>
      <c r="G274" s="215"/>
      <c r="H274" s="215"/>
      <c r="I274" s="215"/>
      <c r="J274" s="216"/>
      <c r="K274" s="216"/>
      <c r="L274" s="64"/>
      <c r="M274" s="64"/>
      <c r="N274" s="64"/>
      <c r="O274" s="64"/>
    </row>
    <row r="275" spans="1:15" ht="13" x14ac:dyDescent="0.15">
      <c r="A275" s="73"/>
      <c r="B275" s="64"/>
      <c r="C275" s="73"/>
      <c r="D275" s="215"/>
      <c r="E275" s="215"/>
      <c r="F275" s="215"/>
      <c r="G275" s="215"/>
      <c r="H275" s="215"/>
      <c r="I275" s="215"/>
      <c r="J275" s="216"/>
      <c r="K275" s="216"/>
      <c r="L275" s="64"/>
      <c r="M275" s="64"/>
      <c r="N275" s="64"/>
      <c r="O275" s="64"/>
    </row>
    <row r="276" spans="1:15" ht="13" x14ac:dyDescent="0.15">
      <c r="A276" s="73"/>
      <c r="B276" s="64"/>
      <c r="C276" s="73"/>
      <c r="D276" s="215"/>
      <c r="E276" s="215"/>
      <c r="F276" s="215"/>
      <c r="G276" s="215"/>
      <c r="H276" s="215"/>
      <c r="I276" s="215"/>
      <c r="J276" s="216"/>
      <c r="K276" s="216"/>
      <c r="L276" s="64"/>
      <c r="M276" s="64"/>
      <c r="N276" s="64"/>
      <c r="O276" s="64"/>
    </row>
    <row r="277" spans="1:15" ht="13" x14ac:dyDescent="0.15">
      <c r="A277" s="73"/>
      <c r="B277" s="64"/>
      <c r="C277" s="73"/>
      <c r="D277" s="215"/>
      <c r="E277" s="215"/>
      <c r="F277" s="215"/>
      <c r="G277" s="215"/>
      <c r="H277" s="215"/>
      <c r="I277" s="215"/>
      <c r="J277" s="216"/>
      <c r="K277" s="216"/>
      <c r="L277" s="64"/>
      <c r="M277" s="64"/>
      <c r="N277" s="64"/>
      <c r="O277" s="64"/>
    </row>
    <row r="278" spans="1:15" ht="13" x14ac:dyDescent="0.15">
      <c r="A278" s="73"/>
      <c r="B278" s="64"/>
      <c r="C278" s="73"/>
      <c r="D278" s="215"/>
      <c r="E278" s="215"/>
      <c r="F278" s="215"/>
      <c r="G278" s="215"/>
      <c r="H278" s="215"/>
      <c r="I278" s="215"/>
      <c r="J278" s="216"/>
      <c r="K278" s="216"/>
      <c r="L278" s="64"/>
      <c r="M278" s="64"/>
      <c r="N278" s="64"/>
      <c r="O278" s="64"/>
    </row>
    <row r="279" spans="1:15" ht="13" x14ac:dyDescent="0.15">
      <c r="A279" s="73"/>
      <c r="B279" s="64"/>
      <c r="C279" s="73"/>
      <c r="D279" s="215"/>
      <c r="E279" s="215"/>
      <c r="F279" s="215"/>
      <c r="G279" s="215"/>
      <c r="H279" s="215"/>
      <c r="I279" s="215"/>
      <c r="J279" s="216"/>
      <c r="K279" s="216"/>
      <c r="L279" s="64"/>
      <c r="M279" s="64"/>
      <c r="N279" s="64"/>
      <c r="O279" s="64"/>
    </row>
    <row r="280" spans="1:15" ht="13" x14ac:dyDescent="0.15">
      <c r="A280" s="73"/>
      <c r="B280" s="64"/>
      <c r="C280" s="73"/>
      <c r="D280" s="215"/>
      <c r="E280" s="215"/>
      <c r="F280" s="215"/>
      <c r="G280" s="215"/>
      <c r="H280" s="215"/>
      <c r="I280" s="215"/>
      <c r="J280" s="216"/>
      <c r="K280" s="216"/>
      <c r="L280" s="64"/>
      <c r="M280" s="64"/>
      <c r="N280" s="64"/>
      <c r="O280" s="64"/>
    </row>
    <row r="281" spans="1:15" ht="13" x14ac:dyDescent="0.15">
      <c r="A281" s="73"/>
      <c r="B281" s="64"/>
      <c r="C281" s="73"/>
      <c r="D281" s="215"/>
      <c r="E281" s="215"/>
      <c r="F281" s="215"/>
      <c r="G281" s="215"/>
      <c r="H281" s="215"/>
      <c r="I281" s="215"/>
      <c r="J281" s="216"/>
      <c r="K281" s="216"/>
      <c r="L281" s="64"/>
      <c r="M281" s="64"/>
      <c r="N281" s="64"/>
      <c r="O281" s="64"/>
    </row>
    <row r="282" spans="1:15" ht="13" x14ac:dyDescent="0.15">
      <c r="A282" s="73"/>
      <c r="B282" s="64"/>
      <c r="C282" s="73"/>
      <c r="D282" s="215"/>
      <c r="E282" s="215"/>
      <c r="F282" s="215"/>
      <c r="G282" s="215"/>
      <c r="H282" s="215"/>
      <c r="I282" s="215"/>
      <c r="J282" s="216"/>
      <c r="K282" s="216"/>
      <c r="L282" s="64"/>
      <c r="M282" s="64"/>
      <c r="N282" s="64"/>
      <c r="O282" s="64"/>
    </row>
    <row r="283" spans="1:15" ht="13" x14ac:dyDescent="0.15">
      <c r="A283" s="73"/>
      <c r="B283" s="64"/>
      <c r="C283" s="73"/>
      <c r="D283" s="215"/>
      <c r="E283" s="215"/>
      <c r="F283" s="215"/>
      <c r="G283" s="215"/>
      <c r="H283" s="215"/>
      <c r="I283" s="215"/>
      <c r="J283" s="216"/>
      <c r="K283" s="216"/>
      <c r="L283" s="64"/>
      <c r="M283" s="64"/>
      <c r="N283" s="64"/>
      <c r="O283" s="64"/>
    </row>
    <row r="284" spans="1:15" ht="13" x14ac:dyDescent="0.15">
      <c r="A284" s="73"/>
      <c r="B284" s="64"/>
      <c r="C284" s="73"/>
      <c r="D284" s="215"/>
      <c r="E284" s="215"/>
      <c r="F284" s="215"/>
      <c r="G284" s="215"/>
      <c r="H284" s="215"/>
      <c r="I284" s="215"/>
      <c r="J284" s="216"/>
      <c r="K284" s="216"/>
      <c r="L284" s="64"/>
      <c r="M284" s="64"/>
      <c r="N284" s="64"/>
      <c r="O284" s="64"/>
    </row>
    <row r="285" spans="1:15" ht="13" x14ac:dyDescent="0.15">
      <c r="A285" s="73"/>
      <c r="B285" s="64"/>
      <c r="C285" s="73"/>
      <c r="D285" s="215"/>
      <c r="E285" s="215"/>
      <c r="F285" s="215"/>
      <c r="G285" s="215"/>
      <c r="H285" s="215"/>
      <c r="I285" s="215"/>
      <c r="J285" s="216"/>
      <c r="K285" s="216"/>
      <c r="L285" s="64"/>
      <c r="M285" s="64"/>
      <c r="N285" s="64"/>
      <c r="O285" s="64"/>
    </row>
    <row r="286" spans="1:15" ht="13" x14ac:dyDescent="0.15">
      <c r="A286" s="73"/>
      <c r="B286" s="64"/>
      <c r="C286" s="73"/>
      <c r="D286" s="215"/>
      <c r="E286" s="215"/>
      <c r="F286" s="215"/>
      <c r="G286" s="215"/>
      <c r="H286" s="215"/>
      <c r="I286" s="215"/>
      <c r="J286" s="216"/>
      <c r="K286" s="216"/>
      <c r="L286" s="64"/>
      <c r="M286" s="64"/>
      <c r="N286" s="64"/>
      <c r="O286" s="64"/>
    </row>
    <row r="287" spans="1:15" ht="13" x14ac:dyDescent="0.15">
      <c r="A287" s="73"/>
      <c r="B287" s="64"/>
      <c r="C287" s="73"/>
      <c r="D287" s="215"/>
      <c r="E287" s="215"/>
      <c r="F287" s="215"/>
      <c r="G287" s="215"/>
      <c r="H287" s="215"/>
      <c r="I287" s="215"/>
      <c r="J287" s="216"/>
      <c r="K287" s="216"/>
      <c r="L287" s="64"/>
      <c r="M287" s="64"/>
      <c r="N287" s="64"/>
      <c r="O287" s="64"/>
    </row>
    <row r="288" spans="1:15" ht="13" x14ac:dyDescent="0.15">
      <c r="A288" s="73"/>
      <c r="B288" s="64"/>
      <c r="C288" s="73"/>
      <c r="D288" s="215"/>
      <c r="E288" s="215"/>
      <c r="F288" s="215"/>
      <c r="G288" s="215"/>
      <c r="H288" s="215"/>
      <c r="I288" s="215"/>
      <c r="J288" s="216"/>
      <c r="K288" s="216"/>
      <c r="L288" s="64"/>
      <c r="M288" s="64"/>
      <c r="N288" s="64"/>
      <c r="O288" s="64"/>
    </row>
    <row r="289" spans="1:15" ht="13" x14ac:dyDescent="0.15">
      <c r="A289" s="73"/>
      <c r="B289" s="64"/>
      <c r="C289" s="73"/>
      <c r="D289" s="215"/>
      <c r="E289" s="215"/>
      <c r="F289" s="215"/>
      <c r="G289" s="215"/>
      <c r="H289" s="215"/>
      <c r="I289" s="215"/>
      <c r="J289" s="216"/>
      <c r="K289" s="216"/>
      <c r="L289" s="64"/>
      <c r="M289" s="64"/>
      <c r="N289" s="64"/>
      <c r="O289" s="64"/>
    </row>
    <row r="290" spans="1:15" ht="13" x14ac:dyDescent="0.15">
      <c r="A290" s="73"/>
      <c r="B290" s="64"/>
      <c r="C290" s="73"/>
      <c r="D290" s="215"/>
      <c r="E290" s="215"/>
      <c r="F290" s="215"/>
      <c r="G290" s="215"/>
      <c r="H290" s="215"/>
      <c r="I290" s="215"/>
      <c r="J290" s="216"/>
      <c r="K290" s="216"/>
      <c r="L290" s="64"/>
      <c r="M290" s="64"/>
      <c r="N290" s="64"/>
      <c r="O290" s="64"/>
    </row>
    <row r="291" spans="1:15" ht="13" x14ac:dyDescent="0.15">
      <c r="A291" s="73"/>
      <c r="B291" s="64"/>
      <c r="C291" s="73"/>
      <c r="D291" s="215"/>
      <c r="E291" s="215"/>
      <c r="F291" s="215"/>
      <c r="G291" s="215"/>
      <c r="H291" s="215"/>
      <c r="I291" s="215"/>
      <c r="J291" s="216"/>
      <c r="K291" s="216"/>
      <c r="L291" s="64"/>
      <c r="M291" s="64"/>
      <c r="N291" s="64"/>
      <c r="O291" s="64"/>
    </row>
    <row r="292" spans="1:15" ht="13" x14ac:dyDescent="0.15">
      <c r="A292" s="73"/>
      <c r="B292" s="64"/>
      <c r="C292" s="73"/>
      <c r="D292" s="215"/>
      <c r="E292" s="215"/>
      <c r="F292" s="215"/>
      <c r="G292" s="215"/>
      <c r="H292" s="215"/>
      <c r="I292" s="215"/>
      <c r="J292" s="216"/>
      <c r="K292" s="216"/>
      <c r="L292" s="64"/>
      <c r="M292" s="64"/>
      <c r="N292" s="64"/>
      <c r="O292" s="64"/>
    </row>
    <row r="293" spans="1:15" ht="13" x14ac:dyDescent="0.15">
      <c r="A293" s="73"/>
      <c r="B293" s="64"/>
      <c r="C293" s="73"/>
      <c r="D293" s="215"/>
      <c r="E293" s="215"/>
      <c r="F293" s="215"/>
      <c r="G293" s="215"/>
      <c r="H293" s="215"/>
      <c r="I293" s="215"/>
      <c r="J293" s="216"/>
      <c r="K293" s="216"/>
      <c r="L293" s="64"/>
      <c r="M293" s="64"/>
      <c r="N293" s="64"/>
      <c r="O293" s="64"/>
    </row>
    <row r="294" spans="1:15" ht="13" x14ac:dyDescent="0.15">
      <c r="A294" s="73"/>
      <c r="B294" s="64"/>
      <c r="C294" s="73"/>
      <c r="D294" s="215"/>
      <c r="E294" s="215"/>
      <c r="F294" s="215"/>
      <c r="G294" s="215"/>
      <c r="H294" s="215"/>
      <c r="I294" s="215"/>
      <c r="J294" s="216"/>
      <c r="K294" s="216"/>
      <c r="L294" s="64"/>
      <c r="M294" s="64"/>
      <c r="N294" s="64"/>
      <c r="O294" s="64"/>
    </row>
    <row r="295" spans="1:15" ht="13" x14ac:dyDescent="0.15">
      <c r="A295" s="73"/>
      <c r="B295" s="64"/>
      <c r="C295" s="73"/>
      <c r="D295" s="215"/>
      <c r="E295" s="215"/>
      <c r="F295" s="215"/>
      <c r="G295" s="215"/>
      <c r="H295" s="215"/>
      <c r="I295" s="215"/>
      <c r="J295" s="216"/>
      <c r="K295" s="216"/>
      <c r="L295" s="64"/>
      <c r="M295" s="64"/>
      <c r="N295" s="64"/>
      <c r="O295" s="64"/>
    </row>
    <row r="296" spans="1:15" ht="13" x14ac:dyDescent="0.15">
      <c r="A296" s="73"/>
      <c r="B296" s="64"/>
      <c r="C296" s="73"/>
      <c r="D296" s="215"/>
      <c r="E296" s="215"/>
      <c r="F296" s="215"/>
      <c r="G296" s="215"/>
      <c r="H296" s="215"/>
      <c r="I296" s="215"/>
      <c r="J296" s="216"/>
      <c r="K296" s="216"/>
      <c r="L296" s="64"/>
      <c r="M296" s="64"/>
      <c r="N296" s="64"/>
      <c r="O296" s="64"/>
    </row>
    <row r="297" spans="1:15" ht="13" x14ac:dyDescent="0.15">
      <c r="A297" s="73"/>
      <c r="B297" s="64"/>
      <c r="C297" s="73"/>
      <c r="D297" s="215"/>
      <c r="E297" s="215"/>
      <c r="F297" s="215"/>
      <c r="G297" s="215"/>
      <c r="H297" s="215"/>
      <c r="I297" s="215"/>
      <c r="J297" s="216"/>
      <c r="K297" s="216"/>
      <c r="L297" s="64"/>
      <c r="M297" s="64"/>
      <c r="N297" s="64"/>
      <c r="O297" s="64"/>
    </row>
    <row r="298" spans="1:15" ht="13" x14ac:dyDescent="0.15">
      <c r="A298" s="73"/>
      <c r="B298" s="64"/>
      <c r="C298" s="73"/>
      <c r="D298" s="215"/>
      <c r="E298" s="215"/>
      <c r="F298" s="215"/>
      <c r="G298" s="215"/>
      <c r="H298" s="215"/>
      <c r="I298" s="215"/>
      <c r="J298" s="216"/>
      <c r="K298" s="216"/>
      <c r="L298" s="64"/>
      <c r="M298" s="64"/>
      <c r="N298" s="64"/>
      <c r="O298" s="64"/>
    </row>
    <row r="299" spans="1:15" ht="13" x14ac:dyDescent="0.15">
      <c r="A299" s="73"/>
      <c r="B299" s="64"/>
      <c r="C299" s="73"/>
      <c r="D299" s="215"/>
      <c r="E299" s="215"/>
      <c r="F299" s="215"/>
      <c r="G299" s="215"/>
      <c r="H299" s="215"/>
      <c r="I299" s="215"/>
      <c r="J299" s="216"/>
      <c r="K299" s="216"/>
      <c r="L299" s="64"/>
      <c r="M299" s="64"/>
      <c r="N299" s="64"/>
      <c r="O299" s="64"/>
    </row>
    <row r="300" spans="1:15" ht="13" x14ac:dyDescent="0.15">
      <c r="A300" s="73"/>
      <c r="B300" s="64"/>
      <c r="C300" s="73"/>
      <c r="D300" s="215"/>
      <c r="E300" s="215"/>
      <c r="F300" s="215"/>
      <c r="G300" s="215"/>
      <c r="H300" s="215"/>
      <c r="I300" s="215"/>
      <c r="J300" s="216"/>
      <c r="K300" s="216"/>
      <c r="L300" s="64"/>
      <c r="M300" s="64"/>
      <c r="N300" s="64"/>
      <c r="O300" s="64"/>
    </row>
    <row r="301" spans="1:15" ht="13" x14ac:dyDescent="0.15">
      <c r="A301" s="73"/>
      <c r="B301" s="64"/>
      <c r="C301" s="73"/>
      <c r="D301" s="215"/>
      <c r="E301" s="215"/>
      <c r="F301" s="215"/>
      <c r="G301" s="215"/>
      <c r="H301" s="215"/>
      <c r="I301" s="215"/>
      <c r="J301" s="216"/>
      <c r="K301" s="216"/>
      <c r="L301" s="64"/>
      <c r="M301" s="64"/>
      <c r="N301" s="64"/>
      <c r="O301" s="64"/>
    </row>
    <row r="302" spans="1:15" ht="13" x14ac:dyDescent="0.15">
      <c r="A302" s="73"/>
      <c r="B302" s="64"/>
      <c r="C302" s="73"/>
      <c r="D302" s="215"/>
      <c r="E302" s="215"/>
      <c r="F302" s="215"/>
      <c r="G302" s="215"/>
      <c r="H302" s="215"/>
      <c r="I302" s="215"/>
      <c r="J302" s="216"/>
      <c r="K302" s="216"/>
      <c r="L302" s="64"/>
      <c r="M302" s="64"/>
      <c r="N302" s="64"/>
      <c r="O302" s="64"/>
    </row>
    <row r="303" spans="1:15" ht="13" x14ac:dyDescent="0.15">
      <c r="A303" s="73"/>
      <c r="B303" s="64"/>
      <c r="C303" s="73"/>
      <c r="D303" s="215"/>
      <c r="E303" s="215"/>
      <c r="F303" s="215"/>
      <c r="G303" s="215"/>
      <c r="H303" s="215"/>
      <c r="I303" s="215"/>
      <c r="J303" s="216"/>
      <c r="K303" s="216"/>
      <c r="L303" s="64"/>
      <c r="M303" s="64"/>
      <c r="N303" s="64"/>
      <c r="O303" s="64"/>
    </row>
    <row r="304" spans="1:15" ht="13" x14ac:dyDescent="0.15">
      <c r="A304" s="73"/>
      <c r="B304" s="64"/>
      <c r="C304" s="73"/>
      <c r="D304" s="215"/>
      <c r="E304" s="215"/>
      <c r="F304" s="215"/>
      <c r="G304" s="215"/>
      <c r="H304" s="215"/>
      <c r="I304" s="215"/>
      <c r="J304" s="216"/>
      <c r="K304" s="216"/>
      <c r="L304" s="64"/>
      <c r="M304" s="64"/>
      <c r="N304" s="64"/>
      <c r="O304" s="64"/>
    </row>
    <row r="305" spans="1:15" ht="13" x14ac:dyDescent="0.15">
      <c r="A305" s="73"/>
      <c r="B305" s="64"/>
      <c r="C305" s="73"/>
      <c r="D305" s="215"/>
      <c r="E305" s="215"/>
      <c r="F305" s="215"/>
      <c r="G305" s="215"/>
      <c r="H305" s="215"/>
      <c r="I305" s="215"/>
      <c r="J305" s="216"/>
      <c r="K305" s="216"/>
      <c r="L305" s="64"/>
      <c r="M305" s="64"/>
      <c r="N305" s="64"/>
      <c r="O305" s="64"/>
    </row>
    <row r="306" spans="1:15" ht="13" x14ac:dyDescent="0.15">
      <c r="A306" s="73"/>
      <c r="B306" s="64"/>
      <c r="C306" s="73"/>
      <c r="D306" s="215"/>
      <c r="E306" s="215"/>
      <c r="F306" s="215"/>
      <c r="G306" s="215"/>
      <c r="H306" s="215"/>
      <c r="I306" s="215"/>
      <c r="J306" s="216"/>
      <c r="K306" s="216"/>
      <c r="L306" s="64"/>
      <c r="M306" s="64"/>
      <c r="N306" s="64"/>
      <c r="O306" s="64"/>
    </row>
    <row r="307" spans="1:15" ht="13" x14ac:dyDescent="0.15">
      <c r="A307" s="73"/>
      <c r="B307" s="64"/>
      <c r="C307" s="73"/>
      <c r="D307" s="215"/>
      <c r="E307" s="215"/>
      <c r="F307" s="215"/>
      <c r="G307" s="215"/>
      <c r="H307" s="215"/>
      <c r="I307" s="215"/>
      <c r="J307" s="216"/>
      <c r="K307" s="216"/>
      <c r="L307" s="64"/>
      <c r="M307" s="64"/>
      <c r="N307" s="64"/>
      <c r="O307" s="64"/>
    </row>
    <row r="308" spans="1:15" ht="13" x14ac:dyDescent="0.15">
      <c r="A308" s="73"/>
      <c r="B308" s="64"/>
      <c r="C308" s="73"/>
      <c r="D308" s="215"/>
      <c r="E308" s="215"/>
      <c r="F308" s="215"/>
      <c r="G308" s="215"/>
      <c r="H308" s="215"/>
      <c r="I308" s="215"/>
      <c r="J308" s="216"/>
      <c r="K308" s="216"/>
      <c r="L308" s="64"/>
      <c r="M308" s="64"/>
      <c r="N308" s="64"/>
      <c r="O308" s="64"/>
    </row>
    <row r="309" spans="1:15" ht="13" x14ac:dyDescent="0.15">
      <c r="A309" s="73"/>
      <c r="B309" s="64"/>
      <c r="C309" s="73"/>
      <c r="D309" s="215"/>
      <c r="E309" s="215"/>
      <c r="F309" s="215"/>
      <c r="G309" s="215"/>
      <c r="H309" s="215"/>
      <c r="I309" s="215"/>
      <c r="J309" s="216"/>
      <c r="K309" s="216"/>
      <c r="L309" s="64"/>
      <c r="M309" s="64"/>
      <c r="N309" s="64"/>
      <c r="O309" s="64"/>
    </row>
    <row r="310" spans="1:15" ht="13" x14ac:dyDescent="0.15">
      <c r="A310" s="73"/>
      <c r="B310" s="64"/>
      <c r="C310" s="73"/>
      <c r="D310" s="215"/>
      <c r="E310" s="215"/>
      <c r="F310" s="215"/>
      <c r="G310" s="215"/>
      <c r="H310" s="215"/>
      <c r="I310" s="215"/>
      <c r="J310" s="216"/>
      <c r="K310" s="216"/>
      <c r="L310" s="64"/>
      <c r="M310" s="64"/>
      <c r="N310" s="64"/>
      <c r="O310" s="64"/>
    </row>
    <row r="311" spans="1:15" ht="13" x14ac:dyDescent="0.15">
      <c r="A311" s="73"/>
      <c r="B311" s="64"/>
      <c r="C311" s="73"/>
      <c r="D311" s="215"/>
      <c r="E311" s="215"/>
      <c r="F311" s="215"/>
      <c r="G311" s="215"/>
      <c r="H311" s="215"/>
      <c r="I311" s="215"/>
      <c r="J311" s="216"/>
      <c r="K311" s="216"/>
      <c r="L311" s="64"/>
      <c r="M311" s="64"/>
      <c r="N311" s="64"/>
      <c r="O311" s="64"/>
    </row>
    <row r="312" spans="1:15" ht="13" x14ac:dyDescent="0.15">
      <c r="A312" s="73"/>
      <c r="B312" s="64"/>
      <c r="C312" s="73"/>
      <c r="D312" s="215"/>
      <c r="E312" s="215"/>
      <c r="F312" s="215"/>
      <c r="G312" s="215"/>
      <c r="H312" s="215"/>
      <c r="I312" s="215"/>
      <c r="J312" s="216"/>
      <c r="K312" s="216"/>
      <c r="L312" s="64"/>
      <c r="M312" s="64"/>
      <c r="N312" s="64"/>
      <c r="O312" s="64"/>
    </row>
    <row r="313" spans="1:15" ht="13" x14ac:dyDescent="0.15">
      <c r="A313" s="73"/>
      <c r="B313" s="64"/>
      <c r="C313" s="73"/>
      <c r="D313" s="215"/>
      <c r="E313" s="215"/>
      <c r="F313" s="215"/>
      <c r="G313" s="215"/>
      <c r="H313" s="215"/>
      <c r="I313" s="215"/>
      <c r="J313" s="216"/>
      <c r="K313" s="216"/>
      <c r="L313" s="64"/>
      <c r="M313" s="64"/>
      <c r="N313" s="64"/>
      <c r="O313" s="64"/>
    </row>
    <row r="314" spans="1:15" ht="13" x14ac:dyDescent="0.15">
      <c r="A314" s="73"/>
      <c r="B314" s="64"/>
      <c r="C314" s="73"/>
      <c r="D314" s="215"/>
      <c r="E314" s="215"/>
      <c r="F314" s="215"/>
      <c r="G314" s="215"/>
      <c r="H314" s="215"/>
      <c r="I314" s="215"/>
      <c r="J314" s="216"/>
      <c r="K314" s="216"/>
      <c r="L314" s="64"/>
      <c r="M314" s="64"/>
      <c r="N314" s="64"/>
      <c r="O314" s="64"/>
    </row>
    <row r="315" spans="1:15" ht="13" x14ac:dyDescent="0.15">
      <c r="A315" s="73"/>
      <c r="B315" s="64"/>
      <c r="C315" s="73"/>
      <c r="D315" s="215"/>
      <c r="E315" s="215"/>
      <c r="F315" s="215"/>
      <c r="G315" s="215"/>
      <c r="H315" s="215"/>
      <c r="I315" s="215"/>
      <c r="J315" s="216"/>
      <c r="K315" s="216"/>
      <c r="L315" s="64"/>
      <c r="M315" s="64"/>
      <c r="N315" s="64"/>
      <c r="O315" s="64"/>
    </row>
    <row r="316" spans="1:15" ht="13" x14ac:dyDescent="0.15">
      <c r="A316" s="73"/>
      <c r="B316" s="64"/>
      <c r="C316" s="73"/>
      <c r="D316" s="215"/>
      <c r="E316" s="215"/>
      <c r="F316" s="215"/>
      <c r="G316" s="215"/>
      <c r="H316" s="215"/>
      <c r="I316" s="215"/>
      <c r="J316" s="216"/>
      <c r="K316" s="216"/>
      <c r="L316" s="64"/>
      <c r="M316" s="64"/>
      <c r="N316" s="64"/>
      <c r="O316" s="64"/>
    </row>
    <row r="317" spans="1:15" ht="13" x14ac:dyDescent="0.15">
      <c r="A317" s="73"/>
      <c r="B317" s="64"/>
      <c r="C317" s="73"/>
      <c r="D317" s="215"/>
      <c r="E317" s="215"/>
      <c r="F317" s="215"/>
      <c r="G317" s="215"/>
      <c r="H317" s="215"/>
      <c r="I317" s="215"/>
      <c r="J317" s="216"/>
      <c r="K317" s="216"/>
      <c r="L317" s="64"/>
      <c r="M317" s="64"/>
      <c r="N317" s="64"/>
      <c r="O317" s="64"/>
    </row>
    <row r="318" spans="1:15" ht="13" x14ac:dyDescent="0.15">
      <c r="A318" s="73"/>
      <c r="B318" s="64"/>
      <c r="C318" s="73"/>
      <c r="D318" s="215"/>
      <c r="E318" s="215"/>
      <c r="F318" s="215"/>
      <c r="G318" s="215"/>
      <c r="H318" s="215"/>
      <c r="I318" s="215"/>
      <c r="J318" s="216"/>
      <c r="K318" s="216"/>
      <c r="L318" s="64"/>
      <c r="M318" s="64"/>
      <c r="N318" s="64"/>
      <c r="O318" s="64"/>
    </row>
    <row r="319" spans="1:15" ht="13" x14ac:dyDescent="0.15">
      <c r="A319" s="73"/>
      <c r="B319" s="64"/>
      <c r="C319" s="73"/>
      <c r="D319" s="215"/>
      <c r="E319" s="215"/>
      <c r="F319" s="215"/>
      <c r="G319" s="215"/>
      <c r="H319" s="215"/>
      <c r="I319" s="215"/>
      <c r="J319" s="216"/>
      <c r="K319" s="216"/>
      <c r="L319" s="64"/>
      <c r="M319" s="64"/>
      <c r="N319" s="64"/>
      <c r="O319" s="64"/>
    </row>
    <row r="320" spans="1:15" ht="13" x14ac:dyDescent="0.15">
      <c r="A320" s="73"/>
      <c r="B320" s="64"/>
      <c r="C320" s="73"/>
      <c r="D320" s="215"/>
      <c r="E320" s="215"/>
      <c r="F320" s="215"/>
      <c r="G320" s="215"/>
      <c r="H320" s="215"/>
      <c r="I320" s="215"/>
      <c r="J320" s="216"/>
      <c r="K320" s="216"/>
      <c r="L320" s="64"/>
      <c r="M320" s="64"/>
      <c r="N320" s="64"/>
      <c r="O320" s="64"/>
    </row>
    <row r="321" spans="1:15" ht="13" x14ac:dyDescent="0.15">
      <c r="A321" s="73"/>
      <c r="B321" s="64"/>
      <c r="C321" s="73"/>
      <c r="D321" s="215"/>
      <c r="E321" s="215"/>
      <c r="F321" s="215"/>
      <c r="G321" s="215"/>
      <c r="H321" s="215"/>
      <c r="I321" s="215"/>
      <c r="J321" s="216"/>
      <c r="K321" s="216"/>
      <c r="L321" s="64"/>
      <c r="M321" s="64"/>
      <c r="N321" s="64"/>
      <c r="O321" s="64"/>
    </row>
    <row r="322" spans="1:15" ht="13" x14ac:dyDescent="0.15">
      <c r="A322" s="73"/>
      <c r="B322" s="64"/>
      <c r="C322" s="73"/>
      <c r="D322" s="215"/>
      <c r="E322" s="215"/>
      <c r="F322" s="215"/>
      <c r="G322" s="215"/>
      <c r="H322" s="215"/>
      <c r="I322" s="215"/>
      <c r="J322" s="216"/>
      <c r="K322" s="216"/>
      <c r="L322" s="64"/>
      <c r="M322" s="64"/>
      <c r="N322" s="64"/>
      <c r="O322" s="64"/>
    </row>
    <row r="323" spans="1:15" ht="13" x14ac:dyDescent="0.15">
      <c r="A323" s="73"/>
      <c r="B323" s="64"/>
      <c r="C323" s="73"/>
      <c r="D323" s="215"/>
      <c r="E323" s="215"/>
      <c r="F323" s="215"/>
      <c r="G323" s="215"/>
      <c r="H323" s="215"/>
      <c r="I323" s="215"/>
      <c r="J323" s="216"/>
      <c r="K323" s="216"/>
      <c r="L323" s="64"/>
      <c r="M323" s="64"/>
      <c r="N323" s="64"/>
      <c r="O323" s="64"/>
    </row>
    <row r="324" spans="1:15" ht="13" x14ac:dyDescent="0.15">
      <c r="A324" s="73"/>
      <c r="B324" s="64"/>
      <c r="C324" s="73"/>
      <c r="D324" s="215"/>
      <c r="E324" s="215"/>
      <c r="F324" s="215"/>
      <c r="G324" s="215"/>
      <c r="H324" s="215"/>
      <c r="I324" s="215"/>
      <c r="J324" s="216"/>
      <c r="K324" s="216"/>
      <c r="L324" s="64"/>
      <c r="M324" s="64"/>
      <c r="N324" s="64"/>
      <c r="O324" s="64"/>
    </row>
    <row r="325" spans="1:15" ht="13" x14ac:dyDescent="0.15">
      <c r="A325" s="73"/>
      <c r="B325" s="64"/>
      <c r="C325" s="73"/>
      <c r="D325" s="215"/>
      <c r="E325" s="215"/>
      <c r="F325" s="215"/>
      <c r="G325" s="215"/>
      <c r="H325" s="215"/>
      <c r="I325" s="215"/>
      <c r="J325" s="216"/>
      <c r="K325" s="216"/>
      <c r="L325" s="64"/>
      <c r="M325" s="64"/>
      <c r="N325" s="64"/>
      <c r="O325" s="64"/>
    </row>
    <row r="326" spans="1:15" ht="13" x14ac:dyDescent="0.15">
      <c r="A326" s="73"/>
      <c r="B326" s="64"/>
      <c r="C326" s="73"/>
      <c r="D326" s="215"/>
      <c r="E326" s="215"/>
      <c r="F326" s="215"/>
      <c r="G326" s="215"/>
      <c r="H326" s="215"/>
      <c r="I326" s="215"/>
      <c r="J326" s="216"/>
      <c r="K326" s="216"/>
      <c r="L326" s="64"/>
      <c r="M326" s="64"/>
      <c r="N326" s="64"/>
      <c r="O326" s="64"/>
    </row>
    <row r="327" spans="1:15" ht="13" x14ac:dyDescent="0.15">
      <c r="A327" s="73"/>
      <c r="B327" s="64"/>
      <c r="C327" s="73"/>
      <c r="D327" s="215"/>
      <c r="E327" s="215"/>
      <c r="F327" s="215"/>
      <c r="G327" s="215"/>
      <c r="H327" s="215"/>
      <c r="I327" s="215"/>
      <c r="J327" s="216"/>
      <c r="K327" s="216"/>
      <c r="L327" s="64"/>
      <c r="M327" s="64"/>
      <c r="N327" s="64"/>
      <c r="O327" s="64"/>
    </row>
    <row r="328" spans="1:15" ht="13" x14ac:dyDescent="0.15">
      <c r="A328" s="73"/>
      <c r="B328" s="64"/>
      <c r="C328" s="73"/>
      <c r="D328" s="215"/>
      <c r="E328" s="215"/>
      <c r="F328" s="215"/>
      <c r="G328" s="215"/>
      <c r="H328" s="215"/>
      <c r="I328" s="215"/>
      <c r="J328" s="216"/>
      <c r="K328" s="216"/>
      <c r="L328" s="64"/>
      <c r="M328" s="64"/>
      <c r="N328" s="64"/>
      <c r="O328" s="64"/>
    </row>
    <row r="329" spans="1:15" ht="13" x14ac:dyDescent="0.15">
      <c r="A329" s="73"/>
      <c r="B329" s="64"/>
      <c r="C329" s="73"/>
      <c r="D329" s="215"/>
      <c r="E329" s="215"/>
      <c r="F329" s="215"/>
      <c r="G329" s="215"/>
      <c r="H329" s="215"/>
      <c r="I329" s="215"/>
      <c r="J329" s="216"/>
      <c r="K329" s="216"/>
      <c r="L329" s="64"/>
      <c r="M329" s="64"/>
      <c r="N329" s="64"/>
      <c r="O329" s="64"/>
    </row>
    <row r="330" spans="1:15" ht="13" x14ac:dyDescent="0.15">
      <c r="A330" s="73"/>
      <c r="B330" s="64"/>
      <c r="C330" s="73"/>
      <c r="D330" s="215"/>
      <c r="E330" s="215"/>
      <c r="F330" s="215"/>
      <c r="G330" s="215"/>
      <c r="H330" s="215"/>
      <c r="I330" s="215"/>
      <c r="J330" s="216"/>
      <c r="K330" s="216"/>
      <c r="L330" s="64"/>
      <c r="M330" s="64"/>
      <c r="N330" s="64"/>
      <c r="O330" s="64"/>
    </row>
    <row r="331" spans="1:15" ht="13" x14ac:dyDescent="0.15">
      <c r="A331" s="73"/>
      <c r="B331" s="64"/>
      <c r="C331" s="73"/>
      <c r="D331" s="215"/>
      <c r="E331" s="215"/>
      <c r="F331" s="215"/>
      <c r="G331" s="215"/>
      <c r="H331" s="215"/>
      <c r="I331" s="215"/>
      <c r="J331" s="216"/>
      <c r="K331" s="216"/>
      <c r="L331" s="64"/>
      <c r="M331" s="64"/>
      <c r="N331" s="64"/>
      <c r="O331" s="64"/>
    </row>
    <row r="332" spans="1:15" ht="13" x14ac:dyDescent="0.15">
      <c r="A332" s="73"/>
      <c r="B332" s="64"/>
      <c r="C332" s="73"/>
      <c r="D332" s="215"/>
      <c r="E332" s="215"/>
      <c r="F332" s="215"/>
      <c r="G332" s="215"/>
      <c r="H332" s="215"/>
      <c r="I332" s="215"/>
      <c r="J332" s="216"/>
      <c r="K332" s="216"/>
      <c r="L332" s="64"/>
      <c r="M332" s="64"/>
      <c r="N332" s="64"/>
      <c r="O332" s="64"/>
    </row>
    <row r="333" spans="1:15" ht="13" x14ac:dyDescent="0.15">
      <c r="A333" s="73"/>
      <c r="B333" s="64"/>
      <c r="C333" s="73"/>
      <c r="D333" s="215"/>
      <c r="E333" s="215"/>
      <c r="F333" s="215"/>
      <c r="G333" s="215"/>
      <c r="H333" s="215"/>
      <c r="I333" s="215"/>
      <c r="J333" s="216"/>
      <c r="K333" s="216"/>
      <c r="L333" s="64"/>
      <c r="M333" s="64"/>
      <c r="N333" s="64"/>
      <c r="O333" s="64"/>
    </row>
    <row r="334" spans="1:15" ht="13" x14ac:dyDescent="0.15">
      <c r="A334" s="73"/>
      <c r="B334" s="64"/>
      <c r="C334" s="73"/>
      <c r="D334" s="215"/>
      <c r="E334" s="215"/>
      <c r="F334" s="215"/>
      <c r="G334" s="215"/>
      <c r="H334" s="215"/>
      <c r="I334" s="215"/>
      <c r="J334" s="216"/>
      <c r="K334" s="216"/>
      <c r="L334" s="64"/>
      <c r="M334" s="64"/>
      <c r="N334" s="64"/>
      <c r="O334" s="64"/>
    </row>
    <row r="335" spans="1:15" ht="13" x14ac:dyDescent="0.15">
      <c r="A335" s="73"/>
      <c r="B335" s="64"/>
      <c r="C335" s="73"/>
      <c r="D335" s="215"/>
      <c r="E335" s="215"/>
      <c r="F335" s="215"/>
      <c r="G335" s="215"/>
      <c r="H335" s="215"/>
      <c r="I335" s="215"/>
      <c r="J335" s="216"/>
      <c r="K335" s="216"/>
      <c r="L335" s="64"/>
      <c r="M335" s="64"/>
      <c r="N335" s="64"/>
      <c r="O335" s="64"/>
    </row>
    <row r="336" spans="1:15" ht="13" x14ac:dyDescent="0.15">
      <c r="A336" s="73"/>
      <c r="B336" s="64"/>
      <c r="C336" s="73"/>
      <c r="D336" s="215"/>
      <c r="E336" s="215"/>
      <c r="F336" s="215"/>
      <c r="G336" s="215"/>
      <c r="H336" s="215"/>
      <c r="I336" s="215"/>
      <c r="J336" s="216"/>
      <c r="K336" s="216"/>
      <c r="L336" s="64"/>
      <c r="M336" s="64"/>
      <c r="N336" s="64"/>
      <c r="O336" s="64"/>
    </row>
    <row r="337" spans="1:15" ht="13" x14ac:dyDescent="0.15">
      <c r="A337" s="73"/>
      <c r="B337" s="64"/>
      <c r="C337" s="73"/>
      <c r="D337" s="215"/>
      <c r="E337" s="215"/>
      <c r="F337" s="215"/>
      <c r="G337" s="215"/>
      <c r="H337" s="215"/>
      <c r="I337" s="215"/>
      <c r="J337" s="216"/>
      <c r="K337" s="216"/>
      <c r="L337" s="64"/>
      <c r="M337" s="64"/>
      <c r="N337" s="64"/>
      <c r="O337" s="64"/>
    </row>
    <row r="338" spans="1:15" ht="13" x14ac:dyDescent="0.15">
      <c r="A338" s="73"/>
      <c r="B338" s="64"/>
      <c r="C338" s="73"/>
      <c r="D338" s="215"/>
      <c r="E338" s="215"/>
      <c r="F338" s="215"/>
      <c r="G338" s="215"/>
      <c r="H338" s="215"/>
      <c r="I338" s="215"/>
      <c r="J338" s="216"/>
      <c r="K338" s="216"/>
      <c r="L338" s="64"/>
      <c r="M338" s="64"/>
      <c r="N338" s="64"/>
      <c r="O338" s="64"/>
    </row>
    <row r="339" spans="1:15" ht="13" x14ac:dyDescent="0.15">
      <c r="A339" s="73"/>
      <c r="B339" s="64"/>
      <c r="C339" s="73"/>
      <c r="D339" s="215"/>
      <c r="E339" s="215"/>
      <c r="F339" s="215"/>
      <c r="G339" s="215"/>
      <c r="H339" s="215"/>
      <c r="I339" s="215"/>
      <c r="J339" s="216"/>
      <c r="K339" s="216"/>
      <c r="L339" s="64"/>
      <c r="M339" s="64"/>
      <c r="N339" s="64"/>
      <c r="O339" s="64"/>
    </row>
    <row r="340" spans="1:15" ht="13" x14ac:dyDescent="0.15">
      <c r="A340" s="73"/>
      <c r="B340" s="64"/>
      <c r="C340" s="73"/>
      <c r="D340" s="215"/>
      <c r="E340" s="215"/>
      <c r="F340" s="215"/>
      <c r="G340" s="215"/>
      <c r="H340" s="215"/>
      <c r="I340" s="215"/>
      <c r="J340" s="216"/>
      <c r="K340" s="216"/>
      <c r="L340" s="64"/>
      <c r="M340" s="64"/>
      <c r="N340" s="64"/>
      <c r="O340" s="64"/>
    </row>
    <row r="341" spans="1:15" ht="13" x14ac:dyDescent="0.15">
      <c r="A341" s="73"/>
      <c r="B341" s="64"/>
      <c r="C341" s="73"/>
      <c r="D341" s="215"/>
      <c r="E341" s="215"/>
      <c r="F341" s="215"/>
      <c r="G341" s="215"/>
      <c r="H341" s="215"/>
      <c r="I341" s="215"/>
      <c r="J341" s="216"/>
      <c r="K341" s="216"/>
      <c r="L341" s="64"/>
      <c r="M341" s="64"/>
      <c r="N341" s="64"/>
      <c r="O341" s="64"/>
    </row>
    <row r="342" spans="1:15" ht="13" x14ac:dyDescent="0.15">
      <c r="A342" s="73"/>
      <c r="B342" s="64"/>
      <c r="C342" s="73"/>
      <c r="D342" s="215"/>
      <c r="E342" s="215"/>
      <c r="F342" s="215"/>
      <c r="G342" s="215"/>
      <c r="H342" s="215"/>
      <c r="I342" s="215"/>
      <c r="J342" s="216"/>
      <c r="K342" s="216"/>
      <c r="L342" s="64"/>
      <c r="M342" s="64"/>
      <c r="N342" s="64"/>
      <c r="O342" s="64"/>
    </row>
    <row r="343" spans="1:15" ht="13" x14ac:dyDescent="0.15">
      <c r="A343" s="73"/>
      <c r="B343" s="64"/>
      <c r="C343" s="73"/>
      <c r="D343" s="215"/>
      <c r="E343" s="215"/>
      <c r="F343" s="215"/>
      <c r="G343" s="215"/>
      <c r="H343" s="215"/>
      <c r="I343" s="215"/>
      <c r="J343" s="216"/>
      <c r="K343" s="216"/>
      <c r="L343" s="64"/>
      <c r="M343" s="64"/>
      <c r="N343" s="64"/>
      <c r="O343" s="64"/>
    </row>
    <row r="344" spans="1:15" ht="13" x14ac:dyDescent="0.15">
      <c r="A344" s="73"/>
      <c r="B344" s="64"/>
      <c r="C344" s="73"/>
      <c r="D344" s="215"/>
      <c r="E344" s="215"/>
      <c r="F344" s="215"/>
      <c r="G344" s="215"/>
      <c r="H344" s="215"/>
      <c r="I344" s="215"/>
      <c r="J344" s="216"/>
      <c r="K344" s="216"/>
      <c r="L344" s="64"/>
      <c r="M344" s="64"/>
      <c r="N344" s="64"/>
      <c r="O344" s="64"/>
    </row>
    <row r="345" spans="1:15" ht="13" x14ac:dyDescent="0.15">
      <c r="A345" s="73"/>
      <c r="B345" s="64"/>
      <c r="C345" s="73"/>
      <c r="D345" s="215"/>
      <c r="E345" s="215"/>
      <c r="F345" s="215"/>
      <c r="G345" s="215"/>
      <c r="H345" s="215"/>
      <c r="I345" s="215"/>
      <c r="J345" s="216"/>
      <c r="K345" s="216"/>
      <c r="L345" s="64"/>
      <c r="M345" s="64"/>
      <c r="N345" s="64"/>
      <c r="O345" s="64"/>
    </row>
    <row r="346" spans="1:15" ht="13" x14ac:dyDescent="0.15">
      <c r="A346" s="73"/>
      <c r="B346" s="64"/>
      <c r="C346" s="73"/>
      <c r="D346" s="215"/>
      <c r="E346" s="215"/>
      <c r="F346" s="215"/>
      <c r="G346" s="215"/>
      <c r="H346" s="215"/>
      <c r="I346" s="215"/>
      <c r="J346" s="216"/>
      <c r="K346" s="216"/>
      <c r="L346" s="64"/>
      <c r="M346" s="64"/>
      <c r="N346" s="64"/>
      <c r="O346" s="64"/>
    </row>
    <row r="347" spans="1:15" ht="13" x14ac:dyDescent="0.15">
      <c r="A347" s="73"/>
      <c r="B347" s="64"/>
      <c r="C347" s="73"/>
      <c r="D347" s="215"/>
      <c r="E347" s="215"/>
      <c r="F347" s="215"/>
      <c r="G347" s="215"/>
      <c r="H347" s="215"/>
      <c r="I347" s="215"/>
      <c r="J347" s="216"/>
      <c r="K347" s="216"/>
      <c r="L347" s="64"/>
      <c r="M347" s="64"/>
      <c r="N347" s="64"/>
      <c r="O347" s="64"/>
    </row>
    <row r="348" spans="1:15" ht="13" x14ac:dyDescent="0.15">
      <c r="A348" s="73"/>
      <c r="B348" s="64"/>
      <c r="C348" s="73"/>
      <c r="D348" s="215"/>
      <c r="E348" s="215"/>
      <c r="F348" s="215"/>
      <c r="G348" s="215"/>
      <c r="H348" s="215"/>
      <c r="I348" s="215"/>
      <c r="J348" s="216"/>
      <c r="K348" s="216"/>
      <c r="L348" s="64"/>
      <c r="M348" s="64"/>
      <c r="N348" s="64"/>
      <c r="O348" s="64"/>
    </row>
    <row r="349" spans="1:15" ht="13" x14ac:dyDescent="0.15">
      <c r="A349" s="73"/>
      <c r="B349" s="64"/>
      <c r="C349" s="73"/>
      <c r="D349" s="215"/>
      <c r="E349" s="215"/>
      <c r="F349" s="215"/>
      <c r="G349" s="215"/>
      <c r="H349" s="215"/>
      <c r="I349" s="215"/>
      <c r="J349" s="216"/>
      <c r="K349" s="216"/>
      <c r="L349" s="64"/>
      <c r="M349" s="64"/>
      <c r="N349" s="64"/>
      <c r="O349" s="64"/>
    </row>
    <row r="350" spans="1:15" ht="13" x14ac:dyDescent="0.15">
      <c r="A350" s="73"/>
      <c r="B350" s="64"/>
      <c r="C350" s="73"/>
      <c r="D350" s="215"/>
      <c r="E350" s="215"/>
      <c r="F350" s="215"/>
      <c r="G350" s="215"/>
      <c r="H350" s="215"/>
      <c r="I350" s="215"/>
      <c r="J350" s="216"/>
      <c r="K350" s="216"/>
      <c r="L350" s="64"/>
      <c r="M350" s="64"/>
      <c r="N350" s="64"/>
      <c r="O350" s="64"/>
    </row>
    <row r="351" spans="1:15" ht="13" x14ac:dyDescent="0.15">
      <c r="A351" s="73"/>
      <c r="B351" s="64"/>
      <c r="C351" s="73"/>
      <c r="D351" s="215"/>
      <c r="E351" s="215"/>
      <c r="F351" s="215"/>
      <c r="G351" s="215"/>
      <c r="H351" s="215"/>
      <c r="I351" s="215"/>
      <c r="J351" s="216"/>
      <c r="K351" s="216"/>
      <c r="L351" s="64"/>
      <c r="M351" s="64"/>
      <c r="N351" s="64"/>
      <c r="O351" s="64"/>
    </row>
    <row r="352" spans="1:15" ht="13" x14ac:dyDescent="0.15">
      <c r="A352" s="73"/>
      <c r="B352" s="64"/>
      <c r="C352" s="73"/>
      <c r="D352" s="215"/>
      <c r="E352" s="215"/>
      <c r="F352" s="215"/>
      <c r="G352" s="215"/>
      <c r="H352" s="215"/>
      <c r="I352" s="215"/>
      <c r="J352" s="216"/>
      <c r="K352" s="216"/>
      <c r="L352" s="64"/>
      <c r="M352" s="64"/>
      <c r="N352" s="64"/>
      <c r="O352" s="64"/>
    </row>
    <row r="353" spans="1:15" ht="13" x14ac:dyDescent="0.15">
      <c r="A353" s="73"/>
      <c r="B353" s="64"/>
      <c r="C353" s="73"/>
      <c r="D353" s="215"/>
      <c r="E353" s="215"/>
      <c r="F353" s="215"/>
      <c r="G353" s="215"/>
      <c r="H353" s="215"/>
      <c r="I353" s="215"/>
      <c r="J353" s="216"/>
      <c r="K353" s="216"/>
      <c r="L353" s="64"/>
      <c r="M353" s="64"/>
      <c r="N353" s="64"/>
      <c r="O353" s="64"/>
    </row>
    <row r="354" spans="1:15" ht="13" x14ac:dyDescent="0.15">
      <c r="A354" s="73"/>
      <c r="B354" s="64"/>
      <c r="C354" s="73"/>
      <c r="D354" s="215"/>
      <c r="E354" s="215"/>
      <c r="F354" s="215"/>
      <c r="G354" s="215"/>
      <c r="H354" s="215"/>
      <c r="I354" s="215"/>
      <c r="J354" s="216"/>
      <c r="K354" s="216"/>
      <c r="L354" s="64"/>
      <c r="M354" s="64"/>
      <c r="N354" s="64"/>
      <c r="O354" s="64"/>
    </row>
    <row r="355" spans="1:15" ht="13" x14ac:dyDescent="0.15">
      <c r="A355" s="73"/>
      <c r="B355" s="64"/>
      <c r="C355" s="73"/>
      <c r="D355" s="215"/>
      <c r="E355" s="215"/>
      <c r="F355" s="215"/>
      <c r="G355" s="215"/>
      <c r="H355" s="215"/>
      <c r="I355" s="215"/>
      <c r="J355" s="216"/>
      <c r="K355" s="216"/>
      <c r="L355" s="64"/>
      <c r="M355" s="64"/>
      <c r="N355" s="64"/>
      <c r="O355" s="64"/>
    </row>
    <row r="356" spans="1:15" ht="13" x14ac:dyDescent="0.15">
      <c r="A356" s="73"/>
      <c r="B356" s="64"/>
      <c r="C356" s="73"/>
      <c r="D356" s="215"/>
      <c r="E356" s="215"/>
      <c r="F356" s="215"/>
      <c r="G356" s="215"/>
      <c r="H356" s="215"/>
      <c r="I356" s="215"/>
      <c r="J356" s="216"/>
      <c r="K356" s="216"/>
      <c r="L356" s="64"/>
      <c r="M356" s="64"/>
      <c r="N356" s="64"/>
      <c r="O356" s="64"/>
    </row>
    <row r="357" spans="1:15" ht="13" x14ac:dyDescent="0.15">
      <c r="A357" s="73"/>
      <c r="B357" s="64"/>
      <c r="C357" s="73"/>
      <c r="D357" s="215"/>
      <c r="E357" s="215"/>
      <c r="F357" s="215"/>
      <c r="G357" s="215"/>
      <c r="H357" s="215"/>
      <c r="I357" s="215"/>
      <c r="J357" s="216"/>
      <c r="K357" s="216"/>
      <c r="L357" s="64"/>
      <c r="M357" s="64"/>
      <c r="N357" s="64"/>
      <c r="O357" s="64"/>
    </row>
    <row r="358" spans="1:15" ht="13" x14ac:dyDescent="0.15">
      <c r="A358" s="73"/>
      <c r="B358" s="64"/>
      <c r="C358" s="73"/>
      <c r="D358" s="215"/>
      <c r="E358" s="215"/>
      <c r="F358" s="215"/>
      <c r="G358" s="215"/>
      <c r="H358" s="215"/>
      <c r="I358" s="215"/>
      <c r="J358" s="216"/>
      <c r="K358" s="216"/>
      <c r="L358" s="64"/>
      <c r="M358" s="64"/>
      <c r="N358" s="64"/>
      <c r="O358" s="64"/>
    </row>
    <row r="359" spans="1:15" ht="13" x14ac:dyDescent="0.15">
      <c r="A359" s="73"/>
      <c r="B359" s="64"/>
      <c r="C359" s="73"/>
      <c r="D359" s="215"/>
      <c r="E359" s="215"/>
      <c r="F359" s="215"/>
      <c r="G359" s="215"/>
      <c r="H359" s="215"/>
      <c r="I359" s="215"/>
      <c r="J359" s="216"/>
      <c r="K359" s="216"/>
      <c r="L359" s="64"/>
      <c r="M359" s="64"/>
      <c r="N359" s="64"/>
      <c r="O359" s="64"/>
    </row>
    <row r="360" spans="1:15" ht="13" x14ac:dyDescent="0.15">
      <c r="A360" s="73"/>
      <c r="B360" s="64"/>
      <c r="C360" s="73"/>
      <c r="D360" s="215"/>
      <c r="E360" s="215"/>
      <c r="F360" s="215"/>
      <c r="G360" s="215"/>
      <c r="H360" s="215"/>
      <c r="I360" s="215"/>
      <c r="J360" s="216"/>
      <c r="K360" s="216"/>
      <c r="L360" s="64"/>
      <c r="M360" s="64"/>
      <c r="N360" s="64"/>
      <c r="O360" s="64"/>
    </row>
    <row r="361" spans="1:15" ht="13" x14ac:dyDescent="0.15">
      <c r="A361" s="73"/>
      <c r="B361" s="64"/>
      <c r="C361" s="73"/>
      <c r="D361" s="215"/>
      <c r="E361" s="215"/>
      <c r="F361" s="215"/>
      <c r="G361" s="215"/>
      <c r="H361" s="215"/>
      <c r="I361" s="215"/>
      <c r="J361" s="216"/>
      <c r="K361" s="216"/>
      <c r="L361" s="64"/>
      <c r="M361" s="64"/>
      <c r="N361" s="64"/>
      <c r="O361" s="64"/>
    </row>
    <row r="362" spans="1:15" ht="13" x14ac:dyDescent="0.15">
      <c r="A362" s="73"/>
      <c r="B362" s="64"/>
      <c r="C362" s="73"/>
      <c r="D362" s="215"/>
      <c r="E362" s="215"/>
      <c r="F362" s="215"/>
      <c r="G362" s="215"/>
      <c r="H362" s="215"/>
      <c r="I362" s="215"/>
      <c r="J362" s="216"/>
      <c r="K362" s="216"/>
      <c r="L362" s="64"/>
      <c r="M362" s="64"/>
      <c r="N362" s="64"/>
      <c r="O362" s="64"/>
    </row>
    <row r="363" spans="1:15" ht="13" x14ac:dyDescent="0.15">
      <c r="A363" s="73"/>
      <c r="B363" s="64"/>
      <c r="C363" s="73"/>
      <c r="D363" s="215"/>
      <c r="E363" s="215"/>
      <c r="F363" s="215"/>
      <c r="G363" s="215"/>
      <c r="H363" s="215"/>
      <c r="I363" s="215"/>
      <c r="J363" s="216"/>
      <c r="K363" s="216"/>
      <c r="L363" s="64"/>
      <c r="M363" s="64"/>
      <c r="N363" s="64"/>
      <c r="O363" s="64"/>
    </row>
    <row r="364" spans="1:15" ht="13" x14ac:dyDescent="0.15">
      <c r="A364" s="73"/>
      <c r="B364" s="64"/>
      <c r="C364" s="73"/>
      <c r="D364" s="215"/>
      <c r="E364" s="215"/>
      <c r="F364" s="215"/>
      <c r="G364" s="215"/>
      <c r="H364" s="215"/>
      <c r="I364" s="215"/>
      <c r="J364" s="216"/>
      <c r="K364" s="216"/>
      <c r="L364" s="64"/>
      <c r="M364" s="64"/>
      <c r="N364" s="64"/>
      <c r="O364" s="64"/>
    </row>
    <row r="365" spans="1:15" ht="13" x14ac:dyDescent="0.15">
      <c r="A365" s="73"/>
      <c r="B365" s="64"/>
      <c r="C365" s="73"/>
      <c r="D365" s="215"/>
      <c r="E365" s="215"/>
      <c r="F365" s="215"/>
      <c r="G365" s="215"/>
      <c r="H365" s="215"/>
      <c r="I365" s="215"/>
      <c r="J365" s="216"/>
      <c r="K365" s="216"/>
      <c r="L365" s="64"/>
      <c r="M365" s="64"/>
      <c r="N365" s="64"/>
      <c r="O365" s="64"/>
    </row>
    <row r="366" spans="1:15" ht="13" x14ac:dyDescent="0.15">
      <c r="A366" s="73"/>
      <c r="B366" s="64"/>
      <c r="C366" s="73"/>
      <c r="D366" s="215"/>
      <c r="E366" s="215"/>
      <c r="F366" s="215"/>
      <c r="G366" s="215"/>
      <c r="H366" s="215"/>
      <c r="I366" s="215"/>
      <c r="J366" s="216"/>
      <c r="K366" s="216"/>
      <c r="L366" s="64"/>
      <c r="M366" s="64"/>
      <c r="N366" s="64"/>
      <c r="O366" s="64"/>
    </row>
    <row r="367" spans="1:15" ht="13" x14ac:dyDescent="0.15">
      <c r="A367" s="73"/>
      <c r="B367" s="64"/>
      <c r="C367" s="73"/>
      <c r="D367" s="215"/>
      <c r="E367" s="215"/>
      <c r="F367" s="215"/>
      <c r="G367" s="215"/>
      <c r="H367" s="215"/>
      <c r="I367" s="215"/>
      <c r="J367" s="216"/>
      <c r="K367" s="216"/>
      <c r="L367" s="64"/>
      <c r="M367" s="64"/>
      <c r="N367" s="64"/>
      <c r="O367" s="64"/>
    </row>
    <row r="368" spans="1:15" ht="13" x14ac:dyDescent="0.15">
      <c r="A368" s="73"/>
      <c r="B368" s="64"/>
      <c r="C368" s="73"/>
      <c r="D368" s="215"/>
      <c r="E368" s="215"/>
      <c r="F368" s="215"/>
      <c r="G368" s="215"/>
      <c r="H368" s="215"/>
      <c r="I368" s="215"/>
      <c r="J368" s="216"/>
      <c r="K368" s="216"/>
      <c r="L368" s="64"/>
      <c r="M368" s="64"/>
      <c r="N368" s="64"/>
      <c r="O368" s="64"/>
    </row>
    <row r="369" spans="1:15" ht="13" x14ac:dyDescent="0.15">
      <c r="A369" s="73"/>
      <c r="B369" s="64"/>
      <c r="C369" s="73"/>
      <c r="D369" s="215"/>
      <c r="E369" s="215"/>
      <c r="F369" s="215"/>
      <c r="G369" s="215"/>
      <c r="H369" s="215"/>
      <c r="I369" s="215"/>
      <c r="J369" s="216"/>
      <c r="K369" s="216"/>
      <c r="L369" s="64"/>
      <c r="M369" s="64"/>
      <c r="N369" s="64"/>
      <c r="O369" s="64"/>
    </row>
    <row r="370" spans="1:15" ht="13" x14ac:dyDescent="0.15">
      <c r="A370" s="73"/>
      <c r="B370" s="64"/>
      <c r="C370" s="73"/>
      <c r="D370" s="215"/>
      <c r="E370" s="215"/>
      <c r="F370" s="215"/>
      <c r="G370" s="215"/>
      <c r="H370" s="215"/>
      <c r="I370" s="215"/>
      <c r="J370" s="216"/>
      <c r="K370" s="216"/>
      <c r="L370" s="64"/>
      <c r="M370" s="64"/>
      <c r="N370" s="64"/>
      <c r="O370" s="64"/>
    </row>
    <row r="371" spans="1:15" ht="13" x14ac:dyDescent="0.15">
      <c r="A371" s="73"/>
      <c r="B371" s="64"/>
      <c r="C371" s="73"/>
      <c r="D371" s="215"/>
      <c r="E371" s="215"/>
      <c r="F371" s="215"/>
      <c r="G371" s="215"/>
      <c r="H371" s="215"/>
      <c r="I371" s="215"/>
      <c r="J371" s="216"/>
      <c r="K371" s="216"/>
      <c r="L371" s="64"/>
      <c r="M371" s="64"/>
      <c r="N371" s="64"/>
      <c r="O371" s="64"/>
    </row>
    <row r="372" spans="1:15" ht="13" x14ac:dyDescent="0.15">
      <c r="A372" s="73"/>
      <c r="B372" s="64"/>
      <c r="C372" s="73"/>
      <c r="D372" s="215"/>
      <c r="E372" s="215"/>
      <c r="F372" s="215"/>
      <c r="G372" s="215"/>
      <c r="H372" s="215"/>
      <c r="I372" s="215"/>
      <c r="J372" s="216"/>
      <c r="K372" s="216"/>
      <c r="L372" s="64"/>
      <c r="M372" s="64"/>
      <c r="N372" s="64"/>
      <c r="O372" s="64"/>
    </row>
    <row r="373" spans="1:15" ht="13" x14ac:dyDescent="0.15">
      <c r="A373" s="73"/>
      <c r="B373" s="64"/>
      <c r="C373" s="73"/>
      <c r="D373" s="215"/>
      <c r="E373" s="215"/>
      <c r="F373" s="215"/>
      <c r="G373" s="215"/>
      <c r="H373" s="215"/>
      <c r="I373" s="215"/>
      <c r="J373" s="216"/>
      <c r="K373" s="216"/>
      <c r="L373" s="64"/>
      <c r="M373" s="64"/>
      <c r="N373" s="64"/>
      <c r="O373" s="64"/>
    </row>
    <row r="374" spans="1:15" ht="13" x14ac:dyDescent="0.15">
      <c r="A374" s="73"/>
      <c r="B374" s="64"/>
      <c r="C374" s="73"/>
      <c r="D374" s="215"/>
      <c r="E374" s="215"/>
      <c r="F374" s="215"/>
      <c r="G374" s="215"/>
      <c r="H374" s="215"/>
      <c r="I374" s="215"/>
      <c r="J374" s="216"/>
      <c r="K374" s="216"/>
      <c r="L374" s="64"/>
      <c r="M374" s="64"/>
      <c r="N374" s="64"/>
      <c r="O374" s="64"/>
    </row>
    <row r="375" spans="1:15" ht="13" x14ac:dyDescent="0.15">
      <c r="A375" s="73"/>
      <c r="B375" s="64"/>
      <c r="C375" s="73"/>
      <c r="D375" s="215"/>
      <c r="E375" s="215"/>
      <c r="F375" s="215"/>
      <c r="G375" s="215"/>
      <c r="H375" s="215"/>
      <c r="I375" s="215"/>
      <c r="J375" s="216"/>
      <c r="K375" s="216"/>
      <c r="L375" s="64"/>
      <c r="M375" s="64"/>
      <c r="N375" s="64"/>
      <c r="O375" s="64"/>
    </row>
    <row r="376" spans="1:15" ht="13" x14ac:dyDescent="0.15">
      <c r="A376" s="73"/>
      <c r="B376" s="64"/>
      <c r="C376" s="73"/>
      <c r="D376" s="215"/>
      <c r="E376" s="215"/>
      <c r="F376" s="215"/>
      <c r="G376" s="215"/>
      <c r="H376" s="215"/>
      <c r="I376" s="215"/>
      <c r="J376" s="216"/>
      <c r="K376" s="216"/>
      <c r="L376" s="64"/>
      <c r="M376" s="64"/>
      <c r="N376" s="64"/>
      <c r="O376" s="64"/>
    </row>
    <row r="377" spans="1:15" ht="13" x14ac:dyDescent="0.15">
      <c r="A377" s="73"/>
      <c r="B377" s="64"/>
      <c r="C377" s="73"/>
      <c r="D377" s="215"/>
      <c r="E377" s="215"/>
      <c r="F377" s="215"/>
      <c r="G377" s="215"/>
      <c r="H377" s="215"/>
      <c r="I377" s="215"/>
      <c r="J377" s="216"/>
      <c r="K377" s="216"/>
      <c r="L377" s="64"/>
      <c r="M377" s="64"/>
      <c r="N377" s="64"/>
      <c r="O377" s="64"/>
    </row>
    <row r="378" spans="1:15" ht="13" x14ac:dyDescent="0.15">
      <c r="A378" s="73"/>
      <c r="B378" s="64"/>
      <c r="C378" s="73"/>
      <c r="D378" s="215"/>
      <c r="E378" s="215"/>
      <c r="F378" s="215"/>
      <c r="G378" s="215"/>
      <c r="H378" s="215"/>
      <c r="I378" s="215"/>
      <c r="J378" s="216"/>
      <c r="K378" s="216"/>
      <c r="L378" s="64"/>
      <c r="M378" s="64"/>
      <c r="N378" s="64"/>
      <c r="O378" s="64"/>
    </row>
    <row r="379" spans="1:15" ht="13" x14ac:dyDescent="0.15">
      <c r="A379" s="73"/>
      <c r="B379" s="64"/>
      <c r="C379" s="73"/>
      <c r="D379" s="215"/>
      <c r="E379" s="215"/>
      <c r="F379" s="215"/>
      <c r="G379" s="215"/>
      <c r="H379" s="215"/>
      <c r="I379" s="215"/>
      <c r="J379" s="216"/>
      <c r="K379" s="216"/>
      <c r="L379" s="64"/>
      <c r="M379" s="64"/>
      <c r="N379" s="64"/>
      <c r="O379" s="64"/>
    </row>
    <row r="380" spans="1:15" ht="13" x14ac:dyDescent="0.15">
      <c r="A380" s="73"/>
      <c r="B380" s="64"/>
      <c r="C380" s="73"/>
      <c r="D380" s="215"/>
      <c r="E380" s="215"/>
      <c r="F380" s="215"/>
      <c r="G380" s="215"/>
      <c r="H380" s="215"/>
      <c r="I380" s="215"/>
      <c r="J380" s="216"/>
      <c r="K380" s="216"/>
      <c r="L380" s="64"/>
      <c r="M380" s="64"/>
      <c r="N380" s="64"/>
      <c r="O380" s="64"/>
    </row>
    <row r="381" spans="1:15" ht="13" x14ac:dyDescent="0.15">
      <c r="A381" s="73"/>
      <c r="B381" s="64"/>
      <c r="C381" s="73"/>
      <c r="D381" s="215"/>
      <c r="E381" s="215"/>
      <c r="F381" s="215"/>
      <c r="G381" s="215"/>
      <c r="H381" s="215"/>
      <c r="I381" s="215"/>
      <c r="J381" s="216"/>
      <c r="K381" s="216"/>
      <c r="L381" s="64"/>
      <c r="M381" s="64"/>
      <c r="N381" s="64"/>
      <c r="O381" s="64"/>
    </row>
    <row r="382" spans="1:15" ht="13" x14ac:dyDescent="0.15">
      <c r="A382" s="73"/>
      <c r="B382" s="64"/>
      <c r="C382" s="73"/>
      <c r="D382" s="215"/>
      <c r="E382" s="215"/>
      <c r="F382" s="215"/>
      <c r="G382" s="215"/>
      <c r="H382" s="215"/>
      <c r="I382" s="215"/>
      <c r="J382" s="216"/>
      <c r="K382" s="216"/>
      <c r="L382" s="64"/>
      <c r="M382" s="64"/>
      <c r="N382" s="64"/>
      <c r="O382" s="64"/>
    </row>
    <row r="383" spans="1:15" ht="13" x14ac:dyDescent="0.15">
      <c r="A383" s="73"/>
      <c r="B383" s="64"/>
      <c r="C383" s="73"/>
      <c r="D383" s="215"/>
      <c r="E383" s="215"/>
      <c r="F383" s="215"/>
      <c r="G383" s="215"/>
      <c r="H383" s="215"/>
      <c r="I383" s="215"/>
      <c r="J383" s="216"/>
      <c r="K383" s="216"/>
      <c r="L383" s="64"/>
      <c r="M383" s="64"/>
      <c r="N383" s="64"/>
      <c r="O383" s="64"/>
    </row>
    <row r="384" spans="1:15" ht="13" x14ac:dyDescent="0.15">
      <c r="A384" s="73"/>
      <c r="B384" s="64"/>
      <c r="C384" s="73"/>
      <c r="D384" s="215"/>
      <c r="E384" s="215"/>
      <c r="F384" s="215"/>
      <c r="G384" s="215"/>
      <c r="H384" s="215"/>
      <c r="I384" s="215"/>
      <c r="J384" s="216"/>
      <c r="K384" s="216"/>
      <c r="L384" s="64"/>
      <c r="M384" s="64"/>
      <c r="N384" s="64"/>
      <c r="O384" s="64"/>
    </row>
    <row r="385" spans="1:15" ht="13" x14ac:dyDescent="0.15">
      <c r="A385" s="73"/>
      <c r="B385" s="64"/>
      <c r="C385" s="73"/>
      <c r="D385" s="215"/>
      <c r="E385" s="215"/>
      <c r="F385" s="215"/>
      <c r="G385" s="215"/>
      <c r="H385" s="215"/>
      <c r="I385" s="215"/>
      <c r="J385" s="216"/>
      <c r="K385" s="216"/>
      <c r="L385" s="64"/>
      <c r="M385" s="64"/>
      <c r="N385" s="64"/>
      <c r="O385" s="64"/>
    </row>
    <row r="386" spans="1:15" ht="13" x14ac:dyDescent="0.15">
      <c r="A386" s="73"/>
      <c r="B386" s="64"/>
      <c r="C386" s="73"/>
      <c r="D386" s="215"/>
      <c r="E386" s="215"/>
      <c r="F386" s="215"/>
      <c r="G386" s="215"/>
      <c r="H386" s="215"/>
      <c r="I386" s="215"/>
      <c r="J386" s="216"/>
      <c r="K386" s="216"/>
      <c r="L386" s="64"/>
      <c r="M386" s="64"/>
      <c r="N386" s="64"/>
      <c r="O386" s="64"/>
    </row>
    <row r="387" spans="1:15" ht="13" x14ac:dyDescent="0.15">
      <c r="A387" s="73"/>
      <c r="B387" s="64"/>
      <c r="C387" s="73"/>
      <c r="D387" s="215"/>
      <c r="E387" s="215"/>
      <c r="F387" s="215"/>
      <c r="G387" s="215"/>
      <c r="H387" s="215"/>
      <c r="I387" s="215"/>
      <c r="J387" s="216"/>
      <c r="K387" s="216"/>
      <c r="L387" s="64"/>
      <c r="M387" s="64"/>
      <c r="N387" s="64"/>
      <c r="O387" s="64"/>
    </row>
    <row r="388" spans="1:15" ht="13" x14ac:dyDescent="0.15">
      <c r="A388" s="73"/>
      <c r="B388" s="64"/>
      <c r="C388" s="73"/>
      <c r="D388" s="215"/>
      <c r="E388" s="215"/>
      <c r="F388" s="215"/>
      <c r="G388" s="215"/>
      <c r="H388" s="215"/>
      <c r="I388" s="215"/>
      <c r="J388" s="216"/>
      <c r="K388" s="216"/>
      <c r="L388" s="64"/>
      <c r="M388" s="64"/>
      <c r="N388" s="64"/>
      <c r="O388" s="64"/>
    </row>
    <row r="389" spans="1:15" ht="13" x14ac:dyDescent="0.15">
      <c r="A389" s="73"/>
      <c r="B389" s="64"/>
      <c r="C389" s="73"/>
      <c r="D389" s="215"/>
      <c r="E389" s="215"/>
      <c r="F389" s="215"/>
      <c r="G389" s="215"/>
      <c r="H389" s="215"/>
      <c r="I389" s="215"/>
      <c r="J389" s="216"/>
      <c r="K389" s="216"/>
      <c r="L389" s="64"/>
      <c r="M389" s="64"/>
      <c r="N389" s="64"/>
      <c r="O389" s="64"/>
    </row>
    <row r="390" spans="1:15" ht="13" x14ac:dyDescent="0.15">
      <c r="A390" s="73"/>
      <c r="B390" s="64"/>
      <c r="C390" s="73"/>
      <c r="D390" s="215"/>
      <c r="E390" s="215"/>
      <c r="F390" s="215"/>
      <c r="G390" s="215"/>
      <c r="H390" s="215"/>
      <c r="I390" s="215"/>
      <c r="J390" s="216"/>
      <c r="K390" s="216"/>
      <c r="L390" s="64"/>
      <c r="M390" s="64"/>
      <c r="N390" s="64"/>
      <c r="O390" s="64"/>
    </row>
    <row r="391" spans="1:15" ht="13" x14ac:dyDescent="0.15">
      <c r="A391" s="73"/>
      <c r="B391" s="64"/>
      <c r="C391" s="73"/>
      <c r="D391" s="215"/>
      <c r="E391" s="215"/>
      <c r="F391" s="215"/>
      <c r="G391" s="215"/>
      <c r="H391" s="215"/>
      <c r="I391" s="215"/>
      <c r="J391" s="216"/>
      <c r="K391" s="216"/>
      <c r="L391" s="64"/>
      <c r="M391" s="64"/>
      <c r="N391" s="64"/>
      <c r="O391" s="64"/>
    </row>
    <row r="392" spans="1:15" ht="13" x14ac:dyDescent="0.15">
      <c r="A392" s="73"/>
      <c r="B392" s="64"/>
      <c r="C392" s="73"/>
      <c r="D392" s="215"/>
      <c r="E392" s="215"/>
      <c r="F392" s="215"/>
      <c r="G392" s="215"/>
      <c r="H392" s="215"/>
      <c r="I392" s="215"/>
      <c r="J392" s="216"/>
      <c r="K392" s="216"/>
      <c r="L392" s="64"/>
      <c r="M392" s="64"/>
      <c r="N392" s="64"/>
      <c r="O392" s="64"/>
    </row>
    <row r="393" spans="1:15" ht="13" x14ac:dyDescent="0.15">
      <c r="A393" s="73"/>
      <c r="B393" s="64"/>
      <c r="C393" s="73"/>
      <c r="D393" s="215"/>
      <c r="E393" s="215"/>
      <c r="F393" s="215"/>
      <c r="G393" s="215"/>
      <c r="H393" s="215"/>
      <c r="I393" s="215"/>
      <c r="J393" s="216"/>
      <c r="K393" s="216"/>
      <c r="L393" s="64"/>
      <c r="M393" s="64"/>
      <c r="N393" s="64"/>
      <c r="O393" s="64"/>
    </row>
    <row r="394" spans="1:15" ht="13" x14ac:dyDescent="0.15">
      <c r="A394" s="73"/>
      <c r="B394" s="64"/>
      <c r="C394" s="73"/>
      <c r="D394" s="215"/>
      <c r="E394" s="215"/>
      <c r="F394" s="215"/>
      <c r="G394" s="215"/>
      <c r="H394" s="215"/>
      <c r="I394" s="215"/>
      <c r="J394" s="216"/>
      <c r="K394" s="216"/>
      <c r="L394" s="64"/>
      <c r="M394" s="64"/>
      <c r="N394" s="64"/>
      <c r="O394" s="64"/>
    </row>
    <row r="395" spans="1:15" ht="13" x14ac:dyDescent="0.15">
      <c r="A395" s="73"/>
      <c r="B395" s="64"/>
      <c r="C395" s="73"/>
      <c r="D395" s="215"/>
      <c r="E395" s="215"/>
      <c r="F395" s="215"/>
      <c r="G395" s="215"/>
      <c r="H395" s="215"/>
      <c r="I395" s="215"/>
      <c r="J395" s="216"/>
      <c r="K395" s="216"/>
      <c r="L395" s="64"/>
      <c r="M395" s="64"/>
      <c r="N395" s="64"/>
      <c r="O395" s="64"/>
    </row>
    <row r="396" spans="1:15" ht="13" x14ac:dyDescent="0.15">
      <c r="A396" s="73"/>
      <c r="B396" s="64"/>
      <c r="C396" s="73"/>
      <c r="D396" s="215"/>
      <c r="E396" s="215"/>
      <c r="F396" s="215"/>
      <c r="G396" s="215"/>
      <c r="H396" s="215"/>
      <c r="I396" s="215"/>
      <c r="J396" s="216"/>
      <c r="K396" s="216"/>
      <c r="L396" s="64"/>
      <c r="M396" s="64"/>
      <c r="N396" s="64"/>
      <c r="O396" s="64"/>
    </row>
    <row r="397" spans="1:15" ht="13" x14ac:dyDescent="0.15">
      <c r="A397" s="73"/>
      <c r="B397" s="64"/>
      <c r="C397" s="73"/>
      <c r="D397" s="215"/>
      <c r="E397" s="215"/>
      <c r="F397" s="215"/>
      <c r="G397" s="215"/>
      <c r="H397" s="215"/>
      <c r="I397" s="215"/>
      <c r="J397" s="216"/>
      <c r="K397" s="216"/>
      <c r="L397" s="64"/>
      <c r="M397" s="64"/>
      <c r="N397" s="64"/>
      <c r="O397" s="64"/>
    </row>
    <row r="398" spans="1:15" ht="13" x14ac:dyDescent="0.15">
      <c r="A398" s="73"/>
      <c r="B398" s="64"/>
      <c r="C398" s="73"/>
      <c r="D398" s="215"/>
      <c r="E398" s="215"/>
      <c r="F398" s="215"/>
      <c r="G398" s="215"/>
      <c r="H398" s="215"/>
      <c r="I398" s="215"/>
      <c r="J398" s="216"/>
      <c r="K398" s="216"/>
      <c r="L398" s="64"/>
      <c r="M398" s="64"/>
      <c r="N398" s="64"/>
      <c r="O398" s="64"/>
    </row>
    <row r="399" spans="1:15" ht="13" x14ac:dyDescent="0.15">
      <c r="A399" s="73"/>
      <c r="B399" s="64"/>
      <c r="C399" s="73"/>
      <c r="D399" s="215"/>
      <c r="E399" s="215"/>
      <c r="F399" s="215"/>
      <c r="G399" s="215"/>
      <c r="H399" s="215"/>
      <c r="I399" s="215"/>
      <c r="J399" s="216"/>
      <c r="K399" s="216"/>
      <c r="L399" s="64"/>
      <c r="M399" s="64"/>
      <c r="N399" s="64"/>
      <c r="O399" s="64"/>
    </row>
    <row r="400" spans="1:15" ht="13" x14ac:dyDescent="0.15">
      <c r="A400" s="73"/>
      <c r="B400" s="64"/>
      <c r="C400" s="73"/>
      <c r="D400" s="215"/>
      <c r="E400" s="215"/>
      <c r="F400" s="215"/>
      <c r="G400" s="215"/>
      <c r="H400" s="215"/>
      <c r="I400" s="215"/>
      <c r="J400" s="216"/>
      <c r="K400" s="216"/>
      <c r="L400" s="64"/>
      <c r="M400" s="64"/>
      <c r="N400" s="64"/>
      <c r="O400" s="64"/>
    </row>
    <row r="401" spans="1:15" ht="13" x14ac:dyDescent="0.15">
      <c r="A401" s="73"/>
      <c r="B401" s="64"/>
      <c r="C401" s="73"/>
      <c r="D401" s="215"/>
      <c r="E401" s="215"/>
      <c r="F401" s="215"/>
      <c r="G401" s="215"/>
      <c r="H401" s="215"/>
      <c r="I401" s="215"/>
      <c r="J401" s="216"/>
      <c r="K401" s="216"/>
      <c r="L401" s="64"/>
      <c r="M401" s="64"/>
      <c r="N401" s="64"/>
      <c r="O401" s="64"/>
    </row>
    <row r="402" spans="1:15" ht="13" x14ac:dyDescent="0.15">
      <c r="A402" s="73"/>
      <c r="B402" s="64"/>
      <c r="C402" s="73"/>
      <c r="D402" s="215"/>
      <c r="E402" s="215"/>
      <c r="F402" s="215"/>
      <c r="G402" s="215"/>
      <c r="H402" s="215"/>
      <c r="I402" s="215"/>
      <c r="J402" s="216"/>
      <c r="K402" s="216"/>
      <c r="L402" s="64"/>
      <c r="M402" s="64"/>
      <c r="N402" s="64"/>
      <c r="O402" s="64"/>
    </row>
    <row r="403" spans="1:15" ht="13" x14ac:dyDescent="0.15">
      <c r="A403" s="73"/>
      <c r="B403" s="64"/>
      <c r="C403" s="73"/>
      <c r="D403" s="215"/>
      <c r="E403" s="215"/>
      <c r="F403" s="215"/>
      <c r="G403" s="215"/>
      <c r="H403" s="215"/>
      <c r="I403" s="215"/>
      <c r="J403" s="216"/>
      <c r="K403" s="216"/>
      <c r="L403" s="64"/>
      <c r="M403" s="64"/>
      <c r="N403" s="64"/>
      <c r="O403" s="64"/>
    </row>
    <row r="404" spans="1:15" ht="13" x14ac:dyDescent="0.15">
      <c r="A404" s="73"/>
      <c r="B404" s="64"/>
      <c r="C404" s="73"/>
      <c r="D404" s="215"/>
      <c r="E404" s="215"/>
      <c r="F404" s="215"/>
      <c r="G404" s="215"/>
      <c r="H404" s="215"/>
      <c r="I404" s="215"/>
      <c r="J404" s="216"/>
      <c r="K404" s="216"/>
      <c r="L404" s="64"/>
      <c r="M404" s="64"/>
      <c r="N404" s="64"/>
      <c r="O404" s="64"/>
    </row>
    <row r="405" spans="1:15" ht="13" x14ac:dyDescent="0.15">
      <c r="A405" s="73"/>
      <c r="B405" s="64"/>
      <c r="C405" s="73"/>
      <c r="D405" s="215"/>
      <c r="E405" s="215"/>
      <c r="F405" s="215"/>
      <c r="G405" s="215"/>
      <c r="H405" s="215"/>
      <c r="I405" s="215"/>
      <c r="J405" s="216"/>
      <c r="K405" s="216"/>
      <c r="L405" s="64"/>
      <c r="M405" s="64"/>
      <c r="N405" s="64"/>
      <c r="O405" s="64"/>
    </row>
    <row r="406" spans="1:15" ht="13" x14ac:dyDescent="0.15">
      <c r="A406" s="73"/>
      <c r="B406" s="64"/>
      <c r="C406" s="73"/>
      <c r="D406" s="215"/>
      <c r="E406" s="215"/>
      <c r="F406" s="215"/>
      <c r="G406" s="215"/>
      <c r="H406" s="215"/>
      <c r="I406" s="215"/>
      <c r="J406" s="216"/>
      <c r="K406" s="216"/>
      <c r="L406" s="64"/>
      <c r="M406" s="64"/>
      <c r="N406" s="64"/>
      <c r="O406" s="64"/>
    </row>
    <row r="407" spans="1:15" ht="13" x14ac:dyDescent="0.15">
      <c r="A407" s="73"/>
      <c r="B407" s="64"/>
      <c r="C407" s="73"/>
      <c r="D407" s="215"/>
      <c r="E407" s="215"/>
      <c r="F407" s="215"/>
      <c r="G407" s="215"/>
      <c r="H407" s="215"/>
      <c r="I407" s="215"/>
      <c r="J407" s="216"/>
      <c r="K407" s="216"/>
      <c r="L407" s="64"/>
      <c r="M407" s="64"/>
      <c r="N407" s="64"/>
      <c r="O407" s="64"/>
    </row>
    <row r="408" spans="1:15" ht="13" x14ac:dyDescent="0.15">
      <c r="A408" s="73"/>
      <c r="B408" s="64"/>
      <c r="C408" s="73"/>
      <c r="D408" s="215"/>
      <c r="E408" s="215"/>
      <c r="F408" s="215"/>
      <c r="G408" s="215"/>
      <c r="H408" s="215"/>
      <c r="I408" s="215"/>
      <c r="J408" s="216"/>
      <c r="K408" s="216"/>
      <c r="L408" s="64"/>
      <c r="M408" s="64"/>
      <c r="N408" s="64"/>
      <c r="O408" s="64"/>
    </row>
    <row r="409" spans="1:15" ht="13" x14ac:dyDescent="0.15">
      <c r="A409" s="73"/>
      <c r="B409" s="64"/>
      <c r="C409" s="73"/>
      <c r="D409" s="215"/>
      <c r="E409" s="215"/>
      <c r="F409" s="215"/>
      <c r="G409" s="215"/>
      <c r="H409" s="215"/>
      <c r="I409" s="215"/>
      <c r="J409" s="216"/>
      <c r="K409" s="216"/>
      <c r="L409" s="64"/>
      <c r="M409" s="64"/>
      <c r="N409" s="64"/>
      <c r="O409" s="64"/>
    </row>
    <row r="410" spans="1:15" ht="13" x14ac:dyDescent="0.15">
      <c r="A410" s="73"/>
      <c r="B410" s="64"/>
      <c r="C410" s="73"/>
      <c r="D410" s="215"/>
      <c r="E410" s="215"/>
      <c r="F410" s="215"/>
      <c r="G410" s="215"/>
      <c r="H410" s="215"/>
      <c r="I410" s="215"/>
      <c r="J410" s="216"/>
      <c r="K410" s="216"/>
      <c r="L410" s="64"/>
      <c r="M410" s="64"/>
      <c r="N410" s="64"/>
      <c r="O410" s="64"/>
    </row>
    <row r="411" spans="1:15" ht="13" x14ac:dyDescent="0.15">
      <c r="A411" s="73"/>
      <c r="B411" s="64"/>
      <c r="C411" s="73"/>
      <c r="D411" s="215"/>
      <c r="E411" s="215"/>
      <c r="F411" s="215"/>
      <c r="G411" s="215"/>
      <c r="H411" s="215"/>
      <c r="I411" s="215"/>
      <c r="J411" s="216"/>
      <c r="K411" s="216"/>
      <c r="L411" s="64"/>
      <c r="M411" s="64"/>
      <c r="N411" s="64"/>
      <c r="O411" s="64"/>
    </row>
    <row r="412" spans="1:15" ht="13" x14ac:dyDescent="0.15">
      <c r="A412" s="73"/>
      <c r="B412" s="64"/>
      <c r="C412" s="73"/>
      <c r="D412" s="215"/>
      <c r="E412" s="215"/>
      <c r="F412" s="215"/>
      <c r="G412" s="215"/>
      <c r="H412" s="215"/>
      <c r="I412" s="215"/>
      <c r="J412" s="216"/>
      <c r="K412" s="216"/>
      <c r="L412" s="64"/>
      <c r="M412" s="64"/>
      <c r="N412" s="64"/>
      <c r="O412" s="64"/>
    </row>
    <row r="413" spans="1:15" ht="13" x14ac:dyDescent="0.15">
      <c r="A413" s="73"/>
      <c r="B413" s="64"/>
      <c r="C413" s="73"/>
      <c r="D413" s="215"/>
      <c r="E413" s="215"/>
      <c r="F413" s="215"/>
      <c r="G413" s="215"/>
      <c r="H413" s="215"/>
      <c r="I413" s="215"/>
      <c r="J413" s="216"/>
      <c r="K413" s="216"/>
      <c r="L413" s="64"/>
      <c r="M413" s="64"/>
      <c r="N413" s="64"/>
      <c r="O413" s="64"/>
    </row>
    <row r="414" spans="1:15" ht="13" x14ac:dyDescent="0.15">
      <c r="A414" s="73"/>
      <c r="B414" s="64"/>
      <c r="C414" s="73"/>
      <c r="D414" s="215"/>
      <c r="E414" s="215"/>
      <c r="F414" s="215"/>
      <c r="G414" s="215"/>
      <c r="H414" s="215"/>
      <c r="I414" s="215"/>
      <c r="J414" s="216"/>
      <c r="K414" s="216"/>
      <c r="L414" s="64"/>
      <c r="M414" s="64"/>
      <c r="N414" s="64"/>
      <c r="O414" s="64"/>
    </row>
    <row r="415" spans="1:15" ht="13" x14ac:dyDescent="0.15">
      <c r="A415" s="73"/>
      <c r="B415" s="64"/>
      <c r="C415" s="73"/>
      <c r="D415" s="215"/>
      <c r="E415" s="215"/>
      <c r="F415" s="215"/>
      <c r="G415" s="215"/>
      <c r="H415" s="215"/>
      <c r="I415" s="215"/>
      <c r="J415" s="216"/>
      <c r="K415" s="216"/>
      <c r="L415" s="64"/>
      <c r="M415" s="64"/>
      <c r="N415" s="64"/>
      <c r="O415" s="64"/>
    </row>
    <row r="416" spans="1:15" ht="13" x14ac:dyDescent="0.15">
      <c r="A416" s="73"/>
      <c r="B416" s="64"/>
      <c r="C416" s="73"/>
      <c r="D416" s="215"/>
      <c r="E416" s="215"/>
      <c r="F416" s="215"/>
      <c r="G416" s="215"/>
      <c r="H416" s="215"/>
      <c r="I416" s="215"/>
      <c r="J416" s="216"/>
      <c r="K416" s="216"/>
      <c r="L416" s="64"/>
      <c r="M416" s="64"/>
      <c r="N416" s="64"/>
      <c r="O416" s="64"/>
    </row>
    <row r="417" spans="1:15" ht="13" x14ac:dyDescent="0.15">
      <c r="A417" s="73"/>
      <c r="B417" s="64"/>
      <c r="C417" s="73"/>
      <c r="D417" s="215"/>
      <c r="E417" s="215"/>
      <c r="F417" s="215"/>
      <c r="G417" s="215"/>
      <c r="H417" s="215"/>
      <c r="I417" s="215"/>
      <c r="J417" s="216"/>
      <c r="K417" s="216"/>
      <c r="L417" s="64"/>
      <c r="M417" s="64"/>
      <c r="N417" s="64"/>
      <c r="O417" s="64"/>
    </row>
    <row r="418" spans="1:15" ht="13" x14ac:dyDescent="0.15">
      <c r="A418" s="73"/>
      <c r="B418" s="64"/>
      <c r="C418" s="73"/>
      <c r="D418" s="215"/>
      <c r="E418" s="215"/>
      <c r="F418" s="215"/>
      <c r="G418" s="215"/>
      <c r="H418" s="215"/>
      <c r="I418" s="215"/>
      <c r="J418" s="216"/>
      <c r="K418" s="216"/>
      <c r="L418" s="64"/>
      <c r="M418" s="64"/>
      <c r="N418" s="64"/>
      <c r="O418" s="64"/>
    </row>
    <row r="419" spans="1:15" ht="13" x14ac:dyDescent="0.15">
      <c r="A419" s="73"/>
      <c r="B419" s="64"/>
      <c r="C419" s="73"/>
      <c r="D419" s="215"/>
      <c r="E419" s="215"/>
      <c r="F419" s="215"/>
      <c r="G419" s="215"/>
      <c r="H419" s="215"/>
      <c r="I419" s="215"/>
      <c r="J419" s="216"/>
      <c r="K419" s="216"/>
      <c r="L419" s="64"/>
      <c r="M419" s="64"/>
      <c r="N419" s="64"/>
      <c r="O419" s="64"/>
    </row>
    <row r="420" spans="1:15" ht="13" x14ac:dyDescent="0.15">
      <c r="A420" s="73"/>
      <c r="B420" s="64"/>
      <c r="C420" s="73"/>
      <c r="D420" s="215"/>
      <c r="E420" s="215"/>
      <c r="F420" s="215"/>
      <c r="G420" s="215"/>
      <c r="H420" s="215"/>
      <c r="I420" s="215"/>
      <c r="J420" s="216"/>
      <c r="K420" s="216"/>
      <c r="L420" s="64"/>
      <c r="M420" s="64"/>
      <c r="N420" s="64"/>
      <c r="O420" s="64"/>
    </row>
    <row r="421" spans="1:15" ht="13" x14ac:dyDescent="0.15">
      <c r="A421" s="73"/>
      <c r="B421" s="64"/>
      <c r="C421" s="73"/>
      <c r="D421" s="215"/>
      <c r="E421" s="215"/>
      <c r="F421" s="215"/>
      <c r="G421" s="215"/>
      <c r="H421" s="215"/>
      <c r="I421" s="215"/>
      <c r="J421" s="216"/>
      <c r="K421" s="216"/>
      <c r="L421" s="64"/>
      <c r="M421" s="64"/>
      <c r="N421" s="64"/>
      <c r="O421" s="64"/>
    </row>
    <row r="422" spans="1:15" ht="13" x14ac:dyDescent="0.15">
      <c r="A422" s="73"/>
      <c r="B422" s="64"/>
      <c r="C422" s="73"/>
      <c r="D422" s="215"/>
      <c r="E422" s="215"/>
      <c r="F422" s="215"/>
      <c r="G422" s="215"/>
      <c r="H422" s="215"/>
      <c r="I422" s="215"/>
      <c r="J422" s="216"/>
      <c r="K422" s="216"/>
      <c r="L422" s="64"/>
      <c r="M422" s="64"/>
      <c r="N422" s="64"/>
      <c r="O422" s="64"/>
    </row>
    <row r="423" spans="1:15" ht="13" x14ac:dyDescent="0.15">
      <c r="A423" s="73"/>
      <c r="B423" s="64"/>
      <c r="C423" s="73"/>
      <c r="D423" s="215"/>
      <c r="E423" s="215"/>
      <c r="F423" s="215"/>
      <c r="G423" s="215"/>
      <c r="H423" s="215"/>
      <c r="I423" s="215"/>
      <c r="J423" s="216"/>
      <c r="K423" s="216"/>
      <c r="L423" s="64"/>
      <c r="M423" s="64"/>
      <c r="N423" s="64"/>
      <c r="O423" s="64"/>
    </row>
    <row r="424" spans="1:15" ht="13" x14ac:dyDescent="0.15">
      <c r="A424" s="73"/>
      <c r="B424" s="64"/>
      <c r="C424" s="73"/>
      <c r="D424" s="215"/>
      <c r="E424" s="215"/>
      <c r="F424" s="215"/>
      <c r="G424" s="215"/>
      <c r="H424" s="215"/>
      <c r="I424" s="215"/>
      <c r="J424" s="216"/>
      <c r="K424" s="216"/>
      <c r="L424" s="64"/>
      <c r="M424" s="64"/>
      <c r="N424" s="64"/>
      <c r="O424" s="64"/>
    </row>
    <row r="425" spans="1:15" ht="13" x14ac:dyDescent="0.15">
      <c r="A425" s="73"/>
      <c r="B425" s="64"/>
      <c r="C425" s="73"/>
      <c r="D425" s="215"/>
      <c r="E425" s="215"/>
      <c r="F425" s="215"/>
      <c r="G425" s="215"/>
      <c r="H425" s="215"/>
      <c r="I425" s="215"/>
      <c r="J425" s="216"/>
      <c r="K425" s="216"/>
      <c r="L425" s="64"/>
      <c r="M425" s="64"/>
      <c r="N425" s="64"/>
      <c r="O425" s="64"/>
    </row>
    <row r="426" spans="1:15" ht="13" x14ac:dyDescent="0.15">
      <c r="A426" s="73"/>
      <c r="B426" s="64"/>
      <c r="C426" s="73"/>
      <c r="D426" s="215"/>
      <c r="E426" s="215"/>
      <c r="F426" s="215"/>
      <c r="G426" s="215"/>
      <c r="H426" s="215"/>
      <c r="I426" s="215"/>
      <c r="J426" s="216"/>
      <c r="K426" s="216"/>
      <c r="L426" s="64"/>
      <c r="M426" s="64"/>
      <c r="N426" s="64"/>
      <c r="O426" s="64"/>
    </row>
    <row r="427" spans="1:15" ht="13" x14ac:dyDescent="0.15">
      <c r="A427" s="73"/>
      <c r="B427" s="64"/>
      <c r="C427" s="73"/>
      <c r="D427" s="215"/>
      <c r="E427" s="215"/>
      <c r="F427" s="215"/>
      <c r="G427" s="215"/>
      <c r="H427" s="215"/>
      <c r="I427" s="215"/>
      <c r="J427" s="216"/>
      <c r="K427" s="216"/>
      <c r="L427" s="64"/>
      <c r="M427" s="64"/>
      <c r="N427" s="64"/>
      <c r="O427" s="64"/>
    </row>
    <row r="428" spans="1:15" ht="13" x14ac:dyDescent="0.15">
      <c r="A428" s="73"/>
      <c r="B428" s="64"/>
      <c r="C428" s="73"/>
      <c r="D428" s="215"/>
      <c r="E428" s="215"/>
      <c r="F428" s="215"/>
      <c r="G428" s="215"/>
      <c r="H428" s="215"/>
      <c r="I428" s="215"/>
      <c r="J428" s="216"/>
      <c r="K428" s="216"/>
      <c r="L428" s="64"/>
      <c r="M428" s="64"/>
      <c r="N428" s="64"/>
      <c r="O428" s="64"/>
    </row>
    <row r="429" spans="1:15" ht="13" x14ac:dyDescent="0.15">
      <c r="A429" s="73"/>
      <c r="B429" s="64"/>
      <c r="C429" s="73"/>
      <c r="D429" s="215"/>
      <c r="E429" s="215"/>
      <c r="F429" s="215"/>
      <c r="G429" s="215"/>
      <c r="H429" s="215"/>
      <c r="I429" s="215"/>
      <c r="J429" s="216"/>
      <c r="K429" s="216"/>
      <c r="L429" s="64"/>
      <c r="M429" s="64"/>
      <c r="N429" s="64"/>
      <c r="O429" s="64"/>
    </row>
    <row r="430" spans="1:15" ht="13" x14ac:dyDescent="0.15">
      <c r="A430" s="73"/>
      <c r="B430" s="64"/>
      <c r="C430" s="73"/>
      <c r="D430" s="215"/>
      <c r="E430" s="215"/>
      <c r="F430" s="215"/>
      <c r="G430" s="215"/>
      <c r="H430" s="215"/>
      <c r="I430" s="215"/>
      <c r="J430" s="216"/>
      <c r="K430" s="216"/>
      <c r="L430" s="64"/>
      <c r="M430" s="64"/>
      <c r="N430" s="64"/>
      <c r="O430" s="64"/>
    </row>
    <row r="431" spans="1:15" ht="13" x14ac:dyDescent="0.15">
      <c r="A431" s="73"/>
      <c r="B431" s="64"/>
      <c r="C431" s="73"/>
      <c r="D431" s="215"/>
      <c r="E431" s="215"/>
      <c r="F431" s="215"/>
      <c r="G431" s="215"/>
      <c r="H431" s="215"/>
      <c r="I431" s="215"/>
      <c r="J431" s="216"/>
      <c r="K431" s="216"/>
      <c r="L431" s="64"/>
      <c r="M431" s="64"/>
      <c r="N431" s="64"/>
      <c r="O431" s="64"/>
    </row>
    <row r="432" spans="1:15" ht="13" x14ac:dyDescent="0.15">
      <c r="A432" s="73"/>
      <c r="B432" s="64"/>
      <c r="C432" s="73"/>
      <c r="D432" s="215"/>
      <c r="E432" s="215"/>
      <c r="F432" s="215"/>
      <c r="G432" s="215"/>
      <c r="H432" s="215"/>
      <c r="I432" s="215"/>
      <c r="J432" s="216"/>
      <c r="K432" s="216"/>
      <c r="L432" s="64"/>
      <c r="M432" s="64"/>
      <c r="N432" s="64"/>
      <c r="O432" s="64"/>
    </row>
    <row r="433" spans="1:15" ht="13" x14ac:dyDescent="0.15">
      <c r="A433" s="73"/>
      <c r="B433" s="64"/>
      <c r="C433" s="73"/>
      <c r="D433" s="215"/>
      <c r="E433" s="215"/>
      <c r="F433" s="215"/>
      <c r="G433" s="215"/>
      <c r="H433" s="215"/>
      <c r="I433" s="215"/>
      <c r="J433" s="216"/>
      <c r="K433" s="216"/>
      <c r="L433" s="64"/>
      <c r="M433" s="64"/>
      <c r="N433" s="64"/>
      <c r="O433" s="64"/>
    </row>
    <row r="434" spans="1:15" ht="13" x14ac:dyDescent="0.15">
      <c r="A434" s="73"/>
      <c r="B434" s="64"/>
      <c r="C434" s="73"/>
      <c r="D434" s="215"/>
      <c r="E434" s="215"/>
      <c r="F434" s="215"/>
      <c r="G434" s="215"/>
      <c r="H434" s="215"/>
      <c r="I434" s="215"/>
      <c r="J434" s="216"/>
      <c r="K434" s="216"/>
      <c r="L434" s="64"/>
      <c r="M434" s="64"/>
      <c r="N434" s="64"/>
      <c r="O434" s="64"/>
    </row>
    <row r="435" spans="1:15" ht="13" x14ac:dyDescent="0.15">
      <c r="A435" s="73"/>
      <c r="B435" s="64"/>
      <c r="C435" s="73"/>
      <c r="D435" s="215"/>
      <c r="E435" s="215"/>
      <c r="F435" s="215"/>
      <c r="G435" s="215"/>
      <c r="H435" s="215"/>
      <c r="I435" s="215"/>
      <c r="J435" s="216"/>
      <c r="K435" s="216"/>
      <c r="L435" s="64"/>
      <c r="M435" s="64"/>
      <c r="N435" s="64"/>
      <c r="O435" s="64"/>
    </row>
    <row r="436" spans="1:15" ht="13" x14ac:dyDescent="0.15">
      <c r="A436" s="73"/>
      <c r="B436" s="64"/>
      <c r="C436" s="73"/>
      <c r="D436" s="215"/>
      <c r="E436" s="215"/>
      <c r="F436" s="215"/>
      <c r="G436" s="215"/>
      <c r="H436" s="215"/>
      <c r="I436" s="215"/>
      <c r="J436" s="216"/>
      <c r="K436" s="216"/>
      <c r="L436" s="64"/>
      <c r="M436" s="64"/>
      <c r="N436" s="64"/>
      <c r="O436" s="64"/>
    </row>
    <row r="437" spans="1:15" ht="13" x14ac:dyDescent="0.15">
      <c r="A437" s="73"/>
      <c r="B437" s="64"/>
      <c r="C437" s="73"/>
      <c r="D437" s="215"/>
      <c r="E437" s="215"/>
      <c r="F437" s="215"/>
      <c r="G437" s="215"/>
      <c r="H437" s="215"/>
      <c r="I437" s="215"/>
      <c r="J437" s="216"/>
      <c r="K437" s="216"/>
      <c r="L437" s="64"/>
      <c r="M437" s="64"/>
      <c r="N437" s="64"/>
      <c r="O437" s="64"/>
    </row>
    <row r="438" spans="1:15" ht="13" x14ac:dyDescent="0.15">
      <c r="A438" s="73"/>
      <c r="B438" s="64"/>
      <c r="C438" s="73"/>
      <c r="D438" s="215"/>
      <c r="E438" s="215"/>
      <c r="F438" s="215"/>
      <c r="G438" s="215"/>
      <c r="H438" s="215"/>
      <c r="I438" s="215"/>
      <c r="J438" s="216"/>
      <c r="K438" s="216"/>
      <c r="L438" s="64"/>
      <c r="M438" s="64"/>
      <c r="N438" s="64"/>
      <c r="O438" s="64"/>
    </row>
    <row r="439" spans="1:15" ht="13" x14ac:dyDescent="0.15">
      <c r="A439" s="73"/>
      <c r="B439" s="64"/>
      <c r="C439" s="73"/>
      <c r="D439" s="215"/>
      <c r="E439" s="215"/>
      <c r="F439" s="215"/>
      <c r="G439" s="215"/>
      <c r="H439" s="215"/>
      <c r="I439" s="215"/>
      <c r="J439" s="216"/>
      <c r="K439" s="216"/>
      <c r="L439" s="64"/>
      <c r="M439" s="64"/>
      <c r="N439" s="64"/>
      <c r="O439" s="64"/>
    </row>
    <row r="440" spans="1:15" ht="13" x14ac:dyDescent="0.15">
      <c r="A440" s="73"/>
      <c r="B440" s="64"/>
      <c r="C440" s="73"/>
      <c r="D440" s="215"/>
      <c r="E440" s="215"/>
      <c r="F440" s="215"/>
      <c r="G440" s="215"/>
      <c r="H440" s="215"/>
      <c r="I440" s="215"/>
      <c r="J440" s="216"/>
      <c r="K440" s="216"/>
      <c r="L440" s="64"/>
      <c r="M440" s="64"/>
      <c r="N440" s="64"/>
      <c r="O440" s="64"/>
    </row>
    <row r="441" spans="1:15" ht="13" x14ac:dyDescent="0.15">
      <c r="A441" s="73"/>
      <c r="B441" s="64"/>
      <c r="C441" s="73"/>
      <c r="D441" s="215"/>
      <c r="E441" s="215"/>
      <c r="F441" s="215"/>
      <c r="G441" s="215"/>
      <c r="H441" s="215"/>
      <c r="I441" s="215"/>
      <c r="J441" s="216"/>
      <c r="K441" s="216"/>
      <c r="L441" s="64"/>
      <c r="M441" s="64"/>
      <c r="N441" s="64"/>
      <c r="O441" s="64"/>
    </row>
    <row r="442" spans="1:15" ht="13" x14ac:dyDescent="0.15">
      <c r="A442" s="73"/>
      <c r="B442" s="64"/>
      <c r="C442" s="73"/>
      <c r="D442" s="215"/>
      <c r="E442" s="215"/>
      <c r="F442" s="215"/>
      <c r="G442" s="215"/>
      <c r="H442" s="215"/>
      <c r="I442" s="215"/>
      <c r="J442" s="216"/>
      <c r="K442" s="216"/>
      <c r="L442" s="64"/>
      <c r="M442" s="64"/>
      <c r="N442" s="64"/>
      <c r="O442" s="64"/>
    </row>
    <row r="443" spans="1:15" ht="13" x14ac:dyDescent="0.15">
      <c r="A443" s="73"/>
      <c r="B443" s="64"/>
      <c r="C443" s="73"/>
      <c r="D443" s="215"/>
      <c r="E443" s="215"/>
      <c r="F443" s="215"/>
      <c r="G443" s="215"/>
      <c r="H443" s="215"/>
      <c r="I443" s="215"/>
      <c r="J443" s="216"/>
      <c r="K443" s="216"/>
      <c r="L443" s="64"/>
      <c r="M443" s="64"/>
      <c r="N443" s="64"/>
      <c r="O443" s="64"/>
    </row>
    <row r="444" spans="1:15" ht="13" x14ac:dyDescent="0.15">
      <c r="A444" s="73"/>
      <c r="B444" s="64"/>
      <c r="C444" s="73"/>
      <c r="D444" s="215"/>
      <c r="E444" s="215"/>
      <c r="F444" s="215"/>
      <c r="G444" s="215"/>
      <c r="H444" s="215"/>
      <c r="I444" s="215"/>
      <c r="J444" s="216"/>
      <c r="K444" s="216"/>
      <c r="L444" s="64"/>
      <c r="M444" s="64"/>
      <c r="N444" s="64"/>
      <c r="O444" s="64"/>
    </row>
    <row r="445" spans="1:15" ht="13" x14ac:dyDescent="0.15">
      <c r="A445" s="73"/>
      <c r="B445" s="64"/>
      <c r="C445" s="73"/>
      <c r="D445" s="215"/>
      <c r="E445" s="215"/>
      <c r="F445" s="215"/>
      <c r="G445" s="215"/>
      <c r="H445" s="215"/>
      <c r="I445" s="215"/>
      <c r="J445" s="216"/>
      <c r="K445" s="216"/>
      <c r="L445" s="64"/>
      <c r="M445" s="64"/>
      <c r="N445" s="64"/>
      <c r="O445" s="64"/>
    </row>
    <row r="446" spans="1:15" ht="13" x14ac:dyDescent="0.15">
      <c r="A446" s="73"/>
      <c r="B446" s="64"/>
      <c r="C446" s="73"/>
      <c r="D446" s="215"/>
      <c r="E446" s="215"/>
      <c r="F446" s="215"/>
      <c r="G446" s="215"/>
      <c r="H446" s="215"/>
      <c r="I446" s="215"/>
      <c r="J446" s="216"/>
      <c r="K446" s="216"/>
      <c r="L446" s="64"/>
      <c r="M446" s="64"/>
      <c r="N446" s="64"/>
      <c r="O446" s="64"/>
    </row>
    <row r="447" spans="1:15" ht="13" x14ac:dyDescent="0.15">
      <c r="A447" s="73"/>
      <c r="B447" s="64"/>
      <c r="C447" s="73"/>
      <c r="D447" s="215"/>
      <c r="E447" s="215"/>
      <c r="F447" s="215"/>
      <c r="G447" s="215"/>
      <c r="H447" s="215"/>
      <c r="I447" s="215"/>
      <c r="J447" s="216"/>
      <c r="K447" s="216"/>
      <c r="L447" s="64"/>
      <c r="M447" s="64"/>
      <c r="N447" s="64"/>
      <c r="O447" s="64"/>
    </row>
    <row r="448" spans="1:15" ht="13" x14ac:dyDescent="0.15">
      <c r="A448" s="73"/>
      <c r="B448" s="64"/>
      <c r="C448" s="73"/>
      <c r="D448" s="215"/>
      <c r="E448" s="215"/>
      <c r="F448" s="215"/>
      <c r="G448" s="215"/>
      <c r="H448" s="215"/>
      <c r="I448" s="215"/>
      <c r="J448" s="216"/>
      <c r="K448" s="216"/>
      <c r="L448" s="64"/>
      <c r="M448" s="64"/>
      <c r="N448" s="64"/>
      <c r="O448" s="64"/>
    </row>
    <row r="449" spans="1:15" ht="13" x14ac:dyDescent="0.15">
      <c r="A449" s="73"/>
      <c r="B449" s="64"/>
      <c r="C449" s="73"/>
      <c r="D449" s="215"/>
      <c r="E449" s="215"/>
      <c r="F449" s="215"/>
      <c r="G449" s="215"/>
      <c r="H449" s="215"/>
      <c r="I449" s="215"/>
      <c r="J449" s="216"/>
      <c r="K449" s="216"/>
      <c r="L449" s="64"/>
      <c r="M449" s="64"/>
      <c r="N449" s="64"/>
      <c r="O449" s="64"/>
    </row>
    <row r="450" spans="1:15" ht="13" x14ac:dyDescent="0.15">
      <c r="A450" s="73"/>
      <c r="B450" s="64"/>
      <c r="C450" s="73"/>
      <c r="D450" s="215"/>
      <c r="E450" s="215"/>
      <c r="F450" s="215"/>
      <c r="G450" s="215"/>
      <c r="H450" s="215"/>
      <c r="I450" s="215"/>
      <c r="J450" s="216"/>
      <c r="K450" s="216"/>
      <c r="L450" s="64"/>
      <c r="M450" s="64"/>
      <c r="N450" s="64"/>
      <c r="O450" s="64"/>
    </row>
    <row r="451" spans="1:15" ht="13" x14ac:dyDescent="0.15">
      <c r="A451" s="73"/>
      <c r="B451" s="64"/>
      <c r="C451" s="73"/>
      <c r="D451" s="215"/>
      <c r="E451" s="215"/>
      <c r="F451" s="215"/>
      <c r="G451" s="215"/>
      <c r="H451" s="215"/>
      <c r="I451" s="215"/>
      <c r="J451" s="216"/>
      <c r="K451" s="216"/>
      <c r="L451" s="64"/>
      <c r="M451" s="64"/>
      <c r="N451" s="64"/>
      <c r="O451" s="64"/>
    </row>
    <row r="452" spans="1:15" ht="13" x14ac:dyDescent="0.15">
      <c r="A452" s="73"/>
      <c r="B452" s="64"/>
      <c r="C452" s="73"/>
      <c r="D452" s="215"/>
      <c r="E452" s="215"/>
      <c r="F452" s="215"/>
      <c r="G452" s="215"/>
      <c r="H452" s="215"/>
      <c r="I452" s="215"/>
      <c r="J452" s="216"/>
      <c r="K452" s="216"/>
      <c r="L452" s="64"/>
      <c r="M452" s="64"/>
      <c r="N452" s="64"/>
      <c r="O452" s="64"/>
    </row>
    <row r="453" spans="1:15" ht="13" x14ac:dyDescent="0.15">
      <c r="A453" s="73"/>
      <c r="B453" s="64"/>
      <c r="C453" s="73"/>
      <c r="D453" s="215"/>
      <c r="E453" s="215"/>
      <c r="F453" s="215"/>
      <c r="G453" s="215"/>
      <c r="H453" s="215"/>
      <c r="I453" s="215"/>
      <c r="J453" s="216"/>
      <c r="K453" s="216"/>
      <c r="L453" s="64"/>
      <c r="M453" s="64"/>
      <c r="N453" s="64"/>
      <c r="O453" s="64"/>
    </row>
    <row r="454" spans="1:15" ht="13" x14ac:dyDescent="0.15">
      <c r="A454" s="73"/>
      <c r="B454" s="64"/>
      <c r="C454" s="73"/>
      <c r="D454" s="215"/>
      <c r="E454" s="215"/>
      <c r="F454" s="215"/>
      <c r="G454" s="215"/>
      <c r="H454" s="215"/>
      <c r="I454" s="215"/>
      <c r="J454" s="216"/>
      <c r="K454" s="216"/>
      <c r="L454" s="64"/>
      <c r="M454" s="64"/>
      <c r="N454" s="64"/>
      <c r="O454" s="64"/>
    </row>
    <row r="455" spans="1:15" ht="13" x14ac:dyDescent="0.15">
      <c r="A455" s="73"/>
      <c r="B455" s="64"/>
      <c r="C455" s="73"/>
      <c r="D455" s="215"/>
      <c r="E455" s="215"/>
      <c r="F455" s="215"/>
      <c r="G455" s="215"/>
      <c r="H455" s="215"/>
      <c r="I455" s="215"/>
      <c r="J455" s="216"/>
      <c r="K455" s="216"/>
      <c r="L455" s="64"/>
      <c r="M455" s="64"/>
      <c r="N455" s="64"/>
      <c r="O455" s="64"/>
    </row>
    <row r="456" spans="1:15" ht="13" x14ac:dyDescent="0.15">
      <c r="A456" s="73"/>
      <c r="B456" s="64"/>
      <c r="C456" s="73"/>
      <c r="D456" s="215"/>
      <c r="E456" s="215"/>
      <c r="F456" s="215"/>
      <c r="G456" s="215"/>
      <c r="H456" s="215"/>
      <c r="I456" s="215"/>
      <c r="J456" s="216"/>
      <c r="K456" s="216"/>
      <c r="L456" s="64"/>
      <c r="M456" s="64"/>
      <c r="N456" s="64"/>
      <c r="O456" s="64"/>
    </row>
    <row r="457" spans="1:15" ht="13" x14ac:dyDescent="0.15">
      <c r="A457" s="73"/>
      <c r="B457" s="64"/>
      <c r="C457" s="73"/>
      <c r="D457" s="215"/>
      <c r="E457" s="215"/>
      <c r="F457" s="215"/>
      <c r="G457" s="215"/>
      <c r="H457" s="215"/>
      <c r="I457" s="215"/>
      <c r="J457" s="216"/>
      <c r="K457" s="216"/>
      <c r="L457" s="64"/>
      <c r="M457" s="64"/>
      <c r="N457" s="64"/>
      <c r="O457" s="64"/>
    </row>
    <row r="458" spans="1:15" ht="13" x14ac:dyDescent="0.15">
      <c r="A458" s="73"/>
      <c r="B458" s="64"/>
      <c r="C458" s="73"/>
      <c r="D458" s="215"/>
      <c r="E458" s="215"/>
      <c r="F458" s="215"/>
      <c r="G458" s="215"/>
      <c r="H458" s="215"/>
      <c r="I458" s="215"/>
      <c r="J458" s="216"/>
      <c r="K458" s="216"/>
      <c r="L458" s="64"/>
      <c r="M458" s="64"/>
      <c r="N458" s="64"/>
      <c r="O458" s="64"/>
    </row>
    <row r="459" spans="1:15" ht="13" x14ac:dyDescent="0.15">
      <c r="A459" s="73"/>
      <c r="B459" s="64"/>
      <c r="C459" s="73"/>
      <c r="D459" s="215"/>
      <c r="E459" s="215"/>
      <c r="F459" s="215"/>
      <c r="G459" s="215"/>
      <c r="H459" s="215"/>
      <c r="I459" s="215"/>
      <c r="J459" s="216"/>
      <c r="K459" s="216"/>
      <c r="L459" s="64"/>
      <c r="M459" s="64"/>
      <c r="N459" s="64"/>
      <c r="O459" s="64"/>
    </row>
    <row r="460" spans="1:15" ht="13" x14ac:dyDescent="0.15">
      <c r="A460" s="73"/>
      <c r="B460" s="64"/>
      <c r="C460" s="73"/>
      <c r="D460" s="215"/>
      <c r="E460" s="215"/>
      <c r="F460" s="215"/>
      <c r="G460" s="215"/>
      <c r="H460" s="215"/>
      <c r="I460" s="215"/>
      <c r="J460" s="216"/>
      <c r="K460" s="216"/>
      <c r="L460" s="64"/>
      <c r="M460" s="64"/>
      <c r="N460" s="64"/>
      <c r="O460" s="64"/>
    </row>
    <row r="461" spans="1:15" ht="13" x14ac:dyDescent="0.15">
      <c r="A461" s="73"/>
      <c r="B461" s="64"/>
      <c r="C461" s="73"/>
      <c r="D461" s="215"/>
      <c r="E461" s="215"/>
      <c r="F461" s="215"/>
      <c r="G461" s="215"/>
      <c r="H461" s="215"/>
      <c r="I461" s="215"/>
      <c r="J461" s="216"/>
      <c r="K461" s="216"/>
      <c r="L461" s="64"/>
      <c r="M461" s="64"/>
      <c r="N461" s="64"/>
      <c r="O461" s="64"/>
    </row>
    <row r="462" spans="1:15" ht="13" x14ac:dyDescent="0.15">
      <c r="A462" s="73"/>
      <c r="B462" s="64"/>
      <c r="C462" s="73"/>
      <c r="D462" s="215"/>
      <c r="E462" s="215"/>
      <c r="F462" s="215"/>
      <c r="G462" s="215"/>
      <c r="H462" s="215"/>
      <c r="I462" s="215"/>
      <c r="J462" s="216"/>
      <c r="K462" s="216"/>
      <c r="L462" s="64"/>
      <c r="M462" s="64"/>
      <c r="N462" s="64"/>
      <c r="O462" s="64"/>
    </row>
    <row r="463" spans="1:15" ht="13" x14ac:dyDescent="0.15">
      <c r="A463" s="73"/>
      <c r="B463" s="64"/>
      <c r="C463" s="73"/>
      <c r="D463" s="215"/>
      <c r="E463" s="215"/>
      <c r="F463" s="215"/>
      <c r="G463" s="215"/>
      <c r="H463" s="215"/>
      <c r="I463" s="215"/>
      <c r="J463" s="216"/>
      <c r="K463" s="216"/>
      <c r="L463" s="64"/>
      <c r="M463" s="64"/>
      <c r="N463" s="64"/>
      <c r="O463" s="64"/>
    </row>
    <row r="464" spans="1:15" ht="13" x14ac:dyDescent="0.15">
      <c r="A464" s="73"/>
      <c r="B464" s="64"/>
      <c r="C464" s="73"/>
      <c r="D464" s="215"/>
      <c r="E464" s="215"/>
      <c r="F464" s="215"/>
      <c r="G464" s="215"/>
      <c r="H464" s="215"/>
      <c r="I464" s="215"/>
      <c r="J464" s="216"/>
      <c r="K464" s="216"/>
      <c r="L464" s="64"/>
      <c r="M464" s="64"/>
      <c r="N464" s="64"/>
      <c r="O464" s="64"/>
    </row>
    <row r="465" spans="1:15" ht="13" x14ac:dyDescent="0.15">
      <c r="A465" s="73"/>
      <c r="B465" s="64"/>
      <c r="C465" s="73"/>
      <c r="D465" s="215"/>
      <c r="E465" s="215"/>
      <c r="F465" s="215"/>
      <c r="G465" s="215"/>
      <c r="H465" s="215"/>
      <c r="I465" s="215"/>
      <c r="J465" s="216"/>
      <c r="K465" s="216"/>
      <c r="L465" s="64"/>
      <c r="M465" s="64"/>
      <c r="N465" s="64"/>
      <c r="O465" s="64"/>
    </row>
    <row r="466" spans="1:15" ht="13" x14ac:dyDescent="0.15">
      <c r="A466" s="73"/>
      <c r="B466" s="64"/>
      <c r="C466" s="73"/>
      <c r="D466" s="215"/>
      <c r="E466" s="215"/>
      <c r="F466" s="215"/>
      <c r="G466" s="215"/>
      <c r="H466" s="215"/>
      <c r="I466" s="215"/>
      <c r="J466" s="216"/>
      <c r="K466" s="216"/>
      <c r="L466" s="64"/>
      <c r="M466" s="64"/>
      <c r="N466" s="64"/>
      <c r="O466" s="64"/>
    </row>
    <row r="467" spans="1:15" ht="13" x14ac:dyDescent="0.15">
      <c r="A467" s="73"/>
      <c r="B467" s="64"/>
      <c r="C467" s="73"/>
      <c r="D467" s="215"/>
      <c r="E467" s="215"/>
      <c r="F467" s="215"/>
      <c r="G467" s="215"/>
      <c r="H467" s="215"/>
      <c r="I467" s="215"/>
      <c r="J467" s="216"/>
      <c r="K467" s="216"/>
      <c r="L467" s="64"/>
      <c r="M467" s="64"/>
      <c r="N467" s="64"/>
      <c r="O467" s="64"/>
    </row>
    <row r="468" spans="1:15" ht="13" x14ac:dyDescent="0.15">
      <c r="A468" s="73"/>
      <c r="B468" s="64"/>
      <c r="C468" s="73"/>
      <c r="D468" s="215"/>
      <c r="E468" s="215"/>
      <c r="F468" s="215"/>
      <c r="G468" s="215"/>
      <c r="H468" s="215"/>
      <c r="I468" s="215"/>
      <c r="J468" s="216"/>
      <c r="K468" s="216"/>
      <c r="L468" s="64"/>
      <c r="M468" s="64"/>
      <c r="N468" s="64"/>
      <c r="O468" s="64"/>
    </row>
    <row r="469" spans="1:15" ht="13" x14ac:dyDescent="0.15">
      <c r="A469" s="73"/>
      <c r="B469" s="64"/>
      <c r="C469" s="73"/>
      <c r="D469" s="215"/>
      <c r="E469" s="215"/>
      <c r="F469" s="215"/>
      <c r="G469" s="215"/>
      <c r="H469" s="215"/>
      <c r="I469" s="215"/>
      <c r="J469" s="216"/>
      <c r="K469" s="216"/>
      <c r="L469" s="64"/>
      <c r="M469" s="64"/>
      <c r="N469" s="64"/>
      <c r="O469" s="64"/>
    </row>
    <row r="470" spans="1:15" ht="13" x14ac:dyDescent="0.15">
      <c r="A470" s="73"/>
      <c r="B470" s="64"/>
      <c r="C470" s="73"/>
      <c r="D470" s="215"/>
      <c r="E470" s="215"/>
      <c r="F470" s="215"/>
      <c r="G470" s="215"/>
      <c r="H470" s="215"/>
      <c r="I470" s="215"/>
      <c r="J470" s="216"/>
      <c r="K470" s="216"/>
      <c r="L470" s="64"/>
      <c r="M470" s="64"/>
      <c r="N470" s="64"/>
      <c r="O470" s="64"/>
    </row>
    <row r="471" spans="1:15" ht="13" x14ac:dyDescent="0.15">
      <c r="A471" s="73"/>
      <c r="B471" s="64"/>
      <c r="C471" s="73"/>
      <c r="D471" s="215"/>
      <c r="E471" s="215"/>
      <c r="F471" s="215"/>
      <c r="G471" s="215"/>
      <c r="H471" s="215"/>
      <c r="I471" s="215"/>
      <c r="J471" s="216"/>
      <c r="K471" s="216"/>
      <c r="L471" s="64"/>
      <c r="M471" s="64"/>
      <c r="N471" s="64"/>
      <c r="O471" s="64"/>
    </row>
    <row r="472" spans="1:15" ht="13" x14ac:dyDescent="0.15">
      <c r="A472" s="73"/>
      <c r="B472" s="64"/>
      <c r="C472" s="73"/>
      <c r="D472" s="215"/>
      <c r="E472" s="215"/>
      <c r="F472" s="215"/>
      <c r="G472" s="215"/>
      <c r="H472" s="215"/>
      <c r="I472" s="215"/>
      <c r="J472" s="216"/>
      <c r="K472" s="216"/>
      <c r="L472" s="64"/>
      <c r="M472" s="64"/>
      <c r="N472" s="64"/>
      <c r="O472" s="64"/>
    </row>
    <row r="473" spans="1:15" ht="13" x14ac:dyDescent="0.15">
      <c r="A473" s="73"/>
      <c r="B473" s="64"/>
      <c r="C473" s="73"/>
      <c r="D473" s="215"/>
      <c r="E473" s="215"/>
      <c r="F473" s="215"/>
      <c r="G473" s="215"/>
      <c r="H473" s="215"/>
      <c r="I473" s="215"/>
      <c r="J473" s="216"/>
      <c r="K473" s="216"/>
      <c r="L473" s="64"/>
      <c r="M473" s="64"/>
      <c r="N473" s="64"/>
      <c r="O473" s="64"/>
    </row>
    <row r="474" spans="1:15" ht="13" x14ac:dyDescent="0.15">
      <c r="A474" s="73"/>
      <c r="B474" s="64"/>
      <c r="C474" s="73"/>
      <c r="D474" s="215"/>
      <c r="E474" s="215"/>
      <c r="F474" s="215"/>
      <c r="G474" s="215"/>
      <c r="H474" s="215"/>
      <c r="I474" s="215"/>
      <c r="J474" s="216"/>
      <c r="K474" s="216"/>
      <c r="L474" s="64"/>
      <c r="M474" s="64"/>
      <c r="N474" s="64"/>
      <c r="O474" s="64"/>
    </row>
    <row r="475" spans="1:15" ht="13" x14ac:dyDescent="0.15">
      <c r="A475" s="73"/>
      <c r="B475" s="64"/>
      <c r="C475" s="73"/>
      <c r="D475" s="215"/>
      <c r="E475" s="215"/>
      <c r="F475" s="215"/>
      <c r="G475" s="215"/>
      <c r="H475" s="215"/>
      <c r="I475" s="215"/>
      <c r="J475" s="216"/>
      <c r="K475" s="216"/>
      <c r="L475" s="64"/>
      <c r="M475" s="64"/>
      <c r="N475" s="64"/>
      <c r="O475" s="64"/>
    </row>
    <row r="476" spans="1:15" ht="13" x14ac:dyDescent="0.15">
      <c r="A476" s="73"/>
      <c r="B476" s="64"/>
      <c r="C476" s="73"/>
      <c r="D476" s="215"/>
      <c r="E476" s="215"/>
      <c r="F476" s="215"/>
      <c r="G476" s="215"/>
      <c r="H476" s="215"/>
      <c r="I476" s="215"/>
      <c r="J476" s="216"/>
      <c r="K476" s="216"/>
      <c r="L476" s="64"/>
      <c r="M476" s="64"/>
      <c r="N476" s="64"/>
      <c r="O476" s="64"/>
    </row>
    <row r="477" spans="1:15" ht="13" x14ac:dyDescent="0.15">
      <c r="A477" s="73"/>
      <c r="B477" s="64"/>
      <c r="C477" s="73"/>
      <c r="D477" s="215"/>
      <c r="E477" s="215"/>
      <c r="F477" s="215"/>
      <c r="G477" s="215"/>
      <c r="H477" s="215"/>
      <c r="I477" s="215"/>
      <c r="J477" s="216"/>
      <c r="K477" s="216"/>
      <c r="L477" s="64"/>
      <c r="M477" s="64"/>
      <c r="N477" s="64"/>
      <c r="O477" s="64"/>
    </row>
    <row r="478" spans="1:15" ht="13" x14ac:dyDescent="0.15">
      <c r="A478" s="73"/>
      <c r="B478" s="64"/>
      <c r="C478" s="73"/>
      <c r="D478" s="215"/>
      <c r="E478" s="215"/>
      <c r="F478" s="215"/>
      <c r="G478" s="215"/>
      <c r="H478" s="215"/>
      <c r="I478" s="215"/>
      <c r="J478" s="216"/>
      <c r="K478" s="216"/>
      <c r="L478" s="64"/>
      <c r="M478" s="64"/>
      <c r="N478" s="64"/>
      <c r="O478" s="64"/>
    </row>
    <row r="479" spans="1:15" ht="13" x14ac:dyDescent="0.15">
      <c r="A479" s="73"/>
      <c r="B479" s="64"/>
      <c r="C479" s="73"/>
      <c r="D479" s="215"/>
      <c r="E479" s="215"/>
      <c r="F479" s="215"/>
      <c r="G479" s="215"/>
      <c r="H479" s="215"/>
      <c r="I479" s="215"/>
      <c r="J479" s="216"/>
      <c r="K479" s="216"/>
      <c r="L479" s="64"/>
      <c r="M479" s="64"/>
      <c r="N479" s="64"/>
      <c r="O479" s="64"/>
    </row>
    <row r="480" spans="1:15" ht="13" x14ac:dyDescent="0.15">
      <c r="A480" s="73"/>
      <c r="B480" s="64"/>
      <c r="C480" s="73"/>
      <c r="D480" s="215"/>
      <c r="E480" s="215"/>
      <c r="F480" s="215"/>
      <c r="G480" s="215"/>
      <c r="H480" s="215"/>
      <c r="I480" s="215"/>
      <c r="J480" s="216"/>
      <c r="K480" s="216"/>
      <c r="L480" s="64"/>
      <c r="M480" s="64"/>
      <c r="N480" s="64"/>
      <c r="O480" s="64"/>
    </row>
    <row r="481" spans="1:15" ht="13" x14ac:dyDescent="0.15">
      <c r="A481" s="73"/>
      <c r="B481" s="64"/>
      <c r="C481" s="73"/>
      <c r="D481" s="215"/>
      <c r="E481" s="215"/>
      <c r="F481" s="215"/>
      <c r="G481" s="215"/>
      <c r="H481" s="215"/>
      <c r="I481" s="215"/>
      <c r="J481" s="216"/>
      <c r="K481" s="216"/>
      <c r="L481" s="64"/>
      <c r="M481" s="64"/>
      <c r="N481" s="64"/>
      <c r="O481" s="64"/>
    </row>
    <row r="482" spans="1:15" ht="13" x14ac:dyDescent="0.15">
      <c r="A482" s="73"/>
      <c r="B482" s="64"/>
      <c r="C482" s="73"/>
      <c r="D482" s="215"/>
      <c r="E482" s="215"/>
      <c r="F482" s="215"/>
      <c r="G482" s="215"/>
      <c r="H482" s="215"/>
      <c r="I482" s="215"/>
      <c r="J482" s="216"/>
      <c r="K482" s="216"/>
      <c r="L482" s="64"/>
      <c r="M482" s="64"/>
      <c r="N482" s="64"/>
      <c r="O482" s="64"/>
    </row>
    <row r="483" spans="1:15" ht="13" x14ac:dyDescent="0.15">
      <c r="A483" s="73"/>
      <c r="B483" s="64"/>
      <c r="C483" s="73"/>
      <c r="D483" s="215"/>
      <c r="E483" s="215"/>
      <c r="F483" s="215"/>
      <c r="G483" s="215"/>
      <c r="H483" s="215"/>
      <c r="I483" s="215"/>
      <c r="J483" s="216"/>
      <c r="K483" s="216"/>
      <c r="L483" s="64"/>
      <c r="M483" s="64"/>
      <c r="N483" s="64"/>
      <c r="O483" s="64"/>
    </row>
    <row r="484" spans="1:15" ht="13" x14ac:dyDescent="0.15">
      <c r="A484" s="73"/>
      <c r="B484" s="64"/>
      <c r="C484" s="73"/>
      <c r="D484" s="215"/>
      <c r="E484" s="215"/>
      <c r="F484" s="215"/>
      <c r="G484" s="215"/>
      <c r="H484" s="215"/>
      <c r="I484" s="215"/>
      <c r="J484" s="216"/>
      <c r="K484" s="216"/>
      <c r="L484" s="64"/>
      <c r="M484" s="64"/>
      <c r="N484" s="64"/>
      <c r="O484" s="64"/>
    </row>
    <row r="485" spans="1:15" ht="13" x14ac:dyDescent="0.15">
      <c r="A485" s="73"/>
      <c r="B485" s="64"/>
      <c r="C485" s="73"/>
      <c r="D485" s="215"/>
      <c r="E485" s="215"/>
      <c r="F485" s="215"/>
      <c r="G485" s="215"/>
      <c r="H485" s="215"/>
      <c r="I485" s="215"/>
      <c r="J485" s="216"/>
      <c r="K485" s="216"/>
      <c r="L485" s="64"/>
      <c r="M485" s="64"/>
      <c r="N485" s="64"/>
      <c r="O485" s="64"/>
    </row>
    <row r="486" spans="1:15" ht="13" x14ac:dyDescent="0.15">
      <c r="A486" s="73"/>
      <c r="B486" s="64"/>
      <c r="C486" s="73"/>
      <c r="D486" s="215"/>
      <c r="E486" s="215"/>
      <c r="F486" s="215"/>
      <c r="G486" s="215"/>
      <c r="H486" s="215"/>
      <c r="I486" s="215"/>
      <c r="J486" s="216"/>
      <c r="K486" s="216"/>
      <c r="L486" s="64"/>
      <c r="M486" s="64"/>
      <c r="N486" s="64"/>
      <c r="O486" s="64"/>
    </row>
    <row r="487" spans="1:15" ht="13" x14ac:dyDescent="0.15">
      <c r="A487" s="73"/>
      <c r="B487" s="64"/>
      <c r="C487" s="73"/>
      <c r="D487" s="215"/>
      <c r="E487" s="215"/>
      <c r="F487" s="215"/>
      <c r="G487" s="215"/>
      <c r="H487" s="215"/>
      <c r="I487" s="215"/>
      <c r="J487" s="216"/>
      <c r="K487" s="216"/>
      <c r="L487" s="64"/>
      <c r="M487" s="64"/>
      <c r="N487" s="64"/>
      <c r="O487" s="64"/>
    </row>
    <row r="488" spans="1:15" ht="13" x14ac:dyDescent="0.15">
      <c r="A488" s="73"/>
      <c r="B488" s="64"/>
      <c r="C488" s="73"/>
      <c r="D488" s="215"/>
      <c r="E488" s="215"/>
      <c r="F488" s="215"/>
      <c r="G488" s="215"/>
      <c r="H488" s="215"/>
      <c r="I488" s="215"/>
      <c r="J488" s="216"/>
      <c r="K488" s="216"/>
      <c r="L488" s="64"/>
      <c r="M488" s="64"/>
      <c r="N488" s="64"/>
      <c r="O488" s="64"/>
    </row>
    <row r="489" spans="1:15" ht="13" x14ac:dyDescent="0.15">
      <c r="A489" s="73"/>
      <c r="B489" s="64"/>
      <c r="C489" s="73"/>
      <c r="D489" s="215"/>
      <c r="E489" s="215"/>
      <c r="F489" s="215"/>
      <c r="G489" s="215"/>
      <c r="H489" s="215"/>
      <c r="I489" s="215"/>
      <c r="J489" s="216"/>
      <c r="K489" s="216"/>
      <c r="L489" s="64"/>
      <c r="M489" s="64"/>
      <c r="N489" s="64"/>
      <c r="O489" s="64"/>
    </row>
    <row r="490" spans="1:15" ht="13" x14ac:dyDescent="0.15">
      <c r="A490" s="73"/>
      <c r="B490" s="64"/>
      <c r="C490" s="73"/>
      <c r="D490" s="215"/>
      <c r="E490" s="215"/>
      <c r="F490" s="215"/>
      <c r="G490" s="215"/>
      <c r="H490" s="215"/>
      <c r="I490" s="215"/>
      <c r="J490" s="216"/>
      <c r="K490" s="216"/>
      <c r="L490" s="64"/>
      <c r="M490" s="64"/>
      <c r="N490" s="64"/>
      <c r="O490" s="64"/>
    </row>
    <row r="491" spans="1:15" ht="13" x14ac:dyDescent="0.15">
      <c r="A491" s="73"/>
      <c r="B491" s="64"/>
      <c r="C491" s="73"/>
      <c r="D491" s="215"/>
      <c r="E491" s="215"/>
      <c r="F491" s="215"/>
      <c r="G491" s="215"/>
      <c r="H491" s="215"/>
      <c r="I491" s="215"/>
      <c r="J491" s="216"/>
      <c r="K491" s="216"/>
      <c r="L491" s="64"/>
      <c r="M491" s="64"/>
      <c r="N491" s="64"/>
      <c r="O491" s="64"/>
    </row>
    <row r="492" spans="1:15" ht="13" x14ac:dyDescent="0.15">
      <c r="A492" s="73"/>
      <c r="B492" s="64"/>
      <c r="C492" s="73"/>
      <c r="D492" s="215"/>
      <c r="E492" s="215"/>
      <c r="F492" s="215"/>
      <c r="G492" s="215"/>
      <c r="H492" s="215"/>
      <c r="I492" s="215"/>
      <c r="J492" s="216"/>
      <c r="K492" s="216"/>
      <c r="L492" s="64"/>
      <c r="M492" s="64"/>
      <c r="N492" s="64"/>
      <c r="O492" s="64"/>
    </row>
    <row r="493" spans="1:15" ht="13" x14ac:dyDescent="0.15">
      <c r="A493" s="73"/>
      <c r="B493" s="64"/>
      <c r="C493" s="73"/>
      <c r="D493" s="215"/>
      <c r="E493" s="215"/>
      <c r="F493" s="215"/>
      <c r="G493" s="215"/>
      <c r="H493" s="215"/>
      <c r="I493" s="215"/>
      <c r="J493" s="216"/>
      <c r="K493" s="216"/>
      <c r="L493" s="64"/>
      <c r="M493" s="64"/>
      <c r="N493" s="64"/>
      <c r="O493" s="64"/>
    </row>
    <row r="494" spans="1:15" ht="13" x14ac:dyDescent="0.15">
      <c r="A494" s="73"/>
      <c r="B494" s="64"/>
      <c r="C494" s="73"/>
      <c r="D494" s="215"/>
      <c r="E494" s="215"/>
      <c r="F494" s="215"/>
      <c r="G494" s="215"/>
      <c r="H494" s="215"/>
      <c r="I494" s="215"/>
      <c r="J494" s="216"/>
      <c r="K494" s="216"/>
      <c r="L494" s="64"/>
      <c r="M494" s="64"/>
      <c r="N494" s="64"/>
      <c r="O494" s="64"/>
    </row>
    <row r="495" spans="1:15" ht="13" x14ac:dyDescent="0.15">
      <c r="A495" s="73"/>
      <c r="B495" s="64"/>
      <c r="C495" s="73"/>
      <c r="D495" s="215"/>
      <c r="E495" s="215"/>
      <c r="F495" s="215"/>
      <c r="G495" s="215"/>
      <c r="H495" s="215"/>
      <c r="I495" s="215"/>
      <c r="J495" s="216"/>
      <c r="K495" s="216"/>
      <c r="L495" s="64"/>
      <c r="M495" s="64"/>
      <c r="N495" s="64"/>
      <c r="O495" s="64"/>
    </row>
    <row r="496" spans="1:15" ht="13" x14ac:dyDescent="0.15">
      <c r="A496" s="73"/>
      <c r="B496" s="64"/>
      <c r="C496" s="73"/>
      <c r="D496" s="215"/>
      <c r="E496" s="215"/>
      <c r="F496" s="215"/>
      <c r="G496" s="215"/>
      <c r="H496" s="215"/>
      <c r="I496" s="215"/>
      <c r="J496" s="216"/>
      <c r="K496" s="216"/>
      <c r="L496" s="64"/>
      <c r="M496" s="64"/>
      <c r="N496" s="64"/>
      <c r="O496" s="64"/>
    </row>
    <row r="497" spans="1:15" ht="13" x14ac:dyDescent="0.15">
      <c r="A497" s="73"/>
      <c r="B497" s="64"/>
      <c r="C497" s="73"/>
      <c r="D497" s="215"/>
      <c r="E497" s="215"/>
      <c r="F497" s="215"/>
      <c r="G497" s="215"/>
      <c r="H497" s="215"/>
      <c r="I497" s="215"/>
      <c r="J497" s="216"/>
      <c r="K497" s="216"/>
      <c r="L497" s="64"/>
      <c r="M497" s="64"/>
      <c r="N497" s="64"/>
      <c r="O497" s="64"/>
    </row>
    <row r="498" spans="1:15" ht="13" x14ac:dyDescent="0.15">
      <c r="A498" s="73"/>
      <c r="B498" s="64"/>
      <c r="C498" s="73"/>
      <c r="D498" s="215"/>
      <c r="E498" s="215"/>
      <c r="F498" s="215"/>
      <c r="G498" s="215"/>
      <c r="H498" s="215"/>
      <c r="I498" s="215"/>
      <c r="J498" s="216"/>
      <c r="K498" s="216"/>
      <c r="L498" s="64"/>
      <c r="M498" s="64"/>
      <c r="N498" s="64"/>
      <c r="O498" s="64"/>
    </row>
    <row r="499" spans="1:15" ht="13" x14ac:dyDescent="0.15">
      <c r="A499" s="73"/>
      <c r="B499" s="64"/>
      <c r="C499" s="73"/>
      <c r="D499" s="215"/>
      <c r="E499" s="215"/>
      <c r="F499" s="215"/>
      <c r="G499" s="215"/>
      <c r="H499" s="215"/>
      <c r="I499" s="215"/>
      <c r="J499" s="216"/>
      <c r="K499" s="216"/>
      <c r="L499" s="64"/>
      <c r="M499" s="64"/>
      <c r="N499" s="64"/>
      <c r="O499" s="64"/>
    </row>
    <row r="500" spans="1:15" ht="13" x14ac:dyDescent="0.15">
      <c r="A500" s="73"/>
      <c r="B500" s="64"/>
      <c r="C500" s="73"/>
      <c r="D500" s="215"/>
      <c r="E500" s="215"/>
      <c r="F500" s="215"/>
      <c r="G500" s="215"/>
      <c r="H500" s="215"/>
      <c r="I500" s="215"/>
      <c r="J500" s="216"/>
      <c r="K500" s="216"/>
      <c r="L500" s="64"/>
      <c r="M500" s="64"/>
      <c r="N500" s="64"/>
      <c r="O500" s="64"/>
    </row>
    <row r="501" spans="1:15" ht="13" x14ac:dyDescent="0.15">
      <c r="A501" s="73"/>
      <c r="B501" s="64"/>
      <c r="C501" s="73"/>
      <c r="D501" s="215"/>
      <c r="E501" s="215"/>
      <c r="F501" s="215"/>
      <c r="G501" s="215"/>
      <c r="H501" s="215"/>
      <c r="I501" s="215"/>
      <c r="J501" s="216"/>
      <c r="K501" s="216"/>
      <c r="L501" s="64"/>
      <c r="M501" s="64"/>
      <c r="N501" s="64"/>
      <c r="O501" s="64"/>
    </row>
    <row r="502" spans="1:15" ht="13" x14ac:dyDescent="0.15">
      <c r="A502" s="73"/>
      <c r="B502" s="64"/>
      <c r="C502" s="73"/>
      <c r="D502" s="215"/>
      <c r="E502" s="215"/>
      <c r="F502" s="215"/>
      <c r="G502" s="215"/>
      <c r="H502" s="215"/>
      <c r="I502" s="215"/>
      <c r="J502" s="216"/>
      <c r="K502" s="216"/>
      <c r="L502" s="64"/>
      <c r="M502" s="64"/>
      <c r="N502" s="64"/>
      <c r="O502" s="64"/>
    </row>
    <row r="503" spans="1:15" ht="13" x14ac:dyDescent="0.15">
      <c r="A503" s="73"/>
      <c r="B503" s="64"/>
      <c r="C503" s="73"/>
      <c r="D503" s="215"/>
      <c r="E503" s="215"/>
      <c r="F503" s="215"/>
      <c r="G503" s="215"/>
      <c r="H503" s="215"/>
      <c r="I503" s="215"/>
      <c r="J503" s="216"/>
      <c r="K503" s="216"/>
      <c r="L503" s="64"/>
      <c r="M503" s="64"/>
      <c r="N503" s="64"/>
      <c r="O503" s="64"/>
    </row>
    <row r="504" spans="1:15" ht="13" x14ac:dyDescent="0.15">
      <c r="A504" s="73"/>
      <c r="B504" s="64"/>
      <c r="C504" s="73"/>
      <c r="D504" s="215"/>
      <c r="E504" s="215"/>
      <c r="F504" s="215"/>
      <c r="G504" s="215"/>
      <c r="H504" s="215"/>
      <c r="I504" s="215"/>
      <c r="J504" s="216"/>
      <c r="K504" s="216"/>
      <c r="L504" s="64"/>
      <c r="M504" s="64"/>
      <c r="N504" s="64"/>
      <c r="O504" s="64"/>
    </row>
    <row r="505" spans="1:15" ht="13" x14ac:dyDescent="0.15">
      <c r="A505" s="73"/>
      <c r="B505" s="64"/>
      <c r="C505" s="73"/>
      <c r="D505" s="215"/>
      <c r="E505" s="215"/>
      <c r="F505" s="215"/>
      <c r="G505" s="215"/>
      <c r="H505" s="215"/>
      <c r="I505" s="215"/>
      <c r="J505" s="216"/>
      <c r="K505" s="216"/>
      <c r="L505" s="64"/>
      <c r="M505" s="64"/>
      <c r="N505" s="64"/>
      <c r="O505" s="64"/>
    </row>
    <row r="506" spans="1:15" ht="13" x14ac:dyDescent="0.15">
      <c r="A506" s="73"/>
      <c r="B506" s="64"/>
      <c r="C506" s="73"/>
      <c r="D506" s="215"/>
      <c r="E506" s="215"/>
      <c r="F506" s="215"/>
      <c r="G506" s="215"/>
      <c r="H506" s="215"/>
      <c r="I506" s="215"/>
      <c r="J506" s="216"/>
      <c r="K506" s="216"/>
      <c r="L506" s="64"/>
      <c r="M506" s="64"/>
      <c r="N506" s="64"/>
      <c r="O506" s="64"/>
    </row>
    <row r="507" spans="1:15" ht="13" x14ac:dyDescent="0.15">
      <c r="A507" s="73"/>
      <c r="B507" s="64"/>
      <c r="C507" s="73"/>
      <c r="D507" s="215"/>
      <c r="E507" s="215"/>
      <c r="F507" s="215"/>
      <c r="G507" s="215"/>
      <c r="H507" s="215"/>
      <c r="I507" s="215"/>
      <c r="J507" s="216"/>
      <c r="K507" s="216"/>
      <c r="L507" s="64"/>
      <c r="M507" s="64"/>
      <c r="N507" s="64"/>
      <c r="O507" s="64"/>
    </row>
    <row r="508" spans="1:15" ht="13" x14ac:dyDescent="0.15">
      <c r="A508" s="73"/>
      <c r="B508" s="64"/>
      <c r="C508" s="73"/>
      <c r="D508" s="215"/>
      <c r="E508" s="215"/>
      <c r="F508" s="215"/>
      <c r="G508" s="215"/>
      <c r="H508" s="215"/>
      <c r="I508" s="215"/>
      <c r="J508" s="216"/>
      <c r="K508" s="216"/>
      <c r="L508" s="64"/>
      <c r="M508" s="64"/>
      <c r="N508" s="64"/>
      <c r="O508" s="64"/>
    </row>
    <row r="509" spans="1:15" ht="13" x14ac:dyDescent="0.15">
      <c r="A509" s="73"/>
      <c r="B509" s="64"/>
      <c r="C509" s="73"/>
      <c r="D509" s="215"/>
      <c r="E509" s="215"/>
      <c r="F509" s="215"/>
      <c r="G509" s="215"/>
      <c r="H509" s="215"/>
      <c r="I509" s="215"/>
      <c r="J509" s="216"/>
      <c r="K509" s="216"/>
      <c r="L509" s="64"/>
      <c r="M509" s="64"/>
      <c r="N509" s="64"/>
      <c r="O509" s="64"/>
    </row>
    <row r="510" spans="1:15" ht="13" x14ac:dyDescent="0.15">
      <c r="A510" s="73"/>
      <c r="B510" s="64"/>
      <c r="C510" s="73"/>
      <c r="D510" s="215"/>
      <c r="E510" s="215"/>
      <c r="F510" s="215"/>
      <c r="G510" s="215"/>
      <c r="H510" s="215"/>
      <c r="I510" s="215"/>
      <c r="J510" s="216"/>
      <c r="K510" s="216"/>
      <c r="L510" s="64"/>
      <c r="M510" s="64"/>
      <c r="N510" s="64"/>
      <c r="O510" s="64"/>
    </row>
    <row r="511" spans="1:15" ht="13" x14ac:dyDescent="0.15">
      <c r="A511" s="73"/>
      <c r="B511" s="64"/>
      <c r="C511" s="73"/>
      <c r="D511" s="215"/>
      <c r="E511" s="215"/>
      <c r="F511" s="215"/>
      <c r="G511" s="215"/>
      <c r="H511" s="215"/>
      <c r="I511" s="215"/>
      <c r="J511" s="216"/>
      <c r="K511" s="216"/>
      <c r="L511" s="64"/>
      <c r="M511" s="64"/>
      <c r="N511" s="64"/>
      <c r="O511" s="64"/>
    </row>
    <row r="512" spans="1:15" ht="13" x14ac:dyDescent="0.15">
      <c r="A512" s="73"/>
      <c r="B512" s="64"/>
      <c r="C512" s="73"/>
      <c r="D512" s="215"/>
      <c r="E512" s="215"/>
      <c r="F512" s="215"/>
      <c r="G512" s="215"/>
      <c r="H512" s="215"/>
      <c r="I512" s="215"/>
      <c r="J512" s="216"/>
      <c r="K512" s="216"/>
      <c r="L512" s="64"/>
      <c r="M512" s="64"/>
      <c r="N512" s="64"/>
      <c r="O512" s="64"/>
    </row>
    <row r="513" spans="1:15" ht="13" x14ac:dyDescent="0.15">
      <c r="A513" s="73"/>
      <c r="B513" s="64"/>
      <c r="C513" s="73"/>
      <c r="D513" s="215"/>
      <c r="E513" s="215"/>
      <c r="F513" s="215"/>
      <c r="G513" s="215"/>
      <c r="H513" s="215"/>
      <c r="I513" s="215"/>
      <c r="J513" s="216"/>
      <c r="K513" s="216"/>
      <c r="L513" s="64"/>
      <c r="M513" s="64"/>
      <c r="N513" s="64"/>
      <c r="O513" s="64"/>
    </row>
    <row r="514" spans="1:15" ht="13" x14ac:dyDescent="0.15">
      <c r="A514" s="73"/>
      <c r="B514" s="64"/>
      <c r="C514" s="73"/>
      <c r="D514" s="215"/>
      <c r="E514" s="215"/>
      <c r="F514" s="215"/>
      <c r="G514" s="215"/>
      <c r="H514" s="215"/>
      <c r="I514" s="215"/>
      <c r="J514" s="216"/>
      <c r="K514" s="216"/>
      <c r="L514" s="64"/>
      <c r="M514" s="64"/>
      <c r="N514" s="64"/>
      <c r="O514" s="64"/>
    </row>
    <row r="515" spans="1:15" ht="13" x14ac:dyDescent="0.15">
      <c r="A515" s="73"/>
      <c r="B515" s="64"/>
      <c r="C515" s="73"/>
      <c r="D515" s="215"/>
      <c r="E515" s="215"/>
      <c r="F515" s="215"/>
      <c r="G515" s="215"/>
      <c r="H515" s="215"/>
      <c r="I515" s="215"/>
      <c r="J515" s="216"/>
      <c r="K515" s="216"/>
      <c r="L515" s="64"/>
      <c r="M515" s="64"/>
      <c r="N515" s="64"/>
      <c r="O515" s="64"/>
    </row>
    <row r="516" spans="1:15" ht="13" x14ac:dyDescent="0.15">
      <c r="A516" s="73"/>
      <c r="B516" s="64"/>
      <c r="C516" s="73"/>
      <c r="D516" s="215"/>
      <c r="E516" s="215"/>
      <c r="F516" s="215"/>
      <c r="G516" s="215"/>
      <c r="H516" s="215"/>
      <c r="I516" s="215"/>
      <c r="J516" s="216"/>
      <c r="K516" s="216"/>
      <c r="L516" s="64"/>
      <c r="M516" s="64"/>
      <c r="N516" s="64"/>
      <c r="O516" s="64"/>
    </row>
    <row r="517" spans="1:15" ht="13" x14ac:dyDescent="0.15">
      <c r="A517" s="73"/>
      <c r="B517" s="64"/>
      <c r="C517" s="73"/>
      <c r="D517" s="215"/>
      <c r="E517" s="215"/>
      <c r="F517" s="215"/>
      <c r="G517" s="215"/>
      <c r="H517" s="215"/>
      <c r="I517" s="215"/>
      <c r="J517" s="216"/>
      <c r="K517" s="216"/>
      <c r="L517" s="64"/>
      <c r="M517" s="64"/>
      <c r="N517" s="64"/>
      <c r="O517" s="64"/>
    </row>
    <row r="518" spans="1:15" ht="13" x14ac:dyDescent="0.15">
      <c r="A518" s="73"/>
      <c r="B518" s="64"/>
      <c r="C518" s="73"/>
      <c r="D518" s="215"/>
      <c r="E518" s="215"/>
      <c r="F518" s="215"/>
      <c r="G518" s="215"/>
      <c r="H518" s="215"/>
      <c r="I518" s="215"/>
      <c r="J518" s="216"/>
      <c r="K518" s="216"/>
      <c r="L518" s="64"/>
      <c r="M518" s="64"/>
      <c r="N518" s="64"/>
      <c r="O518" s="64"/>
    </row>
    <row r="519" spans="1:15" ht="13" x14ac:dyDescent="0.15">
      <c r="A519" s="73"/>
      <c r="B519" s="64"/>
      <c r="C519" s="73"/>
      <c r="D519" s="215"/>
      <c r="E519" s="215"/>
      <c r="F519" s="215"/>
      <c r="G519" s="215"/>
      <c r="H519" s="215"/>
      <c r="I519" s="215"/>
      <c r="J519" s="216"/>
      <c r="K519" s="216"/>
      <c r="L519" s="64"/>
      <c r="M519" s="64"/>
      <c r="N519" s="64"/>
      <c r="O519" s="64"/>
    </row>
    <row r="520" spans="1:15" ht="13" x14ac:dyDescent="0.15">
      <c r="A520" s="73"/>
      <c r="B520" s="64"/>
      <c r="C520" s="73"/>
      <c r="D520" s="215"/>
      <c r="E520" s="215"/>
      <c r="F520" s="215"/>
      <c r="G520" s="215"/>
      <c r="H520" s="215"/>
      <c r="I520" s="215"/>
      <c r="J520" s="216"/>
      <c r="K520" s="216"/>
      <c r="L520" s="64"/>
      <c r="M520" s="64"/>
      <c r="N520" s="64"/>
      <c r="O520" s="64"/>
    </row>
    <row r="521" spans="1:15" ht="13" x14ac:dyDescent="0.15">
      <c r="A521" s="73"/>
      <c r="B521" s="64"/>
      <c r="C521" s="73"/>
      <c r="D521" s="215"/>
      <c r="E521" s="215"/>
      <c r="F521" s="215"/>
      <c r="G521" s="215"/>
      <c r="H521" s="215"/>
      <c r="I521" s="215"/>
      <c r="J521" s="216"/>
      <c r="K521" s="216"/>
      <c r="L521" s="64"/>
      <c r="M521" s="64"/>
      <c r="N521" s="64"/>
      <c r="O521" s="64"/>
    </row>
    <row r="522" spans="1:15" ht="13" x14ac:dyDescent="0.15">
      <c r="A522" s="73"/>
      <c r="B522" s="64"/>
      <c r="C522" s="73"/>
      <c r="D522" s="215"/>
      <c r="E522" s="215"/>
      <c r="F522" s="215"/>
      <c r="G522" s="215"/>
      <c r="H522" s="215"/>
      <c r="I522" s="215"/>
      <c r="J522" s="216"/>
      <c r="K522" s="216"/>
      <c r="L522" s="64"/>
      <c r="M522" s="64"/>
      <c r="N522" s="64"/>
      <c r="O522" s="64"/>
    </row>
    <row r="523" spans="1:15" ht="13" x14ac:dyDescent="0.15">
      <c r="A523" s="73"/>
      <c r="B523" s="64"/>
      <c r="C523" s="73"/>
      <c r="D523" s="215"/>
      <c r="E523" s="215"/>
      <c r="F523" s="215"/>
      <c r="G523" s="215"/>
      <c r="H523" s="215"/>
      <c r="I523" s="215"/>
      <c r="J523" s="216"/>
      <c r="K523" s="216"/>
      <c r="L523" s="64"/>
      <c r="M523" s="64"/>
      <c r="N523" s="64"/>
      <c r="O523" s="64"/>
    </row>
    <row r="524" spans="1:15" ht="13" x14ac:dyDescent="0.15">
      <c r="A524" s="73"/>
      <c r="B524" s="64"/>
      <c r="C524" s="73"/>
      <c r="D524" s="215"/>
      <c r="E524" s="215"/>
      <c r="F524" s="215"/>
      <c r="G524" s="215"/>
      <c r="H524" s="215"/>
      <c r="I524" s="215"/>
      <c r="J524" s="216"/>
      <c r="K524" s="216"/>
      <c r="L524" s="64"/>
      <c r="M524" s="64"/>
      <c r="N524" s="64"/>
      <c r="O524" s="64"/>
    </row>
    <row r="525" spans="1:15" ht="13" x14ac:dyDescent="0.15">
      <c r="A525" s="73"/>
      <c r="B525" s="64"/>
      <c r="C525" s="73"/>
      <c r="D525" s="215"/>
      <c r="E525" s="215"/>
      <c r="F525" s="215"/>
      <c r="G525" s="215"/>
      <c r="H525" s="215"/>
      <c r="I525" s="215"/>
      <c r="J525" s="216"/>
      <c r="K525" s="216"/>
      <c r="L525" s="64"/>
      <c r="M525" s="64"/>
      <c r="N525" s="64"/>
      <c r="O525" s="64"/>
    </row>
    <row r="526" spans="1:15" ht="13" x14ac:dyDescent="0.15">
      <c r="A526" s="73"/>
      <c r="B526" s="64"/>
      <c r="C526" s="73"/>
      <c r="D526" s="215"/>
      <c r="E526" s="215"/>
      <c r="F526" s="215"/>
      <c r="G526" s="215"/>
      <c r="H526" s="215"/>
      <c r="I526" s="215"/>
      <c r="J526" s="216"/>
      <c r="K526" s="216"/>
      <c r="L526" s="64"/>
      <c r="M526" s="64"/>
      <c r="N526" s="64"/>
      <c r="O526" s="64"/>
    </row>
    <row r="527" spans="1:15" ht="13" x14ac:dyDescent="0.15">
      <c r="A527" s="73"/>
      <c r="B527" s="64"/>
      <c r="C527" s="73"/>
      <c r="D527" s="215"/>
      <c r="E527" s="215"/>
      <c r="F527" s="215"/>
      <c r="G527" s="215"/>
      <c r="H527" s="215"/>
      <c r="I527" s="215"/>
      <c r="J527" s="216"/>
      <c r="K527" s="216"/>
      <c r="L527" s="64"/>
      <c r="M527" s="64"/>
      <c r="N527" s="64"/>
      <c r="O527" s="64"/>
    </row>
    <row r="528" spans="1:15" ht="13" x14ac:dyDescent="0.15">
      <c r="A528" s="73"/>
      <c r="B528" s="64"/>
      <c r="C528" s="73"/>
      <c r="D528" s="215"/>
      <c r="E528" s="215"/>
      <c r="F528" s="215"/>
      <c r="G528" s="215"/>
      <c r="H528" s="215"/>
      <c r="I528" s="215"/>
      <c r="J528" s="216"/>
      <c r="K528" s="216"/>
      <c r="L528" s="64"/>
      <c r="M528" s="64"/>
      <c r="N528" s="64"/>
      <c r="O528" s="64"/>
    </row>
    <row r="529" spans="1:15" ht="13" x14ac:dyDescent="0.15">
      <c r="A529" s="73"/>
      <c r="B529" s="64"/>
      <c r="C529" s="73"/>
      <c r="D529" s="215"/>
      <c r="E529" s="215"/>
      <c r="F529" s="215"/>
      <c r="G529" s="215"/>
      <c r="H529" s="215"/>
      <c r="I529" s="215"/>
      <c r="J529" s="216"/>
      <c r="K529" s="216"/>
      <c r="L529" s="64"/>
      <c r="M529" s="64"/>
      <c r="N529" s="64"/>
      <c r="O529" s="64"/>
    </row>
    <row r="530" spans="1:15" ht="13" x14ac:dyDescent="0.15">
      <c r="A530" s="73"/>
      <c r="B530" s="64"/>
      <c r="C530" s="73"/>
      <c r="D530" s="215"/>
      <c r="E530" s="215"/>
      <c r="F530" s="215"/>
      <c r="G530" s="215"/>
      <c r="H530" s="215"/>
      <c r="I530" s="215"/>
      <c r="J530" s="216"/>
      <c r="K530" s="216"/>
      <c r="L530" s="64"/>
      <c r="M530" s="64"/>
      <c r="N530" s="64"/>
      <c r="O530" s="64"/>
    </row>
    <row r="531" spans="1:15" ht="13" x14ac:dyDescent="0.15">
      <c r="A531" s="73"/>
      <c r="B531" s="64"/>
      <c r="C531" s="73"/>
      <c r="D531" s="215"/>
      <c r="E531" s="215"/>
      <c r="F531" s="215"/>
      <c r="G531" s="215"/>
      <c r="H531" s="215"/>
      <c r="I531" s="215"/>
      <c r="J531" s="216"/>
      <c r="K531" s="216"/>
      <c r="L531" s="64"/>
      <c r="M531" s="64"/>
      <c r="N531" s="64"/>
      <c r="O531" s="64"/>
    </row>
    <row r="532" spans="1:15" ht="13" x14ac:dyDescent="0.15">
      <c r="A532" s="73"/>
      <c r="B532" s="64"/>
      <c r="C532" s="73"/>
      <c r="D532" s="215"/>
      <c r="E532" s="215"/>
      <c r="F532" s="215"/>
      <c r="G532" s="215"/>
      <c r="H532" s="215"/>
      <c r="I532" s="215"/>
      <c r="J532" s="216"/>
      <c r="K532" s="216"/>
      <c r="L532" s="64"/>
      <c r="M532" s="64"/>
      <c r="N532" s="64"/>
      <c r="O532" s="64"/>
    </row>
    <row r="533" spans="1:15" ht="13" x14ac:dyDescent="0.15">
      <c r="A533" s="73"/>
      <c r="B533" s="64"/>
      <c r="C533" s="73"/>
      <c r="D533" s="215"/>
      <c r="E533" s="215"/>
      <c r="F533" s="215"/>
      <c r="G533" s="215"/>
      <c r="H533" s="215"/>
      <c r="I533" s="215"/>
      <c r="J533" s="216"/>
      <c r="K533" s="216"/>
      <c r="L533" s="64"/>
      <c r="M533" s="64"/>
      <c r="N533" s="64"/>
      <c r="O533" s="64"/>
    </row>
    <row r="534" spans="1:15" ht="13" x14ac:dyDescent="0.15">
      <c r="A534" s="73"/>
      <c r="B534" s="64"/>
      <c r="C534" s="73"/>
      <c r="D534" s="215"/>
      <c r="E534" s="215"/>
      <c r="F534" s="215"/>
      <c r="G534" s="215"/>
      <c r="H534" s="215"/>
      <c r="I534" s="215"/>
      <c r="J534" s="216"/>
      <c r="K534" s="216"/>
      <c r="L534" s="64"/>
      <c r="M534" s="64"/>
      <c r="N534" s="64"/>
      <c r="O534" s="64"/>
    </row>
    <row r="535" spans="1:15" ht="13" x14ac:dyDescent="0.15">
      <c r="A535" s="73"/>
      <c r="B535" s="64"/>
      <c r="C535" s="73"/>
      <c r="D535" s="215"/>
      <c r="E535" s="215"/>
      <c r="F535" s="215"/>
      <c r="G535" s="215"/>
      <c r="H535" s="215"/>
      <c r="I535" s="215"/>
      <c r="J535" s="216"/>
      <c r="K535" s="216"/>
      <c r="L535" s="64"/>
      <c r="M535" s="64"/>
      <c r="N535" s="64"/>
      <c r="O535" s="64"/>
    </row>
    <row r="536" spans="1:15" ht="13" x14ac:dyDescent="0.15">
      <c r="A536" s="73"/>
      <c r="B536" s="64"/>
      <c r="C536" s="73"/>
      <c r="D536" s="215"/>
      <c r="E536" s="215"/>
      <c r="F536" s="215"/>
      <c r="G536" s="215"/>
      <c r="H536" s="215"/>
      <c r="I536" s="215"/>
      <c r="J536" s="216"/>
      <c r="K536" s="216"/>
      <c r="L536" s="64"/>
      <c r="M536" s="64"/>
      <c r="N536" s="64"/>
      <c r="O536" s="64"/>
    </row>
    <row r="537" spans="1:15" ht="13" x14ac:dyDescent="0.15">
      <c r="A537" s="73"/>
      <c r="B537" s="64"/>
      <c r="C537" s="73"/>
      <c r="D537" s="215"/>
      <c r="E537" s="215"/>
      <c r="F537" s="215"/>
      <c r="G537" s="215"/>
      <c r="H537" s="215"/>
      <c r="I537" s="215"/>
      <c r="J537" s="216"/>
      <c r="K537" s="216"/>
      <c r="L537" s="64"/>
      <c r="M537" s="64"/>
      <c r="N537" s="64"/>
      <c r="O537" s="64"/>
    </row>
    <row r="538" spans="1:15" ht="13" x14ac:dyDescent="0.15">
      <c r="A538" s="73"/>
      <c r="B538" s="64"/>
      <c r="C538" s="73"/>
      <c r="D538" s="215"/>
      <c r="E538" s="215"/>
      <c r="F538" s="215"/>
      <c r="G538" s="215"/>
      <c r="H538" s="215"/>
      <c r="I538" s="215"/>
      <c r="J538" s="216"/>
      <c r="K538" s="216"/>
      <c r="L538" s="64"/>
      <c r="M538" s="64"/>
      <c r="N538" s="64"/>
      <c r="O538" s="64"/>
    </row>
    <row r="539" spans="1:15" ht="13" x14ac:dyDescent="0.15">
      <c r="A539" s="73"/>
      <c r="B539" s="64"/>
      <c r="C539" s="73"/>
      <c r="D539" s="215"/>
      <c r="E539" s="215"/>
      <c r="F539" s="215"/>
      <c r="G539" s="215"/>
      <c r="H539" s="215"/>
      <c r="I539" s="215"/>
      <c r="J539" s="216"/>
      <c r="K539" s="216"/>
      <c r="L539" s="64"/>
      <c r="M539" s="64"/>
      <c r="N539" s="64"/>
      <c r="O539" s="64"/>
    </row>
    <row r="540" spans="1:15" ht="13" x14ac:dyDescent="0.15">
      <c r="A540" s="73"/>
      <c r="B540" s="64"/>
      <c r="C540" s="73"/>
      <c r="D540" s="215"/>
      <c r="E540" s="215"/>
      <c r="F540" s="215"/>
      <c r="G540" s="215"/>
      <c r="H540" s="215"/>
      <c r="I540" s="215"/>
      <c r="J540" s="216"/>
      <c r="K540" s="216"/>
      <c r="L540" s="64"/>
      <c r="M540" s="64"/>
      <c r="N540" s="64"/>
      <c r="O540" s="64"/>
    </row>
    <row r="541" spans="1:15" ht="13" x14ac:dyDescent="0.15">
      <c r="A541" s="73"/>
      <c r="B541" s="64"/>
      <c r="C541" s="73"/>
      <c r="D541" s="215"/>
      <c r="E541" s="215"/>
      <c r="F541" s="215"/>
      <c r="G541" s="215"/>
      <c r="H541" s="215"/>
      <c r="I541" s="215"/>
      <c r="J541" s="216"/>
      <c r="K541" s="216"/>
      <c r="L541" s="64"/>
      <c r="M541" s="64"/>
      <c r="N541" s="64"/>
      <c r="O541" s="64"/>
    </row>
    <row r="542" spans="1:15" ht="13" x14ac:dyDescent="0.15">
      <c r="A542" s="73"/>
      <c r="B542" s="64"/>
      <c r="C542" s="73"/>
      <c r="D542" s="215"/>
      <c r="E542" s="215"/>
      <c r="F542" s="215"/>
      <c r="G542" s="215"/>
      <c r="H542" s="215"/>
      <c r="I542" s="215"/>
      <c r="J542" s="216"/>
      <c r="K542" s="216"/>
      <c r="L542" s="64"/>
      <c r="M542" s="64"/>
      <c r="N542" s="64"/>
      <c r="O542" s="64"/>
    </row>
    <row r="543" spans="1:15" ht="13" x14ac:dyDescent="0.15">
      <c r="A543" s="73"/>
      <c r="B543" s="64"/>
      <c r="C543" s="73"/>
      <c r="D543" s="215"/>
      <c r="E543" s="215"/>
      <c r="F543" s="215"/>
      <c r="G543" s="215"/>
      <c r="H543" s="215"/>
      <c r="I543" s="215"/>
      <c r="J543" s="216"/>
      <c r="K543" s="216"/>
      <c r="L543" s="64"/>
      <c r="M543" s="64"/>
      <c r="N543" s="64"/>
      <c r="O543" s="64"/>
    </row>
    <row r="544" spans="1:15" ht="13" x14ac:dyDescent="0.15">
      <c r="A544" s="73"/>
      <c r="B544" s="64"/>
      <c r="C544" s="73"/>
      <c r="D544" s="215"/>
      <c r="E544" s="215"/>
      <c r="F544" s="215"/>
      <c r="G544" s="215"/>
      <c r="H544" s="215"/>
      <c r="I544" s="215"/>
      <c r="J544" s="216"/>
      <c r="K544" s="216"/>
      <c r="L544" s="64"/>
      <c r="M544" s="64"/>
      <c r="N544" s="64"/>
      <c r="O544" s="64"/>
    </row>
    <row r="545" spans="1:15" ht="13" x14ac:dyDescent="0.15">
      <c r="A545" s="73"/>
      <c r="B545" s="64"/>
      <c r="C545" s="73"/>
      <c r="D545" s="215"/>
      <c r="E545" s="215"/>
      <c r="F545" s="215"/>
      <c r="G545" s="215"/>
      <c r="H545" s="215"/>
      <c r="I545" s="215"/>
      <c r="J545" s="216"/>
      <c r="K545" s="216"/>
      <c r="L545" s="64"/>
      <c r="M545" s="64"/>
      <c r="N545" s="64"/>
      <c r="O545" s="64"/>
    </row>
    <row r="546" spans="1:15" ht="13" x14ac:dyDescent="0.15">
      <c r="A546" s="73"/>
      <c r="B546" s="64"/>
      <c r="C546" s="73"/>
      <c r="D546" s="215"/>
      <c r="E546" s="215"/>
      <c r="F546" s="215"/>
      <c r="G546" s="215"/>
      <c r="H546" s="215"/>
      <c r="I546" s="215"/>
      <c r="J546" s="216"/>
      <c r="K546" s="216"/>
      <c r="L546" s="64"/>
      <c r="M546" s="64"/>
      <c r="N546" s="64"/>
      <c r="O546" s="64"/>
    </row>
    <row r="547" spans="1:15" ht="13" x14ac:dyDescent="0.15">
      <c r="A547" s="73"/>
      <c r="B547" s="64"/>
      <c r="C547" s="73"/>
      <c r="D547" s="215"/>
      <c r="E547" s="215"/>
      <c r="F547" s="215"/>
      <c r="G547" s="215"/>
      <c r="H547" s="215"/>
      <c r="I547" s="215"/>
      <c r="J547" s="216"/>
      <c r="K547" s="216"/>
      <c r="L547" s="64"/>
      <c r="M547" s="64"/>
      <c r="N547" s="64"/>
      <c r="O547" s="64"/>
    </row>
    <row r="548" spans="1:15" ht="13" x14ac:dyDescent="0.15">
      <c r="A548" s="73"/>
      <c r="B548" s="64"/>
      <c r="C548" s="73"/>
      <c r="D548" s="215"/>
      <c r="E548" s="215"/>
      <c r="F548" s="215"/>
      <c r="G548" s="215"/>
      <c r="H548" s="215"/>
      <c r="I548" s="215"/>
      <c r="J548" s="216"/>
      <c r="K548" s="216"/>
      <c r="L548" s="64"/>
      <c r="M548" s="64"/>
      <c r="N548" s="64"/>
      <c r="O548" s="64"/>
    </row>
    <row r="549" spans="1:15" ht="13" x14ac:dyDescent="0.15">
      <c r="A549" s="73"/>
      <c r="B549" s="64"/>
      <c r="C549" s="73"/>
      <c r="D549" s="215"/>
      <c r="E549" s="215"/>
      <c r="F549" s="215"/>
      <c r="G549" s="215"/>
      <c r="H549" s="215"/>
      <c r="I549" s="215"/>
      <c r="J549" s="216"/>
      <c r="K549" s="216"/>
      <c r="L549" s="64"/>
      <c r="M549" s="64"/>
      <c r="N549" s="64"/>
      <c r="O549" s="64"/>
    </row>
    <row r="550" spans="1:15" ht="13" x14ac:dyDescent="0.15">
      <c r="A550" s="73"/>
      <c r="B550" s="64"/>
      <c r="C550" s="73"/>
      <c r="D550" s="215"/>
      <c r="E550" s="215"/>
      <c r="F550" s="215"/>
      <c r="G550" s="215"/>
      <c r="H550" s="215"/>
      <c r="I550" s="215"/>
      <c r="J550" s="216"/>
      <c r="K550" s="216"/>
      <c r="L550" s="64"/>
      <c r="M550" s="64"/>
      <c r="N550" s="64"/>
      <c r="O550" s="64"/>
    </row>
    <row r="551" spans="1:15" ht="13" x14ac:dyDescent="0.15">
      <c r="A551" s="73"/>
      <c r="B551" s="64"/>
      <c r="C551" s="73"/>
      <c r="D551" s="215"/>
      <c r="E551" s="215"/>
      <c r="F551" s="215"/>
      <c r="G551" s="215"/>
      <c r="H551" s="215"/>
      <c r="I551" s="215"/>
      <c r="J551" s="216"/>
      <c r="K551" s="216"/>
      <c r="L551" s="64"/>
      <c r="M551" s="64"/>
      <c r="N551" s="64"/>
      <c r="O551" s="64"/>
    </row>
    <row r="552" spans="1:15" ht="13" x14ac:dyDescent="0.15">
      <c r="A552" s="73"/>
      <c r="B552" s="64"/>
      <c r="C552" s="73"/>
      <c r="D552" s="215"/>
      <c r="E552" s="215"/>
      <c r="F552" s="215"/>
      <c r="G552" s="215"/>
      <c r="H552" s="215"/>
      <c r="I552" s="215"/>
      <c r="J552" s="216"/>
      <c r="K552" s="216"/>
      <c r="L552" s="64"/>
      <c r="M552" s="64"/>
      <c r="N552" s="64"/>
      <c r="O552" s="64"/>
    </row>
    <row r="553" spans="1:15" ht="13" x14ac:dyDescent="0.15">
      <c r="A553" s="73"/>
      <c r="B553" s="64"/>
      <c r="C553" s="73"/>
      <c r="D553" s="215"/>
      <c r="E553" s="215"/>
      <c r="F553" s="215"/>
      <c r="G553" s="215"/>
      <c r="H553" s="215"/>
      <c r="I553" s="215"/>
      <c r="J553" s="216"/>
      <c r="K553" s="216"/>
      <c r="L553" s="64"/>
      <c r="M553" s="64"/>
      <c r="N553" s="64"/>
      <c r="O553" s="64"/>
    </row>
    <row r="554" spans="1:15" ht="13" x14ac:dyDescent="0.15">
      <c r="A554" s="73"/>
      <c r="B554" s="64"/>
      <c r="C554" s="73"/>
      <c r="D554" s="215"/>
      <c r="E554" s="215"/>
      <c r="F554" s="215"/>
      <c r="G554" s="215"/>
      <c r="H554" s="215"/>
      <c r="I554" s="215"/>
      <c r="J554" s="216"/>
      <c r="K554" s="216"/>
      <c r="L554" s="64"/>
      <c r="M554" s="64"/>
      <c r="N554" s="64"/>
      <c r="O554" s="64"/>
    </row>
    <row r="555" spans="1:15" ht="13" x14ac:dyDescent="0.15">
      <c r="A555" s="73"/>
      <c r="B555" s="64"/>
      <c r="C555" s="73"/>
      <c r="D555" s="215"/>
      <c r="E555" s="215"/>
      <c r="F555" s="215"/>
      <c r="G555" s="215"/>
      <c r="H555" s="215"/>
      <c r="I555" s="215"/>
      <c r="J555" s="216"/>
      <c r="K555" s="216"/>
      <c r="L555" s="64"/>
      <c r="M555" s="64"/>
      <c r="N555" s="64"/>
      <c r="O555" s="64"/>
    </row>
    <row r="556" spans="1:15" ht="13" x14ac:dyDescent="0.15">
      <c r="A556" s="73"/>
      <c r="B556" s="64"/>
      <c r="C556" s="73"/>
      <c r="D556" s="215"/>
      <c r="E556" s="215"/>
      <c r="F556" s="215"/>
      <c r="G556" s="215"/>
      <c r="H556" s="215"/>
      <c r="I556" s="215"/>
      <c r="J556" s="216"/>
      <c r="K556" s="216"/>
      <c r="L556" s="64"/>
      <c r="M556" s="64"/>
      <c r="N556" s="64"/>
      <c r="O556" s="64"/>
    </row>
    <row r="557" spans="1:15" ht="13" x14ac:dyDescent="0.15">
      <c r="A557" s="73"/>
      <c r="B557" s="64"/>
      <c r="C557" s="73"/>
      <c r="D557" s="215"/>
      <c r="E557" s="215"/>
      <c r="F557" s="215"/>
      <c r="G557" s="215"/>
      <c r="H557" s="215"/>
      <c r="I557" s="215"/>
      <c r="J557" s="216"/>
      <c r="K557" s="216"/>
      <c r="L557" s="64"/>
      <c r="M557" s="64"/>
      <c r="N557" s="64"/>
      <c r="O557" s="64"/>
    </row>
    <row r="558" spans="1:15" ht="13" x14ac:dyDescent="0.15">
      <c r="A558" s="73"/>
      <c r="B558" s="64"/>
      <c r="C558" s="73"/>
      <c r="D558" s="215"/>
      <c r="E558" s="215"/>
      <c r="F558" s="215"/>
      <c r="G558" s="215"/>
      <c r="H558" s="215"/>
      <c r="I558" s="215"/>
      <c r="J558" s="216"/>
      <c r="K558" s="216"/>
      <c r="L558" s="64"/>
      <c r="M558" s="64"/>
      <c r="N558" s="64"/>
      <c r="O558" s="64"/>
    </row>
    <row r="559" spans="1:15" ht="13" x14ac:dyDescent="0.15">
      <c r="A559" s="73"/>
      <c r="B559" s="64"/>
      <c r="C559" s="73"/>
      <c r="D559" s="215"/>
      <c r="E559" s="215"/>
      <c r="F559" s="215"/>
      <c r="G559" s="215"/>
      <c r="H559" s="215"/>
      <c r="I559" s="215"/>
      <c r="J559" s="216"/>
      <c r="K559" s="216"/>
      <c r="L559" s="64"/>
      <c r="M559" s="64"/>
      <c r="N559" s="64"/>
      <c r="O559" s="64"/>
    </row>
    <row r="560" spans="1:15" ht="13" x14ac:dyDescent="0.15">
      <c r="A560" s="73"/>
      <c r="B560" s="64"/>
      <c r="C560" s="73"/>
      <c r="D560" s="215"/>
      <c r="E560" s="215"/>
      <c r="F560" s="215"/>
      <c r="G560" s="215"/>
      <c r="H560" s="215"/>
      <c r="I560" s="215"/>
      <c r="J560" s="216"/>
      <c r="K560" s="216"/>
      <c r="L560" s="64"/>
      <c r="M560" s="64"/>
      <c r="N560" s="64"/>
      <c r="O560" s="64"/>
    </row>
    <row r="561" spans="1:15" ht="13" x14ac:dyDescent="0.15">
      <c r="A561" s="73"/>
      <c r="B561" s="64"/>
      <c r="C561" s="73"/>
      <c r="D561" s="215"/>
      <c r="E561" s="215"/>
      <c r="F561" s="215"/>
      <c r="G561" s="215"/>
      <c r="H561" s="215"/>
      <c r="I561" s="215"/>
      <c r="J561" s="216"/>
      <c r="K561" s="216"/>
      <c r="L561" s="64"/>
      <c r="M561" s="64"/>
      <c r="N561" s="64"/>
      <c r="O561" s="64"/>
    </row>
    <row r="562" spans="1:15" ht="13" x14ac:dyDescent="0.15">
      <c r="A562" s="73"/>
      <c r="B562" s="64"/>
      <c r="C562" s="73"/>
      <c r="D562" s="215"/>
      <c r="E562" s="215"/>
      <c r="F562" s="215"/>
      <c r="G562" s="215"/>
      <c r="H562" s="215"/>
      <c r="I562" s="215"/>
      <c r="J562" s="216"/>
      <c r="K562" s="216"/>
      <c r="L562" s="64"/>
      <c r="M562" s="64"/>
      <c r="N562" s="64"/>
      <c r="O562" s="64"/>
    </row>
    <row r="563" spans="1:15" ht="13" x14ac:dyDescent="0.15">
      <c r="A563" s="73"/>
      <c r="B563" s="64"/>
      <c r="C563" s="73"/>
      <c r="D563" s="215"/>
      <c r="E563" s="215"/>
      <c r="F563" s="215"/>
      <c r="G563" s="215"/>
      <c r="H563" s="215"/>
      <c r="I563" s="215"/>
      <c r="J563" s="216"/>
      <c r="K563" s="216"/>
      <c r="L563" s="64"/>
      <c r="M563" s="64"/>
      <c r="N563" s="64"/>
      <c r="O563" s="64"/>
    </row>
    <row r="564" spans="1:15" ht="13" x14ac:dyDescent="0.15">
      <c r="A564" s="73"/>
      <c r="B564" s="64"/>
      <c r="C564" s="73"/>
      <c r="D564" s="215"/>
      <c r="E564" s="215"/>
      <c r="F564" s="215"/>
      <c r="G564" s="215"/>
      <c r="H564" s="215"/>
      <c r="I564" s="215"/>
      <c r="J564" s="216"/>
      <c r="K564" s="216"/>
      <c r="L564" s="64"/>
      <c r="M564" s="64"/>
      <c r="N564" s="64"/>
      <c r="O564" s="64"/>
    </row>
    <row r="565" spans="1:15" ht="13" x14ac:dyDescent="0.15">
      <c r="A565" s="73"/>
      <c r="B565" s="64"/>
      <c r="C565" s="73"/>
      <c r="D565" s="215"/>
      <c r="E565" s="215"/>
      <c r="F565" s="215"/>
      <c r="G565" s="215"/>
      <c r="H565" s="215"/>
      <c r="I565" s="215"/>
      <c r="J565" s="216"/>
      <c r="K565" s="216"/>
      <c r="L565" s="64"/>
      <c r="M565" s="64"/>
      <c r="N565" s="64"/>
      <c r="O565" s="64"/>
    </row>
    <row r="566" spans="1:15" ht="13" x14ac:dyDescent="0.15">
      <c r="A566" s="73"/>
      <c r="B566" s="64"/>
      <c r="C566" s="73"/>
      <c r="D566" s="215"/>
      <c r="E566" s="215"/>
      <c r="F566" s="215"/>
      <c r="G566" s="215"/>
      <c r="H566" s="215"/>
      <c r="I566" s="215"/>
      <c r="J566" s="216"/>
      <c r="K566" s="216"/>
      <c r="L566" s="64"/>
      <c r="M566" s="64"/>
      <c r="N566" s="64"/>
      <c r="O566" s="64"/>
    </row>
    <row r="567" spans="1:15" ht="13" x14ac:dyDescent="0.15">
      <c r="A567" s="73"/>
      <c r="B567" s="64"/>
      <c r="C567" s="73"/>
      <c r="D567" s="215"/>
      <c r="E567" s="215"/>
      <c r="F567" s="215"/>
      <c r="G567" s="215"/>
      <c r="H567" s="215"/>
      <c r="I567" s="215"/>
      <c r="J567" s="216"/>
      <c r="K567" s="216"/>
      <c r="L567" s="64"/>
      <c r="M567" s="64"/>
      <c r="N567" s="64"/>
      <c r="O567" s="64"/>
    </row>
    <row r="568" spans="1:15" ht="13" x14ac:dyDescent="0.15">
      <c r="A568" s="73"/>
      <c r="B568" s="64"/>
      <c r="C568" s="73"/>
      <c r="D568" s="215"/>
      <c r="E568" s="215"/>
      <c r="F568" s="215"/>
      <c r="G568" s="215"/>
      <c r="H568" s="215"/>
      <c r="I568" s="215"/>
      <c r="J568" s="216"/>
      <c r="K568" s="216"/>
      <c r="L568" s="64"/>
      <c r="M568" s="64"/>
      <c r="N568" s="64"/>
      <c r="O568" s="64"/>
    </row>
    <row r="569" spans="1:15" ht="13" x14ac:dyDescent="0.15">
      <c r="A569" s="73"/>
      <c r="B569" s="64"/>
      <c r="C569" s="73"/>
      <c r="D569" s="215"/>
      <c r="E569" s="215"/>
      <c r="F569" s="215"/>
      <c r="G569" s="215"/>
      <c r="H569" s="215"/>
      <c r="I569" s="215"/>
      <c r="J569" s="216"/>
      <c r="K569" s="216"/>
      <c r="L569" s="64"/>
      <c r="M569" s="64"/>
      <c r="N569" s="64"/>
      <c r="O569" s="64"/>
    </row>
    <row r="570" spans="1:15" ht="13" x14ac:dyDescent="0.15">
      <c r="A570" s="73"/>
      <c r="B570" s="64"/>
      <c r="C570" s="73"/>
      <c r="D570" s="215"/>
      <c r="E570" s="215"/>
      <c r="F570" s="215"/>
      <c r="G570" s="215"/>
      <c r="H570" s="215"/>
      <c r="I570" s="215"/>
      <c r="J570" s="216"/>
      <c r="K570" s="216"/>
      <c r="L570" s="64"/>
      <c r="M570" s="64"/>
      <c r="N570" s="64"/>
      <c r="O570" s="64"/>
    </row>
    <row r="571" spans="1:15" ht="13" x14ac:dyDescent="0.15">
      <c r="A571" s="73"/>
      <c r="B571" s="64"/>
      <c r="C571" s="73"/>
      <c r="D571" s="215"/>
      <c r="E571" s="215"/>
      <c r="F571" s="215"/>
      <c r="G571" s="215"/>
      <c r="H571" s="215"/>
      <c r="I571" s="215"/>
      <c r="J571" s="216"/>
      <c r="K571" s="216"/>
      <c r="L571" s="64"/>
      <c r="M571" s="64"/>
      <c r="N571" s="64"/>
      <c r="O571" s="64"/>
    </row>
    <row r="572" spans="1:15" ht="13" x14ac:dyDescent="0.15">
      <c r="A572" s="73"/>
      <c r="B572" s="64"/>
      <c r="C572" s="73"/>
      <c r="D572" s="215"/>
      <c r="E572" s="215"/>
      <c r="F572" s="215"/>
      <c r="G572" s="215"/>
      <c r="H572" s="215"/>
      <c r="I572" s="215"/>
      <c r="J572" s="216"/>
      <c r="K572" s="216"/>
      <c r="L572" s="64"/>
      <c r="M572" s="64"/>
      <c r="N572" s="64"/>
      <c r="O572" s="64"/>
    </row>
    <row r="573" spans="1:15" ht="13" x14ac:dyDescent="0.15">
      <c r="A573" s="73"/>
      <c r="B573" s="64"/>
      <c r="C573" s="73"/>
      <c r="D573" s="215"/>
      <c r="E573" s="215"/>
      <c r="F573" s="215"/>
      <c r="G573" s="215"/>
      <c r="H573" s="215"/>
      <c r="I573" s="215"/>
      <c r="J573" s="216"/>
      <c r="K573" s="216"/>
      <c r="L573" s="64"/>
      <c r="M573" s="64"/>
      <c r="N573" s="64"/>
      <c r="O573" s="64"/>
    </row>
    <row r="574" spans="1:15" ht="13" x14ac:dyDescent="0.15">
      <c r="A574" s="73"/>
      <c r="B574" s="64"/>
      <c r="C574" s="73"/>
      <c r="D574" s="215"/>
      <c r="E574" s="215"/>
      <c r="F574" s="215"/>
      <c r="G574" s="215"/>
      <c r="H574" s="215"/>
      <c r="I574" s="215"/>
      <c r="J574" s="216"/>
      <c r="K574" s="216"/>
      <c r="L574" s="64"/>
      <c r="M574" s="64"/>
      <c r="N574" s="64"/>
      <c r="O574" s="64"/>
    </row>
    <row r="575" spans="1:15" ht="13" x14ac:dyDescent="0.15">
      <c r="A575" s="73"/>
      <c r="B575" s="64"/>
      <c r="C575" s="73"/>
      <c r="D575" s="215"/>
      <c r="E575" s="215"/>
      <c r="F575" s="215"/>
      <c r="G575" s="215"/>
      <c r="H575" s="215"/>
      <c r="I575" s="215"/>
      <c r="J575" s="216"/>
      <c r="K575" s="216"/>
      <c r="L575" s="64"/>
      <c r="M575" s="64"/>
      <c r="N575" s="64"/>
      <c r="O575" s="64"/>
    </row>
    <row r="576" spans="1:15" ht="13" x14ac:dyDescent="0.15">
      <c r="A576" s="73"/>
      <c r="B576" s="64"/>
      <c r="C576" s="73"/>
      <c r="D576" s="215"/>
      <c r="E576" s="215"/>
      <c r="F576" s="215"/>
      <c r="G576" s="215"/>
      <c r="H576" s="215"/>
      <c r="I576" s="215"/>
      <c r="J576" s="216"/>
      <c r="K576" s="216"/>
      <c r="L576" s="64"/>
      <c r="M576" s="64"/>
      <c r="N576" s="64"/>
      <c r="O576" s="64"/>
    </row>
    <row r="577" spans="1:15" ht="13" x14ac:dyDescent="0.15">
      <c r="A577" s="73"/>
      <c r="B577" s="64"/>
      <c r="C577" s="73"/>
      <c r="D577" s="215"/>
      <c r="E577" s="215"/>
      <c r="F577" s="215"/>
      <c r="G577" s="215"/>
      <c r="H577" s="215"/>
      <c r="I577" s="215"/>
      <c r="J577" s="216"/>
      <c r="K577" s="216"/>
      <c r="L577" s="64"/>
      <c r="M577" s="64"/>
      <c r="N577" s="64"/>
      <c r="O577" s="64"/>
    </row>
    <row r="578" spans="1:15" ht="13" x14ac:dyDescent="0.15">
      <c r="A578" s="73"/>
      <c r="B578" s="64"/>
      <c r="C578" s="73"/>
      <c r="D578" s="215"/>
      <c r="E578" s="215"/>
      <c r="F578" s="215"/>
      <c r="G578" s="215"/>
      <c r="H578" s="215"/>
      <c r="I578" s="215"/>
      <c r="J578" s="216"/>
      <c r="K578" s="216"/>
      <c r="L578" s="64"/>
      <c r="M578" s="64"/>
      <c r="N578" s="64"/>
      <c r="O578" s="64"/>
    </row>
    <row r="579" spans="1:15" ht="13" x14ac:dyDescent="0.15">
      <c r="A579" s="73"/>
      <c r="B579" s="64"/>
      <c r="C579" s="73"/>
      <c r="D579" s="215"/>
      <c r="E579" s="215"/>
      <c r="F579" s="215"/>
      <c r="G579" s="215"/>
      <c r="H579" s="215"/>
      <c r="I579" s="215"/>
      <c r="J579" s="216"/>
      <c r="K579" s="216"/>
      <c r="L579" s="64"/>
      <c r="M579" s="64"/>
      <c r="N579" s="64"/>
      <c r="O579" s="64"/>
    </row>
    <row r="580" spans="1:15" ht="13" x14ac:dyDescent="0.15">
      <c r="A580" s="73"/>
      <c r="B580" s="64"/>
      <c r="C580" s="73"/>
      <c r="D580" s="215"/>
      <c r="E580" s="215"/>
      <c r="F580" s="215"/>
      <c r="G580" s="215"/>
      <c r="H580" s="215"/>
      <c r="I580" s="215"/>
      <c r="J580" s="216"/>
      <c r="K580" s="216"/>
      <c r="L580" s="64"/>
      <c r="M580" s="64"/>
      <c r="N580" s="64"/>
      <c r="O580" s="64"/>
    </row>
    <row r="581" spans="1:15" ht="13" x14ac:dyDescent="0.15">
      <c r="A581" s="73"/>
      <c r="B581" s="64"/>
      <c r="C581" s="73"/>
      <c r="D581" s="215"/>
      <c r="E581" s="215"/>
      <c r="F581" s="215"/>
      <c r="G581" s="215"/>
      <c r="H581" s="215"/>
      <c r="I581" s="215"/>
      <c r="J581" s="216"/>
      <c r="K581" s="216"/>
      <c r="L581" s="64"/>
      <c r="M581" s="64"/>
      <c r="N581" s="64"/>
      <c r="O581" s="64"/>
    </row>
    <row r="582" spans="1:15" ht="13" x14ac:dyDescent="0.15">
      <c r="A582" s="73"/>
      <c r="B582" s="64"/>
      <c r="C582" s="73"/>
      <c r="D582" s="215"/>
      <c r="E582" s="215"/>
      <c r="F582" s="215"/>
      <c r="G582" s="215"/>
      <c r="H582" s="215"/>
      <c r="I582" s="215"/>
      <c r="J582" s="216"/>
      <c r="K582" s="216"/>
      <c r="L582" s="64"/>
      <c r="M582" s="64"/>
      <c r="N582" s="64"/>
      <c r="O582" s="64"/>
    </row>
    <row r="583" spans="1:15" ht="13" x14ac:dyDescent="0.15">
      <c r="A583" s="73"/>
      <c r="B583" s="64"/>
      <c r="C583" s="73"/>
      <c r="D583" s="215"/>
      <c r="E583" s="215"/>
      <c r="F583" s="215"/>
      <c r="G583" s="215"/>
      <c r="H583" s="215"/>
      <c r="I583" s="215"/>
      <c r="J583" s="216"/>
      <c r="K583" s="216"/>
      <c r="L583" s="64"/>
      <c r="M583" s="64"/>
      <c r="N583" s="64"/>
      <c r="O583" s="64"/>
    </row>
    <row r="584" spans="1:15" ht="13" x14ac:dyDescent="0.15">
      <c r="A584" s="73"/>
      <c r="B584" s="64"/>
      <c r="C584" s="73"/>
      <c r="D584" s="215"/>
      <c r="E584" s="215"/>
      <c r="F584" s="215"/>
      <c r="G584" s="215"/>
      <c r="H584" s="215"/>
      <c r="I584" s="215"/>
      <c r="J584" s="216"/>
      <c r="K584" s="216"/>
      <c r="L584" s="64"/>
      <c r="M584" s="64"/>
      <c r="N584" s="64"/>
      <c r="O584" s="64"/>
    </row>
    <row r="585" spans="1:15" ht="13" x14ac:dyDescent="0.15">
      <c r="A585" s="73"/>
      <c r="B585" s="64"/>
      <c r="C585" s="73"/>
      <c r="D585" s="215"/>
      <c r="E585" s="215"/>
      <c r="F585" s="215"/>
      <c r="G585" s="215"/>
      <c r="H585" s="215"/>
      <c r="I585" s="215"/>
      <c r="J585" s="216"/>
      <c r="K585" s="216"/>
      <c r="L585" s="64"/>
      <c r="M585" s="64"/>
      <c r="N585" s="64"/>
      <c r="O585" s="64"/>
    </row>
    <row r="586" spans="1:15" ht="13" x14ac:dyDescent="0.15">
      <c r="A586" s="73"/>
      <c r="B586" s="64"/>
      <c r="C586" s="73"/>
      <c r="D586" s="215"/>
      <c r="E586" s="215"/>
      <c r="F586" s="215"/>
      <c r="G586" s="215"/>
      <c r="H586" s="215"/>
      <c r="I586" s="215"/>
      <c r="J586" s="216"/>
      <c r="K586" s="216"/>
      <c r="L586" s="64"/>
      <c r="M586" s="64"/>
      <c r="N586" s="64"/>
      <c r="O586" s="64"/>
    </row>
    <row r="587" spans="1:15" ht="13" x14ac:dyDescent="0.15">
      <c r="A587" s="73"/>
      <c r="B587" s="64"/>
      <c r="C587" s="73"/>
      <c r="D587" s="215"/>
      <c r="E587" s="215"/>
      <c r="F587" s="215"/>
      <c r="G587" s="215"/>
      <c r="H587" s="215"/>
      <c r="I587" s="215"/>
      <c r="J587" s="216"/>
      <c r="K587" s="216"/>
      <c r="L587" s="64"/>
      <c r="M587" s="64"/>
      <c r="N587" s="64"/>
      <c r="O587" s="64"/>
    </row>
    <row r="588" spans="1:15" ht="13" x14ac:dyDescent="0.15">
      <c r="A588" s="73"/>
      <c r="B588" s="64"/>
      <c r="C588" s="73"/>
      <c r="D588" s="215"/>
      <c r="E588" s="215"/>
      <c r="F588" s="215"/>
      <c r="G588" s="215"/>
      <c r="H588" s="215"/>
      <c r="I588" s="215"/>
      <c r="J588" s="216"/>
      <c r="K588" s="216"/>
      <c r="L588" s="64"/>
      <c r="M588" s="64"/>
      <c r="N588" s="64"/>
      <c r="O588" s="64"/>
    </row>
    <row r="589" spans="1:15" ht="13" x14ac:dyDescent="0.15">
      <c r="A589" s="73"/>
      <c r="B589" s="64"/>
      <c r="C589" s="73"/>
      <c r="D589" s="215"/>
      <c r="E589" s="215"/>
      <c r="F589" s="215"/>
      <c r="G589" s="215"/>
      <c r="H589" s="215"/>
      <c r="I589" s="215"/>
      <c r="J589" s="216"/>
      <c r="K589" s="216"/>
      <c r="L589" s="64"/>
      <c r="M589" s="64"/>
      <c r="N589" s="64"/>
      <c r="O589" s="64"/>
    </row>
    <row r="590" spans="1:15" ht="13" x14ac:dyDescent="0.15">
      <c r="A590" s="73"/>
      <c r="B590" s="64"/>
      <c r="C590" s="73"/>
      <c r="D590" s="215"/>
      <c r="E590" s="215"/>
      <c r="F590" s="215"/>
      <c r="G590" s="215"/>
      <c r="H590" s="215"/>
      <c r="I590" s="215"/>
      <c r="J590" s="216"/>
      <c r="K590" s="216"/>
      <c r="L590" s="64"/>
      <c r="M590" s="64"/>
      <c r="N590" s="64"/>
      <c r="O590" s="64"/>
    </row>
    <row r="591" spans="1:15" ht="13" x14ac:dyDescent="0.15">
      <c r="A591" s="73"/>
      <c r="B591" s="64"/>
      <c r="C591" s="73"/>
      <c r="D591" s="215"/>
      <c r="E591" s="215"/>
      <c r="F591" s="215"/>
      <c r="G591" s="215"/>
      <c r="H591" s="215"/>
      <c r="I591" s="215"/>
      <c r="J591" s="216"/>
      <c r="K591" s="216"/>
      <c r="L591" s="64"/>
      <c r="M591" s="64"/>
      <c r="N591" s="64"/>
      <c r="O591" s="64"/>
    </row>
    <row r="592" spans="1:15" ht="13" x14ac:dyDescent="0.15">
      <c r="A592" s="73"/>
      <c r="B592" s="64"/>
      <c r="C592" s="73"/>
      <c r="D592" s="215"/>
      <c r="E592" s="215"/>
      <c r="F592" s="215"/>
      <c r="G592" s="215"/>
      <c r="H592" s="215"/>
      <c r="I592" s="215"/>
      <c r="J592" s="216"/>
      <c r="K592" s="216"/>
      <c r="L592" s="64"/>
      <c r="M592" s="64"/>
      <c r="N592" s="64"/>
      <c r="O592" s="64"/>
    </row>
    <row r="593" spans="1:15" ht="13" x14ac:dyDescent="0.15">
      <c r="A593" s="73"/>
      <c r="B593" s="64"/>
      <c r="C593" s="73"/>
      <c r="D593" s="215"/>
      <c r="E593" s="215"/>
      <c r="F593" s="215"/>
      <c r="G593" s="215"/>
      <c r="H593" s="215"/>
      <c r="I593" s="215"/>
      <c r="J593" s="216"/>
      <c r="K593" s="216"/>
      <c r="L593" s="64"/>
      <c r="M593" s="64"/>
      <c r="N593" s="64"/>
      <c r="O593" s="64"/>
    </row>
    <row r="594" spans="1:15" ht="13" x14ac:dyDescent="0.15">
      <c r="A594" s="73"/>
      <c r="B594" s="64"/>
      <c r="C594" s="73"/>
      <c r="D594" s="215"/>
      <c r="E594" s="215"/>
      <c r="F594" s="215"/>
      <c r="G594" s="215"/>
      <c r="H594" s="215"/>
      <c r="I594" s="215"/>
      <c r="J594" s="216"/>
      <c r="K594" s="216"/>
      <c r="L594" s="64"/>
      <c r="M594" s="64"/>
      <c r="N594" s="64"/>
      <c r="O594" s="64"/>
    </row>
    <row r="595" spans="1:15" ht="13" x14ac:dyDescent="0.15">
      <c r="A595" s="73"/>
      <c r="B595" s="64"/>
      <c r="C595" s="73"/>
      <c r="D595" s="215"/>
      <c r="E595" s="215"/>
      <c r="F595" s="215"/>
      <c r="G595" s="215"/>
      <c r="H595" s="215"/>
      <c r="I595" s="215"/>
      <c r="J595" s="216"/>
      <c r="K595" s="216"/>
      <c r="L595" s="64"/>
      <c r="M595" s="64"/>
      <c r="N595" s="64"/>
      <c r="O595" s="64"/>
    </row>
    <row r="596" spans="1:15" ht="13" x14ac:dyDescent="0.15">
      <c r="A596" s="73"/>
      <c r="B596" s="64"/>
      <c r="C596" s="73"/>
      <c r="D596" s="215"/>
      <c r="E596" s="215"/>
      <c r="F596" s="215"/>
      <c r="G596" s="215"/>
      <c r="H596" s="215"/>
      <c r="I596" s="215"/>
      <c r="J596" s="216"/>
      <c r="K596" s="216"/>
      <c r="L596" s="64"/>
      <c r="M596" s="64"/>
      <c r="N596" s="64"/>
      <c r="O596" s="64"/>
    </row>
    <row r="597" spans="1:15" ht="13" x14ac:dyDescent="0.15">
      <c r="A597" s="73"/>
      <c r="B597" s="64"/>
      <c r="C597" s="73"/>
      <c r="D597" s="215"/>
      <c r="E597" s="215"/>
      <c r="F597" s="215"/>
      <c r="G597" s="215"/>
      <c r="H597" s="215"/>
      <c r="I597" s="215"/>
      <c r="J597" s="216"/>
      <c r="K597" s="216"/>
      <c r="L597" s="64"/>
      <c r="M597" s="64"/>
      <c r="N597" s="64"/>
      <c r="O597" s="64"/>
    </row>
    <row r="598" spans="1:15" ht="13" x14ac:dyDescent="0.15">
      <c r="A598" s="73"/>
      <c r="B598" s="64"/>
      <c r="C598" s="73"/>
      <c r="D598" s="215"/>
      <c r="E598" s="215"/>
      <c r="F598" s="215"/>
      <c r="G598" s="215"/>
      <c r="H598" s="215"/>
      <c r="I598" s="215"/>
      <c r="J598" s="216"/>
      <c r="K598" s="216"/>
      <c r="L598" s="64"/>
      <c r="M598" s="64"/>
      <c r="N598" s="64"/>
      <c r="O598" s="64"/>
    </row>
    <row r="599" spans="1:15" ht="13" x14ac:dyDescent="0.15">
      <c r="A599" s="73"/>
      <c r="B599" s="64"/>
      <c r="C599" s="73"/>
      <c r="D599" s="215"/>
      <c r="E599" s="215"/>
      <c r="F599" s="215"/>
      <c r="G599" s="215"/>
      <c r="H599" s="215"/>
      <c r="I599" s="215"/>
      <c r="J599" s="216"/>
      <c r="K599" s="216"/>
      <c r="L599" s="64"/>
      <c r="M599" s="64"/>
      <c r="N599" s="64"/>
      <c r="O599" s="64"/>
    </row>
    <row r="600" spans="1:15" ht="13" x14ac:dyDescent="0.15">
      <c r="A600" s="73"/>
      <c r="B600" s="64"/>
      <c r="C600" s="73"/>
      <c r="D600" s="215"/>
      <c r="E600" s="215"/>
      <c r="F600" s="215"/>
      <c r="G600" s="215"/>
      <c r="H600" s="215"/>
      <c r="I600" s="215"/>
      <c r="J600" s="216"/>
      <c r="K600" s="216"/>
      <c r="L600" s="64"/>
      <c r="M600" s="64"/>
      <c r="N600" s="64"/>
      <c r="O600" s="64"/>
    </row>
    <row r="601" spans="1:15" ht="13" x14ac:dyDescent="0.15">
      <c r="A601" s="73"/>
      <c r="B601" s="64"/>
      <c r="C601" s="73"/>
      <c r="D601" s="215"/>
      <c r="E601" s="215"/>
      <c r="F601" s="215"/>
      <c r="G601" s="215"/>
      <c r="H601" s="215"/>
      <c r="I601" s="215"/>
      <c r="J601" s="216"/>
      <c r="K601" s="216"/>
      <c r="L601" s="64"/>
      <c r="M601" s="64"/>
      <c r="N601" s="64"/>
      <c r="O601" s="64"/>
    </row>
    <row r="602" spans="1:15" ht="13" x14ac:dyDescent="0.15">
      <c r="A602" s="73"/>
      <c r="B602" s="64"/>
      <c r="C602" s="73"/>
      <c r="D602" s="215"/>
      <c r="E602" s="215"/>
      <c r="F602" s="215"/>
      <c r="G602" s="215"/>
      <c r="H602" s="215"/>
      <c r="I602" s="215"/>
      <c r="J602" s="216"/>
      <c r="K602" s="216"/>
      <c r="L602" s="64"/>
      <c r="M602" s="64"/>
      <c r="N602" s="64"/>
      <c r="O602" s="64"/>
    </row>
    <row r="603" spans="1:15" ht="13" x14ac:dyDescent="0.15">
      <c r="A603" s="73"/>
      <c r="B603" s="64"/>
      <c r="C603" s="73"/>
      <c r="D603" s="215"/>
      <c r="E603" s="215"/>
      <c r="F603" s="215"/>
      <c r="G603" s="215"/>
      <c r="H603" s="215"/>
      <c r="I603" s="215"/>
      <c r="J603" s="216"/>
      <c r="K603" s="216"/>
      <c r="L603" s="64"/>
      <c r="M603" s="64"/>
      <c r="N603" s="64"/>
      <c r="O603" s="64"/>
    </row>
    <row r="604" spans="1:15" ht="13" x14ac:dyDescent="0.15">
      <c r="A604" s="73"/>
      <c r="B604" s="64"/>
      <c r="C604" s="73"/>
      <c r="D604" s="215"/>
      <c r="E604" s="215"/>
      <c r="F604" s="215"/>
      <c r="G604" s="215"/>
      <c r="H604" s="215"/>
      <c r="I604" s="215"/>
      <c r="J604" s="216"/>
      <c r="K604" s="216"/>
      <c r="L604" s="64"/>
      <c r="M604" s="64"/>
      <c r="N604" s="64"/>
      <c r="O604" s="64"/>
    </row>
    <row r="605" spans="1:15" ht="13" x14ac:dyDescent="0.15">
      <c r="A605" s="73"/>
      <c r="B605" s="64"/>
      <c r="C605" s="73"/>
      <c r="D605" s="215"/>
      <c r="E605" s="215"/>
      <c r="F605" s="215"/>
      <c r="G605" s="215"/>
      <c r="H605" s="215"/>
      <c r="I605" s="215"/>
      <c r="J605" s="216"/>
      <c r="K605" s="216"/>
      <c r="L605" s="64"/>
      <c r="M605" s="64"/>
      <c r="N605" s="64"/>
      <c r="O605" s="64"/>
    </row>
    <row r="606" spans="1:15" ht="13" x14ac:dyDescent="0.15">
      <c r="A606" s="73"/>
      <c r="B606" s="64"/>
      <c r="C606" s="73"/>
      <c r="D606" s="215"/>
      <c r="E606" s="215"/>
      <c r="F606" s="215"/>
      <c r="G606" s="215"/>
      <c r="H606" s="215"/>
      <c r="I606" s="215"/>
      <c r="J606" s="216"/>
      <c r="K606" s="216"/>
      <c r="L606" s="64"/>
      <c r="M606" s="64"/>
      <c r="N606" s="64"/>
      <c r="O606" s="64"/>
    </row>
    <row r="607" spans="1:15" ht="13" x14ac:dyDescent="0.15">
      <c r="A607" s="73"/>
      <c r="B607" s="64"/>
      <c r="C607" s="73"/>
      <c r="D607" s="215"/>
      <c r="E607" s="215"/>
      <c r="F607" s="215"/>
      <c r="G607" s="215"/>
      <c r="H607" s="215"/>
      <c r="I607" s="215"/>
      <c r="J607" s="216"/>
      <c r="K607" s="216"/>
      <c r="L607" s="64"/>
      <c r="M607" s="64"/>
      <c r="N607" s="64"/>
      <c r="O607" s="64"/>
    </row>
    <row r="608" spans="1:15" ht="13" x14ac:dyDescent="0.15">
      <c r="A608" s="73"/>
      <c r="B608" s="64"/>
      <c r="C608" s="73"/>
      <c r="D608" s="215"/>
      <c r="E608" s="215"/>
      <c r="F608" s="215"/>
      <c r="G608" s="215"/>
      <c r="H608" s="215"/>
      <c r="I608" s="215"/>
      <c r="J608" s="216"/>
      <c r="K608" s="216"/>
      <c r="L608" s="64"/>
      <c r="M608" s="64"/>
      <c r="N608" s="64"/>
      <c r="O608" s="64"/>
    </row>
    <row r="609" spans="1:15" ht="13" x14ac:dyDescent="0.15">
      <c r="A609" s="73"/>
      <c r="B609" s="64"/>
      <c r="C609" s="73"/>
      <c r="D609" s="215"/>
      <c r="E609" s="215"/>
      <c r="F609" s="215"/>
      <c r="G609" s="215"/>
      <c r="H609" s="215"/>
      <c r="I609" s="215"/>
      <c r="J609" s="216"/>
      <c r="K609" s="216"/>
      <c r="L609" s="64"/>
      <c r="M609" s="64"/>
      <c r="N609" s="64"/>
      <c r="O609" s="64"/>
    </row>
    <row r="610" spans="1:15" ht="13" x14ac:dyDescent="0.15">
      <c r="A610" s="73"/>
      <c r="B610" s="64"/>
      <c r="C610" s="73"/>
      <c r="D610" s="215"/>
      <c r="E610" s="215"/>
      <c r="F610" s="215"/>
      <c r="G610" s="215"/>
      <c r="H610" s="215"/>
      <c r="I610" s="215"/>
      <c r="J610" s="216"/>
      <c r="K610" s="216"/>
      <c r="L610" s="64"/>
      <c r="M610" s="64"/>
      <c r="N610" s="64"/>
      <c r="O610" s="64"/>
    </row>
    <row r="611" spans="1:15" ht="13" x14ac:dyDescent="0.15">
      <c r="A611" s="73"/>
      <c r="B611" s="64"/>
      <c r="C611" s="73"/>
      <c r="D611" s="215"/>
      <c r="E611" s="215"/>
      <c r="F611" s="215"/>
      <c r="G611" s="215"/>
      <c r="H611" s="215"/>
      <c r="I611" s="215"/>
      <c r="J611" s="216"/>
      <c r="K611" s="216"/>
      <c r="L611" s="64"/>
      <c r="M611" s="64"/>
      <c r="N611" s="64"/>
      <c r="O611" s="64"/>
    </row>
    <row r="612" spans="1:15" ht="13" x14ac:dyDescent="0.15">
      <c r="A612" s="73"/>
      <c r="B612" s="64"/>
      <c r="C612" s="73"/>
      <c r="D612" s="215"/>
      <c r="E612" s="215"/>
      <c r="F612" s="215"/>
      <c r="G612" s="215"/>
      <c r="H612" s="215"/>
      <c r="I612" s="215"/>
      <c r="J612" s="216"/>
      <c r="K612" s="216"/>
      <c r="L612" s="64"/>
      <c r="M612" s="64"/>
      <c r="N612" s="64"/>
      <c r="O612" s="64"/>
    </row>
    <row r="613" spans="1:15" ht="13" x14ac:dyDescent="0.15">
      <c r="A613" s="73"/>
      <c r="B613" s="64"/>
      <c r="C613" s="73"/>
      <c r="D613" s="215"/>
      <c r="E613" s="215"/>
      <c r="F613" s="215"/>
      <c r="G613" s="215"/>
      <c r="H613" s="215"/>
      <c r="I613" s="215"/>
      <c r="J613" s="216"/>
      <c r="K613" s="216"/>
      <c r="L613" s="64"/>
      <c r="M613" s="64"/>
      <c r="N613" s="64"/>
      <c r="O613" s="64"/>
    </row>
    <row r="614" spans="1:15" ht="13" x14ac:dyDescent="0.15">
      <c r="A614" s="73"/>
      <c r="B614" s="64"/>
      <c r="C614" s="73"/>
      <c r="D614" s="215"/>
      <c r="E614" s="215"/>
      <c r="F614" s="215"/>
      <c r="G614" s="215"/>
      <c r="H614" s="215"/>
      <c r="I614" s="215"/>
      <c r="J614" s="216"/>
      <c r="K614" s="216"/>
      <c r="L614" s="64"/>
      <c r="M614" s="64"/>
      <c r="N614" s="64"/>
      <c r="O614" s="64"/>
    </row>
    <row r="615" spans="1:15" ht="13" x14ac:dyDescent="0.15">
      <c r="A615" s="73"/>
      <c r="B615" s="64"/>
      <c r="C615" s="73"/>
      <c r="D615" s="215"/>
      <c r="E615" s="215"/>
      <c r="F615" s="215"/>
      <c r="G615" s="215"/>
      <c r="H615" s="215"/>
      <c r="I615" s="215"/>
      <c r="J615" s="216"/>
      <c r="K615" s="216"/>
      <c r="L615" s="64"/>
      <c r="M615" s="64"/>
      <c r="N615" s="64"/>
      <c r="O615" s="64"/>
    </row>
    <row r="616" spans="1:15" ht="13" x14ac:dyDescent="0.15">
      <c r="A616" s="73"/>
      <c r="B616" s="64"/>
      <c r="C616" s="73"/>
      <c r="D616" s="215"/>
      <c r="E616" s="215"/>
      <c r="F616" s="215"/>
      <c r="G616" s="215"/>
      <c r="H616" s="215"/>
      <c r="I616" s="215"/>
      <c r="J616" s="216"/>
      <c r="K616" s="216"/>
      <c r="L616" s="64"/>
      <c r="M616" s="64"/>
      <c r="N616" s="64"/>
      <c r="O616" s="64"/>
    </row>
    <row r="617" spans="1:15" ht="13" x14ac:dyDescent="0.15">
      <c r="A617" s="73"/>
      <c r="B617" s="64"/>
      <c r="C617" s="73"/>
      <c r="D617" s="215"/>
      <c r="E617" s="215"/>
      <c r="F617" s="215"/>
      <c r="G617" s="215"/>
      <c r="H617" s="215"/>
      <c r="I617" s="215"/>
      <c r="J617" s="216"/>
      <c r="K617" s="216"/>
      <c r="L617" s="64"/>
      <c r="M617" s="64"/>
      <c r="N617" s="64"/>
      <c r="O617" s="64"/>
    </row>
    <row r="618" spans="1:15" ht="13" x14ac:dyDescent="0.15">
      <c r="A618" s="73"/>
      <c r="B618" s="64"/>
      <c r="C618" s="73"/>
      <c r="D618" s="215"/>
      <c r="E618" s="215"/>
      <c r="F618" s="215"/>
      <c r="G618" s="215"/>
      <c r="H618" s="215"/>
      <c r="I618" s="215"/>
      <c r="J618" s="216"/>
      <c r="K618" s="216"/>
      <c r="L618" s="64"/>
      <c r="M618" s="64"/>
      <c r="N618" s="64"/>
      <c r="O618" s="64"/>
    </row>
    <row r="619" spans="1:15" ht="13" x14ac:dyDescent="0.15">
      <c r="A619" s="73"/>
      <c r="B619" s="64"/>
      <c r="C619" s="73"/>
      <c r="D619" s="215"/>
      <c r="E619" s="215"/>
      <c r="F619" s="215"/>
      <c r="G619" s="215"/>
      <c r="H619" s="215"/>
      <c r="I619" s="215"/>
      <c r="J619" s="216"/>
      <c r="K619" s="216"/>
      <c r="L619" s="64"/>
      <c r="M619" s="64"/>
      <c r="N619" s="64"/>
      <c r="O619" s="64"/>
    </row>
    <row r="620" spans="1:15" ht="13" x14ac:dyDescent="0.15">
      <c r="A620" s="73"/>
      <c r="B620" s="64"/>
      <c r="C620" s="73"/>
      <c r="D620" s="215"/>
      <c r="E620" s="215"/>
      <c r="F620" s="215"/>
      <c r="G620" s="215"/>
      <c r="H620" s="215"/>
      <c r="I620" s="215"/>
      <c r="J620" s="216"/>
      <c r="K620" s="216"/>
      <c r="L620" s="64"/>
      <c r="M620" s="64"/>
      <c r="N620" s="64"/>
      <c r="O620" s="64"/>
    </row>
    <row r="621" spans="1:15" ht="13" x14ac:dyDescent="0.15">
      <c r="A621" s="73"/>
      <c r="B621" s="64"/>
      <c r="C621" s="73"/>
      <c r="D621" s="215"/>
      <c r="E621" s="215"/>
      <c r="F621" s="215"/>
      <c r="G621" s="215"/>
      <c r="H621" s="215"/>
      <c r="I621" s="215"/>
      <c r="J621" s="216"/>
      <c r="K621" s="216"/>
      <c r="L621" s="64"/>
      <c r="M621" s="64"/>
      <c r="N621" s="64"/>
      <c r="O621" s="64"/>
    </row>
    <row r="622" spans="1:15" ht="13" x14ac:dyDescent="0.15">
      <c r="A622" s="73"/>
      <c r="B622" s="64"/>
      <c r="C622" s="73"/>
      <c r="D622" s="215"/>
      <c r="E622" s="215"/>
      <c r="F622" s="215"/>
      <c r="G622" s="215"/>
      <c r="H622" s="215"/>
      <c r="I622" s="215"/>
      <c r="J622" s="216"/>
      <c r="K622" s="216"/>
      <c r="L622" s="64"/>
      <c r="M622" s="64"/>
      <c r="N622" s="64"/>
      <c r="O622" s="64"/>
    </row>
    <row r="623" spans="1:15" ht="13" x14ac:dyDescent="0.15">
      <c r="A623" s="73"/>
      <c r="B623" s="64"/>
      <c r="C623" s="73"/>
      <c r="D623" s="215"/>
      <c r="E623" s="215"/>
      <c r="F623" s="215"/>
      <c r="G623" s="215"/>
      <c r="H623" s="215"/>
      <c r="I623" s="215"/>
      <c r="J623" s="216"/>
      <c r="K623" s="216"/>
      <c r="L623" s="64"/>
      <c r="M623" s="64"/>
      <c r="N623" s="64"/>
      <c r="O623" s="64"/>
    </row>
    <row r="624" spans="1:15" ht="13" x14ac:dyDescent="0.15">
      <c r="A624" s="73"/>
      <c r="B624" s="64"/>
      <c r="C624" s="73"/>
      <c r="D624" s="215"/>
      <c r="E624" s="215"/>
      <c r="F624" s="215"/>
      <c r="G624" s="215"/>
      <c r="H624" s="215"/>
      <c r="I624" s="215"/>
      <c r="J624" s="216"/>
      <c r="K624" s="216"/>
      <c r="L624" s="64"/>
      <c r="M624" s="64"/>
      <c r="N624" s="64"/>
      <c r="O624" s="64"/>
    </row>
    <row r="625" spans="1:15" ht="13" x14ac:dyDescent="0.15">
      <c r="A625" s="73"/>
      <c r="B625" s="64"/>
      <c r="C625" s="73"/>
      <c r="D625" s="215"/>
      <c r="E625" s="215"/>
      <c r="F625" s="215"/>
      <c r="G625" s="215"/>
      <c r="H625" s="215"/>
      <c r="I625" s="215"/>
      <c r="J625" s="216"/>
      <c r="K625" s="216"/>
      <c r="L625" s="64"/>
      <c r="M625" s="64"/>
      <c r="N625" s="64"/>
      <c r="O625" s="64"/>
    </row>
    <row r="626" spans="1:15" ht="13" x14ac:dyDescent="0.15">
      <c r="A626" s="73"/>
      <c r="B626" s="64"/>
      <c r="C626" s="73"/>
      <c r="D626" s="215"/>
      <c r="E626" s="215"/>
      <c r="F626" s="215"/>
      <c r="G626" s="215"/>
      <c r="H626" s="215"/>
      <c r="I626" s="215"/>
      <c r="J626" s="216"/>
      <c r="K626" s="216"/>
      <c r="L626" s="64"/>
      <c r="M626" s="64"/>
      <c r="N626" s="64"/>
      <c r="O626" s="64"/>
    </row>
    <row r="627" spans="1:15" ht="13" x14ac:dyDescent="0.15">
      <c r="A627" s="73"/>
      <c r="B627" s="64"/>
      <c r="C627" s="73"/>
      <c r="D627" s="215"/>
      <c r="E627" s="215"/>
      <c r="F627" s="215"/>
      <c r="G627" s="215"/>
      <c r="H627" s="215"/>
      <c r="I627" s="215"/>
      <c r="J627" s="216"/>
      <c r="K627" s="216"/>
      <c r="L627" s="64"/>
      <c r="M627" s="64"/>
      <c r="N627" s="64"/>
      <c r="O627" s="64"/>
    </row>
    <row r="628" spans="1:15" ht="13" x14ac:dyDescent="0.15">
      <c r="A628" s="73"/>
      <c r="B628" s="64"/>
      <c r="C628" s="73"/>
      <c r="D628" s="215"/>
      <c r="E628" s="215"/>
      <c r="F628" s="215"/>
      <c r="G628" s="215"/>
      <c r="H628" s="215"/>
      <c r="I628" s="215"/>
      <c r="J628" s="216"/>
      <c r="K628" s="216"/>
      <c r="L628" s="64"/>
      <c r="M628" s="64"/>
      <c r="N628" s="64"/>
      <c r="O628" s="64"/>
    </row>
    <row r="629" spans="1:15" ht="13" x14ac:dyDescent="0.15">
      <c r="A629" s="73"/>
      <c r="B629" s="64"/>
      <c r="C629" s="73"/>
      <c r="D629" s="215"/>
      <c r="E629" s="215"/>
      <c r="F629" s="215"/>
      <c r="G629" s="215"/>
      <c r="H629" s="215"/>
      <c r="I629" s="215"/>
      <c r="J629" s="216"/>
      <c r="K629" s="216"/>
      <c r="L629" s="64"/>
      <c r="M629" s="64"/>
      <c r="N629" s="64"/>
      <c r="O629" s="64"/>
    </row>
    <row r="630" spans="1:15" ht="13" x14ac:dyDescent="0.15">
      <c r="A630" s="73"/>
      <c r="B630" s="64"/>
      <c r="C630" s="73"/>
      <c r="D630" s="215"/>
      <c r="E630" s="215"/>
      <c r="F630" s="215"/>
      <c r="G630" s="215"/>
      <c r="H630" s="215"/>
      <c r="I630" s="215"/>
      <c r="J630" s="216"/>
      <c r="K630" s="216"/>
      <c r="L630" s="64"/>
      <c r="M630" s="64"/>
      <c r="N630" s="64"/>
      <c r="O630" s="64"/>
    </row>
    <row r="631" spans="1:15" ht="13" x14ac:dyDescent="0.15">
      <c r="A631" s="73"/>
      <c r="B631" s="64"/>
      <c r="C631" s="73"/>
      <c r="D631" s="215"/>
      <c r="E631" s="215"/>
      <c r="F631" s="215"/>
      <c r="G631" s="215"/>
      <c r="H631" s="215"/>
      <c r="I631" s="215"/>
      <c r="J631" s="216"/>
      <c r="K631" s="216"/>
      <c r="L631" s="64"/>
      <c r="M631" s="64"/>
      <c r="N631" s="64"/>
      <c r="O631" s="64"/>
    </row>
    <row r="632" spans="1:15" ht="13" x14ac:dyDescent="0.15">
      <c r="A632" s="73"/>
      <c r="B632" s="64"/>
      <c r="C632" s="73"/>
      <c r="D632" s="215"/>
      <c r="E632" s="215"/>
      <c r="F632" s="215"/>
      <c r="G632" s="215"/>
      <c r="H632" s="215"/>
      <c r="I632" s="215"/>
      <c r="J632" s="216"/>
      <c r="K632" s="216"/>
      <c r="L632" s="64"/>
      <c r="M632" s="64"/>
      <c r="N632" s="64"/>
      <c r="O632" s="64"/>
    </row>
    <row r="633" spans="1:15" ht="13" x14ac:dyDescent="0.15">
      <c r="A633" s="73"/>
      <c r="B633" s="64"/>
      <c r="C633" s="73"/>
      <c r="D633" s="215"/>
      <c r="E633" s="215"/>
      <c r="F633" s="215"/>
      <c r="G633" s="215"/>
      <c r="H633" s="215"/>
      <c r="I633" s="215"/>
      <c r="J633" s="216"/>
      <c r="K633" s="216"/>
      <c r="L633" s="64"/>
      <c r="M633" s="64"/>
      <c r="N633" s="64"/>
      <c r="O633" s="64"/>
    </row>
    <row r="634" spans="1:15" ht="13" x14ac:dyDescent="0.15">
      <c r="A634" s="73"/>
      <c r="B634" s="64"/>
      <c r="C634" s="73"/>
      <c r="D634" s="215"/>
      <c r="E634" s="215"/>
      <c r="F634" s="215"/>
      <c r="G634" s="215"/>
      <c r="H634" s="215"/>
      <c r="I634" s="215"/>
      <c r="J634" s="216"/>
      <c r="K634" s="216"/>
      <c r="L634" s="64"/>
      <c r="M634" s="64"/>
      <c r="N634" s="64"/>
      <c r="O634" s="64"/>
    </row>
    <row r="635" spans="1:15" ht="13" x14ac:dyDescent="0.15">
      <c r="A635" s="73"/>
      <c r="B635" s="64"/>
      <c r="C635" s="73"/>
      <c r="D635" s="215"/>
      <c r="E635" s="215"/>
      <c r="F635" s="215"/>
      <c r="G635" s="215"/>
      <c r="H635" s="215"/>
      <c r="I635" s="215"/>
      <c r="J635" s="216"/>
      <c r="K635" s="216"/>
      <c r="L635" s="64"/>
      <c r="M635" s="64"/>
      <c r="N635" s="64"/>
      <c r="O635" s="64"/>
    </row>
    <row r="636" spans="1:15" ht="13" x14ac:dyDescent="0.15">
      <c r="A636" s="73"/>
      <c r="B636" s="64"/>
      <c r="C636" s="73"/>
      <c r="D636" s="215"/>
      <c r="E636" s="215"/>
      <c r="F636" s="215"/>
      <c r="G636" s="215"/>
      <c r="H636" s="215"/>
      <c r="I636" s="215"/>
      <c r="J636" s="216"/>
      <c r="K636" s="216"/>
      <c r="L636" s="64"/>
      <c r="M636" s="64"/>
      <c r="N636" s="64"/>
      <c r="O636" s="64"/>
    </row>
    <row r="637" spans="1:15" ht="13" x14ac:dyDescent="0.15">
      <c r="A637" s="73"/>
      <c r="B637" s="64"/>
      <c r="C637" s="73"/>
      <c r="D637" s="215"/>
      <c r="E637" s="215"/>
      <c r="F637" s="215"/>
      <c r="G637" s="215"/>
      <c r="H637" s="215"/>
      <c r="I637" s="215"/>
      <c r="J637" s="216"/>
      <c r="K637" s="216"/>
      <c r="L637" s="64"/>
      <c r="M637" s="64"/>
      <c r="N637" s="64"/>
      <c r="O637" s="64"/>
    </row>
    <row r="638" spans="1:15" ht="13" x14ac:dyDescent="0.15">
      <c r="A638" s="73"/>
      <c r="B638" s="64"/>
      <c r="C638" s="73"/>
      <c r="D638" s="215"/>
      <c r="E638" s="215"/>
      <c r="F638" s="215"/>
      <c r="G638" s="215"/>
      <c r="H638" s="215"/>
      <c r="I638" s="215"/>
      <c r="J638" s="216"/>
      <c r="K638" s="216"/>
      <c r="L638" s="64"/>
      <c r="M638" s="64"/>
      <c r="N638" s="64"/>
      <c r="O638" s="64"/>
    </row>
    <row r="639" spans="1:15" ht="13" x14ac:dyDescent="0.15">
      <c r="A639" s="73"/>
      <c r="B639" s="64"/>
      <c r="C639" s="73"/>
      <c r="D639" s="215"/>
      <c r="E639" s="215"/>
      <c r="F639" s="215"/>
      <c r="G639" s="215"/>
      <c r="H639" s="215"/>
      <c r="I639" s="215"/>
      <c r="J639" s="216"/>
      <c r="K639" s="216"/>
      <c r="L639" s="64"/>
      <c r="M639" s="64"/>
      <c r="N639" s="64"/>
      <c r="O639" s="64"/>
    </row>
    <row r="640" spans="1:15" ht="13" x14ac:dyDescent="0.15">
      <c r="A640" s="73"/>
      <c r="B640" s="64"/>
      <c r="C640" s="73"/>
      <c r="D640" s="215"/>
      <c r="E640" s="215"/>
      <c r="F640" s="215"/>
      <c r="G640" s="215"/>
      <c r="H640" s="215"/>
      <c r="I640" s="215"/>
      <c r="J640" s="216"/>
      <c r="K640" s="216"/>
      <c r="L640" s="64"/>
      <c r="M640" s="64"/>
      <c r="N640" s="64"/>
      <c r="O640" s="64"/>
    </row>
    <row r="641" spans="1:15" ht="13" x14ac:dyDescent="0.15">
      <c r="A641" s="73"/>
      <c r="B641" s="64"/>
      <c r="C641" s="73"/>
      <c r="D641" s="215"/>
      <c r="E641" s="215"/>
      <c r="F641" s="215"/>
      <c r="G641" s="215"/>
      <c r="H641" s="215"/>
      <c r="I641" s="215"/>
      <c r="J641" s="216"/>
      <c r="K641" s="216"/>
      <c r="L641" s="64"/>
      <c r="M641" s="64"/>
      <c r="N641" s="64"/>
      <c r="O641" s="64"/>
    </row>
    <row r="642" spans="1:15" ht="13" x14ac:dyDescent="0.15">
      <c r="A642" s="73"/>
      <c r="B642" s="64"/>
      <c r="C642" s="73"/>
      <c r="D642" s="215"/>
      <c r="E642" s="215"/>
      <c r="F642" s="215"/>
      <c r="G642" s="215"/>
      <c r="H642" s="215"/>
      <c r="I642" s="215"/>
      <c r="J642" s="216"/>
      <c r="K642" s="216"/>
      <c r="L642" s="64"/>
      <c r="M642" s="64"/>
      <c r="N642" s="64"/>
      <c r="O642" s="64"/>
    </row>
    <row r="643" spans="1:15" ht="13" x14ac:dyDescent="0.15">
      <c r="A643" s="73"/>
      <c r="B643" s="64"/>
      <c r="C643" s="73"/>
      <c r="D643" s="215"/>
      <c r="E643" s="215"/>
      <c r="F643" s="215"/>
      <c r="G643" s="215"/>
      <c r="H643" s="215"/>
      <c r="I643" s="215"/>
      <c r="J643" s="216"/>
      <c r="K643" s="216"/>
      <c r="L643" s="64"/>
      <c r="M643" s="64"/>
      <c r="N643" s="64"/>
      <c r="O643" s="64"/>
    </row>
    <row r="644" spans="1:15" ht="13" x14ac:dyDescent="0.15">
      <c r="A644" s="73"/>
      <c r="B644" s="64"/>
      <c r="C644" s="73"/>
      <c r="D644" s="215"/>
      <c r="E644" s="215"/>
      <c r="F644" s="215"/>
      <c r="G644" s="215"/>
      <c r="H644" s="215"/>
      <c r="I644" s="215"/>
      <c r="J644" s="216"/>
      <c r="K644" s="216"/>
      <c r="L644" s="64"/>
      <c r="M644" s="64"/>
      <c r="N644" s="64"/>
      <c r="O644" s="64"/>
    </row>
    <row r="645" spans="1:15" ht="13" x14ac:dyDescent="0.15">
      <c r="A645" s="73"/>
      <c r="B645" s="64"/>
      <c r="C645" s="73"/>
      <c r="D645" s="215"/>
      <c r="E645" s="215"/>
      <c r="F645" s="215"/>
      <c r="G645" s="215"/>
      <c r="H645" s="215"/>
      <c r="I645" s="215"/>
      <c r="J645" s="216"/>
      <c r="K645" s="216"/>
      <c r="L645" s="64"/>
      <c r="M645" s="64"/>
      <c r="N645" s="64"/>
      <c r="O645" s="64"/>
    </row>
    <row r="646" spans="1:15" ht="13" x14ac:dyDescent="0.15">
      <c r="A646" s="73"/>
      <c r="B646" s="64"/>
      <c r="C646" s="73"/>
      <c r="D646" s="215"/>
      <c r="E646" s="215"/>
      <c r="F646" s="215"/>
      <c r="G646" s="215"/>
      <c r="H646" s="215"/>
      <c r="I646" s="215"/>
      <c r="J646" s="216"/>
      <c r="K646" s="216"/>
      <c r="L646" s="64"/>
      <c r="M646" s="64"/>
      <c r="N646" s="64"/>
      <c r="O646" s="64"/>
    </row>
    <row r="647" spans="1:15" ht="13" x14ac:dyDescent="0.15">
      <c r="A647" s="73"/>
      <c r="B647" s="64"/>
      <c r="C647" s="73"/>
      <c r="D647" s="215"/>
      <c r="E647" s="215"/>
      <c r="F647" s="215"/>
      <c r="G647" s="215"/>
      <c r="H647" s="215"/>
      <c r="I647" s="215"/>
      <c r="J647" s="216"/>
      <c r="K647" s="216"/>
      <c r="L647" s="64"/>
      <c r="M647" s="64"/>
      <c r="N647" s="64"/>
      <c r="O647" s="64"/>
    </row>
    <row r="648" spans="1:15" ht="13" x14ac:dyDescent="0.15">
      <c r="A648" s="73"/>
      <c r="B648" s="64"/>
      <c r="C648" s="73"/>
      <c r="D648" s="215"/>
      <c r="E648" s="215"/>
      <c r="F648" s="215"/>
      <c r="G648" s="215"/>
      <c r="H648" s="215"/>
      <c r="I648" s="215"/>
      <c r="J648" s="216"/>
      <c r="K648" s="216"/>
      <c r="L648" s="64"/>
      <c r="M648" s="64"/>
      <c r="N648" s="64"/>
      <c r="O648" s="64"/>
    </row>
    <row r="649" spans="1:15" ht="13" x14ac:dyDescent="0.15">
      <c r="A649" s="73"/>
      <c r="B649" s="64"/>
      <c r="C649" s="73"/>
      <c r="D649" s="215"/>
      <c r="E649" s="215"/>
      <c r="F649" s="215"/>
      <c r="G649" s="215"/>
      <c r="H649" s="215"/>
      <c r="I649" s="215"/>
      <c r="J649" s="216"/>
      <c r="K649" s="216"/>
      <c r="L649" s="64"/>
      <c r="M649" s="64"/>
      <c r="N649" s="64"/>
      <c r="O649" s="64"/>
    </row>
    <row r="650" spans="1:15" ht="13" x14ac:dyDescent="0.15">
      <c r="A650" s="73"/>
      <c r="B650" s="64"/>
      <c r="C650" s="73"/>
      <c r="D650" s="215"/>
      <c r="E650" s="215"/>
      <c r="F650" s="215"/>
      <c r="G650" s="215"/>
      <c r="H650" s="215"/>
      <c r="I650" s="215"/>
      <c r="J650" s="216"/>
      <c r="K650" s="216"/>
      <c r="L650" s="64"/>
      <c r="M650" s="64"/>
      <c r="N650" s="64"/>
      <c r="O650" s="64"/>
    </row>
    <row r="651" spans="1:15" ht="13" x14ac:dyDescent="0.15">
      <c r="A651" s="73"/>
      <c r="B651" s="64"/>
      <c r="C651" s="73"/>
      <c r="D651" s="215"/>
      <c r="E651" s="215"/>
      <c r="F651" s="215"/>
      <c r="G651" s="215"/>
      <c r="H651" s="215"/>
      <c r="I651" s="215"/>
      <c r="J651" s="216"/>
      <c r="K651" s="216"/>
      <c r="L651" s="64"/>
      <c r="M651" s="64"/>
      <c r="N651" s="64"/>
      <c r="O651" s="64"/>
    </row>
    <row r="652" spans="1:15" ht="13" x14ac:dyDescent="0.15">
      <c r="A652" s="73"/>
      <c r="B652" s="64"/>
      <c r="C652" s="73"/>
      <c r="D652" s="215"/>
      <c r="E652" s="215"/>
      <c r="F652" s="215"/>
      <c r="G652" s="215"/>
      <c r="H652" s="215"/>
      <c r="I652" s="215"/>
      <c r="J652" s="216"/>
      <c r="K652" s="216"/>
      <c r="L652" s="64"/>
      <c r="M652" s="64"/>
      <c r="N652" s="64"/>
      <c r="O652" s="64"/>
    </row>
    <row r="653" spans="1:15" ht="13" x14ac:dyDescent="0.15">
      <c r="A653" s="73"/>
      <c r="B653" s="64"/>
      <c r="C653" s="73"/>
      <c r="D653" s="215"/>
      <c r="E653" s="215"/>
      <c r="F653" s="215"/>
      <c r="G653" s="215"/>
      <c r="H653" s="215"/>
      <c r="I653" s="215"/>
      <c r="J653" s="216"/>
      <c r="K653" s="216"/>
      <c r="L653" s="64"/>
      <c r="M653" s="64"/>
      <c r="N653" s="64"/>
      <c r="O653" s="64"/>
    </row>
    <row r="654" spans="1:15" ht="13" x14ac:dyDescent="0.15">
      <c r="A654" s="73"/>
      <c r="B654" s="64"/>
      <c r="C654" s="73"/>
      <c r="D654" s="215"/>
      <c r="E654" s="215"/>
      <c r="F654" s="215"/>
      <c r="G654" s="215"/>
      <c r="H654" s="215"/>
      <c r="I654" s="215"/>
      <c r="J654" s="216"/>
      <c r="K654" s="216"/>
      <c r="L654" s="64"/>
      <c r="M654" s="64"/>
      <c r="N654" s="64"/>
      <c r="O654" s="64"/>
    </row>
    <row r="655" spans="1:15" ht="13" x14ac:dyDescent="0.15">
      <c r="A655" s="73"/>
      <c r="B655" s="64"/>
      <c r="C655" s="73"/>
      <c r="D655" s="215"/>
      <c r="E655" s="215"/>
      <c r="F655" s="215"/>
      <c r="G655" s="215"/>
      <c r="H655" s="215"/>
      <c r="I655" s="215"/>
      <c r="J655" s="216"/>
      <c r="K655" s="216"/>
      <c r="L655" s="64"/>
      <c r="M655" s="64"/>
      <c r="N655" s="64"/>
      <c r="O655" s="64"/>
    </row>
    <row r="656" spans="1:15" ht="13" x14ac:dyDescent="0.15">
      <c r="A656" s="73"/>
      <c r="B656" s="64"/>
      <c r="C656" s="73"/>
      <c r="D656" s="215"/>
      <c r="E656" s="215"/>
      <c r="F656" s="215"/>
      <c r="G656" s="215"/>
      <c r="H656" s="215"/>
      <c r="I656" s="215"/>
      <c r="J656" s="216"/>
      <c r="K656" s="216"/>
      <c r="L656" s="64"/>
      <c r="M656" s="64"/>
      <c r="N656" s="64"/>
      <c r="O656" s="64"/>
    </row>
    <row r="657" spans="1:15" ht="13" x14ac:dyDescent="0.15">
      <c r="A657" s="73"/>
      <c r="B657" s="64"/>
      <c r="C657" s="73"/>
      <c r="D657" s="215"/>
      <c r="E657" s="215"/>
      <c r="F657" s="215"/>
      <c r="G657" s="215"/>
      <c r="H657" s="215"/>
      <c r="I657" s="215"/>
      <c r="J657" s="216"/>
      <c r="K657" s="216"/>
      <c r="L657" s="64"/>
      <c r="M657" s="64"/>
      <c r="N657" s="64"/>
      <c r="O657" s="64"/>
    </row>
    <row r="658" spans="1:15" ht="13" x14ac:dyDescent="0.15">
      <c r="A658" s="73"/>
      <c r="B658" s="64"/>
      <c r="C658" s="73"/>
      <c r="D658" s="215"/>
      <c r="E658" s="215"/>
      <c r="F658" s="215"/>
      <c r="G658" s="215"/>
      <c r="H658" s="215"/>
      <c r="I658" s="215"/>
      <c r="J658" s="216"/>
      <c r="K658" s="216"/>
      <c r="L658" s="64"/>
      <c r="M658" s="64"/>
      <c r="N658" s="64"/>
      <c r="O658" s="64"/>
    </row>
    <row r="659" spans="1:15" ht="13" x14ac:dyDescent="0.15">
      <c r="A659" s="73"/>
      <c r="B659" s="64"/>
      <c r="C659" s="73"/>
      <c r="D659" s="215"/>
      <c r="E659" s="215"/>
      <c r="F659" s="215"/>
      <c r="G659" s="215"/>
      <c r="H659" s="215"/>
      <c r="I659" s="215"/>
      <c r="J659" s="216"/>
      <c r="K659" s="216"/>
      <c r="L659" s="64"/>
      <c r="M659" s="64"/>
      <c r="N659" s="64"/>
      <c r="O659" s="64"/>
    </row>
    <row r="660" spans="1:15" ht="13" x14ac:dyDescent="0.15">
      <c r="A660" s="73"/>
      <c r="B660" s="64"/>
      <c r="C660" s="73"/>
      <c r="D660" s="215"/>
      <c r="E660" s="215"/>
      <c r="F660" s="215"/>
      <c r="G660" s="215"/>
      <c r="H660" s="215"/>
      <c r="I660" s="215"/>
      <c r="J660" s="216"/>
      <c r="K660" s="216"/>
      <c r="L660" s="64"/>
      <c r="M660" s="64"/>
      <c r="N660" s="64"/>
      <c r="O660" s="64"/>
    </row>
    <row r="661" spans="1:15" ht="13" x14ac:dyDescent="0.15">
      <c r="A661" s="73"/>
      <c r="B661" s="64"/>
      <c r="C661" s="73"/>
      <c r="D661" s="215"/>
      <c r="E661" s="215"/>
      <c r="F661" s="215"/>
      <c r="G661" s="215"/>
      <c r="H661" s="215"/>
      <c r="I661" s="215"/>
      <c r="J661" s="216"/>
      <c r="K661" s="216"/>
      <c r="L661" s="64"/>
      <c r="M661" s="64"/>
      <c r="N661" s="64"/>
      <c r="O661" s="64"/>
    </row>
    <row r="662" spans="1:15" ht="13" x14ac:dyDescent="0.15">
      <c r="A662" s="73"/>
      <c r="B662" s="64"/>
      <c r="C662" s="73"/>
      <c r="D662" s="215"/>
      <c r="E662" s="215"/>
      <c r="F662" s="215"/>
      <c r="G662" s="215"/>
      <c r="H662" s="215"/>
      <c r="I662" s="215"/>
      <c r="J662" s="216"/>
      <c r="K662" s="216"/>
      <c r="L662" s="64"/>
      <c r="M662" s="64"/>
      <c r="N662" s="64"/>
      <c r="O662" s="64"/>
    </row>
    <row r="663" spans="1:15" ht="13" x14ac:dyDescent="0.15">
      <c r="A663" s="73"/>
      <c r="B663" s="64"/>
      <c r="C663" s="73"/>
      <c r="D663" s="215"/>
      <c r="E663" s="215"/>
      <c r="F663" s="215"/>
      <c r="G663" s="215"/>
      <c r="H663" s="215"/>
      <c r="I663" s="215"/>
      <c r="J663" s="216"/>
      <c r="K663" s="216"/>
      <c r="L663" s="64"/>
      <c r="M663" s="64"/>
      <c r="N663" s="64"/>
      <c r="O663" s="64"/>
    </row>
    <row r="664" spans="1:15" ht="13" x14ac:dyDescent="0.15">
      <c r="A664" s="73"/>
      <c r="B664" s="64"/>
      <c r="C664" s="73"/>
      <c r="D664" s="215"/>
      <c r="E664" s="215"/>
      <c r="F664" s="215"/>
      <c r="G664" s="215"/>
      <c r="H664" s="215"/>
      <c r="I664" s="215"/>
      <c r="J664" s="216"/>
      <c r="K664" s="216"/>
      <c r="L664" s="64"/>
      <c r="M664" s="64"/>
      <c r="N664" s="64"/>
      <c r="O664" s="64"/>
    </row>
    <row r="665" spans="1:15" ht="13" x14ac:dyDescent="0.15">
      <c r="A665" s="73"/>
      <c r="B665" s="64"/>
      <c r="C665" s="73"/>
      <c r="D665" s="215"/>
      <c r="E665" s="215"/>
      <c r="F665" s="215"/>
      <c r="G665" s="215"/>
      <c r="H665" s="215"/>
      <c r="I665" s="215"/>
      <c r="J665" s="216"/>
      <c r="K665" s="216"/>
      <c r="L665" s="64"/>
      <c r="M665" s="64"/>
      <c r="N665" s="64"/>
      <c r="O665" s="64"/>
    </row>
    <row r="666" spans="1:15" ht="13" x14ac:dyDescent="0.15">
      <c r="A666" s="73"/>
      <c r="B666" s="64"/>
      <c r="C666" s="73"/>
      <c r="D666" s="215"/>
      <c r="E666" s="215"/>
      <c r="F666" s="215"/>
      <c r="G666" s="215"/>
      <c r="H666" s="215"/>
      <c r="I666" s="215"/>
      <c r="J666" s="216"/>
      <c r="K666" s="216"/>
      <c r="L666" s="64"/>
      <c r="M666" s="64"/>
      <c r="N666" s="64"/>
      <c r="O666" s="64"/>
    </row>
    <row r="667" spans="1:15" ht="13" x14ac:dyDescent="0.15">
      <c r="A667" s="73"/>
      <c r="B667" s="64"/>
      <c r="C667" s="73"/>
      <c r="D667" s="215"/>
      <c r="E667" s="215"/>
      <c r="F667" s="215"/>
      <c r="G667" s="215"/>
      <c r="H667" s="215"/>
      <c r="I667" s="215"/>
      <c r="J667" s="216"/>
      <c r="K667" s="216"/>
      <c r="L667" s="64"/>
      <c r="M667" s="64"/>
      <c r="N667" s="64"/>
      <c r="O667" s="64"/>
    </row>
    <row r="668" spans="1:15" ht="13" x14ac:dyDescent="0.15">
      <c r="A668" s="73"/>
      <c r="B668" s="64"/>
      <c r="C668" s="73"/>
      <c r="D668" s="215"/>
      <c r="E668" s="215"/>
      <c r="F668" s="215"/>
      <c r="G668" s="215"/>
      <c r="H668" s="215"/>
      <c r="I668" s="215"/>
      <c r="J668" s="216"/>
      <c r="K668" s="216"/>
      <c r="L668" s="64"/>
      <c r="M668" s="64"/>
      <c r="N668" s="64"/>
      <c r="O668" s="64"/>
    </row>
    <row r="669" spans="1:15" ht="13" x14ac:dyDescent="0.15">
      <c r="A669" s="73"/>
      <c r="B669" s="64"/>
      <c r="C669" s="73"/>
      <c r="D669" s="215"/>
      <c r="E669" s="215"/>
      <c r="F669" s="215"/>
      <c r="G669" s="215"/>
      <c r="H669" s="215"/>
      <c r="I669" s="215"/>
      <c r="J669" s="216"/>
      <c r="K669" s="216"/>
      <c r="L669" s="64"/>
      <c r="M669" s="64"/>
      <c r="N669" s="64"/>
      <c r="O669" s="64"/>
    </row>
    <row r="670" spans="1:15" ht="13" x14ac:dyDescent="0.15">
      <c r="A670" s="73"/>
      <c r="B670" s="64"/>
      <c r="C670" s="73"/>
      <c r="D670" s="215"/>
      <c r="E670" s="215"/>
      <c r="F670" s="215"/>
      <c r="G670" s="215"/>
      <c r="H670" s="215"/>
      <c r="I670" s="215"/>
      <c r="J670" s="216"/>
      <c r="K670" s="216"/>
      <c r="L670" s="64"/>
      <c r="M670" s="64"/>
      <c r="N670" s="64"/>
      <c r="O670" s="64"/>
    </row>
    <row r="671" spans="1:15" ht="13" x14ac:dyDescent="0.15">
      <c r="A671" s="73"/>
      <c r="B671" s="64"/>
      <c r="C671" s="73"/>
      <c r="D671" s="215"/>
      <c r="E671" s="215"/>
      <c r="F671" s="215"/>
      <c r="G671" s="215"/>
      <c r="H671" s="215"/>
      <c r="I671" s="215"/>
      <c r="J671" s="216"/>
      <c r="K671" s="216"/>
      <c r="L671" s="64"/>
      <c r="M671" s="64"/>
      <c r="N671" s="64"/>
      <c r="O671" s="64"/>
    </row>
    <row r="672" spans="1:15" ht="13" x14ac:dyDescent="0.15">
      <c r="A672" s="73"/>
      <c r="B672" s="64"/>
      <c r="C672" s="73"/>
      <c r="D672" s="215"/>
      <c r="E672" s="215"/>
      <c r="F672" s="215"/>
      <c r="G672" s="215"/>
      <c r="H672" s="215"/>
      <c r="I672" s="215"/>
      <c r="J672" s="216"/>
      <c r="K672" s="216"/>
      <c r="L672" s="64"/>
      <c r="M672" s="64"/>
      <c r="N672" s="64"/>
      <c r="O672" s="64"/>
    </row>
    <row r="673" spans="1:15" ht="13" x14ac:dyDescent="0.15">
      <c r="A673" s="73"/>
      <c r="B673" s="64"/>
      <c r="C673" s="73"/>
      <c r="D673" s="215"/>
      <c r="E673" s="215"/>
      <c r="F673" s="215"/>
      <c r="G673" s="215"/>
      <c r="H673" s="215"/>
      <c r="I673" s="215"/>
      <c r="J673" s="216"/>
      <c r="K673" s="216"/>
      <c r="L673" s="64"/>
      <c r="M673" s="64"/>
      <c r="N673" s="64"/>
      <c r="O673" s="64"/>
    </row>
    <row r="674" spans="1:15" ht="13" x14ac:dyDescent="0.15">
      <c r="A674" s="73"/>
      <c r="B674" s="64"/>
      <c r="C674" s="73"/>
      <c r="D674" s="215"/>
      <c r="E674" s="215"/>
      <c r="F674" s="215"/>
      <c r="G674" s="215"/>
      <c r="H674" s="215"/>
      <c r="I674" s="215"/>
      <c r="J674" s="216"/>
      <c r="K674" s="216"/>
      <c r="L674" s="64"/>
      <c r="M674" s="64"/>
      <c r="N674" s="64"/>
      <c r="O674" s="64"/>
    </row>
    <row r="675" spans="1:15" ht="13" x14ac:dyDescent="0.15">
      <c r="A675" s="73"/>
      <c r="B675" s="64"/>
      <c r="C675" s="73"/>
      <c r="D675" s="215"/>
      <c r="E675" s="215"/>
      <c r="F675" s="215"/>
      <c r="G675" s="215"/>
      <c r="H675" s="215"/>
      <c r="I675" s="215"/>
      <c r="J675" s="216"/>
      <c r="K675" s="216"/>
      <c r="L675" s="64"/>
      <c r="M675" s="64"/>
      <c r="N675" s="64"/>
      <c r="O675" s="64"/>
    </row>
    <row r="676" spans="1:15" ht="13" x14ac:dyDescent="0.15">
      <c r="A676" s="73"/>
      <c r="B676" s="64"/>
      <c r="C676" s="73"/>
      <c r="D676" s="215"/>
      <c r="E676" s="215"/>
      <c r="F676" s="215"/>
      <c r="G676" s="215"/>
      <c r="H676" s="215"/>
      <c r="I676" s="215"/>
      <c r="J676" s="216"/>
      <c r="K676" s="216"/>
      <c r="L676" s="64"/>
      <c r="M676" s="64"/>
      <c r="N676" s="64"/>
      <c r="O676" s="64"/>
    </row>
    <row r="677" spans="1:15" ht="13" x14ac:dyDescent="0.15">
      <c r="A677" s="73"/>
      <c r="B677" s="64"/>
      <c r="C677" s="73"/>
      <c r="D677" s="215"/>
      <c r="E677" s="215"/>
      <c r="F677" s="215"/>
      <c r="G677" s="215"/>
      <c r="H677" s="215"/>
      <c r="I677" s="215"/>
      <c r="J677" s="216"/>
      <c r="K677" s="216"/>
      <c r="L677" s="64"/>
      <c r="M677" s="64"/>
      <c r="N677" s="64"/>
      <c r="O677" s="64"/>
    </row>
    <row r="678" spans="1:15" ht="13" x14ac:dyDescent="0.15">
      <c r="A678" s="73"/>
      <c r="B678" s="64"/>
      <c r="C678" s="73"/>
      <c r="D678" s="215"/>
      <c r="E678" s="215"/>
      <c r="F678" s="215"/>
      <c r="G678" s="215"/>
      <c r="H678" s="215"/>
      <c r="I678" s="215"/>
      <c r="J678" s="216"/>
      <c r="K678" s="216"/>
      <c r="L678" s="64"/>
      <c r="M678" s="64"/>
      <c r="N678" s="64"/>
      <c r="O678" s="64"/>
    </row>
    <row r="679" spans="1:15" ht="13" x14ac:dyDescent="0.15">
      <c r="A679" s="73"/>
      <c r="B679" s="64"/>
      <c r="C679" s="73"/>
      <c r="D679" s="215"/>
      <c r="E679" s="215"/>
      <c r="F679" s="215"/>
      <c r="G679" s="215"/>
      <c r="H679" s="215"/>
      <c r="I679" s="215"/>
      <c r="J679" s="216"/>
      <c r="K679" s="216"/>
      <c r="L679" s="64"/>
      <c r="M679" s="64"/>
      <c r="N679" s="64"/>
      <c r="O679" s="64"/>
    </row>
    <row r="680" spans="1:15" ht="13" x14ac:dyDescent="0.15">
      <c r="A680" s="73"/>
      <c r="B680" s="64"/>
      <c r="C680" s="73"/>
      <c r="D680" s="215"/>
      <c r="E680" s="215"/>
      <c r="F680" s="215"/>
      <c r="G680" s="215"/>
      <c r="H680" s="215"/>
      <c r="I680" s="215"/>
      <c r="J680" s="216"/>
      <c r="K680" s="216"/>
      <c r="L680" s="64"/>
      <c r="M680" s="64"/>
      <c r="N680" s="64"/>
      <c r="O680" s="64"/>
    </row>
    <row r="681" spans="1:15" ht="13" x14ac:dyDescent="0.15">
      <c r="A681" s="73"/>
      <c r="B681" s="64"/>
      <c r="C681" s="73"/>
      <c r="D681" s="215"/>
      <c r="E681" s="215"/>
      <c r="F681" s="215"/>
      <c r="G681" s="215"/>
      <c r="H681" s="215"/>
      <c r="I681" s="215"/>
      <c r="J681" s="216"/>
      <c r="K681" s="216"/>
      <c r="L681" s="64"/>
      <c r="M681" s="64"/>
      <c r="N681" s="64"/>
      <c r="O681" s="64"/>
    </row>
    <row r="682" spans="1:15" ht="13" x14ac:dyDescent="0.15">
      <c r="A682" s="73"/>
      <c r="B682" s="64"/>
      <c r="C682" s="73"/>
      <c r="D682" s="215"/>
      <c r="E682" s="215"/>
      <c r="F682" s="215"/>
      <c r="G682" s="215"/>
      <c r="H682" s="215"/>
      <c r="I682" s="215"/>
      <c r="J682" s="216"/>
      <c r="K682" s="216"/>
      <c r="L682" s="64"/>
      <c r="M682" s="64"/>
      <c r="N682" s="64"/>
      <c r="O682" s="64"/>
    </row>
    <row r="683" spans="1:15" ht="13" x14ac:dyDescent="0.15">
      <c r="A683" s="73"/>
      <c r="B683" s="64"/>
      <c r="C683" s="73"/>
      <c r="D683" s="215"/>
      <c r="E683" s="215"/>
      <c r="F683" s="215"/>
      <c r="G683" s="215"/>
      <c r="H683" s="215"/>
      <c r="I683" s="215"/>
      <c r="J683" s="216"/>
      <c r="K683" s="216"/>
      <c r="L683" s="64"/>
      <c r="M683" s="64"/>
      <c r="N683" s="64"/>
      <c r="O683" s="64"/>
    </row>
    <row r="684" spans="1:15" ht="13" x14ac:dyDescent="0.15">
      <c r="A684" s="73"/>
      <c r="B684" s="64"/>
      <c r="C684" s="73"/>
      <c r="D684" s="215"/>
      <c r="E684" s="215"/>
      <c r="F684" s="215"/>
      <c r="G684" s="215"/>
      <c r="H684" s="215"/>
      <c r="I684" s="215"/>
      <c r="J684" s="216"/>
      <c r="K684" s="216"/>
      <c r="L684" s="64"/>
      <c r="M684" s="64"/>
      <c r="N684" s="64"/>
      <c r="O684" s="64"/>
    </row>
    <row r="685" spans="1:15" ht="13" x14ac:dyDescent="0.15">
      <c r="A685" s="73"/>
      <c r="B685" s="64"/>
      <c r="C685" s="73"/>
      <c r="D685" s="215"/>
      <c r="E685" s="215"/>
      <c r="F685" s="215"/>
      <c r="G685" s="215"/>
      <c r="H685" s="215"/>
      <c r="I685" s="215"/>
      <c r="J685" s="216"/>
      <c r="K685" s="216"/>
      <c r="L685" s="64"/>
      <c r="M685" s="64"/>
      <c r="N685" s="64"/>
      <c r="O685" s="64"/>
    </row>
    <row r="686" spans="1:15" ht="13" x14ac:dyDescent="0.15">
      <c r="A686" s="73"/>
      <c r="B686" s="64"/>
      <c r="C686" s="73"/>
      <c r="D686" s="215"/>
      <c r="E686" s="215"/>
      <c r="F686" s="215"/>
      <c r="G686" s="215"/>
      <c r="H686" s="215"/>
      <c r="I686" s="215"/>
      <c r="J686" s="216"/>
      <c r="K686" s="216"/>
      <c r="L686" s="64"/>
      <c r="M686" s="64"/>
      <c r="N686" s="64"/>
      <c r="O686" s="64"/>
    </row>
    <row r="687" spans="1:15" ht="13" x14ac:dyDescent="0.15">
      <c r="A687" s="73"/>
      <c r="B687" s="64"/>
      <c r="C687" s="73"/>
      <c r="D687" s="215"/>
      <c r="E687" s="215"/>
      <c r="F687" s="215"/>
      <c r="G687" s="215"/>
      <c r="H687" s="215"/>
      <c r="I687" s="215"/>
      <c r="J687" s="216"/>
      <c r="K687" s="216"/>
      <c r="L687" s="64"/>
      <c r="M687" s="64"/>
      <c r="N687" s="64"/>
      <c r="O687" s="64"/>
    </row>
    <row r="688" spans="1:15" ht="13" x14ac:dyDescent="0.15">
      <c r="A688" s="73"/>
      <c r="B688" s="64"/>
      <c r="C688" s="73"/>
      <c r="D688" s="215"/>
      <c r="E688" s="215"/>
      <c r="F688" s="215"/>
      <c r="G688" s="215"/>
      <c r="H688" s="215"/>
      <c r="I688" s="215"/>
      <c r="J688" s="216"/>
      <c r="K688" s="216"/>
      <c r="L688" s="64"/>
      <c r="M688" s="64"/>
      <c r="N688" s="64"/>
      <c r="O688" s="64"/>
    </row>
    <row r="689" spans="1:15" ht="13" x14ac:dyDescent="0.15">
      <c r="A689" s="73"/>
      <c r="B689" s="64"/>
      <c r="C689" s="73"/>
      <c r="D689" s="215"/>
      <c r="E689" s="215"/>
      <c r="F689" s="215"/>
      <c r="G689" s="215"/>
      <c r="H689" s="215"/>
      <c r="I689" s="215"/>
      <c r="J689" s="216"/>
      <c r="K689" s="216"/>
      <c r="L689" s="64"/>
      <c r="M689" s="64"/>
      <c r="N689" s="64"/>
      <c r="O689" s="64"/>
    </row>
    <row r="690" spans="1:15" ht="13" x14ac:dyDescent="0.15">
      <c r="A690" s="73"/>
      <c r="B690" s="64"/>
      <c r="C690" s="73"/>
      <c r="D690" s="215"/>
      <c r="E690" s="215"/>
      <c r="F690" s="215"/>
      <c r="G690" s="215"/>
      <c r="H690" s="215"/>
      <c r="I690" s="215"/>
      <c r="J690" s="216"/>
      <c r="K690" s="216"/>
      <c r="L690" s="64"/>
      <c r="M690" s="64"/>
      <c r="N690" s="64"/>
      <c r="O690" s="64"/>
    </row>
    <row r="691" spans="1:15" ht="13" x14ac:dyDescent="0.15">
      <c r="A691" s="73"/>
      <c r="B691" s="64"/>
      <c r="C691" s="73"/>
      <c r="D691" s="215"/>
      <c r="E691" s="215"/>
      <c r="F691" s="215"/>
      <c r="G691" s="215"/>
      <c r="H691" s="215"/>
      <c r="I691" s="215"/>
      <c r="J691" s="216"/>
      <c r="K691" s="216"/>
      <c r="L691" s="64"/>
      <c r="M691" s="64"/>
      <c r="N691" s="64"/>
      <c r="O691" s="64"/>
    </row>
    <row r="692" spans="1:15" ht="13" x14ac:dyDescent="0.15">
      <c r="A692" s="73"/>
      <c r="B692" s="64"/>
      <c r="C692" s="73"/>
      <c r="D692" s="215"/>
      <c r="E692" s="215"/>
      <c r="F692" s="215"/>
      <c r="G692" s="215"/>
      <c r="H692" s="215"/>
      <c r="I692" s="215"/>
      <c r="J692" s="216"/>
      <c r="K692" s="216"/>
      <c r="L692" s="64"/>
      <c r="M692" s="64"/>
      <c r="N692" s="64"/>
      <c r="O692" s="64"/>
    </row>
    <row r="693" spans="1:15" ht="13" x14ac:dyDescent="0.15">
      <c r="A693" s="73"/>
      <c r="B693" s="64"/>
      <c r="C693" s="73"/>
      <c r="D693" s="215"/>
      <c r="E693" s="215"/>
      <c r="F693" s="215"/>
      <c r="G693" s="215"/>
      <c r="H693" s="215"/>
      <c r="I693" s="215"/>
      <c r="J693" s="216"/>
      <c r="K693" s="216"/>
      <c r="L693" s="64"/>
      <c r="M693" s="64"/>
      <c r="N693" s="64"/>
      <c r="O693" s="64"/>
    </row>
    <row r="694" spans="1:15" ht="13" x14ac:dyDescent="0.15">
      <c r="A694" s="73"/>
      <c r="B694" s="64"/>
      <c r="C694" s="73"/>
      <c r="D694" s="215"/>
      <c r="E694" s="215"/>
      <c r="F694" s="215"/>
      <c r="G694" s="215"/>
      <c r="H694" s="215"/>
      <c r="I694" s="215"/>
      <c r="J694" s="216"/>
      <c r="K694" s="216"/>
      <c r="L694" s="64"/>
      <c r="M694" s="64"/>
      <c r="N694" s="64"/>
      <c r="O694" s="64"/>
    </row>
    <row r="695" spans="1:15" ht="13" x14ac:dyDescent="0.15">
      <c r="A695" s="73"/>
      <c r="B695" s="64"/>
      <c r="C695" s="73"/>
      <c r="D695" s="215"/>
      <c r="E695" s="215"/>
      <c r="F695" s="215"/>
      <c r="G695" s="215"/>
      <c r="H695" s="215"/>
      <c r="I695" s="215"/>
      <c r="J695" s="216"/>
      <c r="K695" s="216"/>
      <c r="L695" s="64"/>
      <c r="M695" s="64"/>
      <c r="N695" s="64"/>
      <c r="O695" s="64"/>
    </row>
    <row r="696" spans="1:15" ht="13" x14ac:dyDescent="0.15">
      <c r="A696" s="73"/>
      <c r="B696" s="64"/>
      <c r="C696" s="73"/>
      <c r="D696" s="215"/>
      <c r="E696" s="215"/>
      <c r="F696" s="215"/>
      <c r="G696" s="215"/>
      <c r="H696" s="215"/>
      <c r="I696" s="215"/>
      <c r="J696" s="216"/>
      <c r="K696" s="216"/>
      <c r="L696" s="64"/>
      <c r="M696" s="64"/>
      <c r="N696" s="64"/>
      <c r="O696" s="64"/>
    </row>
    <row r="697" spans="1:15" ht="13" x14ac:dyDescent="0.15">
      <c r="A697" s="73"/>
      <c r="B697" s="64"/>
      <c r="C697" s="73"/>
      <c r="D697" s="215"/>
      <c r="E697" s="215"/>
      <c r="F697" s="215"/>
      <c r="G697" s="215"/>
      <c r="H697" s="215"/>
      <c r="I697" s="215"/>
      <c r="J697" s="216"/>
      <c r="K697" s="216"/>
      <c r="L697" s="64"/>
      <c r="M697" s="64"/>
      <c r="N697" s="64"/>
      <c r="O697" s="64"/>
    </row>
    <row r="698" spans="1:15" ht="13" x14ac:dyDescent="0.15">
      <c r="A698" s="73"/>
      <c r="B698" s="64"/>
      <c r="C698" s="73"/>
      <c r="D698" s="215"/>
      <c r="E698" s="215"/>
      <c r="F698" s="215"/>
      <c r="G698" s="215"/>
      <c r="H698" s="215"/>
      <c r="I698" s="215"/>
      <c r="J698" s="216"/>
      <c r="K698" s="216"/>
      <c r="L698" s="64"/>
      <c r="M698" s="64"/>
      <c r="N698" s="64"/>
      <c r="O698" s="64"/>
    </row>
    <row r="699" spans="1:15" ht="13" x14ac:dyDescent="0.15">
      <c r="A699" s="73"/>
      <c r="B699" s="64"/>
      <c r="C699" s="73"/>
      <c r="D699" s="215"/>
      <c r="E699" s="215"/>
      <c r="F699" s="215"/>
      <c r="G699" s="215"/>
      <c r="H699" s="215"/>
      <c r="I699" s="215"/>
      <c r="J699" s="216"/>
      <c r="K699" s="216"/>
      <c r="L699" s="64"/>
      <c r="M699" s="64"/>
      <c r="N699" s="64"/>
      <c r="O699" s="64"/>
    </row>
    <row r="700" spans="1:15" ht="13" x14ac:dyDescent="0.15">
      <c r="A700" s="73"/>
      <c r="B700" s="64"/>
      <c r="C700" s="73"/>
      <c r="D700" s="215"/>
      <c r="E700" s="215"/>
      <c r="F700" s="215"/>
      <c r="G700" s="215"/>
      <c r="H700" s="215"/>
      <c r="I700" s="215"/>
      <c r="J700" s="216"/>
      <c r="K700" s="216"/>
      <c r="L700" s="64"/>
      <c r="M700" s="64"/>
      <c r="N700" s="64"/>
      <c r="O700" s="64"/>
    </row>
    <row r="701" spans="1:15" ht="13" x14ac:dyDescent="0.15">
      <c r="A701" s="73"/>
      <c r="B701" s="64"/>
      <c r="C701" s="73"/>
      <c r="D701" s="215"/>
      <c r="E701" s="215"/>
      <c r="F701" s="215"/>
      <c r="G701" s="215"/>
      <c r="H701" s="215"/>
      <c r="I701" s="215"/>
      <c r="J701" s="216"/>
      <c r="K701" s="216"/>
      <c r="L701" s="64"/>
      <c r="M701" s="64"/>
      <c r="N701" s="64"/>
      <c r="O701" s="64"/>
    </row>
    <row r="702" spans="1:15" ht="13" x14ac:dyDescent="0.15">
      <c r="A702" s="73"/>
      <c r="B702" s="64"/>
      <c r="C702" s="73"/>
      <c r="D702" s="215"/>
      <c r="E702" s="215"/>
      <c r="F702" s="215"/>
      <c r="G702" s="215"/>
      <c r="H702" s="215"/>
      <c r="I702" s="215"/>
      <c r="J702" s="216"/>
      <c r="K702" s="216"/>
      <c r="L702" s="64"/>
      <c r="M702" s="64"/>
      <c r="N702" s="64"/>
      <c r="O702" s="64"/>
    </row>
    <row r="703" spans="1:15" ht="13" x14ac:dyDescent="0.15">
      <c r="A703" s="73"/>
      <c r="B703" s="64"/>
      <c r="C703" s="73"/>
      <c r="D703" s="215"/>
      <c r="E703" s="215"/>
      <c r="F703" s="215"/>
      <c r="G703" s="215"/>
      <c r="H703" s="215"/>
      <c r="I703" s="215"/>
      <c r="J703" s="216"/>
      <c r="K703" s="216"/>
      <c r="L703" s="64"/>
      <c r="M703" s="64"/>
      <c r="N703" s="64"/>
      <c r="O703" s="64"/>
    </row>
    <row r="704" spans="1:15" ht="13" x14ac:dyDescent="0.15">
      <c r="A704" s="73"/>
      <c r="B704" s="64"/>
      <c r="C704" s="73"/>
      <c r="D704" s="215"/>
      <c r="E704" s="215"/>
      <c r="F704" s="215"/>
      <c r="G704" s="215"/>
      <c r="H704" s="215"/>
      <c r="I704" s="215"/>
      <c r="J704" s="216"/>
      <c r="K704" s="216"/>
      <c r="L704" s="64"/>
      <c r="M704" s="64"/>
      <c r="N704" s="64"/>
      <c r="O704" s="64"/>
    </row>
    <row r="705" spans="1:15" ht="13" x14ac:dyDescent="0.15">
      <c r="A705" s="73"/>
      <c r="B705" s="64"/>
      <c r="C705" s="73"/>
      <c r="D705" s="215"/>
      <c r="E705" s="215"/>
      <c r="F705" s="215"/>
      <c r="G705" s="215"/>
      <c r="H705" s="215"/>
      <c r="I705" s="215"/>
      <c r="J705" s="216"/>
      <c r="K705" s="216"/>
      <c r="L705" s="64"/>
      <c r="M705" s="64"/>
      <c r="N705" s="64"/>
      <c r="O705" s="64"/>
    </row>
    <row r="706" spans="1:15" ht="13" x14ac:dyDescent="0.15">
      <c r="A706" s="73"/>
      <c r="B706" s="64"/>
      <c r="C706" s="73"/>
      <c r="D706" s="215"/>
      <c r="E706" s="215"/>
      <c r="F706" s="215"/>
      <c r="G706" s="215"/>
      <c r="H706" s="215"/>
      <c r="I706" s="215"/>
      <c r="J706" s="216"/>
      <c r="K706" s="216"/>
      <c r="L706" s="64"/>
      <c r="M706" s="64"/>
      <c r="N706" s="64"/>
      <c r="O706" s="64"/>
    </row>
    <row r="707" spans="1:15" ht="13" x14ac:dyDescent="0.15">
      <c r="A707" s="73"/>
      <c r="B707" s="64"/>
      <c r="C707" s="73"/>
      <c r="D707" s="215"/>
      <c r="E707" s="215"/>
      <c r="F707" s="215"/>
      <c r="G707" s="215"/>
      <c r="H707" s="215"/>
      <c r="I707" s="215"/>
      <c r="J707" s="216"/>
      <c r="K707" s="216"/>
      <c r="L707" s="64"/>
      <c r="M707" s="64"/>
      <c r="N707" s="64"/>
      <c r="O707" s="64"/>
    </row>
    <row r="708" spans="1:15" ht="13" x14ac:dyDescent="0.15">
      <c r="A708" s="73"/>
      <c r="B708" s="64"/>
      <c r="C708" s="73"/>
      <c r="D708" s="215"/>
      <c r="E708" s="215"/>
      <c r="F708" s="215"/>
      <c r="G708" s="215"/>
      <c r="H708" s="215"/>
      <c r="I708" s="215"/>
      <c r="J708" s="216"/>
      <c r="K708" s="216"/>
      <c r="L708" s="64"/>
      <c r="M708" s="64"/>
      <c r="N708" s="64"/>
      <c r="O708" s="64"/>
    </row>
    <row r="709" spans="1:15" ht="13" x14ac:dyDescent="0.15">
      <c r="A709" s="73"/>
      <c r="B709" s="64"/>
      <c r="C709" s="73"/>
      <c r="D709" s="215"/>
      <c r="E709" s="215"/>
      <c r="F709" s="215"/>
      <c r="G709" s="215"/>
      <c r="H709" s="215"/>
      <c r="I709" s="215"/>
      <c r="J709" s="216"/>
      <c r="K709" s="216"/>
      <c r="L709" s="64"/>
      <c r="M709" s="64"/>
      <c r="N709" s="64"/>
      <c r="O709" s="64"/>
    </row>
    <row r="710" spans="1:15" ht="13" x14ac:dyDescent="0.15">
      <c r="A710" s="73"/>
      <c r="B710" s="64"/>
      <c r="C710" s="73"/>
      <c r="D710" s="215"/>
      <c r="E710" s="215"/>
      <c r="F710" s="215"/>
      <c r="G710" s="215"/>
      <c r="H710" s="215"/>
      <c r="I710" s="215"/>
      <c r="J710" s="216"/>
      <c r="K710" s="216"/>
      <c r="L710" s="64"/>
      <c r="M710" s="64"/>
      <c r="N710" s="64"/>
      <c r="O710" s="64"/>
    </row>
    <row r="711" spans="1:15" ht="13" x14ac:dyDescent="0.15">
      <c r="A711" s="73"/>
      <c r="B711" s="64"/>
      <c r="C711" s="73"/>
      <c r="D711" s="215"/>
      <c r="E711" s="215"/>
      <c r="F711" s="215"/>
      <c r="G711" s="215"/>
      <c r="H711" s="215"/>
      <c r="I711" s="215"/>
      <c r="J711" s="216"/>
      <c r="K711" s="216"/>
      <c r="L711" s="64"/>
      <c r="M711" s="64"/>
      <c r="N711" s="64"/>
      <c r="O711" s="64"/>
    </row>
    <row r="712" spans="1:15" ht="13" x14ac:dyDescent="0.15">
      <c r="A712" s="73"/>
      <c r="B712" s="64"/>
      <c r="C712" s="73"/>
      <c r="D712" s="215"/>
      <c r="E712" s="215"/>
      <c r="F712" s="215"/>
      <c r="G712" s="215"/>
      <c r="H712" s="215"/>
      <c r="I712" s="215"/>
      <c r="J712" s="216"/>
      <c r="K712" s="216"/>
      <c r="L712" s="64"/>
      <c r="M712" s="64"/>
      <c r="N712" s="64"/>
      <c r="O712" s="64"/>
    </row>
    <row r="713" spans="1:15" ht="13" x14ac:dyDescent="0.15">
      <c r="A713" s="73"/>
      <c r="B713" s="64"/>
      <c r="C713" s="73"/>
      <c r="D713" s="215"/>
      <c r="E713" s="215"/>
      <c r="F713" s="215"/>
      <c r="G713" s="215"/>
      <c r="H713" s="215"/>
      <c r="I713" s="215"/>
      <c r="J713" s="216"/>
      <c r="K713" s="216"/>
      <c r="L713" s="64"/>
      <c r="M713" s="64"/>
      <c r="N713" s="64"/>
      <c r="O713" s="64"/>
    </row>
    <row r="714" spans="1:15" ht="13" x14ac:dyDescent="0.15">
      <c r="A714" s="73"/>
      <c r="B714" s="64"/>
      <c r="C714" s="73"/>
      <c r="D714" s="215"/>
      <c r="E714" s="215"/>
      <c r="F714" s="215"/>
      <c r="G714" s="215"/>
      <c r="H714" s="215"/>
      <c r="I714" s="215"/>
      <c r="J714" s="216"/>
      <c r="K714" s="216"/>
      <c r="L714" s="64"/>
      <c r="M714" s="64"/>
      <c r="N714" s="64"/>
      <c r="O714" s="64"/>
    </row>
    <row r="715" spans="1:15" ht="13" x14ac:dyDescent="0.15">
      <c r="A715" s="73"/>
      <c r="B715" s="64"/>
      <c r="C715" s="73"/>
      <c r="D715" s="215"/>
      <c r="E715" s="215"/>
      <c r="F715" s="215"/>
      <c r="G715" s="215"/>
      <c r="H715" s="215"/>
      <c r="I715" s="215"/>
      <c r="J715" s="216"/>
      <c r="K715" s="216"/>
      <c r="L715" s="64"/>
      <c r="M715" s="64"/>
      <c r="N715" s="64"/>
      <c r="O715" s="64"/>
    </row>
    <row r="716" spans="1:15" ht="13" x14ac:dyDescent="0.15">
      <c r="A716" s="73"/>
      <c r="B716" s="64"/>
      <c r="C716" s="73"/>
      <c r="D716" s="215"/>
      <c r="E716" s="215"/>
      <c r="F716" s="215"/>
      <c r="G716" s="215"/>
      <c r="H716" s="215"/>
      <c r="I716" s="215"/>
      <c r="J716" s="216"/>
      <c r="K716" s="216"/>
      <c r="L716" s="64"/>
      <c r="M716" s="64"/>
      <c r="N716" s="64"/>
      <c r="O716" s="64"/>
    </row>
    <row r="717" spans="1:15" ht="13" x14ac:dyDescent="0.15">
      <c r="A717" s="73"/>
      <c r="B717" s="64"/>
      <c r="C717" s="73"/>
      <c r="D717" s="215"/>
      <c r="E717" s="215"/>
      <c r="F717" s="215"/>
      <c r="G717" s="215"/>
      <c r="H717" s="215"/>
      <c r="I717" s="215"/>
      <c r="J717" s="216"/>
      <c r="K717" s="216"/>
      <c r="L717" s="64"/>
      <c r="M717" s="64"/>
      <c r="N717" s="64"/>
      <c r="O717" s="64"/>
    </row>
    <row r="718" spans="1:15" ht="13" x14ac:dyDescent="0.15">
      <c r="A718" s="73"/>
      <c r="B718" s="64"/>
      <c r="C718" s="73"/>
      <c r="D718" s="215"/>
      <c r="E718" s="215"/>
      <c r="F718" s="215"/>
      <c r="G718" s="215"/>
      <c r="H718" s="215"/>
      <c r="I718" s="215"/>
      <c r="J718" s="216"/>
      <c r="K718" s="216"/>
      <c r="L718" s="64"/>
      <c r="M718" s="64"/>
      <c r="N718" s="64"/>
      <c r="O718" s="64"/>
    </row>
    <row r="719" spans="1:15" ht="13" x14ac:dyDescent="0.15">
      <c r="A719" s="73"/>
      <c r="B719" s="64"/>
      <c r="C719" s="73"/>
      <c r="D719" s="215"/>
      <c r="E719" s="215"/>
      <c r="F719" s="215"/>
      <c r="G719" s="215"/>
      <c r="H719" s="215"/>
      <c r="I719" s="215"/>
      <c r="J719" s="216"/>
      <c r="K719" s="216"/>
      <c r="L719" s="64"/>
      <c r="M719" s="64"/>
      <c r="N719" s="64"/>
      <c r="O719" s="64"/>
    </row>
    <row r="720" spans="1:15" ht="13" x14ac:dyDescent="0.15">
      <c r="A720" s="73"/>
      <c r="B720" s="64"/>
      <c r="C720" s="73"/>
      <c r="D720" s="215"/>
      <c r="E720" s="215"/>
      <c r="F720" s="215"/>
      <c r="G720" s="215"/>
      <c r="H720" s="215"/>
      <c r="I720" s="215"/>
      <c r="J720" s="216"/>
      <c r="K720" s="216"/>
      <c r="L720" s="64"/>
      <c r="M720" s="64"/>
      <c r="N720" s="64"/>
      <c r="O720" s="64"/>
    </row>
    <row r="721" spans="1:15" ht="13" x14ac:dyDescent="0.15">
      <c r="A721" s="73"/>
      <c r="B721" s="64"/>
      <c r="C721" s="73"/>
      <c r="D721" s="215"/>
      <c r="E721" s="215"/>
      <c r="F721" s="215"/>
      <c r="G721" s="215"/>
      <c r="H721" s="215"/>
      <c r="I721" s="215"/>
      <c r="J721" s="216"/>
      <c r="K721" s="216"/>
      <c r="L721" s="64"/>
      <c r="M721" s="64"/>
      <c r="N721" s="64"/>
      <c r="O721" s="64"/>
    </row>
    <row r="722" spans="1:15" ht="13" x14ac:dyDescent="0.15">
      <c r="A722" s="73"/>
      <c r="B722" s="64"/>
      <c r="C722" s="73"/>
      <c r="D722" s="215"/>
      <c r="E722" s="215"/>
      <c r="F722" s="215"/>
      <c r="G722" s="215"/>
      <c r="H722" s="215"/>
      <c r="I722" s="215"/>
      <c r="J722" s="216"/>
      <c r="K722" s="216"/>
      <c r="L722" s="64"/>
      <c r="M722" s="64"/>
      <c r="N722" s="64"/>
      <c r="O722" s="64"/>
    </row>
    <row r="723" spans="1:15" ht="13" x14ac:dyDescent="0.15">
      <c r="A723" s="73"/>
      <c r="B723" s="64"/>
      <c r="C723" s="73"/>
      <c r="D723" s="215"/>
      <c r="E723" s="215"/>
      <c r="F723" s="215"/>
      <c r="G723" s="215"/>
      <c r="H723" s="215"/>
      <c r="I723" s="215"/>
      <c r="J723" s="216"/>
      <c r="K723" s="216"/>
      <c r="L723" s="64"/>
      <c r="M723" s="64"/>
      <c r="N723" s="64"/>
      <c r="O723" s="64"/>
    </row>
    <row r="724" spans="1:15" ht="13" x14ac:dyDescent="0.15">
      <c r="A724" s="73"/>
      <c r="B724" s="64"/>
      <c r="C724" s="73"/>
      <c r="D724" s="215"/>
      <c r="E724" s="215"/>
      <c r="F724" s="215"/>
      <c r="G724" s="215"/>
      <c r="H724" s="215"/>
      <c r="I724" s="215"/>
      <c r="J724" s="216"/>
      <c r="K724" s="216"/>
      <c r="L724" s="64"/>
      <c r="M724" s="64"/>
      <c r="N724" s="64"/>
      <c r="O724" s="64"/>
    </row>
    <row r="725" spans="1:15" ht="13" x14ac:dyDescent="0.15">
      <c r="A725" s="73"/>
      <c r="B725" s="64"/>
      <c r="C725" s="73"/>
      <c r="D725" s="215"/>
      <c r="E725" s="215"/>
      <c r="F725" s="215"/>
      <c r="G725" s="215"/>
      <c r="H725" s="215"/>
      <c r="I725" s="215"/>
      <c r="J725" s="216"/>
      <c r="K725" s="216"/>
      <c r="L725" s="64"/>
      <c r="M725" s="64"/>
      <c r="N725" s="64"/>
      <c r="O725" s="64"/>
    </row>
    <row r="726" spans="1:15" ht="13" x14ac:dyDescent="0.15">
      <c r="A726" s="73"/>
      <c r="B726" s="64"/>
      <c r="C726" s="73"/>
      <c r="D726" s="215"/>
      <c r="E726" s="215"/>
      <c r="F726" s="215"/>
      <c r="G726" s="215"/>
      <c r="H726" s="215"/>
      <c r="I726" s="215"/>
      <c r="J726" s="216"/>
      <c r="K726" s="216"/>
      <c r="L726" s="64"/>
      <c r="M726" s="64"/>
      <c r="N726" s="64"/>
      <c r="O726" s="64"/>
    </row>
    <row r="727" spans="1:15" ht="13" x14ac:dyDescent="0.15">
      <c r="A727" s="73"/>
      <c r="B727" s="64"/>
      <c r="C727" s="73"/>
      <c r="D727" s="215"/>
      <c r="E727" s="215"/>
      <c r="F727" s="215"/>
      <c r="G727" s="215"/>
      <c r="H727" s="215"/>
      <c r="I727" s="215"/>
      <c r="J727" s="216"/>
      <c r="K727" s="216"/>
      <c r="L727" s="64"/>
      <c r="M727" s="64"/>
      <c r="N727" s="64"/>
      <c r="O727" s="64"/>
    </row>
    <row r="728" spans="1:15" ht="13" x14ac:dyDescent="0.15">
      <c r="A728" s="73"/>
      <c r="B728" s="64"/>
      <c r="C728" s="73"/>
      <c r="D728" s="215"/>
      <c r="E728" s="215"/>
      <c r="F728" s="215"/>
      <c r="G728" s="215"/>
      <c r="H728" s="215"/>
      <c r="I728" s="215"/>
      <c r="J728" s="216"/>
      <c r="K728" s="216"/>
      <c r="L728" s="64"/>
      <c r="M728" s="64"/>
      <c r="N728" s="64"/>
      <c r="O728" s="64"/>
    </row>
    <row r="729" spans="1:15" ht="13" x14ac:dyDescent="0.15">
      <c r="A729" s="73"/>
      <c r="B729" s="64"/>
      <c r="C729" s="73"/>
      <c r="D729" s="215"/>
      <c r="E729" s="215"/>
      <c r="F729" s="215"/>
      <c r="G729" s="215"/>
      <c r="H729" s="215"/>
      <c r="I729" s="215"/>
      <c r="J729" s="216"/>
      <c r="K729" s="216"/>
      <c r="L729" s="64"/>
      <c r="M729" s="64"/>
      <c r="N729" s="64"/>
      <c r="O729" s="64"/>
    </row>
    <row r="730" spans="1:15" ht="13" x14ac:dyDescent="0.15">
      <c r="A730" s="73"/>
      <c r="B730" s="64"/>
      <c r="C730" s="73"/>
      <c r="D730" s="215"/>
      <c r="E730" s="215"/>
      <c r="F730" s="215"/>
      <c r="G730" s="215"/>
      <c r="H730" s="215"/>
      <c r="I730" s="215"/>
      <c r="J730" s="216"/>
      <c r="K730" s="216"/>
      <c r="L730" s="64"/>
      <c r="M730" s="64"/>
      <c r="N730" s="64"/>
      <c r="O730" s="64"/>
    </row>
    <row r="731" spans="1:15" ht="13" x14ac:dyDescent="0.15">
      <c r="A731" s="73"/>
      <c r="B731" s="64"/>
      <c r="C731" s="73"/>
      <c r="D731" s="215"/>
      <c r="E731" s="215"/>
      <c r="F731" s="215"/>
      <c r="G731" s="215"/>
      <c r="H731" s="215"/>
      <c r="I731" s="215"/>
      <c r="J731" s="216"/>
      <c r="K731" s="216"/>
      <c r="L731" s="64"/>
      <c r="M731" s="64"/>
      <c r="N731" s="64"/>
      <c r="O731" s="64"/>
    </row>
    <row r="732" spans="1:15" ht="13" x14ac:dyDescent="0.15">
      <c r="A732" s="73"/>
      <c r="B732" s="64"/>
      <c r="C732" s="73"/>
      <c r="D732" s="215"/>
      <c r="E732" s="215"/>
      <c r="F732" s="215"/>
      <c r="G732" s="215"/>
      <c r="H732" s="215"/>
      <c r="I732" s="215"/>
      <c r="J732" s="216"/>
      <c r="K732" s="216"/>
      <c r="L732" s="64"/>
      <c r="M732" s="64"/>
      <c r="N732" s="64"/>
      <c r="O732" s="64"/>
    </row>
    <row r="733" spans="1:15" ht="13" x14ac:dyDescent="0.15">
      <c r="A733" s="73"/>
      <c r="B733" s="64"/>
      <c r="C733" s="73"/>
      <c r="D733" s="215"/>
      <c r="E733" s="215"/>
      <c r="F733" s="215"/>
      <c r="G733" s="215"/>
      <c r="H733" s="215"/>
      <c r="I733" s="215"/>
      <c r="J733" s="216"/>
      <c r="K733" s="216"/>
      <c r="L733" s="64"/>
      <c r="M733" s="64"/>
      <c r="N733" s="64"/>
      <c r="O733" s="64"/>
    </row>
    <row r="734" spans="1:15" ht="13" x14ac:dyDescent="0.15">
      <c r="A734" s="73"/>
      <c r="B734" s="64"/>
      <c r="C734" s="73"/>
      <c r="D734" s="215"/>
      <c r="E734" s="215"/>
      <c r="F734" s="215"/>
      <c r="G734" s="215"/>
      <c r="H734" s="215"/>
      <c r="I734" s="215"/>
      <c r="J734" s="216"/>
      <c r="K734" s="216"/>
      <c r="L734" s="64"/>
      <c r="M734" s="64"/>
      <c r="N734" s="64"/>
      <c r="O734" s="64"/>
    </row>
    <row r="735" spans="1:15" ht="13" x14ac:dyDescent="0.15">
      <c r="A735" s="73"/>
      <c r="B735" s="64"/>
      <c r="C735" s="73"/>
      <c r="D735" s="215"/>
      <c r="E735" s="215"/>
      <c r="F735" s="215"/>
      <c r="G735" s="215"/>
      <c r="H735" s="215"/>
      <c r="I735" s="215"/>
      <c r="J735" s="216"/>
      <c r="K735" s="216"/>
      <c r="L735" s="64"/>
      <c r="M735" s="64"/>
      <c r="N735" s="64"/>
      <c r="O735" s="64"/>
    </row>
    <row r="736" spans="1:15" ht="13" x14ac:dyDescent="0.15">
      <c r="A736" s="73"/>
      <c r="B736" s="64"/>
      <c r="C736" s="73"/>
      <c r="D736" s="215"/>
      <c r="E736" s="215"/>
      <c r="F736" s="215"/>
      <c r="G736" s="215"/>
      <c r="H736" s="215"/>
      <c r="I736" s="215"/>
      <c r="J736" s="216"/>
      <c r="K736" s="216"/>
      <c r="L736" s="64"/>
      <c r="M736" s="64"/>
      <c r="N736" s="64"/>
      <c r="O736" s="64"/>
    </row>
    <row r="737" spans="1:15" ht="13" x14ac:dyDescent="0.15">
      <c r="A737" s="73"/>
      <c r="B737" s="64"/>
      <c r="C737" s="73"/>
      <c r="D737" s="215"/>
      <c r="E737" s="215"/>
      <c r="F737" s="215"/>
      <c r="G737" s="215"/>
      <c r="H737" s="215"/>
      <c r="I737" s="215"/>
      <c r="J737" s="216"/>
      <c r="K737" s="216"/>
      <c r="L737" s="64"/>
      <c r="M737" s="64"/>
      <c r="N737" s="64"/>
      <c r="O737" s="64"/>
    </row>
    <row r="738" spans="1:15" ht="13" x14ac:dyDescent="0.15">
      <c r="A738" s="73"/>
      <c r="B738" s="64"/>
      <c r="C738" s="73"/>
      <c r="D738" s="215"/>
      <c r="E738" s="215"/>
      <c r="F738" s="215"/>
      <c r="G738" s="215"/>
      <c r="H738" s="215"/>
      <c r="I738" s="215"/>
      <c r="J738" s="216"/>
      <c r="K738" s="216"/>
      <c r="L738" s="64"/>
      <c r="M738" s="64"/>
      <c r="N738" s="64"/>
      <c r="O738" s="64"/>
    </row>
    <row r="739" spans="1:15" ht="13" x14ac:dyDescent="0.15">
      <c r="A739" s="73"/>
      <c r="B739" s="64"/>
      <c r="C739" s="73"/>
      <c r="D739" s="215"/>
      <c r="E739" s="215"/>
      <c r="F739" s="215"/>
      <c r="G739" s="215"/>
      <c r="H739" s="215"/>
      <c r="I739" s="215"/>
      <c r="J739" s="216"/>
      <c r="K739" s="216"/>
      <c r="L739" s="64"/>
      <c r="M739" s="64"/>
      <c r="N739" s="64"/>
      <c r="O739" s="64"/>
    </row>
    <row r="740" spans="1:15" ht="13" x14ac:dyDescent="0.15">
      <c r="A740" s="73"/>
      <c r="B740" s="64"/>
      <c r="C740" s="73"/>
      <c r="D740" s="215"/>
      <c r="E740" s="215"/>
      <c r="F740" s="215"/>
      <c r="G740" s="215"/>
      <c r="H740" s="215"/>
      <c r="I740" s="215"/>
      <c r="J740" s="216"/>
      <c r="K740" s="216"/>
      <c r="L740" s="64"/>
      <c r="M740" s="64"/>
      <c r="N740" s="64"/>
      <c r="O740" s="64"/>
    </row>
    <row r="741" spans="1:15" ht="13" x14ac:dyDescent="0.15">
      <c r="A741" s="73"/>
      <c r="B741" s="64"/>
      <c r="C741" s="73"/>
      <c r="D741" s="215"/>
      <c r="E741" s="215"/>
      <c r="F741" s="215"/>
      <c r="G741" s="215"/>
      <c r="H741" s="215"/>
      <c r="I741" s="215"/>
      <c r="J741" s="216"/>
      <c r="K741" s="216"/>
      <c r="L741" s="64"/>
      <c r="M741" s="64"/>
      <c r="N741" s="64"/>
      <c r="O741" s="64"/>
    </row>
    <row r="742" spans="1:15" ht="13" x14ac:dyDescent="0.15">
      <c r="A742" s="73"/>
      <c r="B742" s="64"/>
      <c r="C742" s="73"/>
      <c r="D742" s="215"/>
      <c r="E742" s="215"/>
      <c r="F742" s="215"/>
      <c r="G742" s="215"/>
      <c r="H742" s="215"/>
      <c r="I742" s="215"/>
      <c r="J742" s="216"/>
      <c r="K742" s="216"/>
      <c r="L742" s="64"/>
      <c r="M742" s="64"/>
      <c r="N742" s="64"/>
      <c r="O742" s="64"/>
    </row>
    <row r="743" spans="1:15" ht="13" x14ac:dyDescent="0.15">
      <c r="A743" s="73"/>
      <c r="B743" s="64"/>
      <c r="C743" s="73"/>
      <c r="D743" s="215"/>
      <c r="E743" s="215"/>
      <c r="F743" s="215"/>
      <c r="G743" s="215"/>
      <c r="H743" s="215"/>
      <c r="I743" s="215"/>
      <c r="J743" s="216"/>
      <c r="K743" s="216"/>
      <c r="L743" s="64"/>
      <c r="M743" s="64"/>
      <c r="N743" s="64"/>
      <c r="O743" s="64"/>
    </row>
    <row r="744" spans="1:15" ht="13" x14ac:dyDescent="0.15">
      <c r="A744" s="73"/>
      <c r="B744" s="64"/>
      <c r="C744" s="73"/>
      <c r="D744" s="215"/>
      <c r="E744" s="215"/>
      <c r="F744" s="215"/>
      <c r="G744" s="215"/>
      <c r="H744" s="215"/>
      <c r="I744" s="215"/>
      <c r="J744" s="216"/>
      <c r="K744" s="216"/>
      <c r="L744" s="64"/>
      <c r="M744" s="64"/>
      <c r="N744" s="64"/>
      <c r="O744" s="64"/>
    </row>
    <row r="745" spans="1:15" ht="13" x14ac:dyDescent="0.15">
      <c r="A745" s="73"/>
      <c r="B745" s="64"/>
      <c r="C745" s="73"/>
      <c r="D745" s="215"/>
      <c r="E745" s="215"/>
      <c r="F745" s="215"/>
      <c r="G745" s="215"/>
      <c r="H745" s="215"/>
      <c r="I745" s="215"/>
      <c r="J745" s="216"/>
      <c r="K745" s="216"/>
      <c r="L745" s="64"/>
      <c r="M745" s="64"/>
      <c r="N745" s="64"/>
      <c r="O745" s="64"/>
    </row>
    <row r="746" spans="1:15" ht="13" x14ac:dyDescent="0.15">
      <c r="A746" s="73"/>
      <c r="B746" s="64"/>
      <c r="C746" s="73"/>
      <c r="D746" s="215"/>
      <c r="E746" s="215"/>
      <c r="F746" s="215"/>
      <c r="G746" s="215"/>
      <c r="H746" s="215"/>
      <c r="I746" s="215"/>
      <c r="J746" s="216"/>
      <c r="K746" s="216"/>
      <c r="L746" s="64"/>
      <c r="M746" s="64"/>
      <c r="N746" s="64"/>
      <c r="O746" s="64"/>
    </row>
    <row r="747" spans="1:15" ht="13" x14ac:dyDescent="0.15">
      <c r="A747" s="73"/>
      <c r="B747" s="64"/>
      <c r="C747" s="73"/>
      <c r="D747" s="215"/>
      <c r="E747" s="215"/>
      <c r="F747" s="215"/>
      <c r="G747" s="215"/>
      <c r="H747" s="215"/>
      <c r="I747" s="215"/>
      <c r="J747" s="216"/>
      <c r="K747" s="216"/>
      <c r="L747" s="64"/>
      <c r="M747" s="64"/>
      <c r="N747" s="64"/>
      <c r="O747" s="64"/>
    </row>
    <row r="748" spans="1:15" ht="13" x14ac:dyDescent="0.15">
      <c r="A748" s="73"/>
      <c r="B748" s="64"/>
      <c r="C748" s="73"/>
      <c r="D748" s="215"/>
      <c r="E748" s="215"/>
      <c r="F748" s="215"/>
      <c r="G748" s="215"/>
      <c r="H748" s="215"/>
      <c r="I748" s="215"/>
      <c r="J748" s="216"/>
      <c r="K748" s="216"/>
      <c r="L748" s="64"/>
      <c r="M748" s="64"/>
      <c r="N748" s="64"/>
      <c r="O748" s="64"/>
    </row>
    <row r="749" spans="1:15" ht="13" x14ac:dyDescent="0.15">
      <c r="A749" s="73"/>
      <c r="B749" s="64"/>
      <c r="C749" s="73"/>
      <c r="D749" s="215"/>
      <c r="E749" s="215"/>
      <c r="F749" s="215"/>
      <c r="G749" s="215"/>
      <c r="H749" s="215"/>
      <c r="I749" s="215"/>
      <c r="J749" s="216"/>
      <c r="K749" s="216"/>
      <c r="L749" s="64"/>
      <c r="M749" s="64"/>
      <c r="N749" s="64"/>
      <c r="O749" s="64"/>
    </row>
    <row r="750" spans="1:15" ht="13" x14ac:dyDescent="0.15">
      <c r="A750" s="73"/>
      <c r="B750" s="64"/>
      <c r="C750" s="73"/>
      <c r="D750" s="215"/>
      <c r="E750" s="215"/>
      <c r="F750" s="215"/>
      <c r="G750" s="215"/>
      <c r="H750" s="215"/>
      <c r="I750" s="215"/>
      <c r="J750" s="216"/>
      <c r="K750" s="216"/>
      <c r="L750" s="64"/>
      <c r="M750" s="64"/>
      <c r="N750" s="64"/>
      <c r="O750" s="64"/>
    </row>
    <row r="751" spans="1:15" ht="13" x14ac:dyDescent="0.15">
      <c r="A751" s="73"/>
      <c r="B751" s="64"/>
      <c r="C751" s="73"/>
      <c r="D751" s="215"/>
      <c r="E751" s="215"/>
      <c r="F751" s="215"/>
      <c r="G751" s="215"/>
      <c r="H751" s="215"/>
      <c r="I751" s="215"/>
      <c r="J751" s="216"/>
      <c r="K751" s="216"/>
      <c r="L751" s="64"/>
      <c r="M751" s="64"/>
      <c r="N751" s="64"/>
      <c r="O751" s="64"/>
    </row>
    <row r="752" spans="1:15" ht="13" x14ac:dyDescent="0.15">
      <c r="A752" s="73"/>
      <c r="B752" s="64"/>
      <c r="C752" s="73"/>
      <c r="D752" s="215"/>
      <c r="E752" s="215"/>
      <c r="F752" s="215"/>
      <c r="G752" s="215"/>
      <c r="H752" s="215"/>
      <c r="I752" s="215"/>
      <c r="J752" s="216"/>
      <c r="K752" s="216"/>
      <c r="L752" s="64"/>
      <c r="M752" s="64"/>
      <c r="N752" s="64"/>
      <c r="O752" s="64"/>
    </row>
    <row r="753" spans="1:15" ht="13" x14ac:dyDescent="0.15">
      <c r="A753" s="73"/>
      <c r="B753" s="64"/>
      <c r="C753" s="73"/>
      <c r="D753" s="215"/>
      <c r="E753" s="215"/>
      <c r="F753" s="215"/>
      <c r="G753" s="215"/>
      <c r="H753" s="215"/>
      <c r="I753" s="215"/>
      <c r="J753" s="216"/>
      <c r="K753" s="216"/>
      <c r="L753" s="64"/>
      <c r="M753" s="64"/>
      <c r="N753" s="64"/>
      <c r="O753" s="64"/>
    </row>
    <row r="754" spans="1:15" ht="13" x14ac:dyDescent="0.15">
      <c r="A754" s="73"/>
      <c r="B754" s="64"/>
      <c r="C754" s="73"/>
      <c r="D754" s="215"/>
      <c r="E754" s="215"/>
      <c r="F754" s="215"/>
      <c r="G754" s="215"/>
      <c r="H754" s="215"/>
      <c r="I754" s="215"/>
      <c r="J754" s="216"/>
      <c r="K754" s="216"/>
      <c r="L754" s="64"/>
      <c r="M754" s="64"/>
      <c r="N754" s="64"/>
      <c r="O754" s="64"/>
    </row>
    <row r="755" spans="1:15" ht="13" x14ac:dyDescent="0.15">
      <c r="A755" s="73"/>
      <c r="B755" s="64"/>
      <c r="C755" s="73"/>
      <c r="D755" s="215"/>
      <c r="E755" s="215"/>
      <c r="F755" s="215"/>
      <c r="G755" s="215"/>
      <c r="H755" s="215"/>
      <c r="I755" s="215"/>
      <c r="J755" s="216"/>
      <c r="K755" s="216"/>
      <c r="L755" s="64"/>
      <c r="M755" s="64"/>
      <c r="N755" s="64"/>
      <c r="O755" s="64"/>
    </row>
    <row r="756" spans="1:15" ht="13" x14ac:dyDescent="0.15">
      <c r="A756" s="73"/>
      <c r="B756" s="64"/>
      <c r="C756" s="73"/>
      <c r="D756" s="215"/>
      <c r="E756" s="215"/>
      <c r="F756" s="215"/>
      <c r="G756" s="215"/>
      <c r="H756" s="215"/>
      <c r="I756" s="215"/>
      <c r="J756" s="216"/>
      <c r="K756" s="216"/>
      <c r="L756" s="64"/>
      <c r="M756" s="64"/>
      <c r="N756" s="64"/>
      <c r="O756" s="64"/>
    </row>
    <row r="757" spans="1:15" ht="13" x14ac:dyDescent="0.15">
      <c r="A757" s="73"/>
      <c r="B757" s="64"/>
      <c r="C757" s="73"/>
      <c r="D757" s="215"/>
      <c r="E757" s="215"/>
      <c r="F757" s="215"/>
      <c r="G757" s="215"/>
      <c r="H757" s="215"/>
      <c r="I757" s="215"/>
      <c r="J757" s="216"/>
      <c r="K757" s="216"/>
      <c r="L757" s="64"/>
      <c r="M757" s="64"/>
      <c r="N757" s="64"/>
      <c r="O757" s="64"/>
    </row>
    <row r="758" spans="1:15" ht="13" x14ac:dyDescent="0.15">
      <c r="A758" s="73"/>
      <c r="B758" s="64"/>
      <c r="C758" s="73"/>
      <c r="D758" s="215"/>
      <c r="E758" s="215"/>
      <c r="F758" s="215"/>
      <c r="G758" s="215"/>
      <c r="H758" s="215"/>
      <c r="I758" s="215"/>
      <c r="J758" s="216"/>
      <c r="K758" s="216"/>
      <c r="L758" s="64"/>
      <c r="M758" s="64"/>
      <c r="N758" s="64"/>
      <c r="O758" s="64"/>
    </row>
    <row r="759" spans="1:15" ht="13" x14ac:dyDescent="0.15">
      <c r="A759" s="73"/>
      <c r="B759" s="64"/>
      <c r="C759" s="73"/>
      <c r="D759" s="215"/>
      <c r="E759" s="215"/>
      <c r="F759" s="215"/>
      <c r="G759" s="215"/>
      <c r="H759" s="215"/>
      <c r="I759" s="215"/>
      <c r="J759" s="216"/>
      <c r="K759" s="216"/>
      <c r="L759" s="64"/>
      <c r="M759" s="64"/>
      <c r="N759" s="64"/>
      <c r="O759" s="64"/>
    </row>
    <row r="760" spans="1:15" ht="13" x14ac:dyDescent="0.15">
      <c r="A760" s="73"/>
      <c r="B760" s="64"/>
      <c r="C760" s="73"/>
      <c r="D760" s="215"/>
      <c r="E760" s="215"/>
      <c r="F760" s="215"/>
      <c r="G760" s="215"/>
      <c r="H760" s="215"/>
      <c r="I760" s="215"/>
      <c r="J760" s="216"/>
      <c r="K760" s="216"/>
      <c r="L760" s="64"/>
      <c r="M760" s="64"/>
      <c r="N760" s="64"/>
      <c r="O760" s="64"/>
    </row>
    <row r="761" spans="1:15" ht="13" x14ac:dyDescent="0.15">
      <c r="A761" s="73"/>
      <c r="B761" s="64"/>
      <c r="C761" s="73"/>
      <c r="D761" s="215"/>
      <c r="E761" s="215"/>
      <c r="F761" s="215"/>
      <c r="G761" s="215"/>
      <c r="H761" s="215"/>
      <c r="I761" s="215"/>
      <c r="J761" s="216"/>
      <c r="K761" s="216"/>
      <c r="L761" s="64"/>
      <c r="M761" s="64"/>
      <c r="N761" s="64"/>
      <c r="O761" s="64"/>
    </row>
    <row r="762" spans="1:15" ht="13" x14ac:dyDescent="0.15">
      <c r="A762" s="73"/>
      <c r="B762" s="64"/>
      <c r="C762" s="73"/>
      <c r="D762" s="215"/>
      <c r="E762" s="215"/>
      <c r="F762" s="215"/>
      <c r="G762" s="215"/>
      <c r="H762" s="215"/>
      <c r="I762" s="215"/>
      <c r="J762" s="216"/>
      <c r="K762" s="216"/>
      <c r="L762" s="64"/>
      <c r="M762" s="64"/>
      <c r="N762" s="64"/>
      <c r="O762" s="64"/>
    </row>
    <row r="763" spans="1:15" ht="13" x14ac:dyDescent="0.15">
      <c r="A763" s="73"/>
      <c r="B763" s="64"/>
      <c r="C763" s="73"/>
      <c r="D763" s="215"/>
      <c r="E763" s="215"/>
      <c r="F763" s="215"/>
      <c r="G763" s="215"/>
      <c r="H763" s="215"/>
      <c r="I763" s="215"/>
      <c r="J763" s="216"/>
      <c r="K763" s="216"/>
      <c r="L763" s="64"/>
      <c r="M763" s="64"/>
      <c r="N763" s="64"/>
      <c r="O763" s="64"/>
    </row>
    <row r="764" spans="1:15" ht="13" x14ac:dyDescent="0.15">
      <c r="A764" s="73"/>
      <c r="B764" s="64"/>
      <c r="C764" s="73"/>
      <c r="D764" s="215"/>
      <c r="E764" s="215"/>
      <c r="F764" s="215"/>
      <c r="G764" s="215"/>
      <c r="H764" s="215"/>
      <c r="I764" s="215"/>
      <c r="J764" s="216"/>
      <c r="K764" s="216"/>
      <c r="L764" s="64"/>
      <c r="M764" s="64"/>
      <c r="N764" s="64"/>
      <c r="O764" s="64"/>
    </row>
    <row r="765" spans="1:15" ht="13" x14ac:dyDescent="0.15">
      <c r="A765" s="73"/>
      <c r="B765" s="64"/>
      <c r="C765" s="73"/>
      <c r="D765" s="215"/>
      <c r="E765" s="215"/>
      <c r="F765" s="215"/>
      <c r="G765" s="215"/>
      <c r="H765" s="215"/>
      <c r="I765" s="215"/>
      <c r="J765" s="216"/>
      <c r="K765" s="216"/>
      <c r="L765" s="64"/>
      <c r="M765" s="64"/>
      <c r="N765" s="64"/>
      <c r="O765" s="64"/>
    </row>
    <row r="766" spans="1:15" ht="13" x14ac:dyDescent="0.15">
      <c r="A766" s="73"/>
      <c r="B766" s="64"/>
      <c r="C766" s="73"/>
      <c r="D766" s="215"/>
      <c r="E766" s="215"/>
      <c r="F766" s="215"/>
      <c r="G766" s="215"/>
      <c r="H766" s="215"/>
      <c r="I766" s="215"/>
      <c r="J766" s="216"/>
      <c r="K766" s="216"/>
      <c r="L766" s="64"/>
      <c r="M766" s="64"/>
      <c r="N766" s="64"/>
      <c r="O766" s="64"/>
    </row>
    <row r="767" spans="1:15" ht="13" x14ac:dyDescent="0.15">
      <c r="A767" s="73"/>
      <c r="B767" s="64"/>
      <c r="C767" s="73"/>
      <c r="D767" s="215"/>
      <c r="E767" s="215"/>
      <c r="F767" s="215"/>
      <c r="G767" s="215"/>
      <c r="H767" s="215"/>
      <c r="I767" s="215"/>
      <c r="J767" s="216"/>
      <c r="K767" s="216"/>
      <c r="L767" s="64"/>
      <c r="M767" s="64"/>
      <c r="N767" s="64"/>
      <c r="O767" s="64"/>
    </row>
    <row r="768" spans="1:15" ht="13" x14ac:dyDescent="0.15">
      <c r="A768" s="73"/>
      <c r="B768" s="64"/>
      <c r="C768" s="73"/>
      <c r="D768" s="215"/>
      <c r="E768" s="215"/>
      <c r="F768" s="215"/>
      <c r="G768" s="215"/>
      <c r="H768" s="215"/>
      <c r="I768" s="215"/>
      <c r="J768" s="216"/>
      <c r="K768" s="216"/>
      <c r="L768" s="64"/>
      <c r="M768" s="64"/>
      <c r="N768" s="64"/>
      <c r="O768" s="64"/>
    </row>
    <row r="769" spans="1:15" ht="13" x14ac:dyDescent="0.15">
      <c r="A769" s="73"/>
      <c r="B769" s="64"/>
      <c r="C769" s="73"/>
      <c r="D769" s="215"/>
      <c r="E769" s="215"/>
      <c r="F769" s="215"/>
      <c r="G769" s="215"/>
      <c r="H769" s="215"/>
      <c r="I769" s="215"/>
      <c r="J769" s="216"/>
      <c r="K769" s="216"/>
      <c r="L769" s="64"/>
      <c r="M769" s="64"/>
      <c r="N769" s="64"/>
      <c r="O769" s="64"/>
    </row>
    <row r="770" spans="1:15" ht="13" x14ac:dyDescent="0.15">
      <c r="A770" s="73"/>
      <c r="B770" s="64"/>
      <c r="C770" s="73"/>
      <c r="D770" s="215"/>
      <c r="E770" s="215"/>
      <c r="F770" s="215"/>
      <c r="G770" s="215"/>
      <c r="H770" s="215"/>
      <c r="I770" s="215"/>
      <c r="J770" s="216"/>
      <c r="K770" s="216"/>
      <c r="L770" s="64"/>
      <c r="M770" s="64"/>
      <c r="N770" s="64"/>
      <c r="O770" s="64"/>
    </row>
    <row r="771" spans="1:15" ht="13" x14ac:dyDescent="0.15">
      <c r="A771" s="73"/>
      <c r="B771" s="64"/>
      <c r="C771" s="73"/>
      <c r="D771" s="215"/>
      <c r="E771" s="215"/>
      <c r="F771" s="215"/>
      <c r="G771" s="215"/>
      <c r="H771" s="215"/>
      <c r="I771" s="215"/>
      <c r="J771" s="216"/>
      <c r="K771" s="216"/>
      <c r="L771" s="64"/>
      <c r="M771" s="64"/>
      <c r="N771" s="64"/>
      <c r="O771" s="64"/>
    </row>
    <row r="772" spans="1:15" ht="13" x14ac:dyDescent="0.15">
      <c r="A772" s="73"/>
      <c r="B772" s="64"/>
      <c r="C772" s="73"/>
      <c r="D772" s="215"/>
      <c r="E772" s="215"/>
      <c r="F772" s="215"/>
      <c r="G772" s="215"/>
      <c r="H772" s="215"/>
      <c r="I772" s="215"/>
      <c r="J772" s="216"/>
      <c r="K772" s="216"/>
      <c r="L772" s="64"/>
      <c r="M772" s="64"/>
      <c r="N772" s="64"/>
      <c r="O772" s="64"/>
    </row>
    <row r="773" spans="1:15" ht="13" x14ac:dyDescent="0.15">
      <c r="A773" s="73"/>
      <c r="B773" s="64"/>
      <c r="C773" s="73"/>
      <c r="D773" s="215"/>
      <c r="E773" s="215"/>
      <c r="F773" s="215"/>
      <c r="G773" s="215"/>
      <c r="H773" s="215"/>
      <c r="I773" s="215"/>
      <c r="J773" s="216"/>
      <c r="K773" s="216"/>
      <c r="L773" s="64"/>
      <c r="M773" s="64"/>
      <c r="N773" s="64"/>
      <c r="O773" s="64"/>
    </row>
    <row r="774" spans="1:15" ht="13" x14ac:dyDescent="0.15">
      <c r="A774" s="73"/>
      <c r="B774" s="64"/>
      <c r="C774" s="73"/>
      <c r="D774" s="215"/>
      <c r="E774" s="215"/>
      <c r="F774" s="215"/>
      <c r="G774" s="215"/>
      <c r="H774" s="215"/>
      <c r="I774" s="215"/>
      <c r="J774" s="216"/>
      <c r="K774" s="216"/>
      <c r="L774" s="64"/>
      <c r="M774" s="64"/>
      <c r="N774" s="64"/>
      <c r="O774" s="64"/>
    </row>
    <row r="775" spans="1:15" ht="13" x14ac:dyDescent="0.15">
      <c r="A775" s="73"/>
      <c r="B775" s="64"/>
      <c r="C775" s="73"/>
      <c r="D775" s="215"/>
      <c r="E775" s="215"/>
      <c r="F775" s="215"/>
      <c r="G775" s="215"/>
      <c r="H775" s="215"/>
      <c r="I775" s="215"/>
      <c r="J775" s="216"/>
      <c r="K775" s="216"/>
      <c r="L775" s="64"/>
      <c r="M775" s="64"/>
      <c r="N775" s="64"/>
      <c r="O775" s="64"/>
    </row>
    <row r="776" spans="1:15" ht="13" x14ac:dyDescent="0.15">
      <c r="A776" s="73"/>
      <c r="B776" s="64"/>
      <c r="C776" s="73"/>
      <c r="D776" s="215"/>
      <c r="E776" s="215"/>
      <c r="F776" s="215"/>
      <c r="G776" s="215"/>
      <c r="H776" s="215"/>
      <c r="I776" s="215"/>
      <c r="J776" s="216"/>
      <c r="K776" s="216"/>
      <c r="L776" s="64"/>
      <c r="M776" s="64"/>
      <c r="N776" s="64"/>
      <c r="O776" s="64"/>
    </row>
    <row r="777" spans="1:15" ht="13" x14ac:dyDescent="0.15">
      <c r="A777" s="73"/>
      <c r="B777" s="64"/>
      <c r="C777" s="73"/>
      <c r="D777" s="215"/>
      <c r="E777" s="215"/>
      <c r="F777" s="215"/>
      <c r="G777" s="215"/>
      <c r="H777" s="215"/>
      <c r="I777" s="215"/>
      <c r="J777" s="216"/>
      <c r="K777" s="216"/>
      <c r="L777" s="64"/>
      <c r="M777" s="64"/>
      <c r="N777" s="64"/>
      <c r="O777" s="64"/>
    </row>
    <row r="778" spans="1:15" ht="13" x14ac:dyDescent="0.15">
      <c r="A778" s="73"/>
      <c r="B778" s="64"/>
      <c r="C778" s="73"/>
      <c r="D778" s="215"/>
      <c r="E778" s="215"/>
      <c r="F778" s="215"/>
      <c r="G778" s="215"/>
      <c r="H778" s="215"/>
      <c r="I778" s="215"/>
      <c r="J778" s="216"/>
      <c r="K778" s="216"/>
      <c r="L778" s="64"/>
      <c r="M778" s="64"/>
      <c r="N778" s="64"/>
      <c r="O778" s="64"/>
    </row>
    <row r="779" spans="1:15" ht="13" x14ac:dyDescent="0.15">
      <c r="A779" s="73"/>
      <c r="B779" s="64"/>
      <c r="C779" s="73"/>
      <c r="D779" s="215"/>
      <c r="E779" s="215"/>
      <c r="F779" s="215"/>
      <c r="G779" s="215"/>
      <c r="H779" s="215"/>
      <c r="I779" s="215"/>
      <c r="J779" s="216"/>
      <c r="K779" s="216"/>
      <c r="L779" s="64"/>
      <c r="M779" s="64"/>
      <c r="N779" s="64"/>
      <c r="O779" s="64"/>
    </row>
    <row r="780" spans="1:15" ht="13" x14ac:dyDescent="0.15">
      <c r="A780" s="73"/>
      <c r="B780" s="64"/>
      <c r="C780" s="73"/>
      <c r="D780" s="215"/>
      <c r="E780" s="215"/>
      <c r="F780" s="215"/>
      <c r="G780" s="215"/>
      <c r="H780" s="215"/>
      <c r="I780" s="215"/>
      <c r="J780" s="216"/>
      <c r="K780" s="216"/>
      <c r="L780" s="64"/>
      <c r="M780" s="64"/>
      <c r="N780" s="64"/>
      <c r="O780" s="64"/>
    </row>
    <row r="781" spans="1:15" ht="13" x14ac:dyDescent="0.15">
      <c r="A781" s="73"/>
      <c r="B781" s="64"/>
      <c r="C781" s="73"/>
      <c r="D781" s="215"/>
      <c r="E781" s="215"/>
      <c r="F781" s="215"/>
      <c r="G781" s="215"/>
      <c r="H781" s="215"/>
      <c r="I781" s="215"/>
      <c r="J781" s="216"/>
      <c r="K781" s="216"/>
      <c r="L781" s="64"/>
      <c r="M781" s="64"/>
      <c r="N781" s="64"/>
      <c r="O781" s="64"/>
    </row>
    <row r="782" spans="1:15" ht="13" x14ac:dyDescent="0.15">
      <c r="A782" s="73"/>
      <c r="B782" s="64"/>
      <c r="C782" s="73"/>
      <c r="D782" s="215"/>
      <c r="E782" s="215"/>
      <c r="F782" s="215"/>
      <c r="G782" s="215"/>
      <c r="H782" s="215"/>
      <c r="I782" s="215"/>
      <c r="J782" s="216"/>
      <c r="K782" s="216"/>
      <c r="L782" s="64"/>
      <c r="M782" s="64"/>
      <c r="N782" s="64"/>
      <c r="O782" s="64"/>
    </row>
    <row r="783" spans="1:15" ht="13" x14ac:dyDescent="0.15">
      <c r="A783" s="73"/>
      <c r="B783" s="64"/>
      <c r="C783" s="73"/>
      <c r="D783" s="215"/>
      <c r="E783" s="215"/>
      <c r="F783" s="215"/>
      <c r="G783" s="215"/>
      <c r="H783" s="215"/>
      <c r="I783" s="215"/>
      <c r="J783" s="216"/>
      <c r="K783" s="216"/>
      <c r="L783" s="64"/>
      <c r="M783" s="64"/>
      <c r="N783" s="64"/>
      <c r="O783" s="64"/>
    </row>
    <row r="784" spans="1:15" ht="13" x14ac:dyDescent="0.15">
      <c r="A784" s="73"/>
      <c r="B784" s="64"/>
      <c r="C784" s="73"/>
      <c r="D784" s="215"/>
      <c r="E784" s="215"/>
      <c r="F784" s="215"/>
      <c r="G784" s="215"/>
      <c r="H784" s="215"/>
      <c r="I784" s="215"/>
      <c r="J784" s="216"/>
      <c r="K784" s="216"/>
      <c r="L784" s="64"/>
      <c r="M784" s="64"/>
      <c r="N784" s="64"/>
      <c r="O784" s="64"/>
    </row>
    <row r="785" spans="1:15" ht="13" x14ac:dyDescent="0.15">
      <c r="A785" s="73"/>
      <c r="B785" s="64"/>
      <c r="C785" s="73"/>
      <c r="D785" s="215"/>
      <c r="E785" s="215"/>
      <c r="F785" s="215"/>
      <c r="G785" s="215"/>
      <c r="H785" s="215"/>
      <c r="I785" s="215"/>
      <c r="J785" s="216"/>
      <c r="K785" s="216"/>
      <c r="L785" s="64"/>
      <c r="M785" s="64"/>
      <c r="N785" s="64"/>
      <c r="O785" s="64"/>
    </row>
    <row r="786" spans="1:15" ht="13" x14ac:dyDescent="0.15">
      <c r="A786" s="73"/>
      <c r="B786" s="64"/>
      <c r="C786" s="73"/>
      <c r="D786" s="215"/>
      <c r="E786" s="215"/>
      <c r="F786" s="215"/>
      <c r="G786" s="215"/>
      <c r="H786" s="215"/>
      <c r="I786" s="215"/>
      <c r="J786" s="216"/>
      <c r="K786" s="216"/>
      <c r="L786" s="64"/>
      <c r="M786" s="64"/>
      <c r="N786" s="64"/>
      <c r="O786" s="64"/>
    </row>
    <row r="787" spans="1:15" ht="13" x14ac:dyDescent="0.15">
      <c r="A787" s="73"/>
      <c r="B787" s="64"/>
      <c r="C787" s="73"/>
      <c r="D787" s="215"/>
      <c r="E787" s="215"/>
      <c r="F787" s="215"/>
      <c r="G787" s="215"/>
      <c r="H787" s="215"/>
      <c r="I787" s="215"/>
      <c r="J787" s="216"/>
      <c r="K787" s="216"/>
      <c r="L787" s="64"/>
      <c r="M787" s="64"/>
      <c r="N787" s="64"/>
      <c r="O787" s="64"/>
    </row>
    <row r="788" spans="1:15" ht="13" x14ac:dyDescent="0.15">
      <c r="A788" s="73"/>
      <c r="B788" s="64"/>
      <c r="C788" s="73"/>
      <c r="D788" s="215"/>
      <c r="E788" s="215"/>
      <c r="F788" s="215"/>
      <c r="G788" s="215"/>
      <c r="H788" s="215"/>
      <c r="I788" s="215"/>
      <c r="J788" s="216"/>
      <c r="K788" s="216"/>
      <c r="L788" s="64"/>
      <c r="M788" s="64"/>
      <c r="N788" s="64"/>
      <c r="O788" s="64"/>
    </row>
    <row r="789" spans="1:15" ht="13" x14ac:dyDescent="0.15">
      <c r="A789" s="73"/>
      <c r="B789" s="64"/>
      <c r="C789" s="73"/>
      <c r="D789" s="215"/>
      <c r="E789" s="215"/>
      <c r="F789" s="215"/>
      <c r="G789" s="215"/>
      <c r="H789" s="215"/>
      <c r="I789" s="215"/>
      <c r="J789" s="216"/>
      <c r="K789" s="216"/>
      <c r="L789" s="64"/>
      <c r="M789" s="64"/>
      <c r="N789" s="64"/>
      <c r="O789" s="64"/>
    </row>
    <row r="790" spans="1:15" ht="13" x14ac:dyDescent="0.15">
      <c r="A790" s="73"/>
      <c r="B790" s="64"/>
      <c r="C790" s="73"/>
      <c r="D790" s="215"/>
      <c r="E790" s="215"/>
      <c r="F790" s="215"/>
      <c r="G790" s="215"/>
      <c r="H790" s="215"/>
      <c r="I790" s="215"/>
      <c r="J790" s="216"/>
      <c r="K790" s="216"/>
      <c r="L790" s="64"/>
      <c r="M790" s="64"/>
      <c r="N790" s="64"/>
      <c r="O790" s="64"/>
    </row>
    <row r="791" spans="1:15" ht="13" x14ac:dyDescent="0.15">
      <c r="A791" s="73"/>
      <c r="B791" s="64"/>
      <c r="C791" s="73"/>
      <c r="D791" s="215"/>
      <c r="E791" s="215"/>
      <c r="F791" s="215"/>
      <c r="G791" s="215"/>
      <c r="H791" s="215"/>
      <c r="I791" s="215"/>
      <c r="J791" s="216"/>
      <c r="K791" s="216"/>
      <c r="L791" s="64"/>
      <c r="M791" s="64"/>
      <c r="N791" s="64"/>
      <c r="O791" s="64"/>
    </row>
    <row r="792" spans="1:15" ht="13" x14ac:dyDescent="0.15">
      <c r="A792" s="73"/>
      <c r="B792" s="64"/>
      <c r="C792" s="73"/>
      <c r="D792" s="215"/>
      <c r="E792" s="215"/>
      <c r="F792" s="215"/>
      <c r="G792" s="215"/>
      <c r="H792" s="215"/>
      <c r="I792" s="215"/>
      <c r="J792" s="216"/>
      <c r="K792" s="216"/>
      <c r="L792" s="64"/>
      <c r="M792" s="64"/>
      <c r="N792" s="64"/>
      <c r="O792" s="64"/>
    </row>
    <row r="793" spans="1:15" ht="13" x14ac:dyDescent="0.15">
      <c r="A793" s="73"/>
      <c r="B793" s="64"/>
      <c r="C793" s="73"/>
      <c r="D793" s="215"/>
      <c r="E793" s="215"/>
      <c r="F793" s="215"/>
      <c r="G793" s="215"/>
      <c r="H793" s="215"/>
      <c r="I793" s="215"/>
      <c r="J793" s="216"/>
      <c r="K793" s="216"/>
      <c r="L793" s="64"/>
      <c r="M793" s="64"/>
      <c r="N793" s="64"/>
      <c r="O793" s="64"/>
    </row>
    <row r="794" spans="1:15" ht="13" x14ac:dyDescent="0.15">
      <c r="A794" s="73"/>
      <c r="B794" s="64"/>
      <c r="C794" s="73"/>
      <c r="D794" s="215"/>
      <c r="E794" s="215"/>
      <c r="F794" s="215"/>
      <c r="G794" s="215"/>
      <c r="H794" s="215"/>
      <c r="I794" s="215"/>
      <c r="J794" s="216"/>
      <c r="K794" s="216"/>
      <c r="L794" s="64"/>
      <c r="M794" s="64"/>
      <c r="N794" s="64"/>
      <c r="O794" s="64"/>
    </row>
    <row r="795" spans="1:15" ht="13" x14ac:dyDescent="0.15">
      <c r="A795" s="73"/>
      <c r="B795" s="64"/>
      <c r="C795" s="73"/>
      <c r="D795" s="215"/>
      <c r="E795" s="215"/>
      <c r="F795" s="215"/>
      <c r="G795" s="215"/>
      <c r="H795" s="215"/>
      <c r="I795" s="215"/>
      <c r="J795" s="216"/>
      <c r="K795" s="216"/>
      <c r="L795" s="64"/>
      <c r="M795" s="64"/>
      <c r="N795" s="64"/>
      <c r="O795" s="64"/>
    </row>
    <row r="796" spans="1:15" ht="13" x14ac:dyDescent="0.15">
      <c r="A796" s="73"/>
      <c r="B796" s="64"/>
      <c r="C796" s="73"/>
      <c r="D796" s="215"/>
      <c r="E796" s="215"/>
      <c r="F796" s="215"/>
      <c r="G796" s="215"/>
      <c r="H796" s="215"/>
      <c r="I796" s="215"/>
      <c r="J796" s="216"/>
      <c r="K796" s="216"/>
      <c r="L796" s="64"/>
      <c r="M796" s="64"/>
      <c r="N796" s="64"/>
      <c r="O796" s="64"/>
    </row>
    <row r="797" spans="1:15" ht="13" x14ac:dyDescent="0.15">
      <c r="A797" s="73"/>
      <c r="B797" s="64"/>
      <c r="C797" s="73"/>
      <c r="D797" s="215"/>
      <c r="E797" s="215"/>
      <c r="F797" s="215"/>
      <c r="G797" s="215"/>
      <c r="H797" s="215"/>
      <c r="I797" s="215"/>
      <c r="J797" s="216"/>
      <c r="K797" s="216"/>
      <c r="L797" s="64"/>
      <c r="M797" s="64"/>
      <c r="N797" s="64"/>
      <c r="O797" s="64"/>
    </row>
    <row r="798" spans="1:15" ht="13" x14ac:dyDescent="0.15">
      <c r="A798" s="73"/>
      <c r="B798" s="64"/>
      <c r="C798" s="73"/>
      <c r="D798" s="215"/>
      <c r="E798" s="215"/>
      <c r="F798" s="215"/>
      <c r="G798" s="215"/>
      <c r="H798" s="215"/>
      <c r="I798" s="215"/>
      <c r="J798" s="216"/>
      <c r="K798" s="216"/>
      <c r="L798" s="64"/>
      <c r="M798" s="64"/>
      <c r="N798" s="64"/>
      <c r="O798" s="64"/>
    </row>
    <row r="799" spans="1:15" ht="13" x14ac:dyDescent="0.15">
      <c r="A799" s="73"/>
      <c r="B799" s="64"/>
      <c r="C799" s="73"/>
      <c r="D799" s="215"/>
      <c r="E799" s="215"/>
      <c r="F799" s="215"/>
      <c r="G799" s="215"/>
      <c r="H799" s="215"/>
      <c r="I799" s="215"/>
      <c r="J799" s="216"/>
      <c r="K799" s="216"/>
      <c r="L799" s="64"/>
      <c r="M799" s="64"/>
      <c r="N799" s="64"/>
      <c r="O799" s="64"/>
    </row>
    <row r="800" spans="1:15" ht="13" x14ac:dyDescent="0.15">
      <c r="A800" s="73"/>
      <c r="B800" s="64"/>
      <c r="C800" s="73"/>
      <c r="D800" s="215"/>
      <c r="E800" s="215"/>
      <c r="F800" s="215"/>
      <c r="G800" s="215"/>
      <c r="H800" s="215"/>
      <c r="I800" s="215"/>
      <c r="J800" s="216"/>
      <c r="K800" s="216"/>
      <c r="L800" s="64"/>
      <c r="M800" s="64"/>
      <c r="N800" s="64"/>
      <c r="O800" s="64"/>
    </row>
    <row r="801" spans="1:15" ht="13" x14ac:dyDescent="0.15">
      <c r="A801" s="73"/>
      <c r="B801" s="64"/>
      <c r="C801" s="73"/>
      <c r="D801" s="215"/>
      <c r="E801" s="215"/>
      <c r="F801" s="215"/>
      <c r="G801" s="215"/>
      <c r="H801" s="215"/>
      <c r="I801" s="215"/>
      <c r="J801" s="216"/>
      <c r="K801" s="216"/>
      <c r="L801" s="64"/>
      <c r="M801" s="64"/>
      <c r="N801" s="64"/>
      <c r="O801" s="64"/>
    </row>
    <row r="802" spans="1:15" ht="13" x14ac:dyDescent="0.15">
      <c r="A802" s="73"/>
      <c r="B802" s="64"/>
      <c r="C802" s="73"/>
      <c r="D802" s="215"/>
      <c r="E802" s="215"/>
      <c r="F802" s="215"/>
      <c r="G802" s="215"/>
      <c r="H802" s="215"/>
      <c r="I802" s="215"/>
      <c r="J802" s="216"/>
      <c r="K802" s="216"/>
      <c r="L802" s="64"/>
      <c r="M802" s="64"/>
      <c r="N802" s="64"/>
      <c r="O802" s="64"/>
    </row>
    <row r="803" spans="1:15" ht="13" x14ac:dyDescent="0.15">
      <c r="A803" s="73"/>
      <c r="B803" s="64"/>
      <c r="C803" s="73"/>
      <c r="D803" s="215"/>
      <c r="E803" s="215"/>
      <c r="F803" s="215"/>
      <c r="G803" s="215"/>
      <c r="H803" s="215"/>
      <c r="I803" s="215"/>
      <c r="J803" s="216"/>
      <c r="K803" s="216"/>
      <c r="L803" s="64"/>
      <c r="M803" s="64"/>
      <c r="N803" s="64"/>
      <c r="O803" s="64"/>
    </row>
    <row r="804" spans="1:15" ht="13" x14ac:dyDescent="0.15">
      <c r="A804" s="73"/>
      <c r="B804" s="64"/>
      <c r="C804" s="73"/>
      <c r="D804" s="215"/>
      <c r="E804" s="215"/>
      <c r="F804" s="215"/>
      <c r="G804" s="215"/>
      <c r="H804" s="215"/>
      <c r="I804" s="215"/>
      <c r="J804" s="216"/>
      <c r="K804" s="216"/>
      <c r="L804" s="64"/>
      <c r="M804" s="64"/>
      <c r="N804" s="64"/>
      <c r="O804" s="64"/>
    </row>
    <row r="805" spans="1:15" ht="13" x14ac:dyDescent="0.15">
      <c r="A805" s="73"/>
      <c r="B805" s="64"/>
      <c r="C805" s="73"/>
      <c r="D805" s="215"/>
      <c r="E805" s="215"/>
      <c r="F805" s="215"/>
      <c r="G805" s="215"/>
      <c r="H805" s="215"/>
      <c r="I805" s="215"/>
      <c r="J805" s="216"/>
      <c r="K805" s="216"/>
      <c r="L805" s="64"/>
      <c r="M805" s="64"/>
      <c r="N805" s="64"/>
      <c r="O805" s="64"/>
    </row>
    <row r="806" spans="1:15" ht="13" x14ac:dyDescent="0.15">
      <c r="A806" s="73"/>
      <c r="B806" s="64"/>
      <c r="C806" s="73"/>
      <c r="D806" s="215"/>
      <c r="E806" s="215"/>
      <c r="F806" s="215"/>
      <c r="G806" s="215"/>
      <c r="H806" s="215"/>
      <c r="I806" s="215"/>
      <c r="J806" s="216"/>
      <c r="K806" s="216"/>
      <c r="L806" s="64"/>
      <c r="M806" s="64"/>
      <c r="N806" s="64"/>
      <c r="O806" s="64"/>
    </row>
    <row r="807" spans="1:15" ht="13" x14ac:dyDescent="0.15">
      <c r="A807" s="73"/>
      <c r="B807" s="64"/>
      <c r="C807" s="73"/>
      <c r="D807" s="215"/>
      <c r="E807" s="215"/>
      <c r="F807" s="215"/>
      <c r="G807" s="215"/>
      <c r="H807" s="215"/>
      <c r="I807" s="215"/>
      <c r="J807" s="216"/>
      <c r="K807" s="216"/>
      <c r="L807" s="64"/>
      <c r="M807" s="64"/>
      <c r="N807" s="64"/>
      <c r="O807" s="64"/>
    </row>
    <row r="808" spans="1:15" ht="13" x14ac:dyDescent="0.15">
      <c r="A808" s="73"/>
      <c r="B808" s="64"/>
      <c r="C808" s="73"/>
      <c r="D808" s="215"/>
      <c r="E808" s="215"/>
      <c r="F808" s="215"/>
      <c r="G808" s="215"/>
      <c r="H808" s="215"/>
      <c r="I808" s="215"/>
      <c r="J808" s="216"/>
      <c r="K808" s="216"/>
      <c r="L808" s="64"/>
      <c r="M808" s="64"/>
      <c r="N808" s="64"/>
      <c r="O808" s="64"/>
    </row>
    <row r="809" spans="1:15" ht="13" x14ac:dyDescent="0.15">
      <c r="A809" s="73"/>
      <c r="B809" s="64"/>
      <c r="C809" s="73"/>
      <c r="D809" s="215"/>
      <c r="E809" s="215"/>
      <c r="F809" s="215"/>
      <c r="G809" s="215"/>
      <c r="H809" s="215"/>
      <c r="I809" s="215"/>
      <c r="J809" s="216"/>
      <c r="K809" s="216"/>
      <c r="L809" s="64"/>
      <c r="M809" s="64"/>
      <c r="N809" s="64"/>
      <c r="O809" s="64"/>
    </row>
    <row r="810" spans="1:15" ht="13" x14ac:dyDescent="0.15">
      <c r="A810" s="73"/>
      <c r="B810" s="64"/>
      <c r="C810" s="73"/>
      <c r="D810" s="215"/>
      <c r="E810" s="215"/>
      <c r="F810" s="215"/>
      <c r="G810" s="215"/>
      <c r="H810" s="215"/>
      <c r="I810" s="215"/>
      <c r="J810" s="216"/>
      <c r="K810" s="216"/>
      <c r="L810" s="64"/>
      <c r="M810" s="64"/>
      <c r="N810" s="64"/>
      <c r="O810" s="64"/>
    </row>
    <row r="811" spans="1:15" ht="13" x14ac:dyDescent="0.15">
      <c r="A811" s="73"/>
      <c r="B811" s="64"/>
      <c r="C811" s="73"/>
      <c r="D811" s="215"/>
      <c r="E811" s="215"/>
      <c r="F811" s="215"/>
      <c r="G811" s="215"/>
      <c r="H811" s="215"/>
      <c r="I811" s="215"/>
      <c r="J811" s="216"/>
      <c r="K811" s="216"/>
      <c r="L811" s="64"/>
      <c r="M811" s="64"/>
      <c r="N811" s="64"/>
      <c r="O811" s="64"/>
    </row>
    <row r="812" spans="1:15" ht="13" x14ac:dyDescent="0.15">
      <c r="A812" s="73"/>
      <c r="B812" s="64"/>
      <c r="C812" s="73"/>
      <c r="D812" s="215"/>
      <c r="E812" s="215"/>
      <c r="F812" s="215"/>
      <c r="G812" s="215"/>
      <c r="H812" s="215"/>
      <c r="I812" s="215"/>
      <c r="J812" s="216"/>
      <c r="K812" s="216"/>
      <c r="L812" s="64"/>
      <c r="M812" s="64"/>
      <c r="N812" s="64"/>
      <c r="O812" s="64"/>
    </row>
    <row r="813" spans="1:15" ht="13" x14ac:dyDescent="0.15">
      <c r="A813" s="73"/>
      <c r="B813" s="64"/>
      <c r="C813" s="73"/>
      <c r="D813" s="215"/>
      <c r="E813" s="215"/>
      <c r="F813" s="215"/>
      <c r="G813" s="215"/>
      <c r="H813" s="215"/>
      <c r="I813" s="215"/>
      <c r="J813" s="216"/>
      <c r="K813" s="216"/>
      <c r="L813" s="64"/>
      <c r="M813" s="64"/>
      <c r="N813" s="64"/>
      <c r="O813" s="64"/>
    </row>
    <row r="814" spans="1:15" ht="13" x14ac:dyDescent="0.15">
      <c r="A814" s="73"/>
      <c r="B814" s="64"/>
      <c r="C814" s="73"/>
      <c r="D814" s="215"/>
      <c r="E814" s="215"/>
      <c r="F814" s="215"/>
      <c r="G814" s="215"/>
      <c r="H814" s="215"/>
      <c r="I814" s="215"/>
      <c r="J814" s="216"/>
      <c r="K814" s="216"/>
      <c r="L814" s="64"/>
      <c r="M814" s="64"/>
      <c r="N814" s="64"/>
      <c r="O814" s="64"/>
    </row>
    <row r="815" spans="1:15" ht="13" x14ac:dyDescent="0.15">
      <c r="A815" s="73"/>
      <c r="B815" s="64"/>
      <c r="C815" s="73"/>
      <c r="D815" s="215"/>
      <c r="E815" s="215"/>
      <c r="F815" s="215"/>
      <c r="G815" s="215"/>
      <c r="H815" s="215"/>
      <c r="I815" s="215"/>
      <c r="J815" s="216"/>
      <c r="K815" s="216"/>
      <c r="L815" s="64"/>
      <c r="M815" s="64"/>
      <c r="N815" s="64"/>
      <c r="O815" s="64"/>
    </row>
    <row r="816" spans="1:15" ht="13" x14ac:dyDescent="0.15">
      <c r="A816" s="73"/>
      <c r="B816" s="64"/>
      <c r="C816" s="73"/>
      <c r="D816" s="215"/>
      <c r="E816" s="215"/>
      <c r="F816" s="215"/>
      <c r="G816" s="215"/>
      <c r="H816" s="215"/>
      <c r="I816" s="215"/>
      <c r="J816" s="216"/>
      <c r="K816" s="216"/>
      <c r="L816" s="64"/>
      <c r="M816" s="64"/>
      <c r="N816" s="64"/>
      <c r="O816" s="64"/>
    </row>
    <row r="817" spans="1:15" ht="13" x14ac:dyDescent="0.15">
      <c r="A817" s="73"/>
      <c r="B817" s="64"/>
      <c r="C817" s="73"/>
      <c r="D817" s="215"/>
      <c r="E817" s="215"/>
      <c r="F817" s="215"/>
      <c r="G817" s="215"/>
      <c r="H817" s="215"/>
      <c r="I817" s="215"/>
      <c r="J817" s="216"/>
      <c r="K817" s="216"/>
      <c r="L817" s="64"/>
      <c r="M817" s="64"/>
      <c r="N817" s="64"/>
      <c r="O817" s="64"/>
    </row>
    <row r="818" spans="1:15" ht="13" x14ac:dyDescent="0.15">
      <c r="A818" s="73"/>
      <c r="B818" s="64"/>
      <c r="C818" s="73"/>
      <c r="D818" s="215"/>
      <c r="E818" s="215"/>
      <c r="F818" s="215"/>
      <c r="G818" s="215"/>
      <c r="H818" s="215"/>
      <c r="I818" s="215"/>
      <c r="J818" s="216"/>
      <c r="K818" s="216"/>
      <c r="L818" s="64"/>
      <c r="M818" s="64"/>
      <c r="N818" s="64"/>
      <c r="O818" s="64"/>
    </row>
    <row r="819" spans="1:15" ht="13" x14ac:dyDescent="0.15">
      <c r="A819" s="73"/>
      <c r="B819" s="64"/>
      <c r="C819" s="73"/>
      <c r="D819" s="215"/>
      <c r="E819" s="215"/>
      <c r="F819" s="215"/>
      <c r="G819" s="215"/>
      <c r="H819" s="215"/>
      <c r="I819" s="215"/>
      <c r="J819" s="216"/>
      <c r="K819" s="216"/>
      <c r="L819" s="64"/>
      <c r="M819" s="64"/>
      <c r="N819" s="64"/>
      <c r="O819" s="64"/>
    </row>
    <row r="820" spans="1:15" ht="13" x14ac:dyDescent="0.15">
      <c r="A820" s="73"/>
      <c r="B820" s="64"/>
      <c r="C820" s="73"/>
      <c r="D820" s="215"/>
      <c r="E820" s="215"/>
      <c r="F820" s="215"/>
      <c r="G820" s="215"/>
      <c r="H820" s="215"/>
      <c r="I820" s="215"/>
      <c r="J820" s="216"/>
      <c r="K820" s="216"/>
      <c r="L820" s="64"/>
      <c r="M820" s="64"/>
      <c r="N820" s="64"/>
      <c r="O820" s="64"/>
    </row>
    <row r="821" spans="1:15" ht="13" x14ac:dyDescent="0.15">
      <c r="A821" s="73"/>
      <c r="B821" s="64"/>
      <c r="C821" s="73"/>
      <c r="D821" s="215"/>
      <c r="E821" s="215"/>
      <c r="F821" s="215"/>
      <c r="G821" s="215"/>
      <c r="H821" s="215"/>
      <c r="I821" s="215"/>
      <c r="J821" s="216"/>
      <c r="K821" s="216"/>
      <c r="L821" s="64"/>
      <c r="M821" s="64"/>
      <c r="N821" s="64"/>
      <c r="O821" s="64"/>
    </row>
    <row r="822" spans="1:15" ht="13" x14ac:dyDescent="0.15">
      <c r="A822" s="73"/>
      <c r="B822" s="64"/>
      <c r="C822" s="73"/>
      <c r="D822" s="215"/>
      <c r="E822" s="215"/>
      <c r="F822" s="215"/>
      <c r="G822" s="215"/>
      <c r="H822" s="215"/>
      <c r="I822" s="215"/>
      <c r="J822" s="216"/>
      <c r="K822" s="216"/>
      <c r="L822" s="64"/>
      <c r="M822" s="64"/>
      <c r="N822" s="64"/>
      <c r="O822" s="64"/>
    </row>
    <row r="823" spans="1:15" ht="13" x14ac:dyDescent="0.15">
      <c r="A823" s="73"/>
      <c r="B823" s="64"/>
      <c r="C823" s="73"/>
      <c r="D823" s="215"/>
      <c r="E823" s="215"/>
      <c r="F823" s="215"/>
      <c r="G823" s="215"/>
      <c r="H823" s="215"/>
      <c r="I823" s="215"/>
      <c r="J823" s="216"/>
      <c r="K823" s="216"/>
      <c r="L823" s="64"/>
      <c r="M823" s="64"/>
      <c r="N823" s="64"/>
      <c r="O823" s="64"/>
    </row>
    <row r="824" spans="1:15" ht="13" x14ac:dyDescent="0.15">
      <c r="A824" s="73"/>
      <c r="B824" s="64"/>
      <c r="C824" s="73"/>
      <c r="D824" s="215"/>
      <c r="E824" s="215"/>
      <c r="F824" s="215"/>
      <c r="G824" s="215"/>
      <c r="H824" s="215"/>
      <c r="I824" s="215"/>
      <c r="J824" s="216"/>
      <c r="K824" s="216"/>
      <c r="L824" s="64"/>
      <c r="M824" s="64"/>
      <c r="N824" s="64"/>
      <c r="O824" s="64"/>
    </row>
    <row r="825" spans="1:15" ht="13" x14ac:dyDescent="0.15">
      <c r="A825" s="73"/>
      <c r="B825" s="64"/>
      <c r="C825" s="73"/>
      <c r="D825" s="215"/>
      <c r="E825" s="215"/>
      <c r="F825" s="215"/>
      <c r="G825" s="215"/>
      <c r="H825" s="215"/>
      <c r="I825" s="215"/>
      <c r="J825" s="216"/>
      <c r="K825" s="216"/>
      <c r="L825" s="64"/>
      <c r="M825" s="64"/>
      <c r="N825" s="64"/>
      <c r="O825" s="64"/>
    </row>
    <row r="826" spans="1:15" ht="13" x14ac:dyDescent="0.15">
      <c r="A826" s="73"/>
      <c r="B826" s="64"/>
      <c r="C826" s="73"/>
      <c r="D826" s="215"/>
      <c r="E826" s="215"/>
      <c r="F826" s="215"/>
      <c r="G826" s="215"/>
      <c r="H826" s="215"/>
      <c r="I826" s="215"/>
      <c r="J826" s="216"/>
      <c r="K826" s="216"/>
      <c r="L826" s="64"/>
      <c r="M826" s="64"/>
      <c r="N826" s="64"/>
      <c r="O826" s="64"/>
    </row>
    <row r="827" spans="1:15" ht="13" x14ac:dyDescent="0.15">
      <c r="A827" s="73"/>
      <c r="B827" s="64"/>
      <c r="C827" s="73"/>
      <c r="D827" s="215"/>
      <c r="E827" s="215"/>
      <c r="F827" s="215"/>
      <c r="G827" s="215"/>
      <c r="H827" s="215"/>
      <c r="I827" s="215"/>
      <c r="J827" s="216"/>
      <c r="K827" s="216"/>
      <c r="L827" s="64"/>
      <c r="M827" s="64"/>
      <c r="N827" s="64"/>
      <c r="O827" s="64"/>
    </row>
    <row r="828" spans="1:15" ht="13" x14ac:dyDescent="0.15">
      <c r="A828" s="73"/>
      <c r="B828" s="64"/>
      <c r="C828" s="73"/>
      <c r="D828" s="215"/>
      <c r="E828" s="215"/>
      <c r="F828" s="215"/>
      <c r="G828" s="215"/>
      <c r="H828" s="215"/>
      <c r="I828" s="215"/>
      <c r="J828" s="216"/>
      <c r="K828" s="216"/>
      <c r="L828" s="64"/>
      <c r="M828" s="64"/>
      <c r="N828" s="64"/>
      <c r="O828" s="64"/>
    </row>
    <row r="829" spans="1:15" ht="13" x14ac:dyDescent="0.15">
      <c r="A829" s="73"/>
      <c r="B829" s="64"/>
      <c r="C829" s="73"/>
      <c r="D829" s="215"/>
      <c r="E829" s="215"/>
      <c r="F829" s="215"/>
      <c r="G829" s="215"/>
      <c r="H829" s="215"/>
      <c r="I829" s="215"/>
      <c r="J829" s="216"/>
      <c r="K829" s="216"/>
      <c r="L829" s="64"/>
      <c r="M829" s="64"/>
      <c r="N829" s="64"/>
      <c r="O829" s="64"/>
    </row>
    <row r="830" spans="1:15" ht="13" x14ac:dyDescent="0.15">
      <c r="A830" s="73"/>
      <c r="B830" s="64"/>
      <c r="C830" s="73"/>
      <c r="D830" s="215"/>
      <c r="E830" s="215"/>
      <c r="F830" s="215"/>
      <c r="G830" s="215"/>
      <c r="H830" s="215"/>
      <c r="I830" s="215"/>
      <c r="J830" s="216"/>
      <c r="K830" s="216"/>
      <c r="L830" s="64"/>
      <c r="M830" s="64"/>
      <c r="N830" s="64"/>
      <c r="O830" s="64"/>
    </row>
    <row r="831" spans="1:15" ht="13" x14ac:dyDescent="0.15">
      <c r="A831" s="73"/>
      <c r="B831" s="64"/>
      <c r="C831" s="73"/>
      <c r="D831" s="215"/>
      <c r="E831" s="215"/>
      <c r="F831" s="215"/>
      <c r="G831" s="215"/>
      <c r="H831" s="215"/>
      <c r="I831" s="215"/>
      <c r="J831" s="216"/>
      <c r="K831" s="216"/>
      <c r="L831" s="64"/>
      <c r="M831" s="64"/>
      <c r="N831" s="64"/>
      <c r="O831" s="64"/>
    </row>
    <row r="832" spans="1:15" ht="13" x14ac:dyDescent="0.15">
      <c r="A832" s="73"/>
      <c r="B832" s="64"/>
      <c r="C832" s="73"/>
      <c r="D832" s="215"/>
      <c r="E832" s="215"/>
      <c r="F832" s="215"/>
      <c r="G832" s="215"/>
      <c r="H832" s="215"/>
      <c r="I832" s="215"/>
      <c r="J832" s="216"/>
      <c r="K832" s="216"/>
      <c r="L832" s="64"/>
      <c r="M832" s="64"/>
      <c r="N832" s="64"/>
      <c r="O832" s="64"/>
    </row>
    <row r="833" spans="1:15" ht="13" x14ac:dyDescent="0.15">
      <c r="A833" s="73"/>
      <c r="B833" s="64"/>
      <c r="C833" s="73"/>
      <c r="D833" s="215"/>
      <c r="E833" s="215"/>
      <c r="F833" s="215"/>
      <c r="G833" s="215"/>
      <c r="H833" s="215"/>
      <c r="I833" s="215"/>
      <c r="J833" s="216"/>
      <c r="K833" s="216"/>
      <c r="L833" s="64"/>
      <c r="M833" s="64"/>
      <c r="N833" s="64"/>
      <c r="O833" s="64"/>
    </row>
    <row r="834" spans="1:15" ht="13" x14ac:dyDescent="0.15">
      <c r="A834" s="73"/>
      <c r="B834" s="64"/>
      <c r="C834" s="73"/>
      <c r="D834" s="215"/>
      <c r="E834" s="215"/>
      <c r="F834" s="215"/>
      <c r="G834" s="215"/>
      <c r="H834" s="215"/>
      <c r="I834" s="215"/>
      <c r="J834" s="216"/>
      <c r="K834" s="216"/>
      <c r="L834" s="64"/>
      <c r="M834" s="64"/>
      <c r="N834" s="64"/>
      <c r="O834" s="64"/>
    </row>
    <row r="835" spans="1:15" ht="13" x14ac:dyDescent="0.15">
      <c r="A835" s="73"/>
      <c r="B835" s="64"/>
      <c r="C835" s="73"/>
      <c r="D835" s="215"/>
      <c r="E835" s="215"/>
      <c r="F835" s="215"/>
      <c r="G835" s="215"/>
      <c r="H835" s="215"/>
      <c r="I835" s="215"/>
      <c r="J835" s="216"/>
      <c r="K835" s="216"/>
      <c r="L835" s="64"/>
      <c r="M835" s="64"/>
      <c r="N835" s="64"/>
      <c r="O835" s="64"/>
    </row>
    <row r="836" spans="1:15" ht="13" x14ac:dyDescent="0.15">
      <c r="A836" s="73"/>
      <c r="B836" s="64"/>
      <c r="C836" s="73"/>
      <c r="D836" s="215"/>
      <c r="E836" s="215"/>
      <c r="F836" s="215"/>
      <c r="G836" s="215"/>
      <c r="H836" s="215"/>
      <c r="I836" s="215"/>
      <c r="J836" s="216"/>
      <c r="K836" s="216"/>
      <c r="L836" s="64"/>
      <c r="M836" s="64"/>
      <c r="N836" s="64"/>
      <c r="O836" s="64"/>
    </row>
    <row r="837" spans="1:15" ht="13" x14ac:dyDescent="0.15">
      <c r="A837" s="73"/>
      <c r="B837" s="64"/>
      <c r="C837" s="73"/>
      <c r="D837" s="215"/>
      <c r="E837" s="215"/>
      <c r="F837" s="215"/>
      <c r="G837" s="215"/>
      <c r="H837" s="215"/>
      <c r="I837" s="215"/>
      <c r="J837" s="216"/>
      <c r="K837" s="216"/>
      <c r="L837" s="64"/>
      <c r="M837" s="64"/>
      <c r="N837" s="64"/>
      <c r="O837" s="64"/>
    </row>
    <row r="838" spans="1:15" ht="13" x14ac:dyDescent="0.15">
      <c r="A838" s="73"/>
      <c r="B838" s="64"/>
      <c r="C838" s="73"/>
      <c r="D838" s="215"/>
      <c r="E838" s="215"/>
      <c r="F838" s="215"/>
      <c r="G838" s="215"/>
      <c r="H838" s="215"/>
      <c r="I838" s="215"/>
      <c r="J838" s="216"/>
      <c r="K838" s="216"/>
      <c r="L838" s="64"/>
      <c r="M838" s="64"/>
      <c r="N838" s="64"/>
      <c r="O838" s="64"/>
    </row>
    <row r="839" spans="1:15" ht="13" x14ac:dyDescent="0.15">
      <c r="A839" s="73"/>
      <c r="B839" s="64"/>
      <c r="C839" s="73"/>
      <c r="D839" s="215"/>
      <c r="E839" s="215"/>
      <c r="F839" s="215"/>
      <c r="G839" s="215"/>
      <c r="H839" s="215"/>
      <c r="I839" s="215"/>
      <c r="J839" s="216"/>
      <c r="K839" s="216"/>
      <c r="L839" s="64"/>
      <c r="M839" s="64"/>
      <c r="N839" s="64"/>
      <c r="O839" s="64"/>
    </row>
    <row r="840" spans="1:15" ht="13" x14ac:dyDescent="0.15">
      <c r="A840" s="73"/>
      <c r="B840" s="64"/>
      <c r="C840" s="73"/>
      <c r="D840" s="215"/>
      <c r="E840" s="215"/>
      <c r="F840" s="215"/>
      <c r="G840" s="215"/>
      <c r="H840" s="215"/>
      <c r="I840" s="215"/>
      <c r="J840" s="216"/>
      <c r="K840" s="216"/>
      <c r="L840" s="64"/>
      <c r="M840" s="64"/>
      <c r="N840" s="64"/>
      <c r="O840" s="64"/>
    </row>
    <row r="841" spans="1:15" ht="13" x14ac:dyDescent="0.15">
      <c r="A841" s="73"/>
      <c r="B841" s="64"/>
      <c r="C841" s="73"/>
      <c r="D841" s="215"/>
      <c r="E841" s="215"/>
      <c r="F841" s="215"/>
      <c r="G841" s="215"/>
      <c r="H841" s="215"/>
      <c r="I841" s="215"/>
      <c r="J841" s="216"/>
      <c r="K841" s="216"/>
      <c r="L841" s="64"/>
      <c r="M841" s="64"/>
      <c r="N841" s="64"/>
      <c r="O841" s="64"/>
    </row>
    <row r="842" spans="1:15" ht="13" x14ac:dyDescent="0.15">
      <c r="A842" s="73"/>
      <c r="B842" s="64"/>
      <c r="C842" s="73"/>
      <c r="D842" s="215"/>
      <c r="E842" s="215"/>
      <c r="F842" s="215"/>
      <c r="G842" s="215"/>
      <c r="H842" s="215"/>
      <c r="I842" s="215"/>
      <c r="J842" s="216"/>
      <c r="K842" s="216"/>
      <c r="L842" s="64"/>
      <c r="M842" s="64"/>
      <c r="N842" s="64"/>
      <c r="O842" s="64"/>
    </row>
    <row r="843" spans="1:15" ht="13" x14ac:dyDescent="0.15">
      <c r="A843" s="73"/>
      <c r="B843" s="64"/>
      <c r="C843" s="73"/>
      <c r="D843" s="215"/>
      <c r="E843" s="215"/>
      <c r="F843" s="215"/>
      <c r="G843" s="215"/>
      <c r="H843" s="215"/>
      <c r="I843" s="215"/>
      <c r="J843" s="216"/>
      <c r="K843" s="216"/>
      <c r="L843" s="64"/>
      <c r="M843" s="64"/>
      <c r="N843" s="64"/>
      <c r="O843" s="64"/>
    </row>
    <row r="844" spans="1:15" ht="13" x14ac:dyDescent="0.15">
      <c r="A844" s="73"/>
      <c r="B844" s="64"/>
      <c r="C844" s="73"/>
      <c r="D844" s="215"/>
      <c r="E844" s="215"/>
      <c r="F844" s="215"/>
      <c r="G844" s="215"/>
      <c r="H844" s="215"/>
      <c r="I844" s="215"/>
      <c r="J844" s="216"/>
      <c r="K844" s="216"/>
      <c r="L844" s="64"/>
      <c r="M844" s="64"/>
      <c r="N844" s="64"/>
      <c r="O844" s="64"/>
    </row>
    <row r="845" spans="1:15" ht="13" x14ac:dyDescent="0.15">
      <c r="A845" s="73"/>
      <c r="B845" s="64"/>
      <c r="C845" s="73"/>
      <c r="D845" s="215"/>
      <c r="E845" s="215"/>
      <c r="F845" s="215"/>
      <c r="G845" s="215"/>
      <c r="H845" s="215"/>
      <c r="I845" s="215"/>
      <c r="J845" s="216"/>
      <c r="K845" s="216"/>
      <c r="L845" s="64"/>
      <c r="M845" s="64"/>
      <c r="N845" s="64"/>
      <c r="O845" s="64"/>
    </row>
    <row r="846" spans="1:15" ht="13" x14ac:dyDescent="0.15">
      <c r="A846" s="73"/>
      <c r="B846" s="64"/>
      <c r="C846" s="73"/>
      <c r="D846" s="215"/>
      <c r="E846" s="215"/>
      <c r="F846" s="215"/>
      <c r="G846" s="215"/>
      <c r="H846" s="215"/>
      <c r="I846" s="215"/>
      <c r="J846" s="216"/>
      <c r="K846" s="216"/>
      <c r="L846" s="64"/>
      <c r="M846" s="64"/>
      <c r="N846" s="64"/>
      <c r="O846" s="64"/>
    </row>
    <row r="847" spans="1:15" ht="13" x14ac:dyDescent="0.15">
      <c r="A847" s="73"/>
      <c r="B847" s="64"/>
      <c r="C847" s="73"/>
      <c r="D847" s="215"/>
      <c r="E847" s="215"/>
      <c r="F847" s="215"/>
      <c r="G847" s="215"/>
      <c r="H847" s="215"/>
      <c r="I847" s="215"/>
      <c r="J847" s="216"/>
      <c r="K847" s="216"/>
      <c r="L847" s="64"/>
      <c r="M847" s="64"/>
      <c r="N847" s="64"/>
      <c r="O847" s="64"/>
    </row>
    <row r="848" spans="1:15" ht="13" x14ac:dyDescent="0.15">
      <c r="A848" s="73"/>
      <c r="B848" s="64"/>
      <c r="C848" s="73"/>
      <c r="D848" s="215"/>
      <c r="E848" s="215"/>
      <c r="F848" s="215"/>
      <c r="G848" s="215"/>
      <c r="H848" s="215"/>
      <c r="I848" s="215"/>
      <c r="J848" s="216"/>
      <c r="K848" s="216"/>
      <c r="L848" s="64"/>
      <c r="M848" s="64"/>
      <c r="N848" s="64"/>
      <c r="O848" s="64"/>
    </row>
    <row r="849" spans="1:15" ht="13" x14ac:dyDescent="0.15">
      <c r="A849" s="73"/>
      <c r="B849" s="64"/>
      <c r="C849" s="73"/>
      <c r="D849" s="215"/>
      <c r="E849" s="215"/>
      <c r="F849" s="215"/>
      <c r="G849" s="215"/>
      <c r="H849" s="215"/>
      <c r="I849" s="215"/>
      <c r="J849" s="216"/>
      <c r="K849" s="216"/>
      <c r="L849" s="64"/>
      <c r="M849" s="64"/>
      <c r="N849" s="64"/>
      <c r="O849" s="64"/>
    </row>
    <row r="850" spans="1:15" ht="13" x14ac:dyDescent="0.15">
      <c r="A850" s="73"/>
      <c r="B850" s="64"/>
      <c r="C850" s="73"/>
      <c r="D850" s="215"/>
      <c r="E850" s="215"/>
      <c r="F850" s="215"/>
      <c r="G850" s="215"/>
      <c r="H850" s="215"/>
      <c r="I850" s="215"/>
      <c r="J850" s="216"/>
      <c r="K850" s="216"/>
      <c r="L850" s="64"/>
      <c r="M850" s="64"/>
      <c r="N850" s="64"/>
      <c r="O850" s="64"/>
    </row>
    <row r="851" spans="1:15" ht="13" x14ac:dyDescent="0.15">
      <c r="A851" s="73"/>
      <c r="B851" s="64"/>
      <c r="C851" s="73"/>
      <c r="D851" s="215"/>
      <c r="E851" s="215"/>
      <c r="F851" s="215"/>
      <c r="G851" s="215"/>
      <c r="H851" s="215"/>
      <c r="I851" s="215"/>
      <c r="J851" s="216"/>
      <c r="K851" s="216"/>
      <c r="L851" s="64"/>
      <c r="M851" s="64"/>
      <c r="N851" s="64"/>
      <c r="O851" s="64"/>
    </row>
    <row r="852" spans="1:15" ht="13" x14ac:dyDescent="0.15">
      <c r="A852" s="73"/>
      <c r="B852" s="64"/>
      <c r="C852" s="73"/>
      <c r="D852" s="215"/>
      <c r="E852" s="215"/>
      <c r="F852" s="215"/>
      <c r="G852" s="215"/>
      <c r="H852" s="215"/>
      <c r="I852" s="215"/>
      <c r="J852" s="216"/>
      <c r="K852" s="216"/>
      <c r="L852" s="64"/>
      <c r="M852" s="64"/>
      <c r="N852" s="64"/>
      <c r="O852" s="64"/>
    </row>
    <row r="853" spans="1:15" ht="13" x14ac:dyDescent="0.15">
      <c r="A853" s="73"/>
      <c r="B853" s="64"/>
      <c r="C853" s="73"/>
      <c r="D853" s="215"/>
      <c r="E853" s="215"/>
      <c r="F853" s="215"/>
      <c r="G853" s="215"/>
      <c r="H853" s="215"/>
      <c r="I853" s="215"/>
      <c r="J853" s="216"/>
      <c r="K853" s="216"/>
      <c r="L853" s="64"/>
      <c r="M853" s="64"/>
      <c r="N853" s="64"/>
      <c r="O853" s="64"/>
    </row>
    <row r="854" spans="1:15" ht="13" x14ac:dyDescent="0.15">
      <c r="A854" s="73"/>
      <c r="B854" s="64"/>
      <c r="C854" s="73"/>
      <c r="D854" s="215"/>
      <c r="E854" s="215"/>
      <c r="F854" s="215"/>
      <c r="G854" s="215"/>
      <c r="H854" s="215"/>
      <c r="I854" s="215"/>
      <c r="J854" s="216"/>
      <c r="K854" s="216"/>
      <c r="L854" s="64"/>
      <c r="M854" s="64"/>
      <c r="N854" s="64"/>
      <c r="O854" s="64"/>
    </row>
    <row r="855" spans="1:15" ht="13" x14ac:dyDescent="0.15">
      <c r="A855" s="73"/>
      <c r="B855" s="64"/>
      <c r="C855" s="73"/>
      <c r="D855" s="215"/>
      <c r="E855" s="215"/>
      <c r="F855" s="215"/>
      <c r="G855" s="215"/>
      <c r="H855" s="215"/>
      <c r="I855" s="215"/>
      <c r="J855" s="216"/>
      <c r="K855" s="216"/>
      <c r="L855" s="64"/>
      <c r="M855" s="64"/>
      <c r="N855" s="64"/>
      <c r="O855" s="64"/>
    </row>
    <row r="856" spans="1:15" ht="13" x14ac:dyDescent="0.15">
      <c r="A856" s="73"/>
      <c r="B856" s="64"/>
      <c r="C856" s="73"/>
      <c r="D856" s="215"/>
      <c r="E856" s="215"/>
      <c r="F856" s="215"/>
      <c r="G856" s="215"/>
      <c r="H856" s="215"/>
      <c r="I856" s="215"/>
      <c r="J856" s="216"/>
      <c r="K856" s="216"/>
      <c r="L856" s="64"/>
      <c r="M856" s="64"/>
      <c r="N856" s="64"/>
      <c r="O856" s="64"/>
    </row>
    <row r="857" spans="1:15" ht="13" x14ac:dyDescent="0.15">
      <c r="A857" s="73"/>
      <c r="B857" s="64"/>
      <c r="C857" s="73"/>
      <c r="D857" s="215"/>
      <c r="E857" s="215"/>
      <c r="F857" s="215"/>
      <c r="G857" s="215"/>
      <c r="H857" s="215"/>
      <c r="I857" s="215"/>
      <c r="J857" s="216"/>
      <c r="K857" s="216"/>
      <c r="L857" s="64"/>
      <c r="M857" s="64"/>
      <c r="N857" s="64"/>
      <c r="O857" s="64"/>
    </row>
    <row r="858" spans="1:15" ht="13" x14ac:dyDescent="0.15">
      <c r="A858" s="73"/>
      <c r="B858" s="64"/>
      <c r="C858" s="73"/>
      <c r="D858" s="215"/>
      <c r="E858" s="215"/>
      <c r="F858" s="215"/>
      <c r="G858" s="215"/>
      <c r="H858" s="215"/>
      <c r="I858" s="215"/>
      <c r="J858" s="216"/>
      <c r="K858" s="216"/>
      <c r="L858" s="64"/>
      <c r="M858" s="64"/>
      <c r="N858" s="64"/>
      <c r="O858" s="64"/>
    </row>
    <row r="859" spans="1:15" ht="13" x14ac:dyDescent="0.15">
      <c r="A859" s="73"/>
      <c r="B859" s="64"/>
      <c r="C859" s="73"/>
      <c r="D859" s="215"/>
      <c r="E859" s="215"/>
      <c r="F859" s="215"/>
      <c r="G859" s="215"/>
      <c r="H859" s="215"/>
      <c r="I859" s="215"/>
      <c r="J859" s="216"/>
      <c r="K859" s="216"/>
      <c r="L859" s="64"/>
      <c r="M859" s="64"/>
      <c r="N859" s="64"/>
      <c r="O859" s="64"/>
    </row>
    <row r="860" spans="1:15" ht="13" x14ac:dyDescent="0.15">
      <c r="A860" s="73"/>
      <c r="B860" s="64"/>
      <c r="C860" s="73"/>
      <c r="D860" s="215"/>
      <c r="E860" s="215"/>
      <c r="F860" s="215"/>
      <c r="G860" s="215"/>
      <c r="H860" s="215"/>
      <c r="I860" s="215"/>
      <c r="J860" s="216"/>
      <c r="K860" s="216"/>
      <c r="L860" s="64"/>
      <c r="M860" s="64"/>
      <c r="N860" s="64"/>
      <c r="O860" s="64"/>
    </row>
    <row r="861" spans="1:15" ht="13" x14ac:dyDescent="0.15">
      <c r="A861" s="73"/>
      <c r="B861" s="64"/>
      <c r="C861" s="73"/>
      <c r="D861" s="215"/>
      <c r="E861" s="215"/>
      <c r="F861" s="215"/>
      <c r="G861" s="215"/>
      <c r="H861" s="215"/>
      <c r="I861" s="215"/>
      <c r="J861" s="216"/>
      <c r="K861" s="216"/>
      <c r="L861" s="64"/>
      <c r="M861" s="64"/>
      <c r="N861" s="64"/>
      <c r="O861" s="64"/>
    </row>
    <row r="862" spans="1:15" ht="13" x14ac:dyDescent="0.15">
      <c r="A862" s="73"/>
      <c r="B862" s="64"/>
      <c r="C862" s="73"/>
      <c r="D862" s="215"/>
      <c r="E862" s="215"/>
      <c r="F862" s="215"/>
      <c r="G862" s="215"/>
      <c r="H862" s="215"/>
      <c r="I862" s="215"/>
      <c r="J862" s="216"/>
      <c r="K862" s="216"/>
      <c r="L862" s="64"/>
      <c r="M862" s="64"/>
      <c r="N862" s="64"/>
      <c r="O862" s="64"/>
    </row>
    <row r="863" spans="1:15" ht="13" x14ac:dyDescent="0.15">
      <c r="A863" s="73"/>
      <c r="B863" s="64"/>
      <c r="C863" s="73"/>
      <c r="D863" s="215"/>
      <c r="E863" s="215"/>
      <c r="F863" s="215"/>
      <c r="G863" s="215"/>
      <c r="H863" s="215"/>
      <c r="I863" s="215"/>
      <c r="J863" s="216"/>
      <c r="K863" s="216"/>
      <c r="L863" s="64"/>
      <c r="M863" s="64"/>
      <c r="N863" s="64"/>
      <c r="O863" s="64"/>
    </row>
    <row r="864" spans="1:15" ht="13" x14ac:dyDescent="0.15">
      <c r="A864" s="73"/>
      <c r="B864" s="64"/>
      <c r="C864" s="73"/>
      <c r="D864" s="215"/>
      <c r="E864" s="215"/>
      <c r="F864" s="215"/>
      <c r="G864" s="215"/>
      <c r="H864" s="215"/>
      <c r="I864" s="215"/>
      <c r="J864" s="216"/>
      <c r="K864" s="216"/>
      <c r="L864" s="64"/>
      <c r="M864" s="64"/>
      <c r="N864" s="64"/>
      <c r="O864" s="64"/>
    </row>
    <row r="865" spans="1:15" ht="13" x14ac:dyDescent="0.15">
      <c r="A865" s="73"/>
      <c r="B865" s="64"/>
      <c r="C865" s="73"/>
      <c r="D865" s="215"/>
      <c r="E865" s="215"/>
      <c r="F865" s="215"/>
      <c r="G865" s="215"/>
      <c r="H865" s="215"/>
      <c r="I865" s="215"/>
      <c r="J865" s="216"/>
      <c r="K865" s="216"/>
      <c r="L865" s="64"/>
      <c r="M865" s="64"/>
      <c r="N865" s="64"/>
      <c r="O865" s="64"/>
    </row>
    <row r="866" spans="1:15" ht="13" x14ac:dyDescent="0.15">
      <c r="A866" s="73"/>
      <c r="B866" s="64"/>
      <c r="C866" s="73"/>
      <c r="D866" s="215"/>
      <c r="E866" s="215"/>
      <c r="F866" s="215"/>
      <c r="G866" s="215"/>
      <c r="H866" s="215"/>
      <c r="I866" s="215"/>
      <c r="J866" s="216"/>
      <c r="K866" s="216"/>
      <c r="L866" s="64"/>
      <c r="M866" s="64"/>
      <c r="N866" s="64"/>
      <c r="O866" s="64"/>
    </row>
    <row r="867" spans="1:15" ht="13" x14ac:dyDescent="0.15">
      <c r="A867" s="73"/>
      <c r="B867" s="64"/>
      <c r="C867" s="73"/>
      <c r="D867" s="215"/>
      <c r="E867" s="215"/>
      <c r="F867" s="215"/>
      <c r="G867" s="215"/>
      <c r="H867" s="215"/>
      <c r="I867" s="215"/>
      <c r="J867" s="216"/>
      <c r="K867" s="216"/>
      <c r="L867" s="64"/>
      <c r="M867" s="64"/>
      <c r="N867" s="64"/>
      <c r="O867" s="64"/>
    </row>
    <row r="868" spans="1:15" ht="13" x14ac:dyDescent="0.15">
      <c r="A868" s="73"/>
      <c r="B868" s="64"/>
      <c r="C868" s="73"/>
      <c r="D868" s="215"/>
      <c r="E868" s="215"/>
      <c r="F868" s="215"/>
      <c r="G868" s="215"/>
      <c r="H868" s="215"/>
      <c r="I868" s="215"/>
      <c r="J868" s="216"/>
      <c r="K868" s="216"/>
      <c r="L868" s="64"/>
      <c r="M868" s="64"/>
      <c r="N868" s="64"/>
      <c r="O868" s="64"/>
    </row>
    <row r="869" spans="1:15" ht="13" x14ac:dyDescent="0.15">
      <c r="A869" s="73"/>
      <c r="B869" s="64"/>
      <c r="C869" s="73"/>
      <c r="D869" s="215"/>
      <c r="E869" s="215"/>
      <c r="F869" s="215"/>
      <c r="G869" s="215"/>
      <c r="H869" s="215"/>
      <c r="I869" s="215"/>
      <c r="J869" s="216"/>
      <c r="K869" s="216"/>
      <c r="L869" s="64"/>
      <c r="M869" s="64"/>
      <c r="N869" s="64"/>
      <c r="O869" s="64"/>
    </row>
    <row r="870" spans="1:15" ht="13" x14ac:dyDescent="0.15">
      <c r="A870" s="73"/>
      <c r="B870" s="64"/>
      <c r="C870" s="73"/>
      <c r="D870" s="215"/>
      <c r="E870" s="215"/>
      <c r="F870" s="215"/>
      <c r="G870" s="215"/>
      <c r="H870" s="215"/>
      <c r="I870" s="215"/>
      <c r="J870" s="216"/>
      <c r="K870" s="216"/>
      <c r="L870" s="64"/>
      <c r="M870" s="64"/>
      <c r="N870" s="64"/>
      <c r="O870" s="64"/>
    </row>
    <row r="871" spans="1:15" ht="13" x14ac:dyDescent="0.15">
      <c r="A871" s="73"/>
      <c r="B871" s="64"/>
      <c r="C871" s="73"/>
      <c r="D871" s="215"/>
      <c r="E871" s="215"/>
      <c r="F871" s="215"/>
      <c r="G871" s="215"/>
      <c r="H871" s="215"/>
      <c r="I871" s="215"/>
      <c r="J871" s="216"/>
      <c r="K871" s="216"/>
      <c r="L871" s="64"/>
      <c r="M871" s="64"/>
      <c r="N871" s="64"/>
      <c r="O871" s="64"/>
    </row>
    <row r="872" spans="1:15" ht="13" x14ac:dyDescent="0.15">
      <c r="A872" s="73"/>
      <c r="B872" s="64"/>
      <c r="C872" s="73"/>
      <c r="D872" s="215"/>
      <c r="E872" s="215"/>
      <c r="F872" s="215"/>
      <c r="G872" s="215"/>
      <c r="H872" s="215"/>
      <c r="I872" s="215"/>
      <c r="J872" s="216"/>
      <c r="K872" s="216"/>
      <c r="L872" s="64"/>
      <c r="M872" s="64"/>
      <c r="N872" s="64"/>
      <c r="O872" s="64"/>
    </row>
    <row r="873" spans="1:15" ht="13" x14ac:dyDescent="0.15">
      <c r="A873" s="73"/>
      <c r="B873" s="64"/>
      <c r="C873" s="73"/>
      <c r="D873" s="215"/>
      <c r="E873" s="215"/>
      <c r="F873" s="215"/>
      <c r="G873" s="215"/>
      <c r="H873" s="215"/>
      <c r="I873" s="215"/>
      <c r="J873" s="216"/>
      <c r="K873" s="216"/>
      <c r="L873" s="64"/>
      <c r="M873" s="64"/>
      <c r="N873" s="64"/>
      <c r="O873" s="64"/>
    </row>
    <row r="874" spans="1:15" ht="13" x14ac:dyDescent="0.15">
      <c r="A874" s="73"/>
      <c r="B874" s="64"/>
      <c r="C874" s="73"/>
      <c r="D874" s="215"/>
      <c r="E874" s="215"/>
      <c r="F874" s="215"/>
      <c r="G874" s="215"/>
      <c r="H874" s="215"/>
      <c r="I874" s="215"/>
      <c r="J874" s="216"/>
      <c r="K874" s="216"/>
      <c r="L874" s="64"/>
      <c r="M874" s="64"/>
      <c r="N874" s="64"/>
      <c r="O874" s="64"/>
    </row>
    <row r="875" spans="1:15" ht="13" x14ac:dyDescent="0.15">
      <c r="A875" s="73"/>
      <c r="B875" s="64"/>
      <c r="C875" s="73"/>
      <c r="D875" s="215"/>
      <c r="E875" s="215"/>
      <c r="F875" s="215"/>
      <c r="G875" s="215"/>
      <c r="H875" s="215"/>
      <c r="I875" s="215"/>
      <c r="J875" s="216"/>
      <c r="K875" s="216"/>
      <c r="L875" s="64"/>
      <c r="M875" s="64"/>
      <c r="N875" s="64"/>
      <c r="O875" s="64"/>
    </row>
    <row r="876" spans="1:15" ht="13" x14ac:dyDescent="0.15">
      <c r="A876" s="73"/>
      <c r="B876" s="64"/>
      <c r="C876" s="73"/>
      <c r="D876" s="215"/>
      <c r="E876" s="215"/>
      <c r="F876" s="215"/>
      <c r="G876" s="215"/>
      <c r="H876" s="215"/>
      <c r="I876" s="215"/>
      <c r="J876" s="216"/>
      <c r="K876" s="216"/>
      <c r="L876" s="64"/>
      <c r="M876" s="64"/>
      <c r="N876" s="64"/>
      <c r="O876" s="64"/>
    </row>
    <row r="877" spans="1:15" ht="13" x14ac:dyDescent="0.15">
      <c r="A877" s="73"/>
      <c r="B877" s="64"/>
      <c r="C877" s="73"/>
      <c r="D877" s="215"/>
      <c r="E877" s="215"/>
      <c r="F877" s="215"/>
      <c r="G877" s="215"/>
      <c r="H877" s="215"/>
      <c r="I877" s="215"/>
      <c r="J877" s="216"/>
      <c r="K877" s="216"/>
      <c r="L877" s="64"/>
      <c r="M877" s="64"/>
      <c r="N877" s="64"/>
      <c r="O877" s="64"/>
    </row>
    <row r="878" spans="1:15" ht="13" x14ac:dyDescent="0.15">
      <c r="A878" s="73"/>
      <c r="B878" s="64"/>
      <c r="C878" s="73"/>
      <c r="D878" s="215"/>
      <c r="E878" s="215"/>
      <c r="F878" s="215"/>
      <c r="G878" s="215"/>
      <c r="H878" s="215"/>
      <c r="I878" s="215"/>
      <c r="J878" s="216"/>
      <c r="K878" s="216"/>
      <c r="L878" s="64"/>
      <c r="M878" s="64"/>
      <c r="N878" s="64"/>
      <c r="O878" s="64"/>
    </row>
    <row r="879" spans="1:15" ht="13" x14ac:dyDescent="0.15">
      <c r="A879" s="73"/>
      <c r="B879" s="64"/>
      <c r="C879" s="73"/>
      <c r="D879" s="215"/>
      <c r="E879" s="215"/>
      <c r="F879" s="215"/>
      <c r="G879" s="215"/>
      <c r="H879" s="215"/>
      <c r="I879" s="215"/>
      <c r="J879" s="216"/>
      <c r="K879" s="216"/>
      <c r="L879" s="64"/>
      <c r="M879" s="64"/>
      <c r="N879" s="64"/>
      <c r="O879" s="64"/>
    </row>
    <row r="880" spans="1:15" ht="13" x14ac:dyDescent="0.15">
      <c r="A880" s="73"/>
      <c r="B880" s="64"/>
      <c r="C880" s="73"/>
      <c r="D880" s="215"/>
      <c r="E880" s="215"/>
      <c r="F880" s="215"/>
      <c r="G880" s="215"/>
      <c r="H880" s="215"/>
      <c r="I880" s="215"/>
      <c r="J880" s="216"/>
      <c r="K880" s="216"/>
      <c r="L880" s="64"/>
      <c r="M880" s="64"/>
      <c r="N880" s="64"/>
      <c r="O880" s="64"/>
    </row>
    <row r="881" spans="1:15" ht="13" x14ac:dyDescent="0.15">
      <c r="A881" s="73"/>
      <c r="B881" s="64"/>
      <c r="C881" s="73"/>
      <c r="D881" s="215"/>
      <c r="E881" s="215"/>
      <c r="F881" s="215"/>
      <c r="G881" s="215"/>
      <c r="H881" s="215"/>
      <c r="I881" s="215"/>
      <c r="J881" s="216"/>
      <c r="K881" s="216"/>
      <c r="L881" s="64"/>
      <c r="M881" s="64"/>
      <c r="N881" s="64"/>
      <c r="O881" s="64"/>
    </row>
    <row r="882" spans="1:15" ht="13" x14ac:dyDescent="0.15">
      <c r="A882" s="73"/>
      <c r="B882" s="64"/>
      <c r="C882" s="73"/>
      <c r="D882" s="215"/>
      <c r="E882" s="215"/>
      <c r="F882" s="215"/>
      <c r="G882" s="215"/>
      <c r="H882" s="215"/>
      <c r="I882" s="215"/>
      <c r="J882" s="216"/>
      <c r="K882" s="216"/>
      <c r="L882" s="64"/>
      <c r="M882" s="64"/>
      <c r="N882" s="64"/>
      <c r="O882" s="64"/>
    </row>
    <row r="883" spans="1:15" ht="13" x14ac:dyDescent="0.15">
      <c r="A883" s="73"/>
      <c r="B883" s="64"/>
      <c r="C883" s="73"/>
      <c r="D883" s="215"/>
      <c r="E883" s="215"/>
      <c r="F883" s="215"/>
      <c r="G883" s="215"/>
      <c r="H883" s="215"/>
      <c r="I883" s="215"/>
      <c r="J883" s="216"/>
      <c r="K883" s="216"/>
      <c r="L883" s="64"/>
      <c r="M883" s="64"/>
      <c r="N883" s="64"/>
      <c r="O883" s="64"/>
    </row>
    <row r="884" spans="1:15" ht="13" x14ac:dyDescent="0.15">
      <c r="A884" s="73"/>
      <c r="B884" s="64"/>
      <c r="C884" s="73"/>
      <c r="D884" s="215"/>
      <c r="E884" s="215"/>
      <c r="F884" s="215"/>
      <c r="G884" s="215"/>
      <c r="H884" s="215"/>
      <c r="I884" s="215"/>
      <c r="J884" s="216"/>
      <c r="K884" s="216"/>
      <c r="L884" s="64"/>
      <c r="M884" s="64"/>
      <c r="N884" s="64"/>
      <c r="O884" s="64"/>
    </row>
    <row r="885" spans="1:15" ht="13" x14ac:dyDescent="0.15">
      <c r="A885" s="73"/>
      <c r="B885" s="64"/>
      <c r="C885" s="73"/>
      <c r="D885" s="215"/>
      <c r="E885" s="215"/>
      <c r="F885" s="215"/>
      <c r="G885" s="215"/>
      <c r="H885" s="215"/>
      <c r="I885" s="215"/>
      <c r="J885" s="216"/>
      <c r="K885" s="216"/>
      <c r="L885" s="64"/>
      <c r="M885" s="64"/>
      <c r="N885" s="64"/>
      <c r="O885" s="64"/>
    </row>
    <row r="886" spans="1:15" ht="13" x14ac:dyDescent="0.15">
      <c r="A886" s="73"/>
      <c r="B886" s="64"/>
      <c r="C886" s="73"/>
      <c r="D886" s="215"/>
      <c r="E886" s="215"/>
      <c r="F886" s="215"/>
      <c r="G886" s="215"/>
      <c r="H886" s="215"/>
      <c r="I886" s="215"/>
      <c r="J886" s="216"/>
      <c r="K886" s="216"/>
      <c r="L886" s="64"/>
      <c r="M886" s="64"/>
      <c r="N886" s="64"/>
      <c r="O886" s="64"/>
    </row>
    <row r="887" spans="1:15" ht="13" x14ac:dyDescent="0.15">
      <c r="A887" s="73"/>
      <c r="B887" s="64"/>
      <c r="C887" s="73"/>
      <c r="D887" s="215"/>
      <c r="E887" s="215"/>
      <c r="F887" s="215"/>
      <c r="G887" s="215"/>
      <c r="H887" s="215"/>
      <c r="I887" s="215"/>
      <c r="J887" s="216"/>
      <c r="K887" s="216"/>
      <c r="L887" s="64"/>
      <c r="M887" s="64"/>
      <c r="N887" s="64"/>
      <c r="O887" s="64"/>
    </row>
    <row r="888" spans="1:15" ht="13" x14ac:dyDescent="0.15">
      <c r="A888" s="73"/>
      <c r="B888" s="64"/>
      <c r="C888" s="73"/>
      <c r="D888" s="215"/>
      <c r="E888" s="215"/>
      <c r="F888" s="215"/>
      <c r="G888" s="215"/>
      <c r="H888" s="215"/>
      <c r="I888" s="215"/>
      <c r="J888" s="216"/>
      <c r="K888" s="216"/>
      <c r="L888" s="64"/>
      <c r="M888" s="64"/>
      <c r="N888" s="64"/>
      <c r="O888" s="64"/>
    </row>
    <row r="889" spans="1:15" ht="13" x14ac:dyDescent="0.15">
      <c r="A889" s="73"/>
      <c r="B889" s="64"/>
      <c r="C889" s="73"/>
      <c r="D889" s="215"/>
      <c r="E889" s="215"/>
      <c r="F889" s="215"/>
      <c r="G889" s="215"/>
      <c r="H889" s="215"/>
      <c r="I889" s="215"/>
      <c r="J889" s="216"/>
      <c r="K889" s="216"/>
      <c r="L889" s="64"/>
      <c r="M889" s="64"/>
      <c r="N889" s="64"/>
      <c r="O889" s="64"/>
    </row>
    <row r="890" spans="1:15" ht="13" x14ac:dyDescent="0.15">
      <c r="A890" s="73"/>
      <c r="B890" s="64"/>
      <c r="C890" s="73"/>
      <c r="D890" s="215"/>
      <c r="E890" s="215"/>
      <c r="F890" s="215"/>
      <c r="G890" s="215"/>
      <c r="H890" s="215"/>
      <c r="I890" s="215"/>
      <c r="J890" s="216"/>
      <c r="K890" s="216"/>
      <c r="L890" s="64"/>
      <c r="M890" s="64"/>
      <c r="N890" s="64"/>
      <c r="O890" s="64"/>
    </row>
    <row r="891" spans="1:15" ht="13" x14ac:dyDescent="0.15">
      <c r="A891" s="73"/>
      <c r="B891" s="64"/>
      <c r="C891" s="73"/>
      <c r="D891" s="215"/>
      <c r="E891" s="215"/>
      <c r="F891" s="215"/>
      <c r="G891" s="215"/>
      <c r="H891" s="215"/>
      <c r="I891" s="215"/>
      <c r="J891" s="216"/>
      <c r="K891" s="216"/>
      <c r="L891" s="64"/>
      <c r="M891" s="64"/>
      <c r="N891" s="64"/>
      <c r="O891" s="64"/>
    </row>
    <row r="892" spans="1:15" ht="13" x14ac:dyDescent="0.15">
      <c r="A892" s="73"/>
      <c r="B892" s="64"/>
      <c r="C892" s="73"/>
      <c r="D892" s="215"/>
      <c r="E892" s="215"/>
      <c r="F892" s="215"/>
      <c r="G892" s="215"/>
      <c r="H892" s="215"/>
      <c r="I892" s="215"/>
      <c r="J892" s="216"/>
      <c r="K892" s="216"/>
      <c r="L892" s="64"/>
      <c r="M892" s="64"/>
      <c r="N892" s="64"/>
      <c r="O892" s="64"/>
    </row>
    <row r="893" spans="1:15" ht="13" x14ac:dyDescent="0.15">
      <c r="A893" s="73"/>
      <c r="B893" s="64"/>
      <c r="C893" s="73"/>
      <c r="D893" s="215"/>
      <c r="E893" s="215"/>
      <c r="F893" s="215"/>
      <c r="G893" s="215"/>
      <c r="H893" s="215"/>
      <c r="I893" s="215"/>
      <c r="J893" s="216"/>
      <c r="K893" s="216"/>
      <c r="L893" s="64"/>
      <c r="M893" s="64"/>
      <c r="N893" s="64"/>
      <c r="O893" s="64"/>
    </row>
    <row r="894" spans="1:15" ht="13" x14ac:dyDescent="0.15">
      <c r="A894" s="73"/>
      <c r="B894" s="64"/>
      <c r="C894" s="73"/>
      <c r="D894" s="215"/>
      <c r="E894" s="215"/>
      <c r="F894" s="215"/>
      <c r="G894" s="215"/>
      <c r="H894" s="215"/>
      <c r="I894" s="215"/>
      <c r="J894" s="216"/>
      <c r="K894" s="216"/>
      <c r="L894" s="64"/>
      <c r="M894" s="64"/>
      <c r="N894" s="64"/>
      <c r="O894" s="64"/>
    </row>
    <row r="895" spans="1:15" ht="13" x14ac:dyDescent="0.15">
      <c r="A895" s="73"/>
      <c r="B895" s="64"/>
      <c r="C895" s="73"/>
      <c r="D895" s="215"/>
      <c r="E895" s="215"/>
      <c r="F895" s="215"/>
      <c r="G895" s="215"/>
      <c r="H895" s="215"/>
      <c r="I895" s="215"/>
      <c r="J895" s="216"/>
      <c r="K895" s="216"/>
      <c r="L895" s="64"/>
      <c r="M895" s="64"/>
      <c r="N895" s="64"/>
      <c r="O895" s="64"/>
    </row>
    <row r="896" spans="1:15" ht="13" x14ac:dyDescent="0.15">
      <c r="A896" s="73"/>
      <c r="B896" s="64"/>
      <c r="C896" s="73"/>
      <c r="D896" s="215"/>
      <c r="E896" s="215"/>
      <c r="F896" s="215"/>
      <c r="G896" s="215"/>
      <c r="H896" s="215"/>
      <c r="I896" s="215"/>
      <c r="J896" s="216"/>
      <c r="K896" s="216"/>
      <c r="L896" s="64"/>
      <c r="M896" s="64"/>
      <c r="N896" s="64"/>
      <c r="O896" s="64"/>
    </row>
    <row r="897" spans="1:15" ht="13" x14ac:dyDescent="0.15">
      <c r="A897" s="73"/>
      <c r="B897" s="64"/>
      <c r="C897" s="73"/>
      <c r="D897" s="215"/>
      <c r="E897" s="215"/>
      <c r="F897" s="215"/>
      <c r="G897" s="215"/>
      <c r="H897" s="215"/>
      <c r="I897" s="215"/>
      <c r="J897" s="216"/>
      <c r="K897" s="216"/>
      <c r="L897" s="64"/>
      <c r="M897" s="64"/>
      <c r="N897" s="64"/>
      <c r="O897" s="64"/>
    </row>
    <row r="898" spans="1:15" ht="13" x14ac:dyDescent="0.15">
      <c r="A898" s="73"/>
      <c r="B898" s="64"/>
      <c r="C898" s="73"/>
      <c r="D898" s="215"/>
      <c r="E898" s="215"/>
      <c r="F898" s="215"/>
      <c r="G898" s="215"/>
      <c r="H898" s="215"/>
      <c r="I898" s="215"/>
      <c r="J898" s="216"/>
      <c r="K898" s="216"/>
      <c r="L898" s="64"/>
      <c r="M898" s="64"/>
      <c r="N898" s="64"/>
      <c r="O898" s="64"/>
    </row>
    <row r="899" spans="1:15" ht="13" x14ac:dyDescent="0.15">
      <c r="A899" s="73"/>
      <c r="B899" s="64"/>
      <c r="C899" s="73"/>
      <c r="D899" s="215"/>
      <c r="E899" s="215"/>
      <c r="F899" s="215"/>
      <c r="G899" s="215"/>
      <c r="H899" s="215"/>
      <c r="I899" s="215"/>
      <c r="J899" s="216"/>
      <c r="K899" s="216"/>
      <c r="L899" s="64"/>
      <c r="M899" s="64"/>
      <c r="N899" s="64"/>
      <c r="O899" s="64"/>
    </row>
    <row r="900" spans="1:15" ht="13" x14ac:dyDescent="0.15">
      <c r="A900" s="73"/>
      <c r="B900" s="64"/>
      <c r="C900" s="73"/>
      <c r="D900" s="215"/>
      <c r="E900" s="215"/>
      <c r="F900" s="215"/>
      <c r="G900" s="215"/>
      <c r="H900" s="215"/>
      <c r="I900" s="215"/>
      <c r="J900" s="216"/>
      <c r="K900" s="216"/>
      <c r="L900" s="64"/>
      <c r="M900" s="64"/>
      <c r="N900" s="64"/>
      <c r="O900" s="64"/>
    </row>
    <row r="901" spans="1:15" ht="13" x14ac:dyDescent="0.15">
      <c r="A901" s="73"/>
      <c r="B901" s="64"/>
      <c r="C901" s="73"/>
      <c r="D901" s="215"/>
      <c r="E901" s="215"/>
      <c r="F901" s="215"/>
      <c r="G901" s="215"/>
      <c r="H901" s="215"/>
      <c r="I901" s="215"/>
      <c r="J901" s="216"/>
      <c r="K901" s="216"/>
      <c r="L901" s="64"/>
      <c r="M901" s="64"/>
      <c r="N901" s="64"/>
      <c r="O901" s="64"/>
    </row>
    <row r="902" spans="1:15" ht="13" x14ac:dyDescent="0.15">
      <c r="A902" s="73"/>
      <c r="B902" s="64"/>
      <c r="C902" s="73"/>
      <c r="D902" s="215"/>
      <c r="E902" s="215"/>
      <c r="F902" s="215"/>
      <c r="G902" s="215"/>
      <c r="H902" s="215"/>
      <c r="I902" s="215"/>
      <c r="J902" s="216"/>
      <c r="K902" s="216"/>
      <c r="L902" s="64"/>
      <c r="M902" s="64"/>
      <c r="N902" s="64"/>
      <c r="O902" s="64"/>
    </row>
    <row r="903" spans="1:15" ht="13" x14ac:dyDescent="0.15">
      <c r="A903" s="73"/>
      <c r="B903" s="64"/>
      <c r="C903" s="73"/>
      <c r="D903" s="215"/>
      <c r="E903" s="215"/>
      <c r="F903" s="215"/>
      <c r="G903" s="215"/>
      <c r="H903" s="215"/>
      <c r="I903" s="215"/>
      <c r="J903" s="216"/>
      <c r="K903" s="216"/>
      <c r="L903" s="64"/>
      <c r="M903" s="64"/>
      <c r="N903" s="64"/>
      <c r="O903" s="64"/>
    </row>
    <row r="904" spans="1:15" ht="13" x14ac:dyDescent="0.15">
      <c r="A904" s="73"/>
      <c r="B904" s="64"/>
      <c r="C904" s="73"/>
      <c r="D904" s="215"/>
      <c r="E904" s="215"/>
      <c r="F904" s="215"/>
      <c r="G904" s="215"/>
      <c r="H904" s="215"/>
      <c r="I904" s="215"/>
      <c r="J904" s="216"/>
      <c r="K904" s="216"/>
      <c r="L904" s="64"/>
      <c r="M904" s="64"/>
      <c r="N904" s="64"/>
      <c r="O904" s="64"/>
    </row>
    <row r="905" spans="1:15" ht="13" x14ac:dyDescent="0.15">
      <c r="A905" s="73"/>
      <c r="B905" s="64"/>
      <c r="C905" s="73"/>
      <c r="D905" s="215"/>
      <c r="E905" s="215"/>
      <c r="F905" s="215"/>
      <c r="G905" s="215"/>
      <c r="H905" s="215"/>
      <c r="I905" s="215"/>
      <c r="J905" s="216"/>
      <c r="K905" s="216"/>
      <c r="L905" s="64"/>
      <c r="M905" s="64"/>
      <c r="N905" s="64"/>
      <c r="O905" s="64"/>
    </row>
    <row r="906" spans="1:15" ht="13" x14ac:dyDescent="0.15">
      <c r="A906" s="73"/>
      <c r="B906" s="64"/>
      <c r="C906" s="73"/>
      <c r="D906" s="215"/>
      <c r="E906" s="215"/>
      <c r="F906" s="215"/>
      <c r="G906" s="215"/>
      <c r="H906" s="215"/>
      <c r="I906" s="215"/>
      <c r="J906" s="216"/>
      <c r="K906" s="216"/>
      <c r="L906" s="64"/>
      <c r="M906" s="64"/>
      <c r="N906" s="64"/>
      <c r="O906" s="64"/>
    </row>
    <row r="907" spans="1:15" ht="13" x14ac:dyDescent="0.15">
      <c r="A907" s="73"/>
      <c r="B907" s="64"/>
      <c r="C907" s="73"/>
      <c r="D907" s="215"/>
      <c r="E907" s="215"/>
      <c r="F907" s="215"/>
      <c r="G907" s="215"/>
      <c r="H907" s="215"/>
      <c r="I907" s="215"/>
      <c r="J907" s="216"/>
      <c r="K907" s="216"/>
      <c r="L907" s="64"/>
      <c r="M907" s="64"/>
      <c r="N907" s="64"/>
      <c r="O907" s="64"/>
    </row>
    <row r="908" spans="1:15" ht="13" x14ac:dyDescent="0.15">
      <c r="A908" s="73"/>
      <c r="B908" s="64"/>
      <c r="C908" s="73"/>
      <c r="D908" s="215"/>
      <c r="E908" s="215"/>
      <c r="F908" s="215"/>
      <c r="G908" s="215"/>
      <c r="H908" s="215"/>
      <c r="I908" s="215"/>
      <c r="J908" s="216"/>
      <c r="K908" s="216"/>
      <c r="L908" s="64"/>
      <c r="M908" s="64"/>
      <c r="N908" s="64"/>
      <c r="O908" s="64"/>
    </row>
    <row r="909" spans="1:15" ht="13" x14ac:dyDescent="0.15">
      <c r="A909" s="73"/>
      <c r="B909" s="64"/>
      <c r="C909" s="73"/>
      <c r="D909" s="215"/>
      <c r="E909" s="215"/>
      <c r="F909" s="215"/>
      <c r="G909" s="215"/>
      <c r="H909" s="215"/>
      <c r="I909" s="215"/>
      <c r="J909" s="216"/>
      <c r="K909" s="216"/>
      <c r="L909" s="64"/>
      <c r="M909" s="64"/>
      <c r="N909" s="64"/>
      <c r="O909" s="64"/>
    </row>
    <row r="910" spans="1:15" ht="13" x14ac:dyDescent="0.15">
      <c r="A910" s="73"/>
      <c r="B910" s="64"/>
      <c r="C910" s="73"/>
      <c r="D910" s="215"/>
      <c r="E910" s="215"/>
      <c r="F910" s="215"/>
      <c r="G910" s="215"/>
      <c r="H910" s="215"/>
      <c r="I910" s="215"/>
      <c r="J910" s="216"/>
      <c r="K910" s="216"/>
      <c r="L910" s="64"/>
      <c r="M910" s="64"/>
      <c r="N910" s="64"/>
      <c r="O910" s="64"/>
    </row>
    <row r="911" spans="1:15" ht="13" x14ac:dyDescent="0.15">
      <c r="A911" s="73"/>
      <c r="B911" s="64"/>
      <c r="C911" s="73"/>
      <c r="D911" s="215"/>
      <c r="E911" s="215"/>
      <c r="F911" s="215"/>
      <c r="G911" s="215"/>
      <c r="H911" s="215"/>
      <c r="I911" s="215"/>
      <c r="J911" s="216"/>
      <c r="K911" s="216"/>
      <c r="L911" s="64"/>
      <c r="M911" s="64"/>
      <c r="N911" s="64"/>
      <c r="O911" s="64"/>
    </row>
    <row r="912" spans="1:15" ht="13" x14ac:dyDescent="0.15">
      <c r="A912" s="73"/>
      <c r="B912" s="64"/>
      <c r="C912" s="73"/>
      <c r="D912" s="215"/>
      <c r="E912" s="215"/>
      <c r="F912" s="215"/>
      <c r="G912" s="215"/>
      <c r="H912" s="215"/>
      <c r="I912" s="215"/>
      <c r="J912" s="216"/>
      <c r="K912" s="216"/>
      <c r="L912" s="64"/>
      <c r="M912" s="64"/>
      <c r="N912" s="64"/>
      <c r="O912" s="64"/>
    </row>
    <row r="913" spans="1:15" ht="13" x14ac:dyDescent="0.15">
      <c r="A913" s="73"/>
      <c r="B913" s="64"/>
      <c r="C913" s="73"/>
      <c r="D913" s="215"/>
      <c r="E913" s="215"/>
      <c r="F913" s="215"/>
      <c r="G913" s="215"/>
      <c r="H913" s="215"/>
      <c r="I913" s="215"/>
      <c r="J913" s="216"/>
      <c r="K913" s="216"/>
      <c r="L913" s="64"/>
      <c r="M913" s="64"/>
      <c r="N913" s="64"/>
      <c r="O913" s="64"/>
    </row>
    <row r="914" spans="1:15" ht="13" x14ac:dyDescent="0.15">
      <c r="A914" s="73"/>
      <c r="B914" s="64"/>
      <c r="C914" s="73"/>
      <c r="D914" s="215"/>
      <c r="E914" s="215"/>
      <c r="F914" s="215"/>
      <c r="G914" s="215"/>
      <c r="H914" s="215"/>
      <c r="I914" s="215"/>
      <c r="J914" s="216"/>
      <c r="K914" s="216"/>
      <c r="L914" s="64"/>
      <c r="M914" s="64"/>
      <c r="N914" s="64"/>
      <c r="O914" s="64"/>
    </row>
    <row r="915" spans="1:15" ht="13" x14ac:dyDescent="0.15">
      <c r="A915" s="73"/>
      <c r="B915" s="64"/>
      <c r="C915" s="73"/>
      <c r="D915" s="215"/>
      <c r="E915" s="215"/>
      <c r="F915" s="215"/>
      <c r="G915" s="215"/>
      <c r="H915" s="215"/>
      <c r="I915" s="215"/>
      <c r="J915" s="216"/>
      <c r="K915" s="216"/>
      <c r="L915" s="64"/>
      <c r="M915" s="64"/>
      <c r="N915" s="64"/>
      <c r="O915" s="64"/>
    </row>
    <row r="916" spans="1:15" ht="13" x14ac:dyDescent="0.15">
      <c r="A916" s="73"/>
      <c r="B916" s="64"/>
      <c r="C916" s="73"/>
      <c r="D916" s="215"/>
      <c r="E916" s="215"/>
      <c r="F916" s="215"/>
      <c r="G916" s="215"/>
      <c r="H916" s="215"/>
      <c r="I916" s="215"/>
      <c r="J916" s="216"/>
      <c r="K916" s="216"/>
      <c r="L916" s="64"/>
      <c r="M916" s="64"/>
      <c r="N916" s="64"/>
      <c r="O916" s="64"/>
    </row>
    <row r="917" spans="1:15" ht="13" x14ac:dyDescent="0.15">
      <c r="A917" s="73"/>
      <c r="B917" s="64"/>
      <c r="C917" s="73"/>
      <c r="D917" s="215"/>
      <c r="E917" s="215"/>
      <c r="F917" s="215"/>
      <c r="G917" s="215"/>
      <c r="H917" s="215"/>
      <c r="I917" s="215"/>
      <c r="J917" s="216"/>
      <c r="K917" s="216"/>
      <c r="L917" s="64"/>
      <c r="M917" s="64"/>
      <c r="N917" s="64"/>
      <c r="O917" s="64"/>
    </row>
    <row r="918" spans="1:15" ht="13" x14ac:dyDescent="0.15">
      <c r="A918" s="73"/>
      <c r="B918" s="64"/>
      <c r="C918" s="73"/>
      <c r="D918" s="215"/>
      <c r="E918" s="215"/>
      <c r="F918" s="215"/>
      <c r="G918" s="215"/>
      <c r="H918" s="215"/>
      <c r="I918" s="215"/>
      <c r="J918" s="216"/>
      <c r="K918" s="216"/>
      <c r="L918" s="64"/>
      <c r="M918" s="64"/>
      <c r="N918" s="64"/>
      <c r="O918" s="64"/>
    </row>
    <row r="919" spans="1:15" ht="13" x14ac:dyDescent="0.15">
      <c r="A919" s="73"/>
      <c r="B919" s="64"/>
      <c r="C919" s="73"/>
      <c r="D919" s="215"/>
      <c r="E919" s="215"/>
      <c r="F919" s="215"/>
      <c r="G919" s="215"/>
      <c r="H919" s="215"/>
      <c r="I919" s="215"/>
      <c r="J919" s="216"/>
      <c r="K919" s="216"/>
      <c r="L919" s="64"/>
      <c r="M919" s="64"/>
      <c r="N919" s="64"/>
      <c r="O919" s="64"/>
    </row>
    <row r="920" spans="1:15" ht="13" x14ac:dyDescent="0.15">
      <c r="A920" s="73"/>
      <c r="B920" s="64"/>
      <c r="C920" s="73"/>
      <c r="D920" s="215"/>
      <c r="E920" s="215"/>
      <c r="F920" s="215"/>
      <c r="G920" s="215"/>
      <c r="H920" s="215"/>
      <c r="I920" s="215"/>
      <c r="J920" s="216"/>
      <c r="K920" s="216"/>
      <c r="L920" s="64"/>
      <c r="M920" s="64"/>
      <c r="N920" s="64"/>
      <c r="O920" s="64"/>
    </row>
    <row r="921" spans="1:15" ht="13" x14ac:dyDescent="0.15">
      <c r="A921" s="73"/>
      <c r="B921" s="64"/>
      <c r="C921" s="73"/>
      <c r="D921" s="215"/>
      <c r="E921" s="215"/>
      <c r="F921" s="215"/>
      <c r="G921" s="215"/>
      <c r="H921" s="215"/>
      <c r="I921" s="215"/>
      <c r="J921" s="216"/>
      <c r="K921" s="216"/>
      <c r="L921" s="64"/>
      <c r="M921" s="64"/>
      <c r="N921" s="64"/>
      <c r="O921" s="64"/>
    </row>
    <row r="922" spans="1:15" ht="13" x14ac:dyDescent="0.15">
      <c r="A922" s="73"/>
      <c r="B922" s="64"/>
      <c r="C922" s="73"/>
      <c r="D922" s="215"/>
      <c r="E922" s="215"/>
      <c r="F922" s="215"/>
      <c r="G922" s="215"/>
      <c r="H922" s="215"/>
      <c r="I922" s="215"/>
      <c r="J922" s="216"/>
      <c r="K922" s="216"/>
      <c r="L922" s="64"/>
      <c r="M922" s="64"/>
      <c r="N922" s="64"/>
      <c r="O922" s="64"/>
    </row>
    <row r="923" spans="1:15" ht="13" x14ac:dyDescent="0.15">
      <c r="A923" s="73"/>
      <c r="B923" s="64"/>
      <c r="C923" s="73"/>
      <c r="D923" s="215"/>
      <c r="E923" s="215"/>
      <c r="F923" s="215"/>
      <c r="G923" s="215"/>
      <c r="H923" s="215"/>
      <c r="I923" s="215"/>
      <c r="J923" s="216"/>
      <c r="K923" s="216"/>
      <c r="L923" s="64"/>
      <c r="M923" s="64"/>
      <c r="N923" s="64"/>
      <c r="O923" s="64"/>
    </row>
    <row r="924" spans="1:15" ht="13" x14ac:dyDescent="0.15">
      <c r="A924" s="73"/>
      <c r="B924" s="64"/>
      <c r="C924" s="73"/>
      <c r="D924" s="215"/>
      <c r="E924" s="215"/>
      <c r="F924" s="215"/>
      <c r="G924" s="215"/>
      <c r="H924" s="215"/>
      <c r="I924" s="215"/>
      <c r="J924" s="216"/>
      <c r="K924" s="216"/>
      <c r="L924" s="64"/>
      <c r="M924" s="64"/>
      <c r="N924" s="64"/>
      <c r="O924" s="64"/>
    </row>
    <row r="925" spans="1:15" ht="13" x14ac:dyDescent="0.15">
      <c r="A925" s="73"/>
      <c r="B925" s="64"/>
      <c r="C925" s="73"/>
      <c r="D925" s="215"/>
      <c r="E925" s="215"/>
      <c r="F925" s="215"/>
      <c r="G925" s="215"/>
      <c r="H925" s="215"/>
      <c r="I925" s="215"/>
      <c r="J925" s="216"/>
      <c r="K925" s="216"/>
      <c r="L925" s="64"/>
      <c r="M925" s="64"/>
      <c r="N925" s="64"/>
      <c r="O925" s="64"/>
    </row>
    <row r="926" spans="1:15" ht="13" x14ac:dyDescent="0.15">
      <c r="A926" s="73"/>
      <c r="B926" s="64"/>
      <c r="C926" s="73"/>
      <c r="D926" s="215"/>
      <c r="E926" s="215"/>
      <c r="F926" s="215"/>
      <c r="G926" s="215"/>
      <c r="H926" s="215"/>
      <c r="I926" s="215"/>
      <c r="J926" s="216"/>
      <c r="K926" s="216"/>
      <c r="L926" s="64"/>
      <c r="M926" s="64"/>
      <c r="N926" s="64"/>
      <c r="O926" s="64"/>
    </row>
    <row r="927" spans="1:15" ht="13" x14ac:dyDescent="0.15">
      <c r="A927" s="73"/>
      <c r="B927" s="64"/>
      <c r="C927" s="73"/>
      <c r="D927" s="215"/>
      <c r="E927" s="215"/>
      <c r="F927" s="215"/>
      <c r="G927" s="215"/>
      <c r="H927" s="215"/>
      <c r="I927" s="215"/>
      <c r="J927" s="216"/>
      <c r="K927" s="216"/>
      <c r="L927" s="64"/>
      <c r="M927" s="64"/>
      <c r="N927" s="64"/>
      <c r="O927" s="64"/>
    </row>
    <row r="928" spans="1:15" ht="13" x14ac:dyDescent="0.15">
      <c r="A928" s="73"/>
      <c r="B928" s="64"/>
      <c r="C928" s="73"/>
      <c r="D928" s="215"/>
      <c r="E928" s="215"/>
      <c r="F928" s="215"/>
      <c r="G928" s="215"/>
      <c r="H928" s="215"/>
      <c r="I928" s="215"/>
      <c r="J928" s="216"/>
      <c r="K928" s="216"/>
      <c r="L928" s="64"/>
      <c r="M928" s="64"/>
      <c r="N928" s="64"/>
      <c r="O928" s="64"/>
    </row>
    <row r="929" spans="1:15" ht="13" x14ac:dyDescent="0.15">
      <c r="A929" s="73"/>
      <c r="B929" s="64"/>
      <c r="C929" s="73"/>
      <c r="D929" s="215"/>
      <c r="E929" s="215"/>
      <c r="F929" s="215"/>
      <c r="G929" s="215"/>
      <c r="H929" s="215"/>
      <c r="I929" s="215"/>
      <c r="J929" s="216"/>
      <c r="K929" s="216"/>
      <c r="L929" s="64"/>
      <c r="M929" s="64"/>
      <c r="N929" s="64"/>
      <c r="O929" s="64"/>
    </row>
    <row r="930" spans="1:15" ht="13" x14ac:dyDescent="0.15">
      <c r="A930" s="73"/>
      <c r="B930" s="64"/>
      <c r="C930" s="73"/>
      <c r="D930" s="215"/>
      <c r="E930" s="215"/>
      <c r="F930" s="215"/>
      <c r="G930" s="215"/>
      <c r="H930" s="215"/>
      <c r="I930" s="215"/>
      <c r="J930" s="216"/>
      <c r="K930" s="216"/>
      <c r="L930" s="64"/>
      <c r="M930" s="64"/>
      <c r="N930" s="64"/>
      <c r="O930" s="64"/>
    </row>
    <row r="931" spans="1:15" ht="13" x14ac:dyDescent="0.15">
      <c r="A931" s="73"/>
      <c r="B931" s="64"/>
      <c r="C931" s="73"/>
      <c r="D931" s="215"/>
      <c r="E931" s="215"/>
      <c r="F931" s="215"/>
      <c r="G931" s="215"/>
      <c r="H931" s="215"/>
      <c r="I931" s="215"/>
      <c r="J931" s="216"/>
      <c r="K931" s="216"/>
      <c r="L931" s="64"/>
      <c r="M931" s="64"/>
      <c r="N931" s="64"/>
      <c r="O931" s="64"/>
    </row>
    <row r="932" spans="1:15" ht="13" x14ac:dyDescent="0.15">
      <c r="A932" s="73"/>
      <c r="B932" s="64"/>
      <c r="C932" s="73"/>
      <c r="D932" s="215"/>
      <c r="E932" s="215"/>
      <c r="F932" s="215"/>
      <c r="G932" s="215"/>
      <c r="H932" s="215"/>
      <c r="I932" s="215"/>
      <c r="J932" s="216"/>
      <c r="K932" s="216"/>
      <c r="L932" s="64"/>
      <c r="M932" s="64"/>
      <c r="N932" s="64"/>
      <c r="O932" s="64"/>
    </row>
    <row r="933" spans="1:15" ht="13" x14ac:dyDescent="0.15">
      <c r="A933" s="73"/>
      <c r="B933" s="64"/>
      <c r="C933" s="73"/>
      <c r="D933" s="215"/>
      <c r="E933" s="215"/>
      <c r="F933" s="215"/>
      <c r="G933" s="215"/>
      <c r="H933" s="215"/>
      <c r="I933" s="215"/>
      <c r="J933" s="216"/>
      <c r="K933" s="216"/>
      <c r="L933" s="64"/>
      <c r="M933" s="64"/>
      <c r="N933" s="64"/>
      <c r="O933" s="64"/>
    </row>
    <row r="934" spans="1:15" ht="13" x14ac:dyDescent="0.15">
      <c r="A934" s="73"/>
      <c r="B934" s="64"/>
      <c r="C934" s="73"/>
      <c r="D934" s="215"/>
      <c r="E934" s="215"/>
      <c r="F934" s="215"/>
      <c r="G934" s="215"/>
      <c r="H934" s="215"/>
      <c r="I934" s="215"/>
      <c r="J934" s="216"/>
      <c r="K934" s="216"/>
      <c r="L934" s="64"/>
      <c r="M934" s="64"/>
      <c r="N934" s="64"/>
      <c r="O934" s="64"/>
    </row>
    <row r="935" spans="1:15" ht="13" x14ac:dyDescent="0.15">
      <c r="A935" s="73"/>
      <c r="B935" s="64"/>
      <c r="C935" s="73"/>
      <c r="D935" s="215"/>
      <c r="E935" s="215"/>
      <c r="F935" s="215"/>
      <c r="G935" s="215"/>
      <c r="H935" s="215"/>
      <c r="I935" s="215"/>
      <c r="J935" s="216"/>
      <c r="K935" s="216"/>
      <c r="L935" s="64"/>
      <c r="M935" s="64"/>
      <c r="N935" s="64"/>
      <c r="O935" s="64"/>
    </row>
    <row r="936" spans="1:15" ht="13" x14ac:dyDescent="0.15">
      <c r="A936" s="73"/>
      <c r="B936" s="64"/>
      <c r="C936" s="73"/>
      <c r="D936" s="215"/>
      <c r="E936" s="215"/>
      <c r="F936" s="215"/>
      <c r="G936" s="215"/>
      <c r="H936" s="215"/>
      <c r="I936" s="215"/>
      <c r="J936" s="216"/>
      <c r="K936" s="216"/>
      <c r="L936" s="64"/>
      <c r="M936" s="64"/>
      <c r="N936" s="64"/>
      <c r="O936" s="64"/>
    </row>
    <row r="937" spans="1:15" ht="13" x14ac:dyDescent="0.15">
      <c r="A937" s="73"/>
      <c r="B937" s="64"/>
      <c r="C937" s="73"/>
      <c r="D937" s="215"/>
      <c r="E937" s="215"/>
      <c r="F937" s="215"/>
      <c r="G937" s="215"/>
      <c r="H937" s="215"/>
      <c r="I937" s="215"/>
      <c r="J937" s="216"/>
      <c r="K937" s="216"/>
      <c r="L937" s="64"/>
      <c r="M937" s="64"/>
      <c r="N937" s="64"/>
      <c r="O937" s="64"/>
    </row>
    <row r="938" spans="1:15" ht="13" x14ac:dyDescent="0.15">
      <c r="A938" s="73"/>
      <c r="B938" s="64"/>
      <c r="C938" s="73"/>
      <c r="D938" s="215"/>
      <c r="E938" s="215"/>
      <c r="F938" s="215"/>
      <c r="G938" s="215"/>
      <c r="H938" s="215"/>
      <c r="I938" s="215"/>
      <c r="J938" s="216"/>
      <c r="K938" s="216"/>
      <c r="L938" s="64"/>
      <c r="M938" s="64"/>
      <c r="N938" s="64"/>
      <c r="O938" s="64"/>
    </row>
    <row r="939" spans="1:15" ht="13" x14ac:dyDescent="0.15">
      <c r="A939" s="73"/>
      <c r="B939" s="64"/>
      <c r="C939" s="73"/>
      <c r="D939" s="215"/>
      <c r="E939" s="215"/>
      <c r="F939" s="215"/>
      <c r="G939" s="215"/>
      <c r="H939" s="215"/>
      <c r="I939" s="215"/>
      <c r="J939" s="216"/>
      <c r="K939" s="216"/>
      <c r="L939" s="64"/>
      <c r="M939" s="64"/>
      <c r="N939" s="64"/>
      <c r="O939" s="64"/>
    </row>
    <row r="940" spans="1:15" ht="13" x14ac:dyDescent="0.15">
      <c r="A940" s="73"/>
      <c r="B940" s="64"/>
      <c r="C940" s="73"/>
      <c r="D940" s="215"/>
      <c r="E940" s="215"/>
      <c r="F940" s="215"/>
      <c r="G940" s="215"/>
      <c r="H940" s="215"/>
      <c r="I940" s="215"/>
      <c r="J940" s="216"/>
      <c r="K940" s="216"/>
      <c r="L940" s="64"/>
      <c r="M940" s="64"/>
      <c r="N940" s="64"/>
      <c r="O940" s="64"/>
    </row>
    <row r="941" spans="1:15" ht="13" x14ac:dyDescent="0.15">
      <c r="A941" s="73"/>
      <c r="B941" s="64"/>
      <c r="C941" s="73"/>
      <c r="D941" s="215"/>
      <c r="E941" s="215"/>
      <c r="F941" s="215"/>
      <c r="G941" s="215"/>
      <c r="H941" s="215"/>
      <c r="I941" s="215"/>
      <c r="J941" s="216"/>
      <c r="K941" s="216"/>
      <c r="L941" s="64"/>
      <c r="M941" s="64"/>
      <c r="N941" s="64"/>
      <c r="O941" s="64"/>
    </row>
    <row r="942" spans="1:15" ht="13" x14ac:dyDescent="0.15">
      <c r="A942" s="73"/>
      <c r="B942" s="64"/>
      <c r="C942" s="73"/>
      <c r="D942" s="215"/>
      <c r="E942" s="215"/>
      <c r="F942" s="215"/>
      <c r="G942" s="215"/>
      <c r="H942" s="215"/>
      <c r="I942" s="215"/>
      <c r="J942" s="216"/>
      <c r="K942" s="216"/>
      <c r="L942" s="64"/>
      <c r="M942" s="64"/>
      <c r="N942" s="64"/>
      <c r="O942" s="64"/>
    </row>
    <row r="943" spans="1:15" ht="13" x14ac:dyDescent="0.15">
      <c r="A943" s="73"/>
      <c r="B943" s="64"/>
      <c r="C943" s="73"/>
      <c r="D943" s="215"/>
      <c r="E943" s="215"/>
      <c r="F943" s="215"/>
      <c r="G943" s="215"/>
      <c r="H943" s="215"/>
      <c r="I943" s="215"/>
      <c r="J943" s="216"/>
      <c r="K943" s="216"/>
      <c r="L943" s="64"/>
      <c r="M943" s="64"/>
      <c r="N943" s="64"/>
      <c r="O943" s="64"/>
    </row>
    <row r="944" spans="1:15" ht="13" x14ac:dyDescent="0.15">
      <c r="A944" s="73"/>
      <c r="B944" s="64"/>
      <c r="C944" s="73"/>
      <c r="D944" s="215"/>
      <c r="E944" s="215"/>
      <c r="F944" s="215"/>
      <c r="G944" s="215"/>
      <c r="H944" s="215"/>
      <c r="I944" s="215"/>
      <c r="J944" s="216"/>
      <c r="K944" s="216"/>
      <c r="L944" s="64"/>
      <c r="M944" s="64"/>
      <c r="N944" s="64"/>
      <c r="O944" s="64"/>
    </row>
    <row r="945" spans="1:15" ht="13" x14ac:dyDescent="0.15">
      <c r="A945" s="73"/>
      <c r="B945" s="64"/>
      <c r="C945" s="73"/>
      <c r="D945" s="215"/>
      <c r="E945" s="215"/>
      <c r="F945" s="215"/>
      <c r="G945" s="215"/>
      <c r="H945" s="215"/>
      <c r="I945" s="215"/>
      <c r="J945" s="216"/>
      <c r="K945" s="216"/>
      <c r="L945" s="64"/>
      <c r="M945" s="64"/>
      <c r="N945" s="64"/>
      <c r="O945" s="64"/>
    </row>
    <row r="946" spans="1:15" ht="13" x14ac:dyDescent="0.15">
      <c r="A946" s="73"/>
      <c r="B946" s="64"/>
      <c r="C946" s="73"/>
      <c r="D946" s="215"/>
      <c r="E946" s="215"/>
      <c r="F946" s="215"/>
      <c r="G946" s="215"/>
      <c r="H946" s="215"/>
      <c r="I946" s="215"/>
      <c r="J946" s="216"/>
      <c r="K946" s="216"/>
      <c r="L946" s="64"/>
      <c r="M946" s="64"/>
      <c r="N946" s="64"/>
      <c r="O946" s="64"/>
    </row>
    <row r="947" spans="1:15" ht="13" x14ac:dyDescent="0.15">
      <c r="A947" s="73"/>
      <c r="B947" s="64"/>
      <c r="C947" s="73"/>
      <c r="D947" s="215"/>
      <c r="E947" s="215"/>
      <c r="F947" s="215"/>
      <c r="G947" s="215"/>
      <c r="H947" s="215"/>
      <c r="I947" s="215"/>
      <c r="J947" s="216"/>
      <c r="K947" s="216"/>
      <c r="L947" s="64"/>
      <c r="M947" s="64"/>
      <c r="N947" s="64"/>
      <c r="O947" s="64"/>
    </row>
    <row r="948" spans="1:15" ht="13" x14ac:dyDescent="0.15">
      <c r="A948" s="73"/>
      <c r="B948" s="64"/>
      <c r="C948" s="73"/>
      <c r="D948" s="215"/>
      <c r="E948" s="215"/>
      <c r="F948" s="215"/>
      <c r="G948" s="215"/>
      <c r="H948" s="215"/>
      <c r="I948" s="215"/>
      <c r="J948" s="216"/>
      <c r="K948" s="216"/>
      <c r="L948" s="64"/>
      <c r="M948" s="64"/>
      <c r="N948" s="64"/>
      <c r="O948" s="64"/>
    </row>
    <row r="949" spans="1:15" ht="13" x14ac:dyDescent="0.15">
      <c r="A949" s="73"/>
      <c r="B949" s="64"/>
      <c r="C949" s="73"/>
      <c r="D949" s="215"/>
      <c r="E949" s="215"/>
      <c r="F949" s="215"/>
      <c r="G949" s="215"/>
      <c r="H949" s="215"/>
      <c r="I949" s="215"/>
      <c r="J949" s="216"/>
      <c r="K949" s="216"/>
      <c r="L949" s="64"/>
      <c r="M949" s="64"/>
      <c r="N949" s="64"/>
      <c r="O949" s="64"/>
    </row>
    <row r="950" spans="1:15" ht="13" x14ac:dyDescent="0.15">
      <c r="A950" s="73"/>
      <c r="B950" s="64"/>
      <c r="C950" s="73"/>
      <c r="D950" s="215"/>
      <c r="E950" s="215"/>
      <c r="F950" s="215"/>
      <c r="G950" s="215"/>
      <c r="H950" s="215"/>
      <c r="I950" s="215"/>
      <c r="J950" s="216"/>
      <c r="K950" s="216"/>
      <c r="L950" s="64"/>
      <c r="M950" s="64"/>
      <c r="N950" s="64"/>
      <c r="O950" s="64"/>
    </row>
    <row r="951" spans="1:15" ht="13" x14ac:dyDescent="0.15">
      <c r="A951" s="73"/>
      <c r="B951" s="64"/>
      <c r="C951" s="73"/>
      <c r="D951" s="215"/>
      <c r="E951" s="215"/>
      <c r="F951" s="215"/>
      <c r="G951" s="215"/>
      <c r="H951" s="215"/>
      <c r="I951" s="215"/>
      <c r="J951" s="216"/>
      <c r="K951" s="216"/>
      <c r="L951" s="64"/>
      <c r="M951" s="64"/>
      <c r="N951" s="64"/>
      <c r="O951" s="64"/>
    </row>
    <row r="952" spans="1:15" ht="13" x14ac:dyDescent="0.15">
      <c r="A952" s="73"/>
      <c r="B952" s="64"/>
      <c r="C952" s="73"/>
      <c r="D952" s="215"/>
      <c r="E952" s="215"/>
      <c r="F952" s="215"/>
      <c r="G952" s="215"/>
      <c r="H952" s="215"/>
      <c r="I952" s="215"/>
      <c r="J952" s="216"/>
      <c r="K952" s="216"/>
      <c r="L952" s="64"/>
      <c r="M952" s="64"/>
      <c r="N952" s="64"/>
      <c r="O952" s="64"/>
    </row>
    <row r="953" spans="1:15" ht="13" x14ac:dyDescent="0.15">
      <c r="A953" s="73"/>
      <c r="B953" s="64"/>
      <c r="C953" s="73"/>
      <c r="D953" s="215"/>
      <c r="E953" s="215"/>
      <c r="F953" s="215"/>
      <c r="G953" s="215"/>
      <c r="H953" s="215"/>
      <c r="I953" s="215"/>
      <c r="J953" s="216"/>
      <c r="K953" s="216"/>
      <c r="L953" s="64"/>
      <c r="M953" s="64"/>
      <c r="N953" s="64"/>
      <c r="O953" s="64"/>
    </row>
    <row r="954" spans="1:15" ht="13" x14ac:dyDescent="0.15">
      <c r="A954" s="73"/>
      <c r="B954" s="64"/>
      <c r="C954" s="73"/>
      <c r="D954" s="215"/>
      <c r="E954" s="215"/>
      <c r="F954" s="215"/>
      <c r="G954" s="215"/>
      <c r="H954" s="215"/>
      <c r="I954" s="215"/>
      <c r="J954" s="216"/>
      <c r="K954" s="216"/>
      <c r="L954" s="64"/>
      <c r="M954" s="64"/>
      <c r="N954" s="64"/>
      <c r="O954" s="64"/>
    </row>
    <row r="955" spans="1:15" ht="13" x14ac:dyDescent="0.15">
      <c r="A955" s="73"/>
      <c r="B955" s="64"/>
      <c r="C955" s="73"/>
      <c r="D955" s="215"/>
      <c r="E955" s="215"/>
      <c r="F955" s="215"/>
      <c r="G955" s="215"/>
      <c r="H955" s="215"/>
      <c r="I955" s="215"/>
      <c r="J955" s="216"/>
      <c r="K955" s="216"/>
      <c r="L955" s="64"/>
      <c r="M955" s="64"/>
      <c r="N955" s="64"/>
      <c r="O955" s="64"/>
    </row>
    <row r="956" spans="1:15" ht="13" x14ac:dyDescent="0.15">
      <c r="A956" s="73"/>
      <c r="B956" s="64"/>
      <c r="C956" s="73"/>
      <c r="D956" s="215"/>
      <c r="E956" s="215"/>
      <c r="F956" s="215"/>
      <c r="G956" s="215"/>
      <c r="H956" s="215"/>
      <c r="I956" s="215"/>
      <c r="J956" s="216"/>
      <c r="K956" s="216"/>
      <c r="L956" s="64"/>
      <c r="M956" s="64"/>
      <c r="N956" s="64"/>
      <c r="O956" s="64"/>
    </row>
    <row r="957" spans="1:15" ht="13" x14ac:dyDescent="0.15">
      <c r="A957" s="73"/>
      <c r="B957" s="64"/>
      <c r="C957" s="73"/>
      <c r="D957" s="215"/>
      <c r="E957" s="215"/>
      <c r="F957" s="215"/>
      <c r="G957" s="215"/>
      <c r="H957" s="215"/>
      <c r="I957" s="215"/>
      <c r="J957" s="216"/>
      <c r="K957" s="216"/>
      <c r="L957" s="64"/>
      <c r="M957" s="64"/>
      <c r="N957" s="64"/>
      <c r="O957" s="64"/>
    </row>
    <row r="958" spans="1:15" ht="13" x14ac:dyDescent="0.15">
      <c r="A958" s="73"/>
      <c r="B958" s="64"/>
      <c r="C958" s="73"/>
      <c r="D958" s="215"/>
      <c r="E958" s="215"/>
      <c r="F958" s="215"/>
      <c r="G958" s="215"/>
      <c r="H958" s="215"/>
      <c r="I958" s="215"/>
      <c r="J958" s="216"/>
      <c r="K958" s="216"/>
      <c r="L958" s="64"/>
      <c r="M958" s="64"/>
      <c r="N958" s="64"/>
      <c r="O958" s="64"/>
    </row>
    <row r="959" spans="1:15" ht="13" x14ac:dyDescent="0.15">
      <c r="A959" s="73"/>
      <c r="B959" s="64"/>
      <c r="C959" s="73"/>
      <c r="D959" s="215"/>
      <c r="E959" s="215"/>
      <c r="F959" s="215"/>
      <c r="G959" s="215"/>
      <c r="H959" s="215"/>
      <c r="I959" s="215"/>
      <c r="J959" s="216"/>
      <c r="K959" s="216"/>
      <c r="L959" s="64"/>
      <c r="M959" s="64"/>
      <c r="N959" s="64"/>
      <c r="O959" s="64"/>
    </row>
    <row r="960" spans="1:15" ht="13" x14ac:dyDescent="0.15">
      <c r="A960" s="73"/>
      <c r="B960" s="64"/>
      <c r="C960" s="73"/>
      <c r="D960" s="215"/>
      <c r="E960" s="215"/>
      <c r="F960" s="215"/>
      <c r="G960" s="215"/>
      <c r="H960" s="215"/>
      <c r="I960" s="215"/>
      <c r="J960" s="216"/>
      <c r="K960" s="216"/>
      <c r="L960" s="64"/>
      <c r="M960" s="64"/>
      <c r="N960" s="64"/>
      <c r="O960" s="64"/>
    </row>
    <row r="961" spans="1:15" ht="13" x14ac:dyDescent="0.15">
      <c r="A961" s="73"/>
      <c r="B961" s="64"/>
      <c r="C961" s="73"/>
      <c r="D961" s="215"/>
      <c r="E961" s="215"/>
      <c r="F961" s="215"/>
      <c r="G961" s="215"/>
      <c r="H961" s="215"/>
      <c r="I961" s="215"/>
      <c r="J961" s="216"/>
      <c r="K961" s="216"/>
      <c r="L961" s="64"/>
      <c r="M961" s="64"/>
      <c r="N961" s="64"/>
      <c r="O961" s="64"/>
    </row>
    <row r="962" spans="1:15" ht="13" x14ac:dyDescent="0.15">
      <c r="A962" s="73"/>
      <c r="B962" s="64"/>
      <c r="C962" s="73"/>
      <c r="D962" s="215"/>
      <c r="E962" s="215"/>
      <c r="F962" s="215"/>
      <c r="G962" s="215"/>
      <c r="H962" s="215"/>
      <c r="I962" s="215"/>
      <c r="J962" s="216"/>
      <c r="K962" s="216"/>
      <c r="L962" s="64"/>
      <c r="M962" s="64"/>
      <c r="N962" s="64"/>
      <c r="O962" s="64"/>
    </row>
    <row r="963" spans="1:15" ht="13" x14ac:dyDescent="0.15">
      <c r="A963" s="73"/>
      <c r="B963" s="64"/>
      <c r="C963" s="73"/>
      <c r="D963" s="215"/>
      <c r="E963" s="215"/>
      <c r="F963" s="215"/>
      <c r="G963" s="215"/>
      <c r="H963" s="215"/>
      <c r="I963" s="215"/>
      <c r="J963" s="216"/>
      <c r="K963" s="216"/>
      <c r="L963" s="64"/>
      <c r="M963" s="64"/>
      <c r="N963" s="64"/>
      <c r="O963" s="64"/>
    </row>
    <row r="964" spans="1:15" ht="13" x14ac:dyDescent="0.15">
      <c r="A964" s="73"/>
      <c r="B964" s="64"/>
      <c r="C964" s="73"/>
      <c r="D964" s="215"/>
      <c r="E964" s="215"/>
      <c r="F964" s="215"/>
      <c r="G964" s="215"/>
      <c r="H964" s="215"/>
      <c r="I964" s="215"/>
      <c r="J964" s="216"/>
      <c r="K964" s="216"/>
      <c r="L964" s="64"/>
      <c r="M964" s="64"/>
      <c r="N964" s="64"/>
      <c r="O964" s="64"/>
    </row>
    <row r="965" spans="1:15" ht="13" x14ac:dyDescent="0.15">
      <c r="A965" s="73"/>
      <c r="B965" s="64"/>
      <c r="C965" s="73"/>
      <c r="D965" s="215"/>
      <c r="E965" s="215"/>
      <c r="F965" s="215"/>
      <c r="G965" s="215"/>
      <c r="H965" s="215"/>
      <c r="I965" s="215"/>
      <c r="J965" s="216"/>
      <c r="K965" s="216"/>
      <c r="L965" s="64"/>
      <c r="M965" s="64"/>
      <c r="N965" s="64"/>
      <c r="O965" s="64"/>
    </row>
    <row r="966" spans="1:15" ht="13" x14ac:dyDescent="0.15">
      <c r="A966" s="73"/>
      <c r="B966" s="64"/>
      <c r="C966" s="73"/>
      <c r="D966" s="215"/>
      <c r="E966" s="215"/>
      <c r="F966" s="215"/>
      <c r="G966" s="215"/>
      <c r="H966" s="215"/>
      <c r="I966" s="215"/>
      <c r="J966" s="216"/>
      <c r="K966" s="216"/>
      <c r="L966" s="64"/>
      <c r="M966" s="64"/>
      <c r="N966" s="64"/>
      <c r="O966" s="64"/>
    </row>
    <row r="967" spans="1:15" ht="13" x14ac:dyDescent="0.15">
      <c r="A967" s="73"/>
      <c r="B967" s="64"/>
      <c r="C967" s="73"/>
      <c r="D967" s="215"/>
      <c r="E967" s="215"/>
      <c r="F967" s="215"/>
      <c r="G967" s="215"/>
      <c r="H967" s="215"/>
      <c r="I967" s="215"/>
      <c r="J967" s="216"/>
      <c r="K967" s="216"/>
      <c r="L967" s="64"/>
      <c r="M967" s="64"/>
      <c r="N967" s="64"/>
      <c r="O967" s="64"/>
    </row>
    <row r="968" spans="1:15" ht="13" x14ac:dyDescent="0.15">
      <c r="A968" s="73"/>
      <c r="B968" s="64"/>
      <c r="C968" s="73"/>
      <c r="D968" s="215"/>
      <c r="E968" s="215"/>
      <c r="F968" s="215"/>
      <c r="G968" s="215"/>
      <c r="H968" s="215"/>
      <c r="I968" s="215"/>
      <c r="J968" s="216"/>
      <c r="K968" s="216"/>
      <c r="L968" s="64"/>
      <c r="M968" s="64"/>
      <c r="N968" s="64"/>
      <c r="O968" s="64"/>
    </row>
    <row r="969" spans="1:15" ht="13" x14ac:dyDescent="0.15">
      <c r="A969" s="73"/>
      <c r="B969" s="64"/>
      <c r="C969" s="73"/>
      <c r="D969" s="215"/>
      <c r="E969" s="215"/>
      <c r="F969" s="215"/>
      <c r="G969" s="215"/>
      <c r="H969" s="215"/>
      <c r="I969" s="215"/>
      <c r="J969" s="216"/>
      <c r="K969" s="216"/>
      <c r="L969" s="64"/>
      <c r="M969" s="64"/>
      <c r="N969" s="64"/>
      <c r="O969" s="64"/>
    </row>
    <row r="970" spans="1:15" ht="13" x14ac:dyDescent="0.15">
      <c r="A970" s="73"/>
      <c r="B970" s="64"/>
      <c r="C970" s="73"/>
      <c r="D970" s="215"/>
      <c r="E970" s="215"/>
      <c r="F970" s="215"/>
      <c r="G970" s="215"/>
      <c r="H970" s="215"/>
      <c r="I970" s="215"/>
      <c r="J970" s="216"/>
      <c r="K970" s="216"/>
      <c r="L970" s="64"/>
      <c r="M970" s="64"/>
      <c r="N970" s="64"/>
      <c r="O970" s="64"/>
    </row>
    <row r="971" spans="1:15" ht="13" x14ac:dyDescent="0.15">
      <c r="A971" s="73"/>
      <c r="B971" s="64"/>
      <c r="C971" s="73"/>
      <c r="D971" s="215"/>
      <c r="E971" s="215"/>
      <c r="F971" s="215"/>
      <c r="G971" s="215"/>
      <c r="H971" s="215"/>
      <c r="I971" s="215"/>
      <c r="J971" s="216"/>
      <c r="K971" s="216"/>
      <c r="L971" s="64"/>
      <c r="M971" s="64"/>
      <c r="N971" s="64"/>
      <c r="O971" s="64"/>
    </row>
    <row r="972" spans="1:15" ht="13" x14ac:dyDescent="0.15">
      <c r="A972" s="73"/>
      <c r="B972" s="64"/>
      <c r="C972" s="73"/>
      <c r="D972" s="215"/>
      <c r="E972" s="215"/>
      <c r="F972" s="215"/>
      <c r="G972" s="215"/>
      <c r="H972" s="215"/>
      <c r="I972" s="215"/>
      <c r="J972" s="216"/>
      <c r="K972" s="216"/>
      <c r="L972" s="64"/>
      <c r="M972" s="64"/>
      <c r="N972" s="64"/>
      <c r="O972" s="64"/>
    </row>
    <row r="973" spans="1:15" ht="13" x14ac:dyDescent="0.15">
      <c r="A973" s="73"/>
      <c r="B973" s="64"/>
      <c r="C973" s="73"/>
      <c r="D973" s="215"/>
      <c r="E973" s="215"/>
      <c r="F973" s="215"/>
      <c r="G973" s="215"/>
      <c r="H973" s="215"/>
      <c r="I973" s="215"/>
      <c r="J973" s="216"/>
      <c r="K973" s="216"/>
      <c r="L973" s="64"/>
      <c r="M973" s="64"/>
      <c r="N973" s="64"/>
      <c r="O973" s="64"/>
    </row>
    <row r="974" spans="1:15" ht="13" x14ac:dyDescent="0.15">
      <c r="A974" s="73"/>
      <c r="B974" s="64"/>
      <c r="C974" s="73"/>
      <c r="D974" s="215"/>
      <c r="E974" s="215"/>
      <c r="F974" s="215"/>
      <c r="G974" s="215"/>
      <c r="H974" s="215"/>
      <c r="I974" s="215"/>
      <c r="J974" s="216"/>
      <c r="K974" s="216"/>
      <c r="L974" s="64"/>
      <c r="M974" s="64"/>
      <c r="N974" s="64"/>
      <c r="O974" s="64"/>
    </row>
    <row r="975" spans="1:15" ht="13" x14ac:dyDescent="0.15">
      <c r="A975" s="73"/>
      <c r="B975" s="64"/>
      <c r="C975" s="73"/>
      <c r="D975" s="215"/>
      <c r="E975" s="215"/>
      <c r="F975" s="215"/>
      <c r="G975" s="215"/>
      <c r="H975" s="215"/>
      <c r="I975" s="215"/>
      <c r="J975" s="216"/>
      <c r="K975" s="216"/>
      <c r="L975" s="64"/>
      <c r="M975" s="64"/>
      <c r="N975" s="64"/>
      <c r="O975" s="64"/>
    </row>
    <row r="976" spans="1:15" ht="13" x14ac:dyDescent="0.15">
      <c r="A976" s="73"/>
      <c r="B976" s="64"/>
      <c r="C976" s="73"/>
      <c r="D976" s="215"/>
      <c r="E976" s="215"/>
      <c r="F976" s="215"/>
      <c r="G976" s="215"/>
      <c r="H976" s="215"/>
      <c r="I976" s="215"/>
      <c r="J976" s="216"/>
      <c r="K976" s="216"/>
      <c r="L976" s="64"/>
      <c r="M976" s="64"/>
      <c r="N976" s="64"/>
      <c r="O976" s="64"/>
    </row>
    <row r="977" spans="1:15" ht="13" x14ac:dyDescent="0.15">
      <c r="A977" s="73"/>
      <c r="B977" s="64"/>
      <c r="C977" s="73"/>
      <c r="D977" s="215"/>
      <c r="E977" s="215"/>
      <c r="F977" s="215"/>
      <c r="G977" s="215"/>
      <c r="H977" s="215"/>
      <c r="I977" s="215"/>
      <c r="J977" s="216"/>
      <c r="K977" s="216"/>
      <c r="L977" s="64"/>
      <c r="M977" s="64"/>
      <c r="N977" s="64"/>
      <c r="O977" s="64"/>
    </row>
    <row r="978" spans="1:15" ht="13" x14ac:dyDescent="0.15">
      <c r="A978" s="73"/>
      <c r="B978" s="64"/>
      <c r="C978" s="73"/>
      <c r="D978" s="215"/>
      <c r="E978" s="215"/>
      <c r="F978" s="215"/>
      <c r="G978" s="215"/>
      <c r="H978" s="215"/>
      <c r="I978" s="215"/>
      <c r="J978" s="216"/>
      <c r="K978" s="216"/>
      <c r="L978" s="64"/>
      <c r="M978" s="64"/>
      <c r="N978" s="64"/>
      <c r="O978" s="64"/>
    </row>
    <row r="979" spans="1:15" ht="13" x14ac:dyDescent="0.15">
      <c r="A979" s="73"/>
      <c r="B979" s="64"/>
      <c r="C979" s="73"/>
      <c r="D979" s="215"/>
      <c r="E979" s="215"/>
      <c r="F979" s="215"/>
      <c r="G979" s="215"/>
      <c r="H979" s="215"/>
      <c r="I979" s="215"/>
      <c r="J979" s="216"/>
      <c r="K979" s="216"/>
      <c r="L979" s="64"/>
      <c r="M979" s="64"/>
      <c r="N979" s="64"/>
      <c r="O979" s="64"/>
    </row>
    <row r="980" spans="1:15" ht="13" x14ac:dyDescent="0.15">
      <c r="A980" s="73"/>
      <c r="B980" s="64"/>
      <c r="C980" s="73"/>
      <c r="D980" s="215"/>
      <c r="E980" s="215"/>
      <c r="F980" s="215"/>
      <c r="G980" s="215"/>
      <c r="H980" s="215"/>
      <c r="I980" s="215"/>
      <c r="J980" s="216"/>
      <c r="K980" s="216"/>
      <c r="L980" s="64"/>
      <c r="M980" s="64"/>
      <c r="N980" s="64"/>
      <c r="O980" s="64"/>
    </row>
    <row r="981" spans="1:15" ht="13" x14ac:dyDescent="0.15">
      <c r="A981" s="73"/>
      <c r="B981" s="64"/>
      <c r="C981" s="73"/>
      <c r="D981" s="215"/>
      <c r="E981" s="215"/>
      <c r="F981" s="215"/>
      <c r="G981" s="215"/>
      <c r="H981" s="215"/>
      <c r="I981" s="215"/>
      <c r="J981" s="216"/>
      <c r="K981" s="216"/>
      <c r="L981" s="64"/>
      <c r="M981" s="64"/>
      <c r="N981" s="64"/>
      <c r="O981" s="64"/>
    </row>
    <row r="982" spans="1:15" ht="13" x14ac:dyDescent="0.15">
      <c r="A982" s="73"/>
      <c r="B982" s="64"/>
      <c r="C982" s="73"/>
      <c r="D982" s="215"/>
      <c r="E982" s="215"/>
      <c r="F982" s="215"/>
      <c r="G982" s="215"/>
      <c r="H982" s="215"/>
      <c r="I982" s="215"/>
      <c r="J982" s="216"/>
      <c r="K982" s="216"/>
      <c r="L982" s="64"/>
      <c r="M982" s="64"/>
      <c r="N982" s="64"/>
      <c r="O982" s="64"/>
    </row>
    <row r="983" spans="1:15" ht="13" x14ac:dyDescent="0.15">
      <c r="A983" s="73"/>
      <c r="B983" s="64"/>
      <c r="C983" s="73"/>
      <c r="D983" s="215"/>
      <c r="E983" s="215"/>
      <c r="F983" s="215"/>
      <c r="G983" s="215"/>
      <c r="H983" s="215"/>
      <c r="I983" s="215"/>
      <c r="J983" s="216"/>
      <c r="K983" s="216"/>
      <c r="L983" s="64"/>
      <c r="M983" s="64"/>
      <c r="N983" s="64"/>
      <c r="O983" s="64"/>
    </row>
    <row r="984" spans="1:15" ht="13" x14ac:dyDescent="0.15">
      <c r="A984" s="73"/>
      <c r="B984" s="64"/>
      <c r="C984" s="73"/>
      <c r="D984" s="215"/>
      <c r="E984" s="215"/>
      <c r="F984" s="215"/>
      <c r="G984" s="215"/>
      <c r="H984" s="215"/>
      <c r="I984" s="215"/>
      <c r="J984" s="216"/>
      <c r="K984" s="216"/>
      <c r="L984" s="64"/>
      <c r="M984" s="64"/>
      <c r="N984" s="64"/>
      <c r="O984" s="64"/>
    </row>
    <row r="985" spans="1:15" ht="13" x14ac:dyDescent="0.15">
      <c r="A985" s="73"/>
      <c r="B985" s="64"/>
      <c r="C985" s="73"/>
      <c r="D985" s="215"/>
      <c r="E985" s="215"/>
      <c r="F985" s="215"/>
      <c r="G985" s="215"/>
      <c r="H985" s="215"/>
      <c r="I985" s="215"/>
      <c r="J985" s="216"/>
      <c r="K985" s="216"/>
      <c r="L985" s="64"/>
      <c r="M985" s="64"/>
      <c r="N985" s="64"/>
      <c r="O985" s="64"/>
    </row>
    <row r="986" spans="1:15" ht="13" x14ac:dyDescent="0.15">
      <c r="A986" s="73"/>
      <c r="B986" s="64"/>
      <c r="C986" s="73"/>
      <c r="D986" s="215"/>
      <c r="E986" s="215"/>
      <c r="F986" s="215"/>
      <c r="G986" s="215"/>
      <c r="H986" s="215"/>
      <c r="I986" s="215"/>
      <c r="J986" s="216"/>
      <c r="K986" s="216"/>
      <c r="L986" s="64"/>
      <c r="M986" s="64"/>
      <c r="N986" s="64"/>
      <c r="O986" s="64"/>
    </row>
    <row r="987" spans="1:15" ht="13" x14ac:dyDescent="0.15">
      <c r="A987" s="73"/>
      <c r="B987" s="64"/>
      <c r="C987" s="73"/>
      <c r="D987" s="215"/>
      <c r="E987" s="215"/>
      <c r="F987" s="215"/>
      <c r="G987" s="215"/>
      <c r="H987" s="215"/>
      <c r="I987" s="215"/>
      <c r="J987" s="216"/>
      <c r="K987" s="216"/>
      <c r="L987" s="64"/>
      <c r="M987" s="64"/>
      <c r="N987" s="64"/>
      <c r="O987" s="64"/>
    </row>
    <row r="988" spans="1:15" ht="13" x14ac:dyDescent="0.15">
      <c r="A988" s="73"/>
      <c r="B988" s="64"/>
      <c r="C988" s="73"/>
      <c r="D988" s="215"/>
      <c r="E988" s="215"/>
      <c r="F988" s="215"/>
      <c r="G988" s="215"/>
      <c r="H988" s="215"/>
      <c r="I988" s="215"/>
      <c r="J988" s="216"/>
      <c r="K988" s="216"/>
      <c r="L988" s="64"/>
      <c r="M988" s="64"/>
      <c r="N988" s="64"/>
      <c r="O988" s="64"/>
    </row>
    <row r="989" spans="1:15" ht="13" x14ac:dyDescent="0.15">
      <c r="A989" s="73"/>
      <c r="B989" s="64"/>
      <c r="C989" s="73"/>
      <c r="D989" s="215"/>
      <c r="E989" s="215"/>
      <c r="F989" s="215"/>
      <c r="G989" s="215"/>
      <c r="H989" s="215"/>
      <c r="I989" s="215"/>
      <c r="J989" s="216"/>
      <c r="K989" s="216"/>
      <c r="L989" s="64"/>
      <c r="M989" s="64"/>
      <c r="N989" s="64"/>
      <c r="O989" s="64"/>
    </row>
    <row r="990" spans="1:15" ht="13" x14ac:dyDescent="0.15">
      <c r="A990" s="73"/>
      <c r="B990" s="64"/>
      <c r="C990" s="73"/>
      <c r="D990" s="215"/>
      <c r="E990" s="215"/>
      <c r="F990" s="215"/>
      <c r="G990" s="215"/>
      <c r="H990" s="215"/>
      <c r="I990" s="215"/>
      <c r="J990" s="216"/>
      <c r="K990" s="216"/>
      <c r="L990" s="64"/>
      <c r="M990" s="64"/>
      <c r="N990" s="64"/>
      <c r="O990" s="64"/>
    </row>
    <row r="991" spans="1:15" ht="13" x14ac:dyDescent="0.15">
      <c r="A991" s="73"/>
      <c r="B991" s="64"/>
      <c r="C991" s="73"/>
      <c r="D991" s="215"/>
      <c r="E991" s="215"/>
      <c r="F991" s="215"/>
      <c r="G991" s="215"/>
      <c r="H991" s="215"/>
      <c r="I991" s="215"/>
      <c r="J991" s="216"/>
      <c r="K991" s="216"/>
      <c r="L991" s="64"/>
      <c r="M991" s="64"/>
      <c r="N991" s="64"/>
      <c r="O991" s="64"/>
    </row>
    <row r="992" spans="1:15" ht="13" x14ac:dyDescent="0.15">
      <c r="A992" s="73"/>
      <c r="B992" s="64"/>
      <c r="C992" s="73"/>
      <c r="D992" s="215"/>
      <c r="E992" s="215"/>
      <c r="F992" s="215"/>
      <c r="G992" s="215"/>
      <c r="H992" s="215"/>
      <c r="I992" s="215"/>
      <c r="J992" s="216"/>
      <c r="K992" s="216"/>
      <c r="L992" s="64"/>
      <c r="M992" s="64"/>
      <c r="N992" s="64"/>
      <c r="O992" s="64"/>
    </row>
    <row r="993" spans="1:15" ht="13" x14ac:dyDescent="0.15">
      <c r="A993" s="73"/>
      <c r="B993" s="64"/>
      <c r="C993" s="73"/>
      <c r="D993" s="215"/>
      <c r="E993" s="215"/>
      <c r="F993" s="215"/>
      <c r="G993" s="215"/>
      <c r="H993" s="215"/>
      <c r="I993" s="215"/>
      <c r="J993" s="216"/>
      <c r="K993" s="216"/>
      <c r="L993" s="64"/>
      <c r="M993" s="64"/>
      <c r="N993" s="64"/>
      <c r="O993" s="64"/>
    </row>
    <row r="994" spans="1:15" ht="13" x14ac:dyDescent="0.15">
      <c r="A994" s="73"/>
      <c r="B994" s="64"/>
      <c r="C994" s="73"/>
      <c r="D994" s="215"/>
      <c r="E994" s="215"/>
      <c r="F994" s="215"/>
      <c r="G994" s="215"/>
      <c r="H994" s="215"/>
      <c r="I994" s="215"/>
      <c r="J994" s="216"/>
      <c r="K994" s="216"/>
      <c r="L994" s="64"/>
      <c r="M994" s="64"/>
      <c r="N994" s="64"/>
      <c r="O994" s="64"/>
    </row>
    <row r="995" spans="1:15" ht="13" x14ac:dyDescent="0.15">
      <c r="A995" s="73"/>
      <c r="B995" s="64"/>
      <c r="C995" s="73"/>
      <c r="D995" s="215"/>
      <c r="E995" s="215"/>
      <c r="F995" s="215"/>
      <c r="G995" s="215"/>
      <c r="H995" s="215"/>
      <c r="I995" s="215"/>
      <c r="J995" s="216"/>
      <c r="K995" s="216"/>
      <c r="L995" s="64"/>
      <c r="M995" s="64"/>
      <c r="N995" s="64"/>
      <c r="O995" s="64"/>
    </row>
    <row r="996" spans="1:15" ht="13" x14ac:dyDescent="0.15">
      <c r="A996" s="73"/>
      <c r="B996" s="64"/>
      <c r="C996" s="73"/>
      <c r="D996" s="215"/>
      <c r="E996" s="215"/>
      <c r="F996" s="215"/>
      <c r="G996" s="215"/>
      <c r="H996" s="215"/>
      <c r="I996" s="215"/>
      <c r="J996" s="216"/>
      <c r="K996" s="216"/>
      <c r="L996" s="64"/>
      <c r="M996" s="64"/>
      <c r="N996" s="64"/>
      <c r="O996" s="64"/>
    </row>
    <row r="997" spans="1:15" ht="13" x14ac:dyDescent="0.15">
      <c r="A997" s="73"/>
      <c r="B997" s="64"/>
      <c r="C997" s="73"/>
      <c r="D997" s="215"/>
      <c r="E997" s="215"/>
      <c r="F997" s="215"/>
      <c r="G997" s="215"/>
      <c r="H997" s="215"/>
      <c r="I997" s="215"/>
      <c r="J997" s="216"/>
      <c r="K997" s="216"/>
      <c r="L997" s="64"/>
      <c r="M997" s="64"/>
      <c r="N997" s="64"/>
      <c r="O997" s="64"/>
    </row>
    <row r="998" spans="1:15" ht="13" x14ac:dyDescent="0.15">
      <c r="A998" s="73"/>
      <c r="B998" s="64"/>
      <c r="C998" s="73"/>
      <c r="D998" s="215"/>
      <c r="E998" s="215"/>
      <c r="F998" s="215"/>
      <c r="G998" s="215"/>
      <c r="H998" s="215"/>
      <c r="I998" s="215"/>
      <c r="J998" s="216"/>
      <c r="K998" s="216"/>
      <c r="L998" s="64"/>
      <c r="M998" s="64"/>
      <c r="N998" s="64"/>
      <c r="O998" s="64"/>
    </row>
    <row r="999" spans="1:15" ht="13" x14ac:dyDescent="0.15">
      <c r="A999" s="73"/>
      <c r="B999" s="64"/>
      <c r="C999" s="73"/>
      <c r="D999" s="215"/>
      <c r="E999" s="215"/>
      <c r="F999" s="215"/>
      <c r="G999" s="215"/>
      <c r="H999" s="215"/>
      <c r="I999" s="215"/>
      <c r="J999" s="216"/>
      <c r="K999" s="216"/>
      <c r="L999" s="64"/>
      <c r="M999" s="64"/>
      <c r="N999" s="64"/>
      <c r="O999" s="64"/>
    </row>
    <row r="1000" spans="1:15" ht="13" x14ac:dyDescent="0.15">
      <c r="A1000" s="73"/>
      <c r="B1000" s="64"/>
      <c r="C1000" s="73"/>
      <c r="D1000" s="215"/>
      <c r="E1000" s="215"/>
      <c r="F1000" s="215"/>
      <c r="G1000" s="215"/>
      <c r="H1000" s="215"/>
      <c r="I1000" s="215"/>
      <c r="J1000" s="216"/>
      <c r="K1000" s="216"/>
      <c r="L1000" s="64"/>
      <c r="M1000" s="64"/>
      <c r="N1000" s="64"/>
      <c r="O1000" s="64"/>
    </row>
    <row r="1001" spans="1:15" ht="13" x14ac:dyDescent="0.15">
      <c r="A1001" s="73"/>
      <c r="B1001" s="64"/>
      <c r="C1001" s="73"/>
      <c r="D1001" s="215"/>
      <c r="E1001" s="215"/>
      <c r="F1001" s="215"/>
      <c r="G1001" s="215"/>
      <c r="H1001" s="215"/>
      <c r="I1001" s="215"/>
      <c r="J1001" s="216"/>
      <c r="K1001" s="216"/>
      <c r="L1001" s="64"/>
      <c r="M1001" s="64"/>
      <c r="N1001" s="64"/>
      <c r="O1001" s="64"/>
    </row>
    <row r="1002" spans="1:15" ht="13" x14ac:dyDescent="0.15">
      <c r="A1002" s="73"/>
      <c r="B1002" s="64"/>
      <c r="C1002" s="73"/>
      <c r="D1002" s="215"/>
      <c r="E1002" s="215"/>
      <c r="F1002" s="215"/>
      <c r="G1002" s="215"/>
      <c r="H1002" s="215"/>
      <c r="I1002" s="215"/>
      <c r="J1002" s="216"/>
      <c r="K1002" s="216"/>
      <c r="L1002" s="64"/>
      <c r="M1002" s="64"/>
      <c r="N1002" s="64"/>
      <c r="O1002" s="64"/>
    </row>
    <row r="1003" spans="1:15" ht="13" x14ac:dyDescent="0.15">
      <c r="A1003" s="73"/>
      <c r="B1003" s="64"/>
      <c r="C1003" s="73"/>
      <c r="D1003" s="215"/>
      <c r="E1003" s="215"/>
      <c r="F1003" s="215"/>
      <c r="G1003" s="215"/>
      <c r="H1003" s="215"/>
      <c r="I1003" s="215"/>
      <c r="J1003" s="216"/>
      <c r="K1003" s="216"/>
      <c r="L1003" s="64"/>
      <c r="M1003" s="64"/>
      <c r="N1003" s="64"/>
      <c r="O1003" s="6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A61C00"/>
    <outlinePr summaryBelow="0" summaryRight="0"/>
  </sheetPr>
  <dimension ref="A1:AD999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baseColWidth="10" defaultColWidth="14.5" defaultRowHeight="15.75" customHeight="1" x14ac:dyDescent="0.15"/>
  <cols>
    <col min="1" max="1" width="9.5" customWidth="1"/>
    <col min="4" max="9" width="11.5" customWidth="1"/>
    <col min="10" max="14" width="17.6640625" customWidth="1"/>
  </cols>
  <sheetData>
    <row r="1" spans="1:30" ht="15.75" customHeight="1" x14ac:dyDescent="0.15">
      <c r="A1" s="61" t="s">
        <v>800</v>
      </c>
      <c r="B1" s="62"/>
      <c r="C1" s="73"/>
      <c r="D1" s="170"/>
      <c r="E1" s="170"/>
      <c r="F1" s="170"/>
      <c r="G1" s="170"/>
      <c r="H1" s="170"/>
      <c r="I1" s="170"/>
      <c r="J1" s="170"/>
      <c r="K1" s="170"/>
      <c r="L1" s="73"/>
      <c r="M1" s="63" t="s">
        <v>801</v>
      </c>
      <c r="N1" s="73"/>
      <c r="O1" s="73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</row>
    <row r="2" spans="1:30" ht="15.75" customHeight="1" x14ac:dyDescent="0.15">
      <c r="A2" s="73"/>
      <c r="B2" s="62"/>
      <c r="C2" s="73"/>
      <c r="D2" s="170"/>
      <c r="E2" s="170"/>
      <c r="F2" s="170"/>
      <c r="G2" s="170"/>
      <c r="H2" s="170"/>
      <c r="I2" s="170"/>
      <c r="J2" s="170"/>
      <c r="K2" s="170"/>
      <c r="L2" s="73"/>
      <c r="M2" s="73"/>
      <c r="N2" s="73"/>
      <c r="O2" s="73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</row>
    <row r="3" spans="1:30" ht="15.75" customHeight="1" x14ac:dyDescent="0.15">
      <c r="A3" s="73"/>
      <c r="B3" s="62"/>
      <c r="C3" s="73"/>
      <c r="D3" s="170"/>
      <c r="E3" s="170"/>
      <c r="F3" s="170"/>
      <c r="G3" s="170"/>
      <c r="H3" s="170"/>
      <c r="I3" s="170"/>
      <c r="J3" s="170"/>
      <c r="K3" s="170"/>
      <c r="L3" s="73"/>
      <c r="M3" s="73"/>
      <c r="N3" s="73"/>
      <c r="O3" s="63" t="s">
        <v>630</v>
      </c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</row>
    <row r="4" spans="1:30" ht="15.75" customHeight="1" x14ac:dyDescent="0.15">
      <c r="A4" s="76" t="s">
        <v>528</v>
      </c>
      <c r="B4" s="64"/>
      <c r="C4" s="148"/>
      <c r="D4" s="174" t="s">
        <v>637</v>
      </c>
      <c r="E4" s="174" t="s">
        <v>638</v>
      </c>
      <c r="F4" s="174" t="s">
        <v>732</v>
      </c>
      <c r="G4" s="174" t="s">
        <v>46</v>
      </c>
      <c r="H4" s="174" t="s">
        <v>797</v>
      </c>
      <c r="I4" s="174" t="s">
        <v>50</v>
      </c>
      <c r="J4" s="175" t="s">
        <v>53</v>
      </c>
      <c r="K4" s="175" t="s">
        <v>56</v>
      </c>
      <c r="L4" s="73"/>
      <c r="M4" s="144" t="s">
        <v>674</v>
      </c>
      <c r="N4" s="73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</row>
    <row r="5" spans="1:30" ht="15.75" customHeight="1" x14ac:dyDescent="0.15">
      <c r="A5" s="80"/>
      <c r="B5" s="81" t="s">
        <v>10</v>
      </c>
      <c r="C5" s="80" t="s">
        <v>676</v>
      </c>
      <c r="D5" s="178" t="s">
        <v>734</v>
      </c>
      <c r="E5" s="178" t="s">
        <v>736</v>
      </c>
      <c r="F5" s="178" t="s">
        <v>738</v>
      </c>
      <c r="G5" s="178" t="s">
        <v>798</v>
      </c>
      <c r="H5" s="178" t="s">
        <v>740</v>
      </c>
      <c r="I5" s="178" t="s">
        <v>741</v>
      </c>
      <c r="J5" s="179" t="s">
        <v>742</v>
      </c>
      <c r="K5" s="179" t="s">
        <v>743</v>
      </c>
      <c r="L5" s="80"/>
      <c r="M5" s="80" t="s">
        <v>744</v>
      </c>
      <c r="N5" s="180" t="s">
        <v>678</v>
      </c>
      <c r="O5" s="80" t="s">
        <v>679</v>
      </c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</row>
    <row r="6" spans="1:30" ht="15.75" customHeight="1" x14ac:dyDescent="0.15">
      <c r="A6" s="63" t="s">
        <v>536</v>
      </c>
      <c r="B6" s="62" t="s">
        <v>458</v>
      </c>
      <c r="C6" s="164" t="s">
        <v>457</v>
      </c>
      <c r="D6" s="188">
        <v>0.34</v>
      </c>
      <c r="E6" s="188">
        <v>4.5999999999999999E-2</v>
      </c>
      <c r="F6" s="188">
        <v>0.124</v>
      </c>
      <c r="G6" s="188">
        <v>0.19600000000000001</v>
      </c>
      <c r="H6" s="188">
        <v>0.28999999999999998</v>
      </c>
      <c r="I6" s="188">
        <v>4.0000000000000001E-3</v>
      </c>
      <c r="J6" s="181">
        <v>0</v>
      </c>
      <c r="K6" s="181">
        <v>0</v>
      </c>
      <c r="L6" s="164"/>
      <c r="M6" s="164">
        <v>2154</v>
      </c>
      <c r="N6" s="164">
        <v>84.97</v>
      </c>
      <c r="O6" s="63" t="s">
        <v>684</v>
      </c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</row>
    <row r="7" spans="1:30" ht="15.75" customHeight="1" x14ac:dyDescent="0.15">
      <c r="A7" s="63" t="s">
        <v>536</v>
      </c>
      <c r="B7" s="62" t="s">
        <v>460</v>
      </c>
      <c r="C7" s="164" t="s">
        <v>459</v>
      </c>
      <c r="D7" s="188">
        <v>0.45400000000000001</v>
      </c>
      <c r="E7" s="188">
        <v>0.37</v>
      </c>
      <c r="F7" s="188">
        <v>4.4999999999999998E-2</v>
      </c>
      <c r="G7" s="188">
        <v>6.0999999999999999E-2</v>
      </c>
      <c r="H7" s="188">
        <v>6.0999999999999999E-2</v>
      </c>
      <c r="I7" s="188">
        <v>8.9999999999999993E-3</v>
      </c>
      <c r="J7" s="181">
        <v>0</v>
      </c>
      <c r="K7" s="181">
        <v>0</v>
      </c>
      <c r="L7" s="164"/>
      <c r="M7" s="63">
        <v>1560</v>
      </c>
      <c r="N7" s="164">
        <v>139.69</v>
      </c>
      <c r="O7" s="63" t="s">
        <v>686</v>
      </c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</row>
    <row r="8" spans="1:30" ht="15.75" customHeight="1" x14ac:dyDescent="0.15">
      <c r="A8" s="63" t="s">
        <v>536</v>
      </c>
      <c r="B8" s="62" t="s">
        <v>462</v>
      </c>
      <c r="C8" s="164" t="s">
        <v>461</v>
      </c>
      <c r="D8" s="188">
        <v>0.32300000000000001</v>
      </c>
      <c r="E8" s="188">
        <v>0.56799999999999995</v>
      </c>
      <c r="F8" s="188">
        <v>1.7000000000000001E-2</v>
      </c>
      <c r="G8" s="188">
        <v>5.7000000000000002E-2</v>
      </c>
      <c r="H8" s="188">
        <v>2.5000000000000001E-2</v>
      </c>
      <c r="I8" s="188">
        <v>0.01</v>
      </c>
      <c r="J8" s="181">
        <v>0</v>
      </c>
      <c r="K8" s="181">
        <v>0</v>
      </c>
      <c r="L8" s="164"/>
      <c r="M8" s="63">
        <v>7556</v>
      </c>
      <c r="N8" s="164">
        <v>699.87</v>
      </c>
      <c r="O8" s="63" t="s">
        <v>689</v>
      </c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</row>
    <row r="9" spans="1:30" ht="15.75" customHeight="1" x14ac:dyDescent="0.15">
      <c r="A9" s="63" t="s">
        <v>536</v>
      </c>
      <c r="B9" s="62" t="s">
        <v>464</v>
      </c>
      <c r="C9" s="164" t="s">
        <v>463</v>
      </c>
      <c r="D9" s="188">
        <v>0.57399999999999995</v>
      </c>
      <c r="E9" s="188">
        <v>0.32300000000000001</v>
      </c>
      <c r="F9" s="188">
        <v>1.7999999999999999E-2</v>
      </c>
      <c r="G9" s="188">
        <v>3.5000000000000003E-2</v>
      </c>
      <c r="H9" s="188">
        <v>4.1000000000000002E-2</v>
      </c>
      <c r="I9" s="188">
        <v>8.9999999999999993E-3</v>
      </c>
      <c r="J9" s="181">
        <v>0</v>
      </c>
      <c r="K9" s="181">
        <v>0</v>
      </c>
      <c r="L9" s="164"/>
      <c r="M9" s="63">
        <v>3718</v>
      </c>
      <c r="N9" s="164">
        <v>477.81</v>
      </c>
      <c r="O9" s="63" t="s">
        <v>692</v>
      </c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</row>
    <row r="10" spans="1:30" ht="15.75" customHeight="1" x14ac:dyDescent="0.15">
      <c r="A10" s="63" t="s">
        <v>536</v>
      </c>
      <c r="B10" s="62" t="s">
        <v>466</v>
      </c>
      <c r="C10" s="164" t="s">
        <v>465</v>
      </c>
      <c r="D10" s="188">
        <v>0.76600000000000001</v>
      </c>
      <c r="E10" s="188">
        <v>0.14599999999999999</v>
      </c>
      <c r="F10" s="188">
        <v>2.1000000000000001E-2</v>
      </c>
      <c r="G10" s="188">
        <v>0.02</v>
      </c>
      <c r="H10" s="188">
        <v>2.7E-2</v>
      </c>
      <c r="I10" s="188">
        <v>2.1000000000000001E-2</v>
      </c>
      <c r="J10" s="181">
        <v>0</v>
      </c>
      <c r="K10" s="181">
        <v>0</v>
      </c>
      <c r="L10" s="164"/>
      <c r="M10" s="63">
        <v>2534</v>
      </c>
      <c r="N10" s="164">
        <v>615.63</v>
      </c>
      <c r="O10" s="63" t="s">
        <v>695</v>
      </c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</row>
    <row r="11" spans="1:30" ht="15.75" customHeight="1" x14ac:dyDescent="0.15">
      <c r="A11" s="63" t="s">
        <v>536</v>
      </c>
      <c r="B11" s="62" t="s">
        <v>468</v>
      </c>
      <c r="C11" s="164" t="s">
        <v>467</v>
      </c>
      <c r="D11" s="188">
        <v>0.45300000000000001</v>
      </c>
      <c r="E11" s="188">
        <v>0.38800000000000001</v>
      </c>
      <c r="F11" s="188">
        <v>2.9000000000000001E-2</v>
      </c>
      <c r="G11" s="188">
        <v>3.7999999999999999E-2</v>
      </c>
      <c r="H11" s="188">
        <v>8.2000000000000003E-2</v>
      </c>
      <c r="I11" s="188">
        <v>1.0999999999999999E-2</v>
      </c>
      <c r="J11" s="181">
        <v>0</v>
      </c>
      <c r="K11" s="181">
        <v>0</v>
      </c>
      <c r="L11" s="164"/>
      <c r="M11" s="63">
        <v>4359</v>
      </c>
      <c r="N11" s="164">
        <v>467.84</v>
      </c>
      <c r="O11" s="63" t="s">
        <v>697</v>
      </c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</row>
    <row r="12" spans="1:30" ht="15.75" customHeight="1" x14ac:dyDescent="0.15">
      <c r="A12" s="63" t="s">
        <v>536</v>
      </c>
      <c r="B12" s="62" t="s">
        <v>470</v>
      </c>
      <c r="C12" s="164" t="s">
        <v>469</v>
      </c>
      <c r="D12" s="188">
        <v>0.55000000000000004</v>
      </c>
      <c r="E12" s="188">
        <v>0.28100000000000003</v>
      </c>
      <c r="F12" s="188">
        <v>4.5999999999999999E-2</v>
      </c>
      <c r="G12" s="188">
        <v>3.1E-2</v>
      </c>
      <c r="H12" s="188">
        <v>7.0999999999999994E-2</v>
      </c>
      <c r="I12" s="188">
        <v>0.02</v>
      </c>
      <c r="J12" s="181">
        <v>0</v>
      </c>
      <c r="K12" s="181">
        <v>0</v>
      </c>
      <c r="L12" s="164"/>
      <c r="M12" s="63">
        <v>2704</v>
      </c>
      <c r="N12" s="164">
        <v>194.34</v>
      </c>
      <c r="O12" s="63" t="s">
        <v>700</v>
      </c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</row>
    <row r="13" spans="1:30" ht="15.75" customHeight="1" x14ac:dyDescent="0.15">
      <c r="A13" s="63" t="s">
        <v>536</v>
      </c>
      <c r="B13" s="62" t="s">
        <v>472</v>
      </c>
      <c r="C13" s="164" t="s">
        <v>471</v>
      </c>
      <c r="D13" s="188">
        <v>0.53800000000000003</v>
      </c>
      <c r="E13" s="188">
        <v>0.186</v>
      </c>
      <c r="F13" s="188">
        <v>0.114</v>
      </c>
      <c r="G13" s="188">
        <v>3.5999999999999997E-2</v>
      </c>
      <c r="H13" s="188">
        <v>7.5999999999999998E-2</v>
      </c>
      <c r="I13" s="188">
        <v>4.9000000000000002E-2</v>
      </c>
      <c r="J13" s="181">
        <v>0</v>
      </c>
      <c r="K13" s="181">
        <v>0</v>
      </c>
      <c r="L13" s="164"/>
      <c r="M13" s="63">
        <v>3773</v>
      </c>
      <c r="N13" s="164">
        <v>261.01</v>
      </c>
      <c r="O13" s="63" t="s">
        <v>702</v>
      </c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</row>
    <row r="14" spans="1:30" ht="15.75" customHeight="1" x14ac:dyDescent="0.15">
      <c r="A14" s="63" t="s">
        <v>536</v>
      </c>
      <c r="B14" s="62" t="s">
        <v>474</v>
      </c>
      <c r="C14" s="164" t="s">
        <v>473</v>
      </c>
      <c r="D14" s="188">
        <v>0.32800000000000001</v>
      </c>
      <c r="E14" s="188">
        <v>0.252</v>
      </c>
      <c r="F14" s="188">
        <v>7.9000000000000001E-2</v>
      </c>
      <c r="G14" s="188">
        <v>6.9000000000000006E-2</v>
      </c>
      <c r="H14" s="188">
        <v>0.26800000000000002</v>
      </c>
      <c r="I14" s="188">
        <v>5.0000000000000001E-3</v>
      </c>
      <c r="J14" s="181">
        <v>0</v>
      </c>
      <c r="K14" s="181">
        <v>0</v>
      </c>
      <c r="L14" s="164"/>
      <c r="M14" s="63">
        <v>2424</v>
      </c>
      <c r="N14" s="164">
        <v>190.48</v>
      </c>
      <c r="O14" s="63" t="s">
        <v>705</v>
      </c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</row>
    <row r="15" spans="1:30" ht="15.75" customHeight="1" x14ac:dyDescent="0.15">
      <c r="A15" s="63" t="s">
        <v>536</v>
      </c>
      <c r="B15" s="62" t="s">
        <v>476</v>
      </c>
      <c r="C15" s="164" t="s">
        <v>475</v>
      </c>
      <c r="D15" s="188">
        <v>0.60099999999999998</v>
      </c>
      <c r="E15" s="188">
        <v>0.29699999999999999</v>
      </c>
      <c r="F15" s="188">
        <v>2E-3</v>
      </c>
      <c r="G15" s="188">
        <v>2.8000000000000001E-2</v>
      </c>
      <c r="H15" s="188">
        <v>6.0999999999999999E-2</v>
      </c>
      <c r="I15" s="188">
        <v>1.0999999999999999E-2</v>
      </c>
      <c r="J15" s="181">
        <v>0</v>
      </c>
      <c r="K15" s="181">
        <v>0</v>
      </c>
      <c r="L15" s="164"/>
      <c r="M15" s="63">
        <v>8051</v>
      </c>
      <c r="N15" s="164">
        <v>685.97</v>
      </c>
      <c r="O15" s="63" t="s">
        <v>708</v>
      </c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</row>
    <row r="16" spans="1:30" ht="15.75" customHeight="1" x14ac:dyDescent="0.15">
      <c r="A16" s="63" t="s">
        <v>536</v>
      </c>
      <c r="B16" s="62" t="s">
        <v>478</v>
      </c>
      <c r="C16" s="164" t="s">
        <v>477</v>
      </c>
      <c r="D16" s="188">
        <v>0.69699999999999995</v>
      </c>
      <c r="E16" s="188">
        <v>0.11899999999999999</v>
      </c>
      <c r="F16" s="188">
        <v>2.5000000000000001E-2</v>
      </c>
      <c r="G16" s="188">
        <v>5.0999999999999997E-2</v>
      </c>
      <c r="H16" s="188">
        <v>8.5999999999999993E-2</v>
      </c>
      <c r="I16" s="188">
        <v>2.1999999999999999E-2</v>
      </c>
      <c r="J16" s="181">
        <v>0</v>
      </c>
      <c r="K16" s="181">
        <v>0</v>
      </c>
      <c r="L16" s="164"/>
      <c r="M16" s="63">
        <v>5737</v>
      </c>
      <c r="N16" s="164">
        <v>349.49</v>
      </c>
      <c r="O16" s="63" t="s">
        <v>711</v>
      </c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</row>
    <row r="17" spans="1:30" ht="15.75" customHeight="1" x14ac:dyDescent="0.15">
      <c r="A17" s="107" t="s">
        <v>536</v>
      </c>
      <c r="B17" s="62" t="s">
        <v>480</v>
      </c>
      <c r="C17" s="164" t="s">
        <v>479</v>
      </c>
      <c r="D17" s="188">
        <v>0.61</v>
      </c>
      <c r="E17" s="188">
        <v>0.248</v>
      </c>
      <c r="F17" s="188">
        <v>2.1000000000000001E-2</v>
      </c>
      <c r="G17" s="188">
        <v>4.4999999999999998E-2</v>
      </c>
      <c r="H17" s="188">
        <v>6.5000000000000002E-2</v>
      </c>
      <c r="I17" s="188">
        <v>1.2E-2</v>
      </c>
      <c r="J17" s="181">
        <v>0</v>
      </c>
      <c r="K17" s="181">
        <v>0</v>
      </c>
      <c r="L17" s="164"/>
      <c r="M17" s="63">
        <v>6324</v>
      </c>
      <c r="N17" s="164">
        <v>331.63</v>
      </c>
      <c r="O17" s="63" t="s">
        <v>713</v>
      </c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</row>
    <row r="18" spans="1:30" ht="15.75" customHeight="1" x14ac:dyDescent="0.15">
      <c r="A18" s="63" t="s">
        <v>536</v>
      </c>
      <c r="B18" s="62" t="s">
        <v>482</v>
      </c>
      <c r="C18" s="164" t="s">
        <v>481</v>
      </c>
      <c r="D18" s="188">
        <v>0.57099999999999995</v>
      </c>
      <c r="E18" s="188">
        <v>0.26900000000000002</v>
      </c>
      <c r="F18" s="188">
        <v>8.0000000000000002E-3</v>
      </c>
      <c r="G18" s="188">
        <v>2.8000000000000001E-2</v>
      </c>
      <c r="H18" s="188">
        <v>0.11</v>
      </c>
      <c r="I18" s="188">
        <v>1.4E-2</v>
      </c>
      <c r="J18" s="181">
        <v>0</v>
      </c>
      <c r="K18" s="181">
        <v>0</v>
      </c>
      <c r="L18" s="164"/>
      <c r="M18" s="63">
        <v>3941</v>
      </c>
      <c r="N18" s="164">
        <v>205.84</v>
      </c>
      <c r="O18" s="63" t="s">
        <v>716</v>
      </c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</row>
    <row r="19" spans="1:30" ht="15.75" customHeight="1" x14ac:dyDescent="0.15">
      <c r="A19" s="63" t="s">
        <v>536</v>
      </c>
      <c r="B19" s="62" t="s">
        <v>484</v>
      </c>
      <c r="C19" s="164" t="s">
        <v>483</v>
      </c>
      <c r="D19" s="188">
        <v>0.47399999999999998</v>
      </c>
      <c r="E19" s="188">
        <v>0.375</v>
      </c>
      <c r="F19" s="188">
        <v>2.3E-2</v>
      </c>
      <c r="G19" s="188">
        <v>4.2000000000000003E-2</v>
      </c>
      <c r="H19" s="188">
        <v>7.3999999999999996E-2</v>
      </c>
      <c r="I19" s="188">
        <v>1.0999999999999999E-2</v>
      </c>
      <c r="J19" s="181">
        <v>0</v>
      </c>
      <c r="K19" s="181">
        <v>0</v>
      </c>
      <c r="L19" s="164"/>
      <c r="M19" s="63">
        <v>4648</v>
      </c>
      <c r="N19" s="164">
        <v>198.03</v>
      </c>
      <c r="O19" s="63" t="s">
        <v>719</v>
      </c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</row>
    <row r="20" spans="1:30" ht="15.75" customHeight="1" x14ac:dyDescent="0.15">
      <c r="A20" s="63" t="s">
        <v>536</v>
      </c>
      <c r="B20" s="62" t="s">
        <v>486</v>
      </c>
      <c r="C20" s="164" t="s">
        <v>485</v>
      </c>
      <c r="D20" s="188">
        <v>0.59799999999999998</v>
      </c>
      <c r="E20" s="188">
        <v>0.27300000000000002</v>
      </c>
      <c r="F20" s="188">
        <v>2.1000000000000001E-2</v>
      </c>
      <c r="G20" s="188">
        <v>4.1000000000000002E-2</v>
      </c>
      <c r="H20" s="188">
        <v>5.8000000000000003E-2</v>
      </c>
      <c r="I20" s="188">
        <v>0.01</v>
      </c>
      <c r="J20" s="181">
        <v>0</v>
      </c>
      <c r="K20" s="181">
        <v>0</v>
      </c>
      <c r="L20" s="164"/>
      <c r="M20" s="63">
        <v>10047</v>
      </c>
      <c r="N20" s="164">
        <v>761.46</v>
      </c>
      <c r="O20" s="63" t="s">
        <v>721</v>
      </c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</row>
    <row r="21" spans="1:30" ht="15.75" customHeight="1" x14ac:dyDescent="0.15">
      <c r="A21" s="63" t="s">
        <v>536</v>
      </c>
      <c r="B21" s="62" t="s">
        <v>488</v>
      </c>
      <c r="C21" s="164" t="s">
        <v>487</v>
      </c>
      <c r="D21" s="188">
        <v>0.56100000000000005</v>
      </c>
      <c r="E21" s="188">
        <v>0.30299999999999999</v>
      </c>
      <c r="F21" s="188">
        <v>1.7999999999999999E-2</v>
      </c>
      <c r="G21" s="188">
        <v>4.7E-2</v>
      </c>
      <c r="H21" s="188">
        <v>5.7000000000000002E-2</v>
      </c>
      <c r="I21" s="188">
        <v>1.4E-2</v>
      </c>
      <c r="J21" s="181">
        <v>0</v>
      </c>
      <c r="K21" s="181">
        <v>0</v>
      </c>
      <c r="L21" s="164"/>
      <c r="M21" s="63">
        <v>9605</v>
      </c>
      <c r="N21" s="164">
        <v>451</v>
      </c>
      <c r="O21" s="63" t="s">
        <v>726</v>
      </c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</row>
    <row r="22" spans="1:30" ht="15.75" customHeight="1" x14ac:dyDescent="0.15">
      <c r="A22" s="63" t="s">
        <v>802</v>
      </c>
      <c r="B22" s="62" t="s">
        <v>490</v>
      </c>
      <c r="C22" s="147" t="s">
        <v>489</v>
      </c>
      <c r="D22" s="188">
        <v>0.42199999999999999</v>
      </c>
      <c r="E22" s="188">
        <v>0.308</v>
      </c>
      <c r="F22" s="188">
        <v>5.8000000000000003E-2</v>
      </c>
      <c r="G22" s="188">
        <v>6.5000000000000002E-2</v>
      </c>
      <c r="H22" s="188">
        <v>0.124</v>
      </c>
      <c r="I22" s="188">
        <v>2.3E-2</v>
      </c>
      <c r="J22" s="181">
        <v>0</v>
      </c>
      <c r="K22" s="181">
        <v>0</v>
      </c>
      <c r="L22" s="164"/>
      <c r="M22" s="63">
        <v>5917</v>
      </c>
      <c r="N22" s="164">
        <v>292.32</v>
      </c>
      <c r="O22" s="63" t="s">
        <v>730</v>
      </c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</row>
    <row r="23" spans="1:30" ht="15.75" customHeight="1" x14ac:dyDescent="0.15">
      <c r="A23" s="63" t="s">
        <v>536</v>
      </c>
      <c r="B23" s="62" t="s">
        <v>492</v>
      </c>
      <c r="C23" s="164" t="s">
        <v>491</v>
      </c>
      <c r="D23" s="188">
        <v>0.255</v>
      </c>
      <c r="E23" s="188">
        <v>0.45900000000000002</v>
      </c>
      <c r="F23" s="188">
        <v>7.8E-2</v>
      </c>
      <c r="G23" s="188">
        <v>6.8000000000000005E-2</v>
      </c>
      <c r="H23" s="188">
        <v>0.105</v>
      </c>
      <c r="I23" s="188">
        <v>3.5000000000000003E-2</v>
      </c>
      <c r="J23" s="181">
        <v>0</v>
      </c>
      <c r="K23" s="181">
        <v>0</v>
      </c>
      <c r="L23" s="164"/>
      <c r="M23" s="63">
        <v>6899</v>
      </c>
      <c r="N23" s="164">
        <v>275.10000000000002</v>
      </c>
      <c r="O23" s="63" t="s">
        <v>737</v>
      </c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</row>
    <row r="24" spans="1:30" ht="15.75" customHeight="1" x14ac:dyDescent="0.15">
      <c r="A24" s="63" t="s">
        <v>536</v>
      </c>
      <c r="B24" s="62" t="s">
        <v>494</v>
      </c>
      <c r="C24" s="164" t="s">
        <v>493</v>
      </c>
      <c r="D24" s="188">
        <v>0.57499999999999996</v>
      </c>
      <c r="E24" s="188">
        <v>0.161</v>
      </c>
      <c r="F24" s="188">
        <v>3.4000000000000002E-2</v>
      </c>
      <c r="G24" s="188">
        <v>8.3000000000000004E-2</v>
      </c>
      <c r="H24" s="188">
        <v>0.13700000000000001</v>
      </c>
      <c r="I24" s="188">
        <v>0.01</v>
      </c>
      <c r="J24" s="181">
        <v>0</v>
      </c>
      <c r="K24" s="181">
        <v>0</v>
      </c>
      <c r="L24" s="164"/>
      <c r="M24" s="63">
        <v>11346</v>
      </c>
      <c r="N24" s="164">
        <v>496.7</v>
      </c>
      <c r="O24" s="63" t="s">
        <v>749</v>
      </c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</row>
    <row r="25" spans="1:30" ht="15.75" customHeight="1" x14ac:dyDescent="0.15">
      <c r="A25" s="63" t="s">
        <v>536</v>
      </c>
      <c r="B25" s="62" t="s">
        <v>496</v>
      </c>
      <c r="C25" s="164" t="s">
        <v>495</v>
      </c>
      <c r="D25" s="188">
        <v>0.36599999999999999</v>
      </c>
      <c r="E25" s="188">
        <v>0.46400000000000002</v>
      </c>
      <c r="F25" s="188">
        <v>1.4E-2</v>
      </c>
      <c r="G25" s="188">
        <v>3.2000000000000001E-2</v>
      </c>
      <c r="H25" s="188">
        <v>0.108</v>
      </c>
      <c r="I25" s="188">
        <v>1.6E-2</v>
      </c>
      <c r="J25" s="181">
        <v>0</v>
      </c>
      <c r="K25" s="181">
        <v>0</v>
      </c>
      <c r="L25" s="164"/>
      <c r="M25" s="63">
        <v>4926</v>
      </c>
      <c r="N25" s="164">
        <v>185.12</v>
      </c>
      <c r="O25" s="63" t="s">
        <v>752</v>
      </c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</row>
    <row r="26" spans="1:30" ht="15.75" customHeight="1" x14ac:dyDescent="0.15">
      <c r="A26" s="63" t="s">
        <v>536</v>
      </c>
      <c r="B26" s="62" t="s">
        <v>498</v>
      </c>
      <c r="C26" s="164" t="s">
        <v>497</v>
      </c>
      <c r="D26" s="188">
        <v>0.59499999999999997</v>
      </c>
      <c r="E26" s="188">
        <v>9.7000000000000003E-2</v>
      </c>
      <c r="F26" s="188">
        <v>5.3999999999999999E-2</v>
      </c>
      <c r="G26" s="188">
        <v>0.04</v>
      </c>
      <c r="H26" s="188">
        <v>0.16800000000000001</v>
      </c>
      <c r="I26" s="188">
        <v>4.4999999999999998E-2</v>
      </c>
      <c r="J26" s="181">
        <v>0</v>
      </c>
      <c r="K26" s="181">
        <v>0</v>
      </c>
      <c r="L26" s="164"/>
      <c r="M26" s="63">
        <v>934</v>
      </c>
      <c r="N26" s="164">
        <v>35.72</v>
      </c>
      <c r="O26" s="63" t="s">
        <v>755</v>
      </c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</row>
    <row r="27" spans="1:30" ht="15.75" customHeight="1" x14ac:dyDescent="0.15">
      <c r="A27" s="63" t="s">
        <v>536</v>
      </c>
      <c r="B27" s="62" t="s">
        <v>500</v>
      </c>
      <c r="C27" s="164" t="s">
        <v>499</v>
      </c>
      <c r="D27" s="188">
        <v>0.39700000000000002</v>
      </c>
      <c r="E27" s="188">
        <v>0.35399999999999998</v>
      </c>
      <c r="F27" s="188">
        <v>2.8000000000000001E-2</v>
      </c>
      <c r="G27" s="188">
        <v>6.5000000000000002E-2</v>
      </c>
      <c r="H27" s="188">
        <v>0.14399999999999999</v>
      </c>
      <c r="I27" s="188">
        <v>1.2999999999999999E-2</v>
      </c>
      <c r="J27" s="181">
        <v>0</v>
      </c>
      <c r="K27" s="181">
        <v>0</v>
      </c>
      <c r="L27" s="164"/>
      <c r="M27" s="63">
        <v>3102</v>
      </c>
      <c r="N27" s="164">
        <v>139.1</v>
      </c>
      <c r="O27" s="63" t="s">
        <v>757</v>
      </c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</row>
    <row r="28" spans="1:30" ht="15.75" customHeight="1" x14ac:dyDescent="0.15">
      <c r="A28" s="63" t="s">
        <v>536</v>
      </c>
      <c r="B28" s="62" t="s">
        <v>502</v>
      </c>
      <c r="C28" s="164" t="s">
        <v>501</v>
      </c>
      <c r="D28" s="188">
        <v>0.16600000000000001</v>
      </c>
      <c r="E28" s="188">
        <v>0.55900000000000005</v>
      </c>
      <c r="F28" s="188">
        <v>6.2E-2</v>
      </c>
      <c r="G28" s="188">
        <v>8.6999999999999994E-2</v>
      </c>
      <c r="H28" s="188">
        <v>0.108</v>
      </c>
      <c r="I28" s="188">
        <v>1.7999999999999999E-2</v>
      </c>
      <c r="J28" s="181">
        <v>0</v>
      </c>
      <c r="K28" s="181">
        <v>0</v>
      </c>
      <c r="L28" s="164"/>
      <c r="M28" s="63">
        <v>8341</v>
      </c>
      <c r="N28" s="164">
        <v>269.33999999999997</v>
      </c>
      <c r="O28" s="63" t="s">
        <v>760</v>
      </c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</row>
    <row r="29" spans="1:30" ht="15.75" customHeight="1" x14ac:dyDescent="0.15">
      <c r="A29" s="63" t="s">
        <v>536</v>
      </c>
      <c r="B29" s="62" t="s">
        <v>504</v>
      </c>
      <c r="C29" s="164" t="s">
        <v>503</v>
      </c>
      <c r="D29" s="188">
        <v>0.54600000000000004</v>
      </c>
      <c r="E29" s="188">
        <v>0.112</v>
      </c>
      <c r="F29" s="188">
        <v>0.182</v>
      </c>
      <c r="G29" s="188">
        <v>7.6999999999999999E-2</v>
      </c>
      <c r="H29" s="188">
        <v>6.3E-2</v>
      </c>
      <c r="I29" s="188">
        <v>0.02</v>
      </c>
      <c r="J29" s="181">
        <v>0</v>
      </c>
      <c r="K29" s="181">
        <v>0</v>
      </c>
      <c r="L29" s="164"/>
      <c r="M29" s="63">
        <v>3600</v>
      </c>
      <c r="N29" s="164">
        <v>222.35</v>
      </c>
      <c r="O29" s="63" t="s">
        <v>762</v>
      </c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</row>
    <row r="30" spans="1:30" ht="15.75" customHeight="1" x14ac:dyDescent="0.15">
      <c r="A30" s="63" t="s">
        <v>536</v>
      </c>
      <c r="B30" s="62" t="s">
        <v>506</v>
      </c>
      <c r="C30" s="164" t="s">
        <v>505</v>
      </c>
      <c r="D30" s="188">
        <v>0.19800000000000001</v>
      </c>
      <c r="E30" s="188">
        <v>0.53900000000000003</v>
      </c>
      <c r="F30" s="188">
        <v>3.5000000000000003E-2</v>
      </c>
      <c r="G30" s="188">
        <v>6.5000000000000002E-2</v>
      </c>
      <c r="H30" s="188">
        <v>0.13500000000000001</v>
      </c>
      <c r="I30" s="188">
        <v>2.9000000000000001E-2</v>
      </c>
      <c r="J30" s="181">
        <v>0</v>
      </c>
      <c r="K30" s="181">
        <v>0</v>
      </c>
      <c r="L30" s="164"/>
      <c r="M30" s="63">
        <v>4830</v>
      </c>
      <c r="N30" s="164">
        <v>161.68</v>
      </c>
      <c r="O30" s="63" t="s">
        <v>765</v>
      </c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</row>
    <row r="31" spans="1:30" ht="15.75" customHeight="1" x14ac:dyDescent="0.15">
      <c r="A31" s="63" t="s">
        <v>536</v>
      </c>
      <c r="B31" s="62" t="s">
        <v>508</v>
      </c>
      <c r="C31" s="164" t="s">
        <v>507</v>
      </c>
      <c r="D31" s="188">
        <v>0.57099999999999995</v>
      </c>
      <c r="E31" s="188">
        <v>0.29199999999999998</v>
      </c>
      <c r="F31" s="188">
        <v>2.7E-2</v>
      </c>
      <c r="G31" s="188">
        <v>4.8000000000000001E-2</v>
      </c>
      <c r="H31" s="188">
        <v>5.3999999999999999E-2</v>
      </c>
      <c r="I31" s="188">
        <v>8.0000000000000002E-3</v>
      </c>
      <c r="J31" s="181">
        <v>0</v>
      </c>
      <c r="K31" s="181">
        <v>0</v>
      </c>
      <c r="L31" s="164"/>
      <c r="M31" s="63">
        <v>3864</v>
      </c>
      <c r="N31" s="164">
        <v>240.24</v>
      </c>
      <c r="O31" s="63" t="s">
        <v>768</v>
      </c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</row>
    <row r="32" spans="1:30" ht="15.75" customHeight="1" x14ac:dyDescent="0.15">
      <c r="A32" s="63" t="s">
        <v>536</v>
      </c>
      <c r="B32" s="62" t="s">
        <v>510</v>
      </c>
      <c r="C32" s="164" t="s">
        <v>509</v>
      </c>
      <c r="D32" s="188">
        <v>0.55800000000000005</v>
      </c>
      <c r="E32" s="188">
        <v>0.254</v>
      </c>
      <c r="F32" s="188">
        <v>3.7999999999999999E-2</v>
      </c>
      <c r="G32" s="188">
        <v>6.6000000000000003E-2</v>
      </c>
      <c r="H32" s="188">
        <v>6.9000000000000006E-2</v>
      </c>
      <c r="I32" s="188">
        <v>1.6E-2</v>
      </c>
      <c r="J32" s="181">
        <v>0</v>
      </c>
      <c r="K32" s="181">
        <v>0</v>
      </c>
      <c r="L32" s="164"/>
      <c r="M32" s="63">
        <v>2637</v>
      </c>
      <c r="N32" s="164">
        <v>138.85</v>
      </c>
      <c r="O32" s="63" t="s">
        <v>771</v>
      </c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</row>
    <row r="33" spans="1:30" ht="15.75" customHeight="1" x14ac:dyDescent="0.15">
      <c r="A33" s="63" t="s">
        <v>536</v>
      </c>
      <c r="B33" s="62" t="s">
        <v>512</v>
      </c>
      <c r="C33" s="164" t="s">
        <v>511</v>
      </c>
      <c r="D33" s="188">
        <v>0.36299999999999999</v>
      </c>
      <c r="E33" s="188">
        <v>0.41699999999999998</v>
      </c>
      <c r="F33" s="188">
        <v>6.3E-2</v>
      </c>
      <c r="G33" s="188">
        <v>7.0000000000000007E-2</v>
      </c>
      <c r="H33" s="188">
        <v>0.08</v>
      </c>
      <c r="I33" s="188">
        <v>7.0000000000000001E-3</v>
      </c>
      <c r="J33" s="181">
        <v>0</v>
      </c>
      <c r="K33" s="181">
        <v>0</v>
      </c>
      <c r="L33" s="164"/>
      <c r="M33" s="63">
        <v>603</v>
      </c>
      <c r="N33" s="164">
        <v>49</v>
      </c>
      <c r="O33" s="63" t="s">
        <v>775</v>
      </c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</row>
    <row r="34" spans="1:30" ht="15.75" customHeight="1" x14ac:dyDescent="0.15">
      <c r="A34" s="63" t="s">
        <v>536</v>
      </c>
      <c r="B34" s="62" t="s">
        <v>514</v>
      </c>
      <c r="C34" s="164" t="s">
        <v>513</v>
      </c>
      <c r="D34" s="188">
        <v>0.75800000000000001</v>
      </c>
      <c r="E34" s="188">
        <v>0.20300000000000001</v>
      </c>
      <c r="F34" s="188">
        <v>5.0000000000000001E-3</v>
      </c>
      <c r="G34" s="188">
        <v>1.0999999999999999E-2</v>
      </c>
      <c r="H34" s="188">
        <v>2.1000000000000001E-2</v>
      </c>
      <c r="I34" s="188">
        <v>2E-3</v>
      </c>
      <c r="J34" s="181">
        <v>0</v>
      </c>
      <c r="K34" s="181">
        <v>0</v>
      </c>
      <c r="L34" s="164"/>
      <c r="M34" s="63">
        <v>688</v>
      </c>
      <c r="N34" s="164">
        <v>168.79</v>
      </c>
      <c r="O34" s="63" t="s">
        <v>777</v>
      </c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</row>
    <row r="35" spans="1:30" ht="15.75" customHeight="1" x14ac:dyDescent="0.15">
      <c r="A35" s="63" t="s">
        <v>536</v>
      </c>
      <c r="B35" s="62" t="s">
        <v>516</v>
      </c>
      <c r="C35" s="164" t="s">
        <v>515</v>
      </c>
      <c r="D35" s="188">
        <v>0.65500000000000003</v>
      </c>
      <c r="E35" s="188">
        <v>0.218</v>
      </c>
      <c r="F35" s="188">
        <v>2.1000000000000001E-2</v>
      </c>
      <c r="G35" s="188">
        <v>3.5999999999999997E-2</v>
      </c>
      <c r="H35" s="188">
        <v>5.2999999999999999E-2</v>
      </c>
      <c r="I35" s="188">
        <v>1.7000000000000001E-2</v>
      </c>
      <c r="J35" s="181">
        <v>0</v>
      </c>
      <c r="K35" s="181">
        <v>0</v>
      </c>
      <c r="L35" s="164"/>
      <c r="M35" s="63">
        <v>2487</v>
      </c>
      <c r="N35" s="164">
        <v>390.3</v>
      </c>
      <c r="O35" s="63" t="s">
        <v>781</v>
      </c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</row>
    <row r="36" spans="1:30" ht="15.75" customHeight="1" x14ac:dyDescent="0.15">
      <c r="A36" s="63"/>
      <c r="B36" s="62" t="s">
        <v>454</v>
      </c>
      <c r="C36" s="63" t="s">
        <v>453</v>
      </c>
      <c r="D36" s="181">
        <v>0</v>
      </c>
      <c r="E36" s="181">
        <v>0</v>
      </c>
      <c r="F36" s="188">
        <v>0</v>
      </c>
      <c r="G36" s="188">
        <v>0</v>
      </c>
      <c r="H36" s="181">
        <v>0</v>
      </c>
      <c r="I36" s="181">
        <v>0</v>
      </c>
      <c r="J36" s="182">
        <v>1</v>
      </c>
      <c r="K36" s="182">
        <v>0</v>
      </c>
      <c r="L36" s="73"/>
      <c r="M36" s="73"/>
      <c r="N36" s="164">
        <v>28.629000000000001</v>
      </c>
      <c r="O36" s="73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</row>
    <row r="37" spans="1:30" ht="15.75" customHeight="1" x14ac:dyDescent="0.15">
      <c r="A37" s="63"/>
      <c r="B37" s="62" t="s">
        <v>456</v>
      </c>
      <c r="C37" s="63" t="s">
        <v>455</v>
      </c>
      <c r="D37" s="181">
        <v>0</v>
      </c>
      <c r="E37" s="181">
        <v>0</v>
      </c>
      <c r="F37" s="188">
        <v>0</v>
      </c>
      <c r="G37" s="188">
        <v>0</v>
      </c>
      <c r="H37" s="181">
        <v>0</v>
      </c>
      <c r="I37" s="181">
        <v>0</v>
      </c>
      <c r="J37" s="182">
        <v>0</v>
      </c>
      <c r="K37" s="182">
        <v>1</v>
      </c>
      <c r="L37" s="73"/>
      <c r="M37" s="73"/>
      <c r="N37" s="164">
        <v>32.908000000000001</v>
      </c>
      <c r="O37" s="73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</row>
    <row r="38" spans="1:30" ht="15.75" customHeight="1" x14ac:dyDescent="0.15">
      <c r="A38" s="63"/>
      <c r="B38" s="64"/>
      <c r="C38" s="73"/>
      <c r="D38" s="170"/>
      <c r="E38" s="170"/>
      <c r="F38" s="170"/>
      <c r="G38" s="170"/>
      <c r="H38" s="170"/>
      <c r="I38" s="170"/>
      <c r="J38" s="170"/>
      <c r="K38" s="170"/>
      <c r="L38" s="73"/>
      <c r="M38" s="73"/>
      <c r="N38" s="73"/>
      <c r="O38" s="73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</row>
    <row r="39" spans="1:30" ht="15.75" customHeight="1" x14ac:dyDescent="0.15">
      <c r="A39" s="63"/>
      <c r="B39" s="64"/>
      <c r="C39" s="73"/>
      <c r="D39" s="170"/>
      <c r="E39" s="170"/>
      <c r="F39" s="170"/>
      <c r="G39" s="170"/>
      <c r="H39" s="170"/>
      <c r="I39" s="170"/>
      <c r="J39" s="170"/>
      <c r="K39" s="170"/>
      <c r="L39" s="73"/>
      <c r="M39" s="73"/>
      <c r="N39" s="73"/>
      <c r="O39" s="73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</row>
    <row r="40" spans="1:30" ht="15.75" customHeight="1" x14ac:dyDescent="0.15">
      <c r="A40" s="63"/>
      <c r="B40" s="64"/>
      <c r="C40" s="73"/>
      <c r="D40" s="170"/>
      <c r="E40" s="170"/>
      <c r="F40" s="170"/>
      <c r="G40" s="170"/>
      <c r="H40" s="170"/>
      <c r="I40" s="170"/>
      <c r="J40" s="170"/>
      <c r="K40" s="170"/>
      <c r="L40" s="73"/>
      <c r="M40" s="73"/>
      <c r="N40" s="73"/>
      <c r="O40" s="73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</row>
    <row r="41" spans="1:30" ht="15.75" customHeight="1" x14ac:dyDescent="0.15">
      <c r="A41" s="63"/>
      <c r="B41" s="64"/>
      <c r="C41" s="73"/>
      <c r="D41" s="170"/>
      <c r="E41" s="170"/>
      <c r="F41" s="170"/>
      <c r="G41" s="170"/>
      <c r="H41" s="170"/>
      <c r="I41" s="170"/>
      <c r="J41" s="170"/>
      <c r="K41" s="170"/>
      <c r="L41" s="73"/>
      <c r="M41" s="73"/>
      <c r="N41" s="73"/>
      <c r="O41" s="73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</row>
    <row r="42" spans="1:30" ht="15.75" customHeight="1" x14ac:dyDescent="0.15">
      <c r="A42" s="63"/>
      <c r="B42" s="64"/>
      <c r="C42" s="73"/>
      <c r="D42" s="170"/>
      <c r="E42" s="170"/>
      <c r="F42" s="170"/>
      <c r="G42" s="170"/>
      <c r="H42" s="170"/>
      <c r="I42" s="170"/>
      <c r="J42" s="170"/>
      <c r="K42" s="170"/>
      <c r="L42" s="73"/>
      <c r="M42" s="73"/>
      <c r="N42" s="73"/>
      <c r="O42" s="73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</row>
    <row r="43" spans="1:30" ht="15.75" customHeight="1" x14ac:dyDescent="0.15">
      <c r="A43" s="63"/>
      <c r="B43" s="64"/>
      <c r="C43" s="73"/>
      <c r="D43" s="170"/>
      <c r="E43" s="170"/>
      <c r="F43" s="170"/>
      <c r="G43" s="170"/>
      <c r="H43" s="170"/>
      <c r="I43" s="170"/>
      <c r="J43" s="170"/>
      <c r="K43" s="170"/>
      <c r="L43" s="73"/>
      <c r="M43" s="73"/>
      <c r="N43" s="73"/>
      <c r="O43" s="73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</row>
    <row r="44" spans="1:30" ht="15.75" customHeight="1" x14ac:dyDescent="0.15">
      <c r="A44" s="63"/>
      <c r="B44" s="64"/>
      <c r="C44" s="73"/>
      <c r="D44" s="170"/>
      <c r="E44" s="170"/>
      <c r="F44" s="170"/>
      <c r="G44" s="170"/>
      <c r="H44" s="170"/>
      <c r="I44" s="170"/>
      <c r="J44" s="170"/>
      <c r="K44" s="170"/>
      <c r="L44" s="73"/>
      <c r="M44" s="73"/>
      <c r="N44" s="73"/>
      <c r="O44" s="73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</row>
    <row r="45" spans="1:30" ht="15.75" customHeight="1" x14ac:dyDescent="0.15">
      <c r="A45" s="63"/>
      <c r="B45" s="64"/>
      <c r="C45" s="73"/>
      <c r="D45" s="170"/>
      <c r="E45" s="170"/>
      <c r="F45" s="170"/>
      <c r="G45" s="170"/>
      <c r="H45" s="170"/>
      <c r="I45" s="170"/>
      <c r="J45" s="170"/>
      <c r="K45" s="170"/>
      <c r="L45" s="73"/>
      <c r="M45" s="73"/>
      <c r="N45" s="73"/>
      <c r="O45" s="73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</row>
    <row r="46" spans="1:30" ht="15.75" customHeight="1" x14ac:dyDescent="0.15">
      <c r="A46" s="63"/>
      <c r="B46" s="64"/>
      <c r="C46" s="73"/>
      <c r="D46" s="170"/>
      <c r="E46" s="170"/>
      <c r="F46" s="170"/>
      <c r="G46" s="170"/>
      <c r="H46" s="170"/>
      <c r="I46" s="170"/>
      <c r="J46" s="170"/>
      <c r="K46" s="170"/>
      <c r="L46" s="73"/>
      <c r="M46" s="73"/>
      <c r="N46" s="73"/>
      <c r="O46" s="73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</row>
    <row r="47" spans="1:30" ht="15.75" customHeight="1" x14ac:dyDescent="0.15">
      <c r="A47" s="63"/>
      <c r="B47" s="64"/>
      <c r="C47" s="73"/>
      <c r="D47" s="170"/>
      <c r="E47" s="170"/>
      <c r="F47" s="170"/>
      <c r="G47" s="170"/>
      <c r="H47" s="170"/>
      <c r="I47" s="170"/>
      <c r="J47" s="170"/>
      <c r="K47" s="170"/>
      <c r="L47" s="73"/>
      <c r="M47" s="73"/>
      <c r="N47" s="73"/>
      <c r="O47" s="73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</row>
    <row r="48" spans="1:30" ht="15.75" customHeight="1" x14ac:dyDescent="0.15">
      <c r="A48" s="63"/>
      <c r="B48" s="64"/>
      <c r="C48" s="73"/>
      <c r="D48" s="170"/>
      <c r="E48" s="170"/>
      <c r="F48" s="170"/>
      <c r="G48" s="170"/>
      <c r="H48" s="170"/>
      <c r="I48" s="170"/>
      <c r="J48" s="170"/>
      <c r="K48" s="170"/>
      <c r="L48" s="73"/>
      <c r="M48" s="73"/>
      <c r="N48" s="73"/>
      <c r="O48" s="73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</row>
    <row r="49" spans="1:30" ht="15.75" customHeight="1" x14ac:dyDescent="0.15">
      <c r="A49" s="63"/>
      <c r="B49" s="64"/>
      <c r="C49" s="73"/>
      <c r="D49" s="170"/>
      <c r="E49" s="170"/>
      <c r="F49" s="170"/>
      <c r="G49" s="170"/>
      <c r="H49" s="170"/>
      <c r="I49" s="170"/>
      <c r="J49" s="170"/>
      <c r="K49" s="170"/>
      <c r="L49" s="73"/>
      <c r="M49" s="73"/>
      <c r="N49" s="73"/>
      <c r="O49" s="73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</row>
    <row r="50" spans="1:30" ht="15.75" customHeight="1" x14ac:dyDescent="0.15">
      <c r="A50" s="63"/>
      <c r="B50" s="64"/>
      <c r="C50" s="73"/>
      <c r="D50" s="170"/>
      <c r="E50" s="170"/>
      <c r="F50" s="170"/>
      <c r="G50" s="170"/>
      <c r="H50" s="170"/>
      <c r="I50" s="170"/>
      <c r="J50" s="170"/>
      <c r="K50" s="170"/>
      <c r="L50" s="73"/>
      <c r="M50" s="73"/>
      <c r="N50" s="73"/>
      <c r="O50" s="73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</row>
    <row r="51" spans="1:30" ht="15.75" customHeight="1" x14ac:dyDescent="0.15">
      <c r="A51" s="63"/>
      <c r="B51" s="64"/>
      <c r="C51" s="73"/>
      <c r="D51" s="170"/>
      <c r="E51" s="170"/>
      <c r="F51" s="170"/>
      <c r="G51" s="170"/>
      <c r="H51" s="170"/>
      <c r="I51" s="170"/>
      <c r="J51" s="170"/>
      <c r="K51" s="170"/>
      <c r="L51" s="73"/>
      <c r="M51" s="73"/>
      <c r="N51" s="73"/>
      <c r="O51" s="73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</row>
    <row r="52" spans="1:30" ht="15.75" customHeight="1" x14ac:dyDescent="0.15">
      <c r="A52" s="63"/>
      <c r="B52" s="64"/>
      <c r="C52" s="73"/>
      <c r="D52" s="170"/>
      <c r="E52" s="170"/>
      <c r="F52" s="170"/>
      <c r="G52" s="170"/>
      <c r="H52" s="170"/>
      <c r="I52" s="170"/>
      <c r="J52" s="170"/>
      <c r="K52" s="170"/>
      <c r="L52" s="73"/>
      <c r="M52" s="73"/>
      <c r="N52" s="73"/>
      <c r="O52" s="73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</row>
    <row r="53" spans="1:30" ht="15.75" customHeight="1" x14ac:dyDescent="0.15">
      <c r="A53" s="63"/>
      <c r="B53" s="64"/>
      <c r="C53" s="73"/>
      <c r="D53" s="170"/>
      <c r="E53" s="170"/>
      <c r="F53" s="170"/>
      <c r="G53" s="170"/>
      <c r="H53" s="170"/>
      <c r="I53" s="170"/>
      <c r="J53" s="170"/>
      <c r="K53" s="170"/>
      <c r="L53" s="73"/>
      <c r="M53" s="73"/>
      <c r="N53" s="73"/>
      <c r="O53" s="73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</row>
    <row r="54" spans="1:30" ht="15.75" customHeight="1" x14ac:dyDescent="0.15">
      <c r="A54" s="63"/>
      <c r="B54" s="64"/>
      <c r="C54" s="73"/>
      <c r="D54" s="170"/>
      <c r="E54" s="170"/>
      <c r="F54" s="170"/>
      <c r="G54" s="170"/>
      <c r="H54" s="170"/>
      <c r="I54" s="170"/>
      <c r="J54" s="170"/>
      <c r="K54" s="170"/>
      <c r="L54" s="73"/>
      <c r="M54" s="73"/>
      <c r="N54" s="73"/>
      <c r="O54" s="73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</row>
    <row r="55" spans="1:30" ht="15.75" customHeight="1" x14ac:dyDescent="0.15">
      <c r="A55" s="63"/>
      <c r="B55" s="64"/>
      <c r="C55" s="73"/>
      <c r="D55" s="170"/>
      <c r="E55" s="170"/>
      <c r="F55" s="170"/>
      <c r="G55" s="170"/>
      <c r="H55" s="170"/>
      <c r="I55" s="170"/>
      <c r="J55" s="170"/>
      <c r="K55" s="170"/>
      <c r="L55" s="73"/>
      <c r="M55" s="73"/>
      <c r="N55" s="73"/>
      <c r="O55" s="73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</row>
    <row r="56" spans="1:30" ht="15.75" customHeight="1" x14ac:dyDescent="0.15">
      <c r="A56" s="63"/>
      <c r="B56" s="64"/>
      <c r="C56" s="73"/>
      <c r="D56" s="170"/>
      <c r="E56" s="170"/>
      <c r="F56" s="170"/>
      <c r="G56" s="170"/>
      <c r="H56" s="170"/>
      <c r="I56" s="170"/>
      <c r="J56" s="170"/>
      <c r="K56" s="170"/>
      <c r="L56" s="73"/>
      <c r="M56" s="73"/>
      <c r="N56" s="73"/>
      <c r="O56" s="73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</row>
    <row r="57" spans="1:30" ht="15.75" customHeight="1" x14ac:dyDescent="0.15">
      <c r="A57" s="63"/>
      <c r="B57" s="64"/>
      <c r="C57" s="73"/>
      <c r="D57" s="170"/>
      <c r="E57" s="170"/>
      <c r="F57" s="170"/>
      <c r="G57" s="170"/>
      <c r="H57" s="170"/>
      <c r="I57" s="170"/>
      <c r="J57" s="170"/>
      <c r="K57" s="170"/>
      <c r="L57" s="73"/>
      <c r="M57" s="73"/>
      <c r="N57" s="73"/>
      <c r="O57" s="73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</row>
    <row r="58" spans="1:30" ht="13" x14ac:dyDescent="0.15">
      <c r="A58" s="63"/>
      <c r="B58" s="64"/>
      <c r="C58" s="73"/>
      <c r="D58" s="170"/>
      <c r="E58" s="170"/>
      <c r="F58" s="170"/>
      <c r="G58" s="170"/>
      <c r="H58" s="170"/>
      <c r="I58" s="170"/>
      <c r="J58" s="170"/>
      <c r="K58" s="170"/>
      <c r="L58" s="73"/>
      <c r="M58" s="73"/>
      <c r="N58" s="73"/>
      <c r="O58" s="73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</row>
    <row r="59" spans="1:30" ht="13" x14ac:dyDescent="0.15">
      <c r="A59" s="63"/>
      <c r="B59" s="64"/>
      <c r="C59" s="73"/>
      <c r="D59" s="170"/>
      <c r="E59" s="170"/>
      <c r="F59" s="170"/>
      <c r="G59" s="170"/>
      <c r="H59" s="170"/>
      <c r="I59" s="170"/>
      <c r="J59" s="170"/>
      <c r="K59" s="170"/>
      <c r="L59" s="73"/>
      <c r="M59" s="73"/>
      <c r="N59" s="73"/>
      <c r="O59" s="73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</row>
    <row r="60" spans="1:30" ht="13" x14ac:dyDescent="0.15">
      <c r="A60" s="63"/>
      <c r="B60" s="64"/>
      <c r="C60" s="73"/>
      <c r="D60" s="170"/>
      <c r="E60" s="170"/>
      <c r="F60" s="170"/>
      <c r="G60" s="170"/>
      <c r="H60" s="170"/>
      <c r="I60" s="170"/>
      <c r="J60" s="170"/>
      <c r="K60" s="170"/>
      <c r="L60" s="73"/>
      <c r="M60" s="73"/>
      <c r="N60" s="73"/>
      <c r="O60" s="73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</row>
    <row r="61" spans="1:30" ht="13" x14ac:dyDescent="0.15">
      <c r="A61" s="63"/>
      <c r="B61" s="64"/>
      <c r="C61" s="73"/>
      <c r="D61" s="170"/>
      <c r="E61" s="170"/>
      <c r="F61" s="170"/>
      <c r="G61" s="170"/>
      <c r="H61" s="170"/>
      <c r="I61" s="170"/>
      <c r="J61" s="170"/>
      <c r="K61" s="170"/>
      <c r="L61" s="73"/>
      <c r="M61" s="73"/>
      <c r="N61" s="73"/>
      <c r="O61" s="73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</row>
    <row r="62" spans="1:30" ht="13" x14ac:dyDescent="0.15">
      <c r="A62" s="63"/>
      <c r="B62" s="64"/>
      <c r="C62" s="73"/>
      <c r="D62" s="170"/>
      <c r="E62" s="170"/>
      <c r="F62" s="170"/>
      <c r="G62" s="170"/>
      <c r="H62" s="170"/>
      <c r="I62" s="170"/>
      <c r="J62" s="170"/>
      <c r="K62" s="170"/>
      <c r="L62" s="73"/>
      <c r="M62" s="73"/>
      <c r="N62" s="73"/>
      <c r="O62" s="73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</row>
    <row r="63" spans="1:30" ht="13" x14ac:dyDescent="0.15">
      <c r="A63" s="63"/>
      <c r="B63" s="64"/>
      <c r="C63" s="73"/>
      <c r="D63" s="170"/>
      <c r="E63" s="170"/>
      <c r="F63" s="170"/>
      <c r="G63" s="170"/>
      <c r="H63" s="170"/>
      <c r="I63" s="170"/>
      <c r="J63" s="170"/>
      <c r="K63" s="170"/>
      <c r="L63" s="73"/>
      <c r="M63" s="73"/>
      <c r="N63" s="73"/>
      <c r="O63" s="73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</row>
    <row r="64" spans="1:30" ht="13" x14ac:dyDescent="0.15">
      <c r="A64" s="63"/>
      <c r="B64" s="64"/>
      <c r="C64" s="73"/>
      <c r="D64" s="170"/>
      <c r="E64" s="170"/>
      <c r="F64" s="170"/>
      <c r="G64" s="170"/>
      <c r="H64" s="170"/>
      <c r="I64" s="170"/>
      <c r="J64" s="170"/>
      <c r="K64" s="170"/>
      <c r="L64" s="73"/>
      <c r="M64" s="73"/>
      <c r="N64" s="73"/>
      <c r="O64" s="73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</row>
    <row r="65" spans="1:30" ht="13" x14ac:dyDescent="0.15">
      <c r="A65" s="63"/>
      <c r="B65" s="64"/>
      <c r="C65" s="73"/>
      <c r="D65" s="170"/>
      <c r="E65" s="170"/>
      <c r="F65" s="170"/>
      <c r="G65" s="170"/>
      <c r="H65" s="170"/>
      <c r="I65" s="170"/>
      <c r="J65" s="170"/>
      <c r="K65" s="170"/>
      <c r="L65" s="73"/>
      <c r="M65" s="73"/>
      <c r="N65" s="73"/>
      <c r="O65" s="73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</row>
    <row r="66" spans="1:30" ht="13" x14ac:dyDescent="0.15">
      <c r="A66" s="63"/>
      <c r="B66" s="64"/>
      <c r="C66" s="73"/>
      <c r="D66" s="170"/>
      <c r="E66" s="170"/>
      <c r="F66" s="170"/>
      <c r="G66" s="170"/>
      <c r="H66" s="170"/>
      <c r="I66" s="170"/>
      <c r="J66" s="170"/>
      <c r="K66" s="170"/>
      <c r="L66" s="73"/>
      <c r="M66" s="73"/>
      <c r="N66" s="73"/>
      <c r="O66" s="73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</row>
    <row r="67" spans="1:30" ht="13" x14ac:dyDescent="0.15">
      <c r="A67" s="63"/>
      <c r="B67" s="64"/>
      <c r="C67" s="73"/>
      <c r="D67" s="170"/>
      <c r="E67" s="170"/>
      <c r="F67" s="170"/>
      <c r="G67" s="170"/>
      <c r="H67" s="170"/>
      <c r="I67" s="170"/>
      <c r="J67" s="170"/>
      <c r="K67" s="170"/>
      <c r="L67" s="73"/>
      <c r="M67" s="73"/>
      <c r="N67" s="73"/>
      <c r="O67" s="73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</row>
    <row r="68" spans="1:30" ht="13" x14ac:dyDescent="0.15">
      <c r="A68" s="63"/>
      <c r="B68" s="64"/>
      <c r="C68" s="73"/>
      <c r="D68" s="170"/>
      <c r="E68" s="170"/>
      <c r="F68" s="170"/>
      <c r="G68" s="170"/>
      <c r="H68" s="170"/>
      <c r="I68" s="170"/>
      <c r="J68" s="170"/>
      <c r="K68" s="170"/>
      <c r="L68" s="73"/>
      <c r="M68" s="73"/>
      <c r="N68" s="73"/>
      <c r="O68" s="73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</row>
    <row r="69" spans="1:30" ht="13" x14ac:dyDescent="0.15">
      <c r="A69" s="63"/>
      <c r="B69" s="64"/>
      <c r="C69" s="73"/>
      <c r="D69" s="170"/>
      <c r="E69" s="170"/>
      <c r="F69" s="170"/>
      <c r="G69" s="170"/>
      <c r="H69" s="170"/>
      <c r="I69" s="170"/>
      <c r="J69" s="170"/>
      <c r="K69" s="170"/>
      <c r="L69" s="73"/>
      <c r="M69" s="73"/>
      <c r="N69" s="73"/>
      <c r="O69" s="73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</row>
    <row r="70" spans="1:30" ht="13" x14ac:dyDescent="0.15">
      <c r="A70" s="63"/>
      <c r="B70" s="64"/>
      <c r="C70" s="73"/>
      <c r="D70" s="170"/>
      <c r="E70" s="170"/>
      <c r="F70" s="170"/>
      <c r="G70" s="170"/>
      <c r="H70" s="170"/>
      <c r="I70" s="170"/>
      <c r="J70" s="170"/>
      <c r="K70" s="170"/>
      <c r="L70" s="73"/>
      <c r="M70" s="73"/>
      <c r="N70" s="73"/>
      <c r="O70" s="73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</row>
    <row r="71" spans="1:30" ht="13" x14ac:dyDescent="0.15">
      <c r="A71" s="63"/>
      <c r="B71" s="64"/>
      <c r="C71" s="73"/>
      <c r="D71" s="170"/>
      <c r="E71" s="170"/>
      <c r="F71" s="170"/>
      <c r="G71" s="170"/>
      <c r="H71" s="170"/>
      <c r="I71" s="170"/>
      <c r="J71" s="170"/>
      <c r="K71" s="170"/>
      <c r="L71" s="73"/>
      <c r="M71" s="73"/>
      <c r="N71" s="73"/>
      <c r="O71" s="73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</row>
    <row r="72" spans="1:30" ht="13" x14ac:dyDescent="0.15">
      <c r="A72" s="63"/>
      <c r="B72" s="64"/>
      <c r="C72" s="73"/>
      <c r="D72" s="170"/>
      <c r="E72" s="170"/>
      <c r="F72" s="170"/>
      <c r="G72" s="170"/>
      <c r="H72" s="170"/>
      <c r="I72" s="170"/>
      <c r="J72" s="170"/>
      <c r="K72" s="170"/>
      <c r="L72" s="73"/>
      <c r="M72" s="73"/>
      <c r="N72" s="73"/>
      <c r="O72" s="73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</row>
    <row r="73" spans="1:30" ht="13" x14ac:dyDescent="0.15">
      <c r="A73" s="63"/>
      <c r="B73" s="64"/>
      <c r="C73" s="73"/>
      <c r="D73" s="170"/>
      <c r="E73" s="170"/>
      <c r="F73" s="170"/>
      <c r="G73" s="170"/>
      <c r="H73" s="170"/>
      <c r="I73" s="170"/>
      <c r="J73" s="170"/>
      <c r="K73" s="170"/>
      <c r="L73" s="73"/>
      <c r="M73" s="73"/>
      <c r="N73" s="73"/>
      <c r="O73" s="73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</row>
    <row r="74" spans="1:30" ht="13" x14ac:dyDescent="0.15">
      <c r="A74" s="63"/>
      <c r="B74" s="64"/>
      <c r="C74" s="73"/>
      <c r="D74" s="170"/>
      <c r="E74" s="170"/>
      <c r="F74" s="170"/>
      <c r="G74" s="170"/>
      <c r="H74" s="170"/>
      <c r="I74" s="170"/>
      <c r="J74" s="170"/>
      <c r="K74" s="170"/>
      <c r="L74" s="73"/>
      <c r="M74" s="73"/>
      <c r="N74" s="73"/>
      <c r="O74" s="73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</row>
    <row r="75" spans="1:30" ht="13" x14ac:dyDescent="0.15">
      <c r="A75" s="63"/>
      <c r="B75" s="64"/>
      <c r="C75" s="73"/>
      <c r="D75" s="170"/>
      <c r="E75" s="170"/>
      <c r="F75" s="170"/>
      <c r="G75" s="170"/>
      <c r="H75" s="170"/>
      <c r="I75" s="170"/>
      <c r="J75" s="170"/>
      <c r="K75" s="170"/>
      <c r="L75" s="73"/>
      <c r="M75" s="73"/>
      <c r="N75" s="73"/>
      <c r="O75" s="73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</row>
    <row r="76" spans="1:30" ht="13" x14ac:dyDescent="0.15">
      <c r="A76" s="63"/>
      <c r="B76" s="64"/>
      <c r="C76" s="73"/>
      <c r="D76" s="170"/>
      <c r="E76" s="170"/>
      <c r="F76" s="170"/>
      <c r="G76" s="170"/>
      <c r="H76" s="170"/>
      <c r="I76" s="170"/>
      <c r="J76" s="170"/>
      <c r="K76" s="170"/>
      <c r="L76" s="73"/>
      <c r="M76" s="73"/>
      <c r="N76" s="73"/>
      <c r="O76" s="73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</row>
    <row r="77" spans="1:30" ht="13" x14ac:dyDescent="0.15">
      <c r="A77" s="63"/>
      <c r="B77" s="64"/>
      <c r="C77" s="73"/>
      <c r="D77" s="170"/>
      <c r="E77" s="170"/>
      <c r="F77" s="170"/>
      <c r="G77" s="170"/>
      <c r="H77" s="170"/>
      <c r="I77" s="170"/>
      <c r="J77" s="170"/>
      <c r="K77" s="170"/>
      <c r="L77" s="73"/>
      <c r="M77" s="73"/>
      <c r="N77" s="73"/>
      <c r="O77" s="73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</row>
    <row r="78" spans="1:30" ht="13" x14ac:dyDescent="0.15">
      <c r="A78" s="63"/>
      <c r="B78" s="64"/>
      <c r="C78" s="73"/>
      <c r="D78" s="170"/>
      <c r="E78" s="170"/>
      <c r="F78" s="170"/>
      <c r="G78" s="170"/>
      <c r="H78" s="170"/>
      <c r="I78" s="170"/>
      <c r="J78" s="170"/>
      <c r="K78" s="170"/>
      <c r="L78" s="73"/>
      <c r="M78" s="73"/>
      <c r="N78" s="73"/>
      <c r="O78" s="73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</row>
    <row r="79" spans="1:30" ht="13" x14ac:dyDescent="0.15">
      <c r="A79" s="63"/>
      <c r="B79" s="64"/>
      <c r="C79" s="73"/>
      <c r="D79" s="170"/>
      <c r="E79" s="170"/>
      <c r="F79" s="170"/>
      <c r="G79" s="170"/>
      <c r="H79" s="170"/>
      <c r="I79" s="170"/>
      <c r="J79" s="170"/>
      <c r="K79" s="170"/>
      <c r="L79" s="73"/>
      <c r="M79" s="73"/>
      <c r="N79" s="73"/>
      <c r="O79" s="73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</row>
    <row r="80" spans="1:30" ht="13" x14ac:dyDescent="0.15">
      <c r="A80" s="63"/>
      <c r="B80" s="64"/>
      <c r="C80" s="73"/>
      <c r="D80" s="170"/>
      <c r="E80" s="170"/>
      <c r="F80" s="170"/>
      <c r="G80" s="170"/>
      <c r="H80" s="170"/>
      <c r="I80" s="170"/>
      <c r="J80" s="170"/>
      <c r="K80" s="170"/>
      <c r="L80" s="73"/>
      <c r="M80" s="73"/>
      <c r="N80" s="73"/>
      <c r="O80" s="73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</row>
    <row r="81" spans="1:30" ht="13" x14ac:dyDescent="0.15">
      <c r="A81" s="63"/>
      <c r="B81" s="64"/>
      <c r="C81" s="73"/>
      <c r="D81" s="170"/>
      <c r="E81" s="170"/>
      <c r="F81" s="170"/>
      <c r="G81" s="170"/>
      <c r="H81" s="170"/>
      <c r="I81" s="170"/>
      <c r="J81" s="170"/>
      <c r="K81" s="170"/>
      <c r="L81" s="73"/>
      <c r="M81" s="73"/>
      <c r="N81" s="73"/>
      <c r="O81" s="73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</row>
    <row r="82" spans="1:30" ht="13" x14ac:dyDescent="0.15">
      <c r="A82" s="63"/>
      <c r="B82" s="64"/>
      <c r="C82" s="73"/>
      <c r="D82" s="170"/>
      <c r="E82" s="170"/>
      <c r="F82" s="170"/>
      <c r="G82" s="170"/>
      <c r="H82" s="170"/>
      <c r="I82" s="170"/>
      <c r="J82" s="170"/>
      <c r="K82" s="170"/>
      <c r="L82" s="73"/>
      <c r="M82" s="73"/>
      <c r="N82" s="73"/>
      <c r="O82" s="73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</row>
    <row r="83" spans="1:30" ht="13" x14ac:dyDescent="0.15">
      <c r="A83" s="63"/>
      <c r="B83" s="64"/>
      <c r="C83" s="73"/>
      <c r="D83" s="170"/>
      <c r="E83" s="170"/>
      <c r="F83" s="170"/>
      <c r="G83" s="170"/>
      <c r="H83" s="170"/>
      <c r="I83" s="170"/>
      <c r="J83" s="170"/>
      <c r="K83" s="170"/>
      <c r="L83" s="73"/>
      <c r="M83" s="73"/>
      <c r="N83" s="73"/>
      <c r="O83" s="73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</row>
    <row r="84" spans="1:30" ht="13" x14ac:dyDescent="0.15">
      <c r="A84" s="63"/>
      <c r="B84" s="64"/>
      <c r="C84" s="73"/>
      <c r="D84" s="170"/>
      <c r="E84" s="170"/>
      <c r="F84" s="170"/>
      <c r="G84" s="170"/>
      <c r="H84" s="170"/>
      <c r="I84" s="170"/>
      <c r="J84" s="170"/>
      <c r="K84" s="170"/>
      <c r="L84" s="73"/>
      <c r="M84" s="73"/>
      <c r="N84" s="73"/>
      <c r="O84" s="73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</row>
    <row r="85" spans="1:30" ht="13" x14ac:dyDescent="0.15">
      <c r="A85" s="63"/>
      <c r="B85" s="64"/>
      <c r="C85" s="73"/>
      <c r="D85" s="170"/>
      <c r="E85" s="170"/>
      <c r="F85" s="170"/>
      <c r="G85" s="170"/>
      <c r="H85" s="170"/>
      <c r="I85" s="170"/>
      <c r="J85" s="170"/>
      <c r="K85" s="170"/>
      <c r="L85" s="73"/>
      <c r="M85" s="73"/>
      <c r="N85" s="73"/>
      <c r="O85" s="73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</row>
    <row r="86" spans="1:30" ht="13" x14ac:dyDescent="0.15">
      <c r="A86" s="63"/>
      <c r="B86" s="64"/>
      <c r="C86" s="73"/>
      <c r="D86" s="170"/>
      <c r="E86" s="170"/>
      <c r="F86" s="170"/>
      <c r="G86" s="170"/>
      <c r="H86" s="170"/>
      <c r="I86" s="170"/>
      <c r="J86" s="170"/>
      <c r="K86" s="170"/>
      <c r="L86" s="73"/>
      <c r="M86" s="73"/>
      <c r="N86" s="73"/>
      <c r="O86" s="73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</row>
    <row r="87" spans="1:30" ht="13" x14ac:dyDescent="0.15">
      <c r="A87" s="63"/>
      <c r="B87" s="64"/>
      <c r="C87" s="73"/>
      <c r="D87" s="170"/>
      <c r="E87" s="170"/>
      <c r="F87" s="170"/>
      <c r="G87" s="170"/>
      <c r="H87" s="170"/>
      <c r="I87" s="170"/>
      <c r="J87" s="170"/>
      <c r="K87" s="170"/>
      <c r="L87" s="73"/>
      <c r="M87" s="73"/>
      <c r="N87" s="73"/>
      <c r="O87" s="73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</row>
    <row r="88" spans="1:30" ht="13" x14ac:dyDescent="0.15">
      <c r="A88" s="63"/>
      <c r="B88" s="64"/>
      <c r="C88" s="73"/>
      <c r="D88" s="170"/>
      <c r="E88" s="170"/>
      <c r="F88" s="170"/>
      <c r="G88" s="170"/>
      <c r="H88" s="170"/>
      <c r="I88" s="170"/>
      <c r="J88" s="170"/>
      <c r="K88" s="170"/>
      <c r="L88" s="73"/>
      <c r="M88" s="73"/>
      <c r="N88" s="73"/>
      <c r="O88" s="73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</row>
    <row r="89" spans="1:30" ht="13" x14ac:dyDescent="0.15">
      <c r="A89" s="63"/>
      <c r="B89" s="64"/>
      <c r="C89" s="73"/>
      <c r="D89" s="170"/>
      <c r="E89" s="170"/>
      <c r="F89" s="170"/>
      <c r="G89" s="170"/>
      <c r="H89" s="170"/>
      <c r="I89" s="170"/>
      <c r="J89" s="170"/>
      <c r="K89" s="170"/>
      <c r="L89" s="73"/>
      <c r="M89" s="73"/>
      <c r="N89" s="73"/>
      <c r="O89" s="73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</row>
    <row r="90" spans="1:30" ht="13" x14ac:dyDescent="0.15">
      <c r="A90" s="63"/>
      <c r="B90" s="64"/>
      <c r="C90" s="73"/>
      <c r="D90" s="170"/>
      <c r="E90" s="170"/>
      <c r="F90" s="170"/>
      <c r="G90" s="170"/>
      <c r="H90" s="170"/>
      <c r="I90" s="170"/>
      <c r="J90" s="170"/>
      <c r="K90" s="170"/>
      <c r="L90" s="73"/>
      <c r="M90" s="73"/>
      <c r="N90" s="73"/>
      <c r="O90" s="73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</row>
    <row r="91" spans="1:30" ht="13" x14ac:dyDescent="0.15">
      <c r="A91" s="63"/>
      <c r="B91" s="64"/>
      <c r="C91" s="73"/>
      <c r="D91" s="170"/>
      <c r="E91" s="170"/>
      <c r="F91" s="170"/>
      <c r="G91" s="170"/>
      <c r="H91" s="170"/>
      <c r="I91" s="170"/>
      <c r="J91" s="170"/>
      <c r="K91" s="170"/>
      <c r="L91" s="73"/>
      <c r="M91" s="73"/>
      <c r="N91" s="73"/>
      <c r="O91" s="73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</row>
    <row r="92" spans="1:30" ht="13" x14ac:dyDescent="0.15">
      <c r="A92" s="63"/>
      <c r="B92" s="64"/>
      <c r="C92" s="73"/>
      <c r="D92" s="170"/>
      <c r="E92" s="170"/>
      <c r="F92" s="170"/>
      <c r="G92" s="170"/>
      <c r="H92" s="170"/>
      <c r="I92" s="170"/>
      <c r="J92" s="170"/>
      <c r="K92" s="170"/>
      <c r="L92" s="73"/>
      <c r="M92" s="73"/>
      <c r="N92" s="73"/>
      <c r="O92" s="73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</row>
    <row r="93" spans="1:30" ht="13" x14ac:dyDescent="0.15">
      <c r="A93" s="63"/>
      <c r="B93" s="64"/>
      <c r="C93" s="73"/>
      <c r="D93" s="170"/>
      <c r="E93" s="170"/>
      <c r="F93" s="170"/>
      <c r="G93" s="170"/>
      <c r="H93" s="170"/>
      <c r="I93" s="170"/>
      <c r="J93" s="170"/>
      <c r="K93" s="170"/>
      <c r="L93" s="73"/>
      <c r="M93" s="73"/>
      <c r="N93" s="73"/>
      <c r="O93" s="73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</row>
    <row r="94" spans="1:30" ht="13" x14ac:dyDescent="0.15">
      <c r="A94" s="63"/>
      <c r="B94" s="64"/>
      <c r="C94" s="73"/>
      <c r="D94" s="170"/>
      <c r="E94" s="170"/>
      <c r="F94" s="170"/>
      <c r="G94" s="170"/>
      <c r="H94" s="170"/>
      <c r="I94" s="170"/>
      <c r="J94" s="170"/>
      <c r="K94" s="170"/>
      <c r="L94" s="73"/>
      <c r="M94" s="73"/>
      <c r="N94" s="73"/>
      <c r="O94" s="73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</row>
    <row r="95" spans="1:30" ht="13" x14ac:dyDescent="0.15">
      <c r="A95" s="63"/>
      <c r="B95" s="64"/>
      <c r="C95" s="73"/>
      <c r="D95" s="170"/>
      <c r="E95" s="170"/>
      <c r="F95" s="170"/>
      <c r="G95" s="170"/>
      <c r="H95" s="170"/>
      <c r="I95" s="170"/>
      <c r="J95" s="170"/>
      <c r="K95" s="170"/>
      <c r="L95" s="73"/>
      <c r="M95" s="73"/>
      <c r="N95" s="73"/>
      <c r="O95" s="73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</row>
    <row r="96" spans="1:30" ht="13" x14ac:dyDescent="0.15">
      <c r="A96" s="63"/>
      <c r="B96" s="64"/>
      <c r="C96" s="73"/>
      <c r="D96" s="170"/>
      <c r="E96" s="170"/>
      <c r="F96" s="170"/>
      <c r="G96" s="170"/>
      <c r="H96" s="170"/>
      <c r="I96" s="170"/>
      <c r="J96" s="170"/>
      <c r="K96" s="170"/>
      <c r="L96" s="73"/>
      <c r="M96" s="73"/>
      <c r="N96" s="73"/>
      <c r="O96" s="73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</row>
    <row r="97" spans="1:30" ht="13" x14ac:dyDescent="0.15">
      <c r="A97" s="63"/>
      <c r="B97" s="64"/>
      <c r="C97" s="73"/>
      <c r="D97" s="170"/>
      <c r="E97" s="170"/>
      <c r="F97" s="170"/>
      <c r="G97" s="170"/>
      <c r="H97" s="170"/>
      <c r="I97" s="170"/>
      <c r="J97" s="170"/>
      <c r="K97" s="170"/>
      <c r="L97" s="73"/>
      <c r="M97" s="73"/>
      <c r="N97" s="73"/>
      <c r="O97" s="73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</row>
    <row r="98" spans="1:30" ht="13" x14ac:dyDescent="0.15">
      <c r="A98" s="63"/>
      <c r="B98" s="64"/>
      <c r="C98" s="73"/>
      <c r="D98" s="170"/>
      <c r="E98" s="170"/>
      <c r="F98" s="170"/>
      <c r="G98" s="170"/>
      <c r="H98" s="170"/>
      <c r="I98" s="170"/>
      <c r="J98" s="170"/>
      <c r="K98" s="170"/>
      <c r="L98" s="73"/>
      <c r="M98" s="73"/>
      <c r="N98" s="73"/>
      <c r="O98" s="73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</row>
    <row r="99" spans="1:30" ht="13" x14ac:dyDescent="0.15">
      <c r="A99" s="63"/>
      <c r="B99" s="64"/>
      <c r="C99" s="73"/>
      <c r="D99" s="170"/>
      <c r="E99" s="170"/>
      <c r="F99" s="170"/>
      <c r="G99" s="170"/>
      <c r="H99" s="170"/>
      <c r="I99" s="170"/>
      <c r="J99" s="170"/>
      <c r="K99" s="170"/>
      <c r="L99" s="73"/>
      <c r="M99" s="73"/>
      <c r="N99" s="73"/>
      <c r="O99" s="73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</row>
    <row r="100" spans="1:30" ht="13" x14ac:dyDescent="0.15">
      <c r="A100" s="63"/>
      <c r="B100" s="64"/>
      <c r="C100" s="73"/>
      <c r="D100" s="170"/>
      <c r="E100" s="170"/>
      <c r="F100" s="170"/>
      <c r="G100" s="170"/>
      <c r="H100" s="170"/>
      <c r="I100" s="170"/>
      <c r="J100" s="170"/>
      <c r="K100" s="170"/>
      <c r="L100" s="73"/>
      <c r="M100" s="73"/>
      <c r="N100" s="73"/>
      <c r="O100" s="73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</row>
    <row r="101" spans="1:30" ht="13" x14ac:dyDescent="0.15">
      <c r="A101" s="63"/>
      <c r="B101" s="64"/>
      <c r="C101" s="73"/>
      <c r="D101" s="170"/>
      <c r="E101" s="170"/>
      <c r="F101" s="170"/>
      <c r="G101" s="170"/>
      <c r="H101" s="170"/>
      <c r="I101" s="170"/>
      <c r="J101" s="170"/>
      <c r="K101" s="170"/>
      <c r="L101" s="73"/>
      <c r="M101" s="73"/>
      <c r="N101" s="73"/>
      <c r="O101" s="73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</row>
    <row r="102" spans="1:30" ht="13" x14ac:dyDescent="0.15">
      <c r="A102" s="63"/>
      <c r="B102" s="64"/>
      <c r="C102" s="73"/>
      <c r="D102" s="170"/>
      <c r="E102" s="170"/>
      <c r="F102" s="170"/>
      <c r="G102" s="170"/>
      <c r="H102" s="170"/>
      <c r="I102" s="170"/>
      <c r="J102" s="170"/>
      <c r="K102" s="170"/>
      <c r="L102" s="73"/>
      <c r="M102" s="73"/>
      <c r="N102" s="73"/>
      <c r="O102" s="73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</row>
    <row r="103" spans="1:30" ht="13" x14ac:dyDescent="0.15">
      <c r="A103" s="63"/>
      <c r="B103" s="64"/>
      <c r="C103" s="73"/>
      <c r="D103" s="170"/>
      <c r="E103" s="170"/>
      <c r="F103" s="170"/>
      <c r="G103" s="170"/>
      <c r="H103" s="170"/>
      <c r="I103" s="170"/>
      <c r="J103" s="170"/>
      <c r="K103" s="170"/>
      <c r="L103" s="73"/>
      <c r="M103" s="73"/>
      <c r="N103" s="73"/>
      <c r="O103" s="73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</row>
    <row r="104" spans="1:30" ht="13" x14ac:dyDescent="0.15">
      <c r="A104" s="63"/>
      <c r="B104" s="64"/>
      <c r="C104" s="73"/>
      <c r="D104" s="170"/>
      <c r="E104" s="170"/>
      <c r="F104" s="170"/>
      <c r="G104" s="170"/>
      <c r="H104" s="170"/>
      <c r="I104" s="170"/>
      <c r="J104" s="170"/>
      <c r="K104" s="170"/>
      <c r="L104" s="73"/>
      <c r="M104" s="73"/>
      <c r="N104" s="73"/>
      <c r="O104" s="73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</row>
    <row r="105" spans="1:30" ht="13" x14ac:dyDescent="0.15">
      <c r="A105" s="63"/>
      <c r="B105" s="64"/>
      <c r="C105" s="73"/>
      <c r="D105" s="170"/>
      <c r="E105" s="170"/>
      <c r="F105" s="170"/>
      <c r="G105" s="170"/>
      <c r="H105" s="170"/>
      <c r="I105" s="170"/>
      <c r="J105" s="170"/>
      <c r="K105" s="170"/>
      <c r="L105" s="73"/>
      <c r="M105" s="73"/>
      <c r="N105" s="73"/>
      <c r="O105" s="73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</row>
    <row r="106" spans="1:30" ht="13" x14ac:dyDescent="0.15">
      <c r="A106" s="63"/>
      <c r="B106" s="64"/>
      <c r="C106" s="73"/>
      <c r="D106" s="170"/>
      <c r="E106" s="170"/>
      <c r="F106" s="170"/>
      <c r="G106" s="170"/>
      <c r="H106" s="170"/>
      <c r="I106" s="170"/>
      <c r="J106" s="170"/>
      <c r="K106" s="170"/>
      <c r="L106" s="73"/>
      <c r="M106" s="73"/>
      <c r="N106" s="73"/>
      <c r="O106" s="73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</row>
    <row r="107" spans="1:30" ht="13" x14ac:dyDescent="0.15">
      <c r="A107" s="63"/>
      <c r="B107" s="64"/>
      <c r="C107" s="73"/>
      <c r="D107" s="170"/>
      <c r="E107" s="170"/>
      <c r="F107" s="170"/>
      <c r="G107" s="170"/>
      <c r="H107" s="170"/>
      <c r="I107" s="170"/>
      <c r="J107" s="170"/>
      <c r="K107" s="170"/>
      <c r="L107" s="73"/>
      <c r="M107" s="73"/>
      <c r="N107" s="73"/>
      <c r="O107" s="73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</row>
    <row r="108" spans="1:30" ht="13" x14ac:dyDescent="0.15">
      <c r="A108" s="63"/>
      <c r="B108" s="64"/>
      <c r="C108" s="73"/>
      <c r="D108" s="170"/>
      <c r="E108" s="170"/>
      <c r="F108" s="170"/>
      <c r="G108" s="170"/>
      <c r="H108" s="170"/>
      <c r="I108" s="170"/>
      <c r="J108" s="170"/>
      <c r="K108" s="170"/>
      <c r="L108" s="73"/>
      <c r="M108" s="73"/>
      <c r="N108" s="73"/>
      <c r="O108" s="73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</row>
    <row r="109" spans="1:30" ht="13" x14ac:dyDescent="0.15">
      <c r="A109" s="63"/>
      <c r="B109" s="64"/>
      <c r="C109" s="73"/>
      <c r="D109" s="170"/>
      <c r="E109" s="170"/>
      <c r="F109" s="170"/>
      <c r="G109" s="170"/>
      <c r="H109" s="170"/>
      <c r="I109" s="170"/>
      <c r="J109" s="170"/>
      <c r="K109" s="170"/>
      <c r="L109" s="73"/>
      <c r="M109" s="73"/>
      <c r="N109" s="73"/>
      <c r="O109" s="73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</row>
    <row r="110" spans="1:30" ht="13" x14ac:dyDescent="0.15">
      <c r="A110" s="63"/>
      <c r="B110" s="64"/>
      <c r="C110" s="73"/>
      <c r="D110" s="170"/>
      <c r="E110" s="170"/>
      <c r="F110" s="170"/>
      <c r="G110" s="170"/>
      <c r="H110" s="170"/>
      <c r="I110" s="170"/>
      <c r="J110" s="170"/>
      <c r="K110" s="170"/>
      <c r="L110" s="73"/>
      <c r="M110" s="73"/>
      <c r="N110" s="73"/>
      <c r="O110" s="73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</row>
    <row r="111" spans="1:30" ht="13" x14ac:dyDescent="0.15">
      <c r="A111" s="63"/>
      <c r="B111" s="64"/>
      <c r="C111" s="73"/>
      <c r="D111" s="170"/>
      <c r="E111" s="170"/>
      <c r="F111" s="170"/>
      <c r="G111" s="170"/>
      <c r="H111" s="170"/>
      <c r="I111" s="170"/>
      <c r="J111" s="170"/>
      <c r="K111" s="170"/>
      <c r="L111" s="73"/>
      <c r="M111" s="73"/>
      <c r="N111" s="73"/>
      <c r="O111" s="73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</row>
    <row r="112" spans="1:30" ht="13" x14ac:dyDescent="0.15">
      <c r="A112" s="63"/>
      <c r="B112" s="64"/>
      <c r="C112" s="73"/>
      <c r="D112" s="170"/>
      <c r="E112" s="170"/>
      <c r="F112" s="170"/>
      <c r="G112" s="170"/>
      <c r="H112" s="170"/>
      <c r="I112" s="170"/>
      <c r="J112" s="170"/>
      <c r="K112" s="170"/>
      <c r="L112" s="73"/>
      <c r="M112" s="73"/>
      <c r="N112" s="73"/>
      <c r="O112" s="73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</row>
    <row r="113" spans="1:30" ht="13" x14ac:dyDescent="0.15">
      <c r="A113" s="63"/>
      <c r="B113" s="64"/>
      <c r="C113" s="73"/>
      <c r="D113" s="170"/>
      <c r="E113" s="170"/>
      <c r="F113" s="170"/>
      <c r="G113" s="170"/>
      <c r="H113" s="170"/>
      <c r="I113" s="170"/>
      <c r="J113" s="170"/>
      <c r="K113" s="170"/>
      <c r="L113" s="73"/>
      <c r="M113" s="73"/>
      <c r="N113" s="73"/>
      <c r="O113" s="73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</row>
    <row r="114" spans="1:30" ht="13" x14ac:dyDescent="0.15">
      <c r="A114" s="63"/>
      <c r="B114" s="64"/>
      <c r="C114" s="73"/>
      <c r="D114" s="170"/>
      <c r="E114" s="170"/>
      <c r="F114" s="170"/>
      <c r="G114" s="170"/>
      <c r="H114" s="170"/>
      <c r="I114" s="170"/>
      <c r="J114" s="170"/>
      <c r="K114" s="170"/>
      <c r="L114" s="73"/>
      <c r="M114" s="73"/>
      <c r="N114" s="73"/>
      <c r="O114" s="73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</row>
    <row r="115" spans="1:30" ht="13" x14ac:dyDescent="0.15">
      <c r="A115" s="63"/>
      <c r="B115" s="64"/>
      <c r="C115" s="73"/>
      <c r="D115" s="170"/>
      <c r="E115" s="170"/>
      <c r="F115" s="170"/>
      <c r="G115" s="170"/>
      <c r="H115" s="170"/>
      <c r="I115" s="170"/>
      <c r="J115" s="170"/>
      <c r="K115" s="170"/>
      <c r="L115" s="73"/>
      <c r="M115" s="73"/>
      <c r="N115" s="73"/>
      <c r="O115" s="73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</row>
    <row r="116" spans="1:30" ht="13" x14ac:dyDescent="0.15">
      <c r="A116" s="63"/>
      <c r="B116" s="64"/>
      <c r="C116" s="73"/>
      <c r="D116" s="170"/>
      <c r="E116" s="170"/>
      <c r="F116" s="170"/>
      <c r="G116" s="170"/>
      <c r="H116" s="170"/>
      <c r="I116" s="170"/>
      <c r="J116" s="170"/>
      <c r="K116" s="170"/>
      <c r="L116" s="73"/>
      <c r="M116" s="73"/>
      <c r="N116" s="73"/>
      <c r="O116" s="73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</row>
    <row r="117" spans="1:30" ht="13" x14ac:dyDescent="0.15">
      <c r="A117" s="63"/>
      <c r="B117" s="64"/>
      <c r="C117" s="73"/>
      <c r="D117" s="170"/>
      <c r="E117" s="170"/>
      <c r="F117" s="170"/>
      <c r="G117" s="170"/>
      <c r="H117" s="170"/>
      <c r="I117" s="170"/>
      <c r="J117" s="170"/>
      <c r="K117" s="170"/>
      <c r="L117" s="73"/>
      <c r="M117" s="73"/>
      <c r="N117" s="73"/>
      <c r="O117" s="73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</row>
    <row r="118" spans="1:30" ht="13" x14ac:dyDescent="0.15">
      <c r="A118" s="63"/>
      <c r="B118" s="64"/>
      <c r="C118" s="73"/>
      <c r="D118" s="170"/>
      <c r="E118" s="170"/>
      <c r="F118" s="170"/>
      <c r="G118" s="170"/>
      <c r="H118" s="170"/>
      <c r="I118" s="170"/>
      <c r="J118" s="170"/>
      <c r="K118" s="170"/>
      <c r="L118" s="73"/>
      <c r="M118" s="73"/>
      <c r="N118" s="73"/>
      <c r="O118" s="73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</row>
    <row r="119" spans="1:30" ht="13" x14ac:dyDescent="0.15">
      <c r="A119" s="63"/>
      <c r="B119" s="64"/>
      <c r="C119" s="73"/>
      <c r="D119" s="170"/>
      <c r="E119" s="170"/>
      <c r="F119" s="170"/>
      <c r="G119" s="170"/>
      <c r="H119" s="170"/>
      <c r="I119" s="170"/>
      <c r="J119" s="170"/>
      <c r="K119" s="170"/>
      <c r="L119" s="73"/>
      <c r="M119" s="73"/>
      <c r="N119" s="73"/>
      <c r="O119" s="73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</row>
    <row r="120" spans="1:30" ht="13" x14ac:dyDescent="0.15">
      <c r="A120" s="63"/>
      <c r="B120" s="64"/>
      <c r="C120" s="73"/>
      <c r="D120" s="170"/>
      <c r="E120" s="170"/>
      <c r="F120" s="170"/>
      <c r="G120" s="170"/>
      <c r="H120" s="170"/>
      <c r="I120" s="170"/>
      <c r="J120" s="170"/>
      <c r="K120" s="170"/>
      <c r="L120" s="73"/>
      <c r="M120" s="73"/>
      <c r="N120" s="73"/>
      <c r="O120" s="73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</row>
    <row r="121" spans="1:30" ht="13" x14ac:dyDescent="0.15">
      <c r="A121" s="63"/>
      <c r="B121" s="64"/>
      <c r="C121" s="73"/>
      <c r="D121" s="170"/>
      <c r="E121" s="170"/>
      <c r="F121" s="170"/>
      <c r="G121" s="170"/>
      <c r="H121" s="170"/>
      <c r="I121" s="170"/>
      <c r="J121" s="170"/>
      <c r="K121" s="170"/>
      <c r="L121" s="73"/>
      <c r="M121" s="73"/>
      <c r="N121" s="73"/>
      <c r="O121" s="73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</row>
    <row r="122" spans="1:30" ht="13" x14ac:dyDescent="0.15">
      <c r="A122" s="63"/>
      <c r="B122" s="64"/>
      <c r="C122" s="73"/>
      <c r="D122" s="170"/>
      <c r="E122" s="170"/>
      <c r="F122" s="170"/>
      <c r="G122" s="170"/>
      <c r="H122" s="170"/>
      <c r="I122" s="170"/>
      <c r="J122" s="170"/>
      <c r="K122" s="170"/>
      <c r="L122" s="73"/>
      <c r="M122" s="73"/>
      <c r="N122" s="73"/>
      <c r="O122" s="73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</row>
    <row r="123" spans="1:30" ht="13" x14ac:dyDescent="0.15">
      <c r="A123" s="63"/>
      <c r="B123" s="64"/>
      <c r="C123" s="73"/>
      <c r="D123" s="170"/>
      <c r="E123" s="170"/>
      <c r="F123" s="170"/>
      <c r="G123" s="170"/>
      <c r="H123" s="170"/>
      <c r="I123" s="170"/>
      <c r="J123" s="170"/>
      <c r="K123" s="170"/>
      <c r="L123" s="73"/>
      <c r="M123" s="73"/>
      <c r="N123" s="73"/>
      <c r="O123" s="73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</row>
    <row r="124" spans="1:30" ht="13" x14ac:dyDescent="0.15">
      <c r="A124" s="63"/>
      <c r="B124" s="64"/>
      <c r="C124" s="73"/>
      <c r="D124" s="170"/>
      <c r="E124" s="170"/>
      <c r="F124" s="170"/>
      <c r="G124" s="170"/>
      <c r="H124" s="170"/>
      <c r="I124" s="170"/>
      <c r="J124" s="170"/>
      <c r="K124" s="170"/>
      <c r="L124" s="73"/>
      <c r="M124" s="73"/>
      <c r="N124" s="73"/>
      <c r="O124" s="73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</row>
    <row r="125" spans="1:30" ht="13" x14ac:dyDescent="0.15">
      <c r="A125" s="63"/>
      <c r="B125" s="64"/>
      <c r="C125" s="73"/>
      <c r="D125" s="170"/>
      <c r="E125" s="170"/>
      <c r="F125" s="170"/>
      <c r="G125" s="170"/>
      <c r="H125" s="170"/>
      <c r="I125" s="170"/>
      <c r="J125" s="170"/>
      <c r="K125" s="170"/>
      <c r="L125" s="73"/>
      <c r="M125" s="73"/>
      <c r="N125" s="73"/>
      <c r="O125" s="73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</row>
    <row r="126" spans="1:30" ht="13" x14ac:dyDescent="0.15">
      <c r="A126" s="63"/>
      <c r="B126" s="64"/>
      <c r="C126" s="73"/>
      <c r="D126" s="170"/>
      <c r="E126" s="170"/>
      <c r="F126" s="170"/>
      <c r="G126" s="170"/>
      <c r="H126" s="170"/>
      <c r="I126" s="170"/>
      <c r="J126" s="170"/>
      <c r="K126" s="170"/>
      <c r="L126" s="73"/>
      <c r="M126" s="73"/>
      <c r="N126" s="73"/>
      <c r="O126" s="73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</row>
    <row r="127" spans="1:30" ht="13" x14ac:dyDescent="0.15">
      <c r="A127" s="63"/>
      <c r="B127" s="64"/>
      <c r="C127" s="73"/>
      <c r="D127" s="170"/>
      <c r="E127" s="170"/>
      <c r="F127" s="170"/>
      <c r="G127" s="170"/>
      <c r="H127" s="170"/>
      <c r="I127" s="170"/>
      <c r="J127" s="170"/>
      <c r="K127" s="170"/>
      <c r="L127" s="73"/>
      <c r="M127" s="73"/>
      <c r="N127" s="73"/>
      <c r="O127" s="73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</row>
    <row r="128" spans="1:30" ht="13" x14ac:dyDescent="0.15">
      <c r="A128" s="63"/>
      <c r="B128" s="64"/>
      <c r="C128" s="73"/>
      <c r="D128" s="170"/>
      <c r="E128" s="170"/>
      <c r="F128" s="170"/>
      <c r="G128" s="170"/>
      <c r="H128" s="170"/>
      <c r="I128" s="170"/>
      <c r="J128" s="170"/>
      <c r="K128" s="170"/>
      <c r="L128" s="73"/>
      <c r="M128" s="73"/>
      <c r="N128" s="73"/>
      <c r="O128" s="73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</row>
    <row r="129" spans="1:30" ht="13" x14ac:dyDescent="0.15">
      <c r="A129" s="63"/>
      <c r="B129" s="64"/>
      <c r="C129" s="73"/>
      <c r="D129" s="170"/>
      <c r="E129" s="170"/>
      <c r="F129" s="170"/>
      <c r="G129" s="170"/>
      <c r="H129" s="170"/>
      <c r="I129" s="170"/>
      <c r="J129" s="170"/>
      <c r="K129" s="170"/>
      <c r="L129" s="73"/>
      <c r="M129" s="73"/>
      <c r="N129" s="73"/>
      <c r="O129" s="73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</row>
    <row r="130" spans="1:30" ht="13" x14ac:dyDescent="0.15">
      <c r="A130" s="63"/>
      <c r="B130" s="64"/>
      <c r="C130" s="73"/>
      <c r="D130" s="170"/>
      <c r="E130" s="170"/>
      <c r="F130" s="170"/>
      <c r="G130" s="170"/>
      <c r="H130" s="170"/>
      <c r="I130" s="170"/>
      <c r="J130" s="170"/>
      <c r="K130" s="170"/>
      <c r="L130" s="73"/>
      <c r="M130" s="73"/>
      <c r="N130" s="73"/>
      <c r="O130" s="73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</row>
    <row r="131" spans="1:30" ht="13" x14ac:dyDescent="0.15">
      <c r="A131" s="63"/>
      <c r="B131" s="64"/>
      <c r="C131" s="73"/>
      <c r="D131" s="170"/>
      <c r="E131" s="170"/>
      <c r="F131" s="170"/>
      <c r="G131" s="170"/>
      <c r="H131" s="170"/>
      <c r="I131" s="170"/>
      <c r="J131" s="170"/>
      <c r="K131" s="170"/>
      <c r="L131" s="73"/>
      <c r="M131" s="73"/>
      <c r="N131" s="73"/>
      <c r="O131" s="73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</row>
    <row r="132" spans="1:30" ht="13" x14ac:dyDescent="0.15">
      <c r="A132" s="63"/>
      <c r="B132" s="64"/>
      <c r="C132" s="73"/>
      <c r="D132" s="170"/>
      <c r="E132" s="170"/>
      <c r="F132" s="170"/>
      <c r="G132" s="170"/>
      <c r="H132" s="170"/>
      <c r="I132" s="170"/>
      <c r="J132" s="170"/>
      <c r="K132" s="170"/>
      <c r="L132" s="73"/>
      <c r="M132" s="73"/>
      <c r="N132" s="73"/>
      <c r="O132" s="73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</row>
    <row r="133" spans="1:30" ht="13" x14ac:dyDescent="0.15">
      <c r="A133" s="63"/>
      <c r="B133" s="64"/>
      <c r="C133" s="73"/>
      <c r="D133" s="170"/>
      <c r="E133" s="170"/>
      <c r="F133" s="170"/>
      <c r="G133" s="170"/>
      <c r="H133" s="170"/>
      <c r="I133" s="170"/>
      <c r="J133" s="170"/>
      <c r="K133" s="170"/>
      <c r="L133" s="73"/>
      <c r="M133" s="73"/>
      <c r="N133" s="73"/>
      <c r="O133" s="73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</row>
    <row r="134" spans="1:30" ht="13" x14ac:dyDescent="0.15">
      <c r="A134" s="63"/>
      <c r="B134" s="64"/>
      <c r="C134" s="73"/>
      <c r="D134" s="170"/>
      <c r="E134" s="170"/>
      <c r="F134" s="170"/>
      <c r="G134" s="170"/>
      <c r="H134" s="170"/>
      <c r="I134" s="170"/>
      <c r="J134" s="170"/>
      <c r="K134" s="170"/>
      <c r="L134" s="73"/>
      <c r="M134" s="73"/>
      <c r="N134" s="73"/>
      <c r="O134" s="73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</row>
    <row r="135" spans="1:30" ht="13" x14ac:dyDescent="0.15">
      <c r="A135" s="63"/>
      <c r="B135" s="64"/>
      <c r="C135" s="73"/>
      <c r="D135" s="170"/>
      <c r="E135" s="170"/>
      <c r="F135" s="170"/>
      <c r="G135" s="170"/>
      <c r="H135" s="170"/>
      <c r="I135" s="170"/>
      <c r="J135" s="170"/>
      <c r="K135" s="170"/>
      <c r="L135" s="73"/>
      <c r="M135" s="73"/>
      <c r="N135" s="73"/>
      <c r="O135" s="73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</row>
    <row r="136" spans="1:30" ht="13" x14ac:dyDescent="0.15">
      <c r="A136" s="63"/>
      <c r="B136" s="64"/>
      <c r="C136" s="73"/>
      <c r="D136" s="170"/>
      <c r="E136" s="170"/>
      <c r="F136" s="170"/>
      <c r="G136" s="170"/>
      <c r="H136" s="170"/>
      <c r="I136" s="170"/>
      <c r="J136" s="170"/>
      <c r="K136" s="170"/>
      <c r="L136" s="73"/>
      <c r="M136" s="73"/>
      <c r="N136" s="73"/>
      <c r="O136" s="73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</row>
    <row r="137" spans="1:30" ht="13" x14ac:dyDescent="0.15">
      <c r="A137" s="63"/>
      <c r="B137" s="64"/>
      <c r="C137" s="73"/>
      <c r="D137" s="170"/>
      <c r="E137" s="170"/>
      <c r="F137" s="170"/>
      <c r="G137" s="170"/>
      <c r="H137" s="170"/>
      <c r="I137" s="170"/>
      <c r="J137" s="170"/>
      <c r="K137" s="170"/>
      <c r="L137" s="73"/>
      <c r="M137" s="73"/>
      <c r="N137" s="73"/>
      <c r="O137" s="73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</row>
    <row r="138" spans="1:30" ht="13" x14ac:dyDescent="0.15">
      <c r="A138" s="63"/>
      <c r="B138" s="64"/>
      <c r="C138" s="73"/>
      <c r="D138" s="170"/>
      <c r="E138" s="170"/>
      <c r="F138" s="170"/>
      <c r="G138" s="170"/>
      <c r="H138" s="170"/>
      <c r="I138" s="170"/>
      <c r="J138" s="170"/>
      <c r="K138" s="170"/>
      <c r="L138" s="73"/>
      <c r="M138" s="73"/>
      <c r="N138" s="73"/>
      <c r="O138" s="73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</row>
    <row r="139" spans="1:30" ht="13" x14ac:dyDescent="0.15">
      <c r="A139" s="63"/>
      <c r="B139" s="64"/>
      <c r="C139" s="73"/>
      <c r="D139" s="170"/>
      <c r="E139" s="170"/>
      <c r="F139" s="170"/>
      <c r="G139" s="170"/>
      <c r="H139" s="170"/>
      <c r="I139" s="170"/>
      <c r="J139" s="170"/>
      <c r="K139" s="170"/>
      <c r="L139" s="73"/>
      <c r="M139" s="73"/>
      <c r="N139" s="73"/>
      <c r="O139" s="73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</row>
    <row r="140" spans="1:30" ht="13" x14ac:dyDescent="0.15">
      <c r="A140" s="63"/>
      <c r="B140" s="64"/>
      <c r="C140" s="73"/>
      <c r="D140" s="170"/>
      <c r="E140" s="170"/>
      <c r="F140" s="170"/>
      <c r="G140" s="170"/>
      <c r="H140" s="170"/>
      <c r="I140" s="170"/>
      <c r="J140" s="170"/>
      <c r="K140" s="170"/>
      <c r="L140" s="73"/>
      <c r="M140" s="73"/>
      <c r="N140" s="73"/>
      <c r="O140" s="73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</row>
    <row r="141" spans="1:30" ht="13" x14ac:dyDescent="0.15">
      <c r="A141" s="63"/>
      <c r="B141" s="64"/>
      <c r="C141" s="73"/>
      <c r="D141" s="170"/>
      <c r="E141" s="170"/>
      <c r="F141" s="170"/>
      <c r="G141" s="170"/>
      <c r="H141" s="170"/>
      <c r="I141" s="170"/>
      <c r="J141" s="170"/>
      <c r="K141" s="170"/>
      <c r="L141" s="73"/>
      <c r="M141" s="73"/>
      <c r="N141" s="73"/>
      <c r="O141" s="73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</row>
    <row r="142" spans="1:30" ht="13" x14ac:dyDescent="0.15">
      <c r="A142" s="63"/>
      <c r="B142" s="64"/>
      <c r="C142" s="73"/>
      <c r="D142" s="170"/>
      <c r="E142" s="170"/>
      <c r="F142" s="170"/>
      <c r="G142" s="170"/>
      <c r="H142" s="170"/>
      <c r="I142" s="170"/>
      <c r="J142" s="170"/>
      <c r="K142" s="170"/>
      <c r="L142" s="73"/>
      <c r="M142" s="73"/>
      <c r="N142" s="73"/>
      <c r="O142" s="73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</row>
    <row r="143" spans="1:30" ht="13" x14ac:dyDescent="0.15">
      <c r="A143" s="63"/>
      <c r="B143" s="64"/>
      <c r="C143" s="73"/>
      <c r="D143" s="170"/>
      <c r="E143" s="170"/>
      <c r="F143" s="170"/>
      <c r="G143" s="170"/>
      <c r="H143" s="170"/>
      <c r="I143" s="170"/>
      <c r="J143" s="170"/>
      <c r="K143" s="170"/>
      <c r="L143" s="73"/>
      <c r="M143" s="73"/>
      <c r="N143" s="73"/>
      <c r="O143" s="73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</row>
    <row r="144" spans="1:30" ht="13" x14ac:dyDescent="0.15">
      <c r="A144" s="63"/>
      <c r="B144" s="64"/>
      <c r="C144" s="73"/>
      <c r="D144" s="170"/>
      <c r="E144" s="170"/>
      <c r="F144" s="170"/>
      <c r="G144" s="170"/>
      <c r="H144" s="170"/>
      <c r="I144" s="170"/>
      <c r="J144" s="170"/>
      <c r="K144" s="170"/>
      <c r="L144" s="73"/>
      <c r="M144" s="73"/>
      <c r="N144" s="73"/>
      <c r="O144" s="73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</row>
    <row r="145" spans="1:30" ht="13" x14ac:dyDescent="0.15">
      <c r="A145" s="63"/>
      <c r="B145" s="64"/>
      <c r="C145" s="73"/>
      <c r="D145" s="170"/>
      <c r="E145" s="170"/>
      <c r="F145" s="170"/>
      <c r="G145" s="170"/>
      <c r="H145" s="170"/>
      <c r="I145" s="170"/>
      <c r="J145" s="170"/>
      <c r="K145" s="170"/>
      <c r="L145" s="73"/>
      <c r="M145" s="73"/>
      <c r="N145" s="73"/>
      <c r="O145" s="73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</row>
    <row r="146" spans="1:30" ht="13" x14ac:dyDescent="0.15">
      <c r="A146" s="63"/>
      <c r="B146" s="64"/>
      <c r="C146" s="73"/>
      <c r="D146" s="170"/>
      <c r="E146" s="170"/>
      <c r="F146" s="170"/>
      <c r="G146" s="170"/>
      <c r="H146" s="170"/>
      <c r="I146" s="170"/>
      <c r="J146" s="170"/>
      <c r="K146" s="170"/>
      <c r="L146" s="73"/>
      <c r="M146" s="73"/>
      <c r="N146" s="73"/>
      <c r="O146" s="73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</row>
    <row r="147" spans="1:30" ht="13" x14ac:dyDescent="0.15">
      <c r="A147" s="63"/>
      <c r="B147" s="64"/>
      <c r="C147" s="73"/>
      <c r="D147" s="170"/>
      <c r="E147" s="170"/>
      <c r="F147" s="170"/>
      <c r="G147" s="170"/>
      <c r="H147" s="170"/>
      <c r="I147" s="170"/>
      <c r="J147" s="170"/>
      <c r="K147" s="170"/>
      <c r="L147" s="73"/>
      <c r="M147" s="73"/>
      <c r="N147" s="73"/>
      <c r="O147" s="73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</row>
    <row r="148" spans="1:30" ht="13" x14ac:dyDescent="0.15">
      <c r="A148" s="63"/>
      <c r="B148" s="64"/>
      <c r="C148" s="73"/>
      <c r="D148" s="170"/>
      <c r="E148" s="170"/>
      <c r="F148" s="170"/>
      <c r="G148" s="170"/>
      <c r="H148" s="170"/>
      <c r="I148" s="170"/>
      <c r="J148" s="170"/>
      <c r="K148" s="170"/>
      <c r="L148" s="73"/>
      <c r="M148" s="73"/>
      <c r="N148" s="73"/>
      <c r="O148" s="73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</row>
    <row r="149" spans="1:30" ht="13" x14ac:dyDescent="0.15">
      <c r="A149" s="63"/>
      <c r="B149" s="64"/>
      <c r="C149" s="73"/>
      <c r="D149" s="170"/>
      <c r="E149" s="170"/>
      <c r="F149" s="170"/>
      <c r="G149" s="170"/>
      <c r="H149" s="170"/>
      <c r="I149" s="170"/>
      <c r="J149" s="170"/>
      <c r="K149" s="170"/>
      <c r="L149" s="73"/>
      <c r="M149" s="73"/>
      <c r="N149" s="73"/>
      <c r="O149" s="73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</row>
    <row r="150" spans="1:30" ht="13" x14ac:dyDescent="0.15">
      <c r="A150" s="63"/>
      <c r="B150" s="64"/>
      <c r="C150" s="73"/>
      <c r="D150" s="170"/>
      <c r="E150" s="170"/>
      <c r="F150" s="170"/>
      <c r="G150" s="170"/>
      <c r="H150" s="170"/>
      <c r="I150" s="170"/>
      <c r="J150" s="170"/>
      <c r="K150" s="170"/>
      <c r="L150" s="73"/>
      <c r="M150" s="73"/>
      <c r="N150" s="73"/>
      <c r="O150" s="73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</row>
    <row r="151" spans="1:30" ht="13" x14ac:dyDescent="0.15">
      <c r="A151" s="63"/>
      <c r="B151" s="64"/>
      <c r="C151" s="73"/>
      <c r="D151" s="170"/>
      <c r="E151" s="170"/>
      <c r="F151" s="170"/>
      <c r="G151" s="170"/>
      <c r="H151" s="170"/>
      <c r="I151" s="170"/>
      <c r="J151" s="170"/>
      <c r="K151" s="170"/>
      <c r="L151" s="73"/>
      <c r="M151" s="73"/>
      <c r="N151" s="73"/>
      <c r="O151" s="73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</row>
    <row r="152" spans="1:30" ht="13" x14ac:dyDescent="0.15">
      <c r="A152" s="63"/>
      <c r="B152" s="64"/>
      <c r="C152" s="73"/>
      <c r="D152" s="170"/>
      <c r="E152" s="170"/>
      <c r="F152" s="170"/>
      <c r="G152" s="170"/>
      <c r="H152" s="170"/>
      <c r="I152" s="170"/>
      <c r="J152" s="170"/>
      <c r="K152" s="170"/>
      <c r="L152" s="73"/>
      <c r="M152" s="73"/>
      <c r="N152" s="73"/>
      <c r="O152" s="73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</row>
    <row r="153" spans="1:30" ht="13" x14ac:dyDescent="0.15">
      <c r="A153" s="63"/>
      <c r="B153" s="64"/>
      <c r="C153" s="73"/>
      <c r="D153" s="170"/>
      <c r="E153" s="170"/>
      <c r="F153" s="170"/>
      <c r="G153" s="170"/>
      <c r="H153" s="170"/>
      <c r="I153" s="170"/>
      <c r="J153" s="170"/>
      <c r="K153" s="170"/>
      <c r="L153" s="73"/>
      <c r="M153" s="73"/>
      <c r="N153" s="73"/>
      <c r="O153" s="73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</row>
    <row r="154" spans="1:30" ht="13" x14ac:dyDescent="0.15">
      <c r="A154" s="63"/>
      <c r="B154" s="64"/>
      <c r="C154" s="73"/>
      <c r="D154" s="170"/>
      <c r="E154" s="170"/>
      <c r="F154" s="170"/>
      <c r="G154" s="170"/>
      <c r="H154" s="170"/>
      <c r="I154" s="170"/>
      <c r="J154" s="170"/>
      <c r="K154" s="170"/>
      <c r="L154" s="73"/>
      <c r="M154" s="73"/>
      <c r="N154" s="73"/>
      <c r="O154" s="73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</row>
    <row r="155" spans="1:30" ht="13" x14ac:dyDescent="0.15">
      <c r="A155" s="63"/>
      <c r="B155" s="64"/>
      <c r="C155" s="73"/>
      <c r="D155" s="170"/>
      <c r="E155" s="170"/>
      <c r="F155" s="170"/>
      <c r="G155" s="170"/>
      <c r="H155" s="170"/>
      <c r="I155" s="170"/>
      <c r="J155" s="170"/>
      <c r="K155" s="170"/>
      <c r="L155" s="73"/>
      <c r="M155" s="73"/>
      <c r="N155" s="73"/>
      <c r="O155" s="73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</row>
    <row r="156" spans="1:30" ht="13" x14ac:dyDescent="0.15">
      <c r="A156" s="63"/>
      <c r="B156" s="64"/>
      <c r="C156" s="73"/>
      <c r="D156" s="170"/>
      <c r="E156" s="170"/>
      <c r="F156" s="170"/>
      <c r="G156" s="170"/>
      <c r="H156" s="170"/>
      <c r="I156" s="170"/>
      <c r="J156" s="170"/>
      <c r="K156" s="170"/>
      <c r="L156" s="73"/>
      <c r="M156" s="73"/>
      <c r="N156" s="73"/>
      <c r="O156" s="73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</row>
    <row r="157" spans="1:30" ht="13" x14ac:dyDescent="0.15">
      <c r="A157" s="63"/>
      <c r="B157" s="64"/>
      <c r="C157" s="73"/>
      <c r="D157" s="170"/>
      <c r="E157" s="170"/>
      <c r="F157" s="170"/>
      <c r="G157" s="170"/>
      <c r="H157" s="170"/>
      <c r="I157" s="170"/>
      <c r="J157" s="170"/>
      <c r="K157" s="170"/>
      <c r="L157" s="73"/>
      <c r="M157" s="73"/>
      <c r="N157" s="73"/>
      <c r="O157" s="73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</row>
    <row r="158" spans="1:30" ht="13" x14ac:dyDescent="0.15">
      <c r="A158" s="147"/>
      <c r="B158" s="64"/>
      <c r="C158" s="73"/>
      <c r="D158" s="170"/>
      <c r="E158" s="170"/>
      <c r="F158" s="170"/>
      <c r="G158" s="170"/>
      <c r="H158" s="170"/>
      <c r="I158" s="170"/>
      <c r="J158" s="170"/>
      <c r="K158" s="170"/>
      <c r="L158" s="73"/>
      <c r="M158" s="73"/>
      <c r="N158" s="73"/>
      <c r="O158" s="73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</row>
    <row r="159" spans="1:30" ht="13" x14ac:dyDescent="0.15">
      <c r="A159" s="147"/>
      <c r="B159" s="64"/>
      <c r="C159" s="73"/>
      <c r="D159" s="170"/>
      <c r="E159" s="170"/>
      <c r="F159" s="170"/>
      <c r="G159" s="170"/>
      <c r="H159" s="170"/>
      <c r="I159" s="170"/>
      <c r="J159" s="170"/>
      <c r="K159" s="170"/>
      <c r="L159" s="73"/>
      <c r="M159" s="73"/>
      <c r="N159" s="73"/>
      <c r="O159" s="73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</row>
    <row r="160" spans="1:30" ht="13" x14ac:dyDescent="0.15">
      <c r="A160" s="73"/>
      <c r="B160" s="64"/>
      <c r="C160" s="73"/>
      <c r="D160" s="170"/>
      <c r="E160" s="170"/>
      <c r="F160" s="170"/>
      <c r="G160" s="170"/>
      <c r="H160" s="170"/>
      <c r="I160" s="170"/>
      <c r="J160" s="170"/>
      <c r="K160" s="170"/>
      <c r="L160" s="73"/>
      <c r="M160" s="73"/>
      <c r="N160" s="73"/>
      <c r="O160" s="73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</row>
    <row r="161" spans="1:30" ht="13" x14ac:dyDescent="0.15">
      <c r="A161" s="73"/>
      <c r="B161" s="64"/>
      <c r="C161" s="73"/>
      <c r="D161" s="170"/>
      <c r="E161" s="170"/>
      <c r="F161" s="170"/>
      <c r="G161" s="170"/>
      <c r="H161" s="170"/>
      <c r="I161" s="170"/>
      <c r="J161" s="170"/>
      <c r="K161" s="170"/>
      <c r="L161" s="73"/>
      <c r="M161" s="73"/>
      <c r="N161" s="73"/>
      <c r="O161" s="73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</row>
    <row r="162" spans="1:30" ht="13" x14ac:dyDescent="0.15">
      <c r="A162" s="73"/>
      <c r="B162" s="64"/>
      <c r="C162" s="73"/>
      <c r="D162" s="170"/>
      <c r="E162" s="170"/>
      <c r="F162" s="170"/>
      <c r="G162" s="170"/>
      <c r="H162" s="170"/>
      <c r="I162" s="170"/>
      <c r="J162" s="170"/>
      <c r="K162" s="170"/>
      <c r="L162" s="73"/>
      <c r="M162" s="73"/>
      <c r="N162" s="73"/>
      <c r="O162" s="73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</row>
    <row r="163" spans="1:30" ht="13" x14ac:dyDescent="0.15">
      <c r="A163" s="73"/>
      <c r="B163" s="64"/>
      <c r="C163" s="73"/>
      <c r="D163" s="170"/>
      <c r="E163" s="170"/>
      <c r="F163" s="170"/>
      <c r="G163" s="170"/>
      <c r="H163" s="170"/>
      <c r="I163" s="170"/>
      <c r="J163" s="170"/>
      <c r="K163" s="170"/>
      <c r="L163" s="73"/>
      <c r="M163" s="73"/>
      <c r="N163" s="73"/>
      <c r="O163" s="73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</row>
    <row r="164" spans="1:30" ht="13" x14ac:dyDescent="0.15">
      <c r="A164" s="73"/>
      <c r="B164" s="64"/>
      <c r="C164" s="73"/>
      <c r="D164" s="170"/>
      <c r="E164" s="170"/>
      <c r="F164" s="170"/>
      <c r="G164" s="170"/>
      <c r="H164" s="170"/>
      <c r="I164" s="170"/>
      <c r="J164" s="170"/>
      <c r="K164" s="170"/>
      <c r="L164" s="73"/>
      <c r="M164" s="73"/>
      <c r="N164" s="73"/>
      <c r="O164" s="73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</row>
    <row r="165" spans="1:30" ht="13" x14ac:dyDescent="0.15">
      <c r="A165" s="73"/>
      <c r="B165" s="64"/>
      <c r="C165" s="73"/>
      <c r="D165" s="170"/>
      <c r="E165" s="170"/>
      <c r="F165" s="170"/>
      <c r="G165" s="170"/>
      <c r="H165" s="170"/>
      <c r="I165" s="170"/>
      <c r="J165" s="170"/>
      <c r="K165" s="170"/>
      <c r="L165" s="73"/>
      <c r="M165" s="73"/>
      <c r="N165" s="73"/>
      <c r="O165" s="73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</row>
    <row r="166" spans="1:30" ht="13" x14ac:dyDescent="0.15">
      <c r="A166" s="73"/>
      <c r="B166" s="64"/>
      <c r="C166" s="73"/>
      <c r="D166" s="170"/>
      <c r="E166" s="170"/>
      <c r="F166" s="170"/>
      <c r="G166" s="170"/>
      <c r="H166" s="170"/>
      <c r="I166" s="170"/>
      <c r="J166" s="170"/>
      <c r="K166" s="170"/>
      <c r="L166" s="73"/>
      <c r="M166" s="73"/>
      <c r="N166" s="73"/>
      <c r="O166" s="73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</row>
    <row r="167" spans="1:30" ht="13" x14ac:dyDescent="0.15">
      <c r="A167" s="73"/>
      <c r="B167" s="64"/>
      <c r="C167" s="73"/>
      <c r="D167" s="170"/>
      <c r="E167" s="170"/>
      <c r="F167" s="170"/>
      <c r="G167" s="170"/>
      <c r="H167" s="170"/>
      <c r="I167" s="170"/>
      <c r="J167" s="170"/>
      <c r="K167" s="170"/>
      <c r="L167" s="73"/>
      <c r="M167" s="73"/>
      <c r="N167" s="73"/>
      <c r="O167" s="73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</row>
    <row r="168" spans="1:30" ht="13" x14ac:dyDescent="0.15">
      <c r="A168" s="73"/>
      <c r="B168" s="64"/>
      <c r="C168" s="73"/>
      <c r="D168" s="170"/>
      <c r="E168" s="170"/>
      <c r="F168" s="170"/>
      <c r="G168" s="170"/>
      <c r="H168" s="170"/>
      <c r="I168" s="170"/>
      <c r="J168" s="170"/>
      <c r="K168" s="170"/>
      <c r="L168" s="73"/>
      <c r="M168" s="73"/>
      <c r="N168" s="73"/>
      <c r="O168" s="73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</row>
    <row r="169" spans="1:30" ht="13" x14ac:dyDescent="0.15">
      <c r="A169" s="73"/>
      <c r="B169" s="64"/>
      <c r="C169" s="73"/>
      <c r="D169" s="170"/>
      <c r="E169" s="170"/>
      <c r="F169" s="170"/>
      <c r="G169" s="170"/>
      <c r="H169" s="170"/>
      <c r="I169" s="170"/>
      <c r="J169" s="170"/>
      <c r="K169" s="170"/>
      <c r="L169" s="73"/>
      <c r="M169" s="73"/>
      <c r="N169" s="73"/>
      <c r="O169" s="73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</row>
    <row r="170" spans="1:30" ht="13" x14ac:dyDescent="0.15">
      <c r="A170" s="73"/>
      <c r="B170" s="64"/>
      <c r="C170" s="73"/>
      <c r="D170" s="170"/>
      <c r="E170" s="170"/>
      <c r="F170" s="170"/>
      <c r="G170" s="170"/>
      <c r="H170" s="170"/>
      <c r="I170" s="170"/>
      <c r="J170" s="170"/>
      <c r="K170" s="170"/>
      <c r="L170" s="73"/>
      <c r="M170" s="73"/>
      <c r="N170" s="73"/>
      <c r="O170" s="73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</row>
    <row r="171" spans="1:30" ht="13" x14ac:dyDescent="0.15">
      <c r="A171" s="73"/>
      <c r="B171" s="64"/>
      <c r="C171" s="73"/>
      <c r="D171" s="170"/>
      <c r="E171" s="170"/>
      <c r="F171" s="170"/>
      <c r="G171" s="170"/>
      <c r="H171" s="170"/>
      <c r="I171" s="170"/>
      <c r="J171" s="170"/>
      <c r="K171" s="170"/>
      <c r="L171" s="73"/>
      <c r="M171" s="73"/>
      <c r="N171" s="73"/>
      <c r="O171" s="73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</row>
    <row r="172" spans="1:30" ht="13" x14ac:dyDescent="0.15">
      <c r="A172" s="73"/>
      <c r="B172" s="64"/>
      <c r="C172" s="73"/>
      <c r="D172" s="170"/>
      <c r="E172" s="170"/>
      <c r="F172" s="170"/>
      <c r="G172" s="170"/>
      <c r="H172" s="170"/>
      <c r="I172" s="170"/>
      <c r="J172" s="170"/>
      <c r="K172" s="170"/>
      <c r="L172" s="73"/>
      <c r="M172" s="73"/>
      <c r="N172" s="73"/>
      <c r="O172" s="73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</row>
    <row r="173" spans="1:30" ht="13" x14ac:dyDescent="0.15">
      <c r="A173" s="73"/>
      <c r="B173" s="64"/>
      <c r="C173" s="73"/>
      <c r="D173" s="170"/>
      <c r="E173" s="170"/>
      <c r="F173" s="170"/>
      <c r="G173" s="170"/>
      <c r="H173" s="170"/>
      <c r="I173" s="170"/>
      <c r="J173" s="170"/>
      <c r="K173" s="170"/>
      <c r="L173" s="73"/>
      <c r="M173" s="73"/>
      <c r="N173" s="73"/>
      <c r="O173" s="73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</row>
    <row r="174" spans="1:30" ht="13" x14ac:dyDescent="0.15">
      <c r="A174" s="73"/>
      <c r="B174" s="64"/>
      <c r="C174" s="73"/>
      <c r="D174" s="170"/>
      <c r="E174" s="170"/>
      <c r="F174" s="170"/>
      <c r="G174" s="170"/>
      <c r="H174" s="170"/>
      <c r="I174" s="170"/>
      <c r="J174" s="170"/>
      <c r="K174" s="170"/>
      <c r="L174" s="73"/>
      <c r="M174" s="73"/>
      <c r="N174" s="73"/>
      <c r="O174" s="73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</row>
    <row r="175" spans="1:30" ht="13" x14ac:dyDescent="0.15">
      <c r="A175" s="73"/>
      <c r="B175" s="64"/>
      <c r="C175" s="73"/>
      <c r="D175" s="170"/>
      <c r="E175" s="170"/>
      <c r="F175" s="170"/>
      <c r="G175" s="170"/>
      <c r="H175" s="170"/>
      <c r="I175" s="170"/>
      <c r="J175" s="170"/>
      <c r="K175" s="170"/>
      <c r="L175" s="73"/>
      <c r="M175" s="73"/>
      <c r="N175" s="73"/>
      <c r="O175" s="73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</row>
    <row r="176" spans="1:30" ht="13" x14ac:dyDescent="0.15">
      <c r="A176" s="73"/>
      <c r="B176" s="64"/>
      <c r="C176" s="73"/>
      <c r="D176" s="170"/>
      <c r="E176" s="170"/>
      <c r="F176" s="170"/>
      <c r="G176" s="170"/>
      <c r="H176" s="170"/>
      <c r="I176" s="170"/>
      <c r="J176" s="170"/>
      <c r="K176" s="170"/>
      <c r="L176" s="73"/>
      <c r="M176" s="73"/>
      <c r="N176" s="73"/>
      <c r="O176" s="73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</row>
    <row r="177" spans="1:30" ht="13" x14ac:dyDescent="0.15">
      <c r="A177" s="73"/>
      <c r="B177" s="64"/>
      <c r="C177" s="73"/>
      <c r="D177" s="170"/>
      <c r="E177" s="170"/>
      <c r="F177" s="170"/>
      <c r="G177" s="170"/>
      <c r="H177" s="170"/>
      <c r="I177" s="170"/>
      <c r="J177" s="170"/>
      <c r="K177" s="170"/>
      <c r="L177" s="73"/>
      <c r="M177" s="73"/>
      <c r="N177" s="73"/>
      <c r="O177" s="73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</row>
    <row r="178" spans="1:30" ht="13" x14ac:dyDescent="0.15">
      <c r="A178" s="73"/>
      <c r="B178" s="64"/>
      <c r="C178" s="73"/>
      <c r="D178" s="170"/>
      <c r="E178" s="170"/>
      <c r="F178" s="170"/>
      <c r="G178" s="170"/>
      <c r="H178" s="170"/>
      <c r="I178" s="170"/>
      <c r="J178" s="170"/>
      <c r="K178" s="170"/>
      <c r="L178" s="73"/>
      <c r="M178" s="73"/>
      <c r="N178" s="73"/>
      <c r="O178" s="73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</row>
    <row r="179" spans="1:30" ht="13" x14ac:dyDescent="0.15">
      <c r="A179" s="73"/>
      <c r="B179" s="64"/>
      <c r="C179" s="73"/>
      <c r="D179" s="170"/>
      <c r="E179" s="170"/>
      <c r="F179" s="170"/>
      <c r="G179" s="170"/>
      <c r="H179" s="170"/>
      <c r="I179" s="170"/>
      <c r="J179" s="170"/>
      <c r="K179" s="170"/>
      <c r="L179" s="73"/>
      <c r="M179" s="73"/>
      <c r="N179" s="73"/>
      <c r="O179" s="73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</row>
    <row r="180" spans="1:30" ht="13" x14ac:dyDescent="0.15">
      <c r="A180" s="73"/>
      <c r="B180" s="64"/>
      <c r="C180" s="73"/>
      <c r="D180" s="170"/>
      <c r="E180" s="170"/>
      <c r="F180" s="170"/>
      <c r="G180" s="170"/>
      <c r="H180" s="170"/>
      <c r="I180" s="170"/>
      <c r="J180" s="170"/>
      <c r="K180" s="170"/>
      <c r="L180" s="73"/>
      <c r="M180" s="73"/>
      <c r="N180" s="73"/>
      <c r="O180" s="73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</row>
    <row r="181" spans="1:30" ht="13" x14ac:dyDescent="0.15">
      <c r="A181" s="73"/>
      <c r="B181" s="64"/>
      <c r="C181" s="73"/>
      <c r="D181" s="170"/>
      <c r="E181" s="170"/>
      <c r="F181" s="170"/>
      <c r="G181" s="170"/>
      <c r="H181" s="170"/>
      <c r="I181" s="170"/>
      <c r="J181" s="170"/>
      <c r="K181" s="170"/>
      <c r="L181" s="73"/>
      <c r="M181" s="73"/>
      <c r="N181" s="73"/>
      <c r="O181" s="73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</row>
    <row r="182" spans="1:30" ht="13" x14ac:dyDescent="0.15">
      <c r="A182" s="73"/>
      <c r="B182" s="64"/>
      <c r="C182" s="73"/>
      <c r="D182" s="170"/>
      <c r="E182" s="170"/>
      <c r="F182" s="170"/>
      <c r="G182" s="170"/>
      <c r="H182" s="170"/>
      <c r="I182" s="170"/>
      <c r="J182" s="170"/>
      <c r="K182" s="170"/>
      <c r="L182" s="73"/>
      <c r="M182" s="73"/>
      <c r="N182" s="73"/>
      <c r="O182" s="73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</row>
    <row r="183" spans="1:30" ht="13" x14ac:dyDescent="0.15">
      <c r="A183" s="73"/>
      <c r="B183" s="64"/>
      <c r="C183" s="73"/>
      <c r="D183" s="170"/>
      <c r="E183" s="170"/>
      <c r="F183" s="170"/>
      <c r="G183" s="170"/>
      <c r="H183" s="170"/>
      <c r="I183" s="170"/>
      <c r="J183" s="170"/>
      <c r="K183" s="170"/>
      <c r="L183" s="73"/>
      <c r="M183" s="73"/>
      <c r="N183" s="73"/>
      <c r="O183" s="73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</row>
    <row r="184" spans="1:30" ht="13" x14ac:dyDescent="0.15">
      <c r="A184" s="73"/>
      <c r="B184" s="64"/>
      <c r="C184" s="73"/>
      <c r="D184" s="170"/>
      <c r="E184" s="170"/>
      <c r="F184" s="170"/>
      <c r="G184" s="170"/>
      <c r="H184" s="170"/>
      <c r="I184" s="170"/>
      <c r="J184" s="170"/>
      <c r="K184" s="170"/>
      <c r="L184" s="73"/>
      <c r="M184" s="73"/>
      <c r="N184" s="73"/>
      <c r="O184" s="73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</row>
    <row r="185" spans="1:30" ht="13" x14ac:dyDescent="0.15">
      <c r="A185" s="73"/>
      <c r="B185" s="64"/>
      <c r="C185" s="73"/>
      <c r="D185" s="170"/>
      <c r="E185" s="170"/>
      <c r="F185" s="170"/>
      <c r="G185" s="170"/>
      <c r="H185" s="170"/>
      <c r="I185" s="170"/>
      <c r="J185" s="170"/>
      <c r="K185" s="170"/>
      <c r="L185" s="73"/>
      <c r="M185" s="73"/>
      <c r="N185" s="73"/>
      <c r="O185" s="73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</row>
    <row r="186" spans="1:30" ht="13" x14ac:dyDescent="0.15">
      <c r="A186" s="73"/>
      <c r="B186" s="64"/>
      <c r="C186" s="73"/>
      <c r="D186" s="170"/>
      <c r="E186" s="170"/>
      <c r="F186" s="170"/>
      <c r="G186" s="170"/>
      <c r="H186" s="170"/>
      <c r="I186" s="170"/>
      <c r="J186" s="170"/>
      <c r="K186" s="170"/>
      <c r="L186" s="73"/>
      <c r="M186" s="73"/>
      <c r="N186" s="73"/>
      <c r="O186" s="73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</row>
    <row r="187" spans="1:30" ht="13" x14ac:dyDescent="0.15">
      <c r="A187" s="73"/>
      <c r="B187" s="64"/>
      <c r="C187" s="73"/>
      <c r="D187" s="170"/>
      <c r="E187" s="170"/>
      <c r="F187" s="170"/>
      <c r="G187" s="170"/>
      <c r="H187" s="170"/>
      <c r="I187" s="170"/>
      <c r="J187" s="170"/>
      <c r="K187" s="170"/>
      <c r="L187" s="73"/>
      <c r="M187" s="73"/>
      <c r="N187" s="73"/>
      <c r="O187" s="73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</row>
    <row r="188" spans="1:30" ht="13" x14ac:dyDescent="0.15">
      <c r="A188" s="73"/>
      <c r="B188" s="64"/>
      <c r="C188" s="73"/>
      <c r="D188" s="170"/>
      <c r="E188" s="170"/>
      <c r="F188" s="170"/>
      <c r="G188" s="170"/>
      <c r="H188" s="170"/>
      <c r="I188" s="170"/>
      <c r="J188" s="170"/>
      <c r="K188" s="170"/>
      <c r="L188" s="73"/>
      <c r="M188" s="73"/>
      <c r="N188" s="73"/>
      <c r="O188" s="73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</row>
    <row r="189" spans="1:30" ht="13" x14ac:dyDescent="0.15">
      <c r="A189" s="73"/>
      <c r="B189" s="64"/>
      <c r="C189" s="73"/>
      <c r="D189" s="170"/>
      <c r="E189" s="170"/>
      <c r="F189" s="170"/>
      <c r="G189" s="170"/>
      <c r="H189" s="170"/>
      <c r="I189" s="170"/>
      <c r="J189" s="170"/>
      <c r="K189" s="170"/>
      <c r="L189" s="73"/>
      <c r="M189" s="73"/>
      <c r="N189" s="73"/>
      <c r="O189" s="73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</row>
    <row r="190" spans="1:30" ht="13" x14ac:dyDescent="0.15">
      <c r="A190" s="73"/>
      <c r="B190" s="64"/>
      <c r="C190" s="73"/>
      <c r="D190" s="170"/>
      <c r="E190" s="170"/>
      <c r="F190" s="170"/>
      <c r="G190" s="170"/>
      <c r="H190" s="170"/>
      <c r="I190" s="170"/>
      <c r="J190" s="170"/>
      <c r="K190" s="170"/>
      <c r="L190" s="73"/>
      <c r="M190" s="73"/>
      <c r="N190" s="73"/>
      <c r="O190" s="73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</row>
    <row r="191" spans="1:30" ht="13" x14ac:dyDescent="0.15">
      <c r="A191" s="73"/>
      <c r="B191" s="64"/>
      <c r="C191" s="73"/>
      <c r="D191" s="170"/>
      <c r="E191" s="170"/>
      <c r="F191" s="170"/>
      <c r="G191" s="170"/>
      <c r="H191" s="170"/>
      <c r="I191" s="170"/>
      <c r="J191" s="170"/>
      <c r="K191" s="170"/>
      <c r="L191" s="73"/>
      <c r="M191" s="73"/>
      <c r="N191" s="73"/>
      <c r="O191" s="73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</row>
    <row r="192" spans="1:30" ht="13" x14ac:dyDescent="0.15">
      <c r="A192" s="73"/>
      <c r="B192" s="64"/>
      <c r="C192" s="73"/>
      <c r="D192" s="170"/>
      <c r="E192" s="170"/>
      <c r="F192" s="170"/>
      <c r="G192" s="170"/>
      <c r="H192" s="170"/>
      <c r="I192" s="170"/>
      <c r="J192" s="170"/>
      <c r="K192" s="170"/>
      <c r="L192" s="73"/>
      <c r="M192" s="73"/>
      <c r="N192" s="73"/>
      <c r="O192" s="73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</row>
    <row r="193" spans="1:30" ht="13" x14ac:dyDescent="0.15">
      <c r="A193" s="73"/>
      <c r="B193" s="64"/>
      <c r="C193" s="73"/>
      <c r="D193" s="170"/>
      <c r="E193" s="170"/>
      <c r="F193" s="170"/>
      <c r="G193" s="170"/>
      <c r="H193" s="170"/>
      <c r="I193" s="170"/>
      <c r="J193" s="170"/>
      <c r="K193" s="170"/>
      <c r="L193" s="73"/>
      <c r="M193" s="73"/>
      <c r="N193" s="73"/>
      <c r="O193" s="73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</row>
    <row r="194" spans="1:30" ht="13" x14ac:dyDescent="0.15">
      <c r="A194" s="73"/>
      <c r="B194" s="64"/>
      <c r="C194" s="73"/>
      <c r="D194" s="170"/>
      <c r="E194" s="170"/>
      <c r="F194" s="170"/>
      <c r="G194" s="170"/>
      <c r="H194" s="170"/>
      <c r="I194" s="170"/>
      <c r="J194" s="170"/>
      <c r="K194" s="170"/>
      <c r="L194" s="73"/>
      <c r="M194" s="73"/>
      <c r="N194" s="73"/>
      <c r="O194" s="73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</row>
    <row r="195" spans="1:30" ht="13" x14ac:dyDescent="0.15">
      <c r="A195" s="73"/>
      <c r="B195" s="64"/>
      <c r="C195" s="73"/>
      <c r="D195" s="170"/>
      <c r="E195" s="170"/>
      <c r="F195" s="170"/>
      <c r="G195" s="170"/>
      <c r="H195" s="170"/>
      <c r="I195" s="170"/>
      <c r="J195" s="170"/>
      <c r="K195" s="170"/>
      <c r="L195" s="73"/>
      <c r="M195" s="73"/>
      <c r="N195" s="73"/>
      <c r="O195" s="73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</row>
    <row r="196" spans="1:30" ht="13" x14ac:dyDescent="0.15">
      <c r="A196" s="73"/>
      <c r="B196" s="64"/>
      <c r="C196" s="73"/>
      <c r="D196" s="170"/>
      <c r="E196" s="170"/>
      <c r="F196" s="170"/>
      <c r="G196" s="170"/>
      <c r="H196" s="170"/>
      <c r="I196" s="170"/>
      <c r="J196" s="170"/>
      <c r="K196" s="170"/>
      <c r="L196" s="73"/>
      <c r="M196" s="73"/>
      <c r="N196" s="73"/>
      <c r="O196" s="73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</row>
    <row r="197" spans="1:30" ht="13" x14ac:dyDescent="0.15">
      <c r="A197" s="73"/>
      <c r="B197" s="64"/>
      <c r="C197" s="73"/>
      <c r="D197" s="170"/>
      <c r="E197" s="170"/>
      <c r="F197" s="170"/>
      <c r="G197" s="170"/>
      <c r="H197" s="170"/>
      <c r="I197" s="170"/>
      <c r="J197" s="170"/>
      <c r="K197" s="170"/>
      <c r="L197" s="73"/>
      <c r="M197" s="73"/>
      <c r="N197" s="73"/>
      <c r="O197" s="73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</row>
    <row r="198" spans="1:30" ht="13" x14ac:dyDescent="0.15">
      <c r="A198" s="73"/>
      <c r="B198" s="64"/>
      <c r="C198" s="73"/>
      <c r="D198" s="170"/>
      <c r="E198" s="170"/>
      <c r="F198" s="170"/>
      <c r="G198" s="170"/>
      <c r="H198" s="170"/>
      <c r="I198" s="170"/>
      <c r="J198" s="170"/>
      <c r="K198" s="170"/>
      <c r="L198" s="73"/>
      <c r="M198" s="73"/>
      <c r="N198" s="73"/>
      <c r="O198" s="73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</row>
    <row r="199" spans="1:30" ht="13" x14ac:dyDescent="0.15">
      <c r="A199" s="73"/>
      <c r="B199" s="64"/>
      <c r="C199" s="73"/>
      <c r="D199" s="170"/>
      <c r="E199" s="170"/>
      <c r="F199" s="170"/>
      <c r="G199" s="170"/>
      <c r="H199" s="170"/>
      <c r="I199" s="170"/>
      <c r="J199" s="170"/>
      <c r="K199" s="170"/>
      <c r="L199" s="73"/>
      <c r="M199" s="73"/>
      <c r="N199" s="73"/>
      <c r="O199" s="73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</row>
    <row r="200" spans="1:30" ht="13" x14ac:dyDescent="0.15">
      <c r="A200" s="73"/>
      <c r="B200" s="64"/>
      <c r="C200" s="73"/>
      <c r="D200" s="170"/>
      <c r="E200" s="170"/>
      <c r="F200" s="170"/>
      <c r="G200" s="170"/>
      <c r="H200" s="170"/>
      <c r="I200" s="170"/>
      <c r="J200" s="170"/>
      <c r="K200" s="170"/>
      <c r="L200" s="73"/>
      <c r="M200" s="73"/>
      <c r="N200" s="73"/>
      <c r="O200" s="73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</row>
    <row r="201" spans="1:30" ht="13" x14ac:dyDescent="0.15">
      <c r="A201" s="73"/>
      <c r="B201" s="64"/>
      <c r="C201" s="73"/>
      <c r="D201" s="170"/>
      <c r="E201" s="170"/>
      <c r="F201" s="170"/>
      <c r="G201" s="170"/>
      <c r="H201" s="170"/>
      <c r="I201" s="170"/>
      <c r="J201" s="170"/>
      <c r="K201" s="170"/>
      <c r="L201" s="73"/>
      <c r="M201" s="73"/>
      <c r="N201" s="73"/>
      <c r="O201" s="73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</row>
    <row r="202" spans="1:30" ht="13" x14ac:dyDescent="0.15">
      <c r="A202" s="73"/>
      <c r="B202" s="64"/>
      <c r="C202" s="73"/>
      <c r="D202" s="170"/>
      <c r="E202" s="170"/>
      <c r="F202" s="170"/>
      <c r="G202" s="170"/>
      <c r="H202" s="170"/>
      <c r="I202" s="170"/>
      <c r="J202" s="170"/>
      <c r="K202" s="170"/>
      <c r="L202" s="73"/>
      <c r="M202" s="73"/>
      <c r="N202" s="73"/>
      <c r="O202" s="73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</row>
    <row r="203" spans="1:30" ht="13" x14ac:dyDescent="0.15">
      <c r="A203" s="73"/>
      <c r="B203" s="64"/>
      <c r="C203" s="73"/>
      <c r="D203" s="170"/>
      <c r="E203" s="170"/>
      <c r="F203" s="170"/>
      <c r="G203" s="170"/>
      <c r="H203" s="170"/>
      <c r="I203" s="170"/>
      <c r="J203" s="170"/>
      <c r="K203" s="170"/>
      <c r="L203" s="73"/>
      <c r="M203" s="73"/>
      <c r="N203" s="73"/>
      <c r="O203" s="73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</row>
    <row r="204" spans="1:30" ht="13" x14ac:dyDescent="0.15">
      <c r="A204" s="73"/>
      <c r="B204" s="64"/>
      <c r="C204" s="73"/>
      <c r="D204" s="170"/>
      <c r="E204" s="170"/>
      <c r="F204" s="170"/>
      <c r="G204" s="170"/>
      <c r="H204" s="170"/>
      <c r="I204" s="170"/>
      <c r="J204" s="170"/>
      <c r="K204" s="170"/>
      <c r="L204" s="73"/>
      <c r="M204" s="73"/>
      <c r="N204" s="73"/>
      <c r="O204" s="73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</row>
    <row r="205" spans="1:30" ht="13" x14ac:dyDescent="0.15">
      <c r="A205" s="73"/>
      <c r="B205" s="64"/>
      <c r="C205" s="73"/>
      <c r="D205" s="170"/>
      <c r="E205" s="170"/>
      <c r="F205" s="170"/>
      <c r="G205" s="170"/>
      <c r="H205" s="170"/>
      <c r="I205" s="170"/>
      <c r="J205" s="170"/>
      <c r="K205" s="170"/>
      <c r="L205" s="73"/>
      <c r="M205" s="73"/>
      <c r="N205" s="73"/>
      <c r="O205" s="73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</row>
    <row r="206" spans="1:30" ht="13" x14ac:dyDescent="0.15">
      <c r="A206" s="73"/>
      <c r="B206" s="64"/>
      <c r="C206" s="73"/>
      <c r="D206" s="170"/>
      <c r="E206" s="170"/>
      <c r="F206" s="170"/>
      <c r="G206" s="170"/>
      <c r="H206" s="170"/>
      <c r="I206" s="170"/>
      <c r="J206" s="170"/>
      <c r="K206" s="170"/>
      <c r="L206" s="73"/>
      <c r="M206" s="73"/>
      <c r="N206" s="73"/>
      <c r="O206" s="73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</row>
    <row r="207" spans="1:30" ht="13" x14ac:dyDescent="0.15">
      <c r="A207" s="73"/>
      <c r="B207" s="64"/>
      <c r="C207" s="73"/>
      <c r="D207" s="170"/>
      <c r="E207" s="170"/>
      <c r="F207" s="170"/>
      <c r="G207" s="170"/>
      <c r="H207" s="170"/>
      <c r="I207" s="170"/>
      <c r="J207" s="170"/>
      <c r="K207" s="170"/>
      <c r="L207" s="73"/>
      <c r="M207" s="73"/>
      <c r="N207" s="73"/>
      <c r="O207" s="73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</row>
    <row r="208" spans="1:30" ht="13" x14ac:dyDescent="0.15">
      <c r="A208" s="73"/>
      <c r="B208" s="64"/>
      <c r="C208" s="73"/>
      <c r="D208" s="170"/>
      <c r="E208" s="170"/>
      <c r="F208" s="170"/>
      <c r="G208" s="170"/>
      <c r="H208" s="170"/>
      <c r="I208" s="170"/>
      <c r="J208" s="170"/>
      <c r="K208" s="170"/>
      <c r="L208" s="73"/>
      <c r="M208" s="73"/>
      <c r="N208" s="73"/>
      <c r="O208" s="73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</row>
    <row r="209" spans="1:30" ht="13" x14ac:dyDescent="0.15">
      <c r="A209" s="73"/>
      <c r="B209" s="64"/>
      <c r="C209" s="73"/>
      <c r="D209" s="170"/>
      <c r="E209" s="170"/>
      <c r="F209" s="170"/>
      <c r="G209" s="170"/>
      <c r="H209" s="170"/>
      <c r="I209" s="170"/>
      <c r="J209" s="170"/>
      <c r="K209" s="170"/>
      <c r="L209" s="73"/>
      <c r="M209" s="73"/>
      <c r="N209" s="73"/>
      <c r="O209" s="73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</row>
    <row r="210" spans="1:30" ht="13" x14ac:dyDescent="0.15">
      <c r="A210" s="73"/>
      <c r="B210" s="64"/>
      <c r="C210" s="73"/>
      <c r="D210" s="170"/>
      <c r="E210" s="170"/>
      <c r="F210" s="170"/>
      <c r="G210" s="170"/>
      <c r="H210" s="170"/>
      <c r="I210" s="170"/>
      <c r="J210" s="170"/>
      <c r="K210" s="170"/>
      <c r="L210" s="73"/>
      <c r="M210" s="73"/>
      <c r="N210" s="73"/>
      <c r="O210" s="73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</row>
    <row r="211" spans="1:30" ht="13" x14ac:dyDescent="0.15">
      <c r="A211" s="73"/>
      <c r="B211" s="64"/>
      <c r="C211" s="73"/>
      <c r="D211" s="170"/>
      <c r="E211" s="170"/>
      <c r="F211" s="170"/>
      <c r="G211" s="170"/>
      <c r="H211" s="170"/>
      <c r="I211" s="170"/>
      <c r="J211" s="170"/>
      <c r="K211" s="170"/>
      <c r="L211" s="73"/>
      <c r="M211" s="73"/>
      <c r="N211" s="73"/>
      <c r="O211" s="73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</row>
    <row r="212" spans="1:30" ht="13" x14ac:dyDescent="0.15">
      <c r="A212" s="73"/>
      <c r="B212" s="64"/>
      <c r="C212" s="73"/>
      <c r="D212" s="170"/>
      <c r="E212" s="170"/>
      <c r="F212" s="170"/>
      <c r="G212" s="170"/>
      <c r="H212" s="170"/>
      <c r="I212" s="170"/>
      <c r="J212" s="170"/>
      <c r="K212" s="170"/>
      <c r="L212" s="73"/>
      <c r="M212" s="73"/>
      <c r="N212" s="73"/>
      <c r="O212" s="73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</row>
    <row r="213" spans="1:30" ht="13" x14ac:dyDescent="0.15">
      <c r="A213" s="73"/>
      <c r="B213" s="64"/>
      <c r="C213" s="73"/>
      <c r="D213" s="170"/>
      <c r="E213" s="170"/>
      <c r="F213" s="170"/>
      <c r="G213" s="170"/>
      <c r="H213" s="170"/>
      <c r="I213" s="170"/>
      <c r="J213" s="170"/>
      <c r="K213" s="170"/>
      <c r="L213" s="73"/>
      <c r="M213" s="73"/>
      <c r="N213" s="73"/>
      <c r="O213" s="73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</row>
    <row r="214" spans="1:30" ht="13" x14ac:dyDescent="0.15">
      <c r="A214" s="73"/>
      <c r="B214" s="64"/>
      <c r="C214" s="73"/>
      <c r="D214" s="170"/>
      <c r="E214" s="170"/>
      <c r="F214" s="170"/>
      <c r="G214" s="170"/>
      <c r="H214" s="170"/>
      <c r="I214" s="170"/>
      <c r="J214" s="170"/>
      <c r="K214" s="170"/>
      <c r="L214" s="73"/>
      <c r="M214" s="73"/>
      <c r="N214" s="73"/>
      <c r="O214" s="73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</row>
    <row r="215" spans="1:30" ht="13" x14ac:dyDescent="0.15">
      <c r="A215" s="73"/>
      <c r="B215" s="64"/>
      <c r="C215" s="73"/>
      <c r="D215" s="170"/>
      <c r="E215" s="170"/>
      <c r="F215" s="170"/>
      <c r="G215" s="170"/>
      <c r="H215" s="170"/>
      <c r="I215" s="170"/>
      <c r="J215" s="170"/>
      <c r="K215" s="170"/>
      <c r="L215" s="73"/>
      <c r="M215" s="73"/>
      <c r="N215" s="73"/>
      <c r="O215" s="73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</row>
    <row r="216" spans="1:30" ht="13" x14ac:dyDescent="0.15">
      <c r="A216" s="73"/>
      <c r="B216" s="64"/>
      <c r="C216" s="73"/>
      <c r="D216" s="170"/>
      <c r="E216" s="170"/>
      <c r="F216" s="170"/>
      <c r="G216" s="170"/>
      <c r="H216" s="170"/>
      <c r="I216" s="170"/>
      <c r="J216" s="170"/>
      <c r="K216" s="170"/>
      <c r="L216" s="73"/>
      <c r="M216" s="73"/>
      <c r="N216" s="73"/>
      <c r="O216" s="73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</row>
    <row r="217" spans="1:30" ht="13" x14ac:dyDescent="0.15">
      <c r="A217" s="73"/>
      <c r="B217" s="64"/>
      <c r="C217" s="73"/>
      <c r="D217" s="170"/>
      <c r="E217" s="170"/>
      <c r="F217" s="170"/>
      <c r="G217" s="170"/>
      <c r="H217" s="170"/>
      <c r="I217" s="170"/>
      <c r="J217" s="170"/>
      <c r="K217" s="170"/>
      <c r="L217" s="73"/>
      <c r="M217" s="73"/>
      <c r="N217" s="73"/>
      <c r="O217" s="73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</row>
    <row r="218" spans="1:30" ht="13" x14ac:dyDescent="0.15">
      <c r="A218" s="73"/>
      <c r="B218" s="64"/>
      <c r="C218" s="73"/>
      <c r="D218" s="170"/>
      <c r="E218" s="170"/>
      <c r="F218" s="170"/>
      <c r="G218" s="170"/>
      <c r="H218" s="170"/>
      <c r="I218" s="170"/>
      <c r="J218" s="170"/>
      <c r="K218" s="170"/>
      <c r="L218" s="73"/>
      <c r="M218" s="73"/>
      <c r="N218" s="73"/>
      <c r="O218" s="73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</row>
    <row r="219" spans="1:30" ht="13" x14ac:dyDescent="0.15">
      <c r="A219" s="73"/>
      <c r="B219" s="64"/>
      <c r="C219" s="73"/>
      <c r="D219" s="170"/>
      <c r="E219" s="170"/>
      <c r="F219" s="170"/>
      <c r="G219" s="170"/>
      <c r="H219" s="170"/>
      <c r="I219" s="170"/>
      <c r="J219" s="170"/>
      <c r="K219" s="170"/>
      <c r="L219" s="73"/>
      <c r="M219" s="73"/>
      <c r="N219" s="73"/>
      <c r="O219" s="73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</row>
    <row r="220" spans="1:30" ht="13" x14ac:dyDescent="0.15">
      <c r="A220" s="73"/>
      <c r="B220" s="64"/>
      <c r="C220" s="73"/>
      <c r="D220" s="170"/>
      <c r="E220" s="170"/>
      <c r="F220" s="170"/>
      <c r="G220" s="170"/>
      <c r="H220" s="170"/>
      <c r="I220" s="170"/>
      <c r="J220" s="170"/>
      <c r="K220" s="170"/>
      <c r="L220" s="73"/>
      <c r="M220" s="73"/>
      <c r="N220" s="73"/>
      <c r="O220" s="73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</row>
    <row r="221" spans="1:30" ht="13" x14ac:dyDescent="0.15">
      <c r="A221" s="73"/>
      <c r="B221" s="64"/>
      <c r="C221" s="73"/>
      <c r="D221" s="170"/>
      <c r="E221" s="170"/>
      <c r="F221" s="170"/>
      <c r="G221" s="170"/>
      <c r="H221" s="170"/>
      <c r="I221" s="170"/>
      <c r="J221" s="170"/>
      <c r="K221" s="170"/>
      <c r="L221" s="73"/>
      <c r="M221" s="73"/>
      <c r="N221" s="73"/>
      <c r="O221" s="73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</row>
    <row r="222" spans="1:30" ht="13" x14ac:dyDescent="0.15">
      <c r="A222" s="73"/>
      <c r="B222" s="64"/>
      <c r="C222" s="73"/>
      <c r="D222" s="170"/>
      <c r="E222" s="170"/>
      <c r="F222" s="170"/>
      <c r="G222" s="170"/>
      <c r="H222" s="170"/>
      <c r="I222" s="170"/>
      <c r="J222" s="170"/>
      <c r="K222" s="170"/>
      <c r="L222" s="73"/>
      <c r="M222" s="73"/>
      <c r="N222" s="73"/>
      <c r="O222" s="73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</row>
    <row r="223" spans="1:30" ht="13" x14ac:dyDescent="0.15">
      <c r="A223" s="73"/>
      <c r="B223" s="64"/>
      <c r="C223" s="73"/>
      <c r="D223" s="170"/>
      <c r="E223" s="170"/>
      <c r="F223" s="170"/>
      <c r="G223" s="170"/>
      <c r="H223" s="170"/>
      <c r="I223" s="170"/>
      <c r="J223" s="170"/>
      <c r="K223" s="170"/>
      <c r="L223" s="73"/>
      <c r="M223" s="73"/>
      <c r="N223" s="73"/>
      <c r="O223" s="73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</row>
    <row r="224" spans="1:30" ht="13" x14ac:dyDescent="0.15">
      <c r="A224" s="73"/>
      <c r="B224" s="64"/>
      <c r="C224" s="73"/>
      <c r="D224" s="170"/>
      <c r="E224" s="170"/>
      <c r="F224" s="170"/>
      <c r="G224" s="170"/>
      <c r="H224" s="170"/>
      <c r="I224" s="170"/>
      <c r="J224" s="170"/>
      <c r="K224" s="170"/>
      <c r="L224" s="73"/>
      <c r="M224" s="73"/>
      <c r="N224" s="73"/>
      <c r="O224" s="73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</row>
    <row r="225" spans="1:30" ht="13" x14ac:dyDescent="0.15">
      <c r="A225" s="73"/>
      <c r="B225" s="64"/>
      <c r="C225" s="73"/>
      <c r="D225" s="170"/>
      <c r="E225" s="170"/>
      <c r="F225" s="170"/>
      <c r="G225" s="170"/>
      <c r="H225" s="170"/>
      <c r="I225" s="170"/>
      <c r="J225" s="170"/>
      <c r="K225" s="170"/>
      <c r="L225" s="73"/>
      <c r="M225" s="73"/>
      <c r="N225" s="73"/>
      <c r="O225" s="73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</row>
    <row r="226" spans="1:30" ht="13" x14ac:dyDescent="0.15">
      <c r="A226" s="73"/>
      <c r="B226" s="64"/>
      <c r="C226" s="73"/>
      <c r="D226" s="170"/>
      <c r="E226" s="170"/>
      <c r="F226" s="170"/>
      <c r="G226" s="170"/>
      <c r="H226" s="170"/>
      <c r="I226" s="170"/>
      <c r="J226" s="170"/>
      <c r="K226" s="170"/>
      <c r="L226" s="73"/>
      <c r="M226" s="73"/>
      <c r="N226" s="73"/>
      <c r="O226" s="73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</row>
    <row r="227" spans="1:30" ht="13" x14ac:dyDescent="0.15">
      <c r="A227" s="73"/>
      <c r="B227" s="64"/>
      <c r="C227" s="73"/>
      <c r="D227" s="170"/>
      <c r="E227" s="170"/>
      <c r="F227" s="170"/>
      <c r="G227" s="170"/>
      <c r="H227" s="170"/>
      <c r="I227" s="170"/>
      <c r="J227" s="170"/>
      <c r="K227" s="170"/>
      <c r="L227" s="73"/>
      <c r="M227" s="73"/>
      <c r="N227" s="73"/>
      <c r="O227" s="73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</row>
    <row r="228" spans="1:30" ht="13" x14ac:dyDescent="0.15">
      <c r="A228" s="73"/>
      <c r="B228" s="64"/>
      <c r="C228" s="73"/>
      <c r="D228" s="170"/>
      <c r="E228" s="170"/>
      <c r="F228" s="170"/>
      <c r="G228" s="170"/>
      <c r="H228" s="170"/>
      <c r="I228" s="170"/>
      <c r="J228" s="170"/>
      <c r="K228" s="170"/>
      <c r="L228" s="73"/>
      <c r="M228" s="73"/>
      <c r="N228" s="73"/>
      <c r="O228" s="73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</row>
    <row r="229" spans="1:30" ht="13" x14ac:dyDescent="0.15">
      <c r="A229" s="73"/>
      <c r="B229" s="64"/>
      <c r="C229" s="73"/>
      <c r="D229" s="170"/>
      <c r="E229" s="170"/>
      <c r="F229" s="170"/>
      <c r="G229" s="170"/>
      <c r="H229" s="170"/>
      <c r="I229" s="170"/>
      <c r="J229" s="170"/>
      <c r="K229" s="170"/>
      <c r="L229" s="73"/>
      <c r="M229" s="73"/>
      <c r="N229" s="73"/>
      <c r="O229" s="73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</row>
    <row r="230" spans="1:30" ht="13" x14ac:dyDescent="0.15">
      <c r="A230" s="73"/>
      <c r="B230" s="64"/>
      <c r="C230" s="73"/>
      <c r="D230" s="170"/>
      <c r="E230" s="170"/>
      <c r="F230" s="170"/>
      <c r="G230" s="170"/>
      <c r="H230" s="170"/>
      <c r="I230" s="170"/>
      <c r="J230" s="170"/>
      <c r="K230" s="170"/>
      <c r="L230" s="73"/>
      <c r="M230" s="73"/>
      <c r="N230" s="73"/>
      <c r="O230" s="73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</row>
    <row r="231" spans="1:30" ht="13" x14ac:dyDescent="0.15">
      <c r="A231" s="73"/>
      <c r="B231" s="64"/>
      <c r="C231" s="73"/>
      <c r="D231" s="170"/>
      <c r="E231" s="170"/>
      <c r="F231" s="170"/>
      <c r="G231" s="170"/>
      <c r="H231" s="170"/>
      <c r="I231" s="170"/>
      <c r="J231" s="170"/>
      <c r="K231" s="170"/>
      <c r="L231" s="73"/>
      <c r="M231" s="73"/>
      <c r="N231" s="73"/>
      <c r="O231" s="73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</row>
    <row r="232" spans="1:30" ht="13" x14ac:dyDescent="0.15">
      <c r="A232" s="73"/>
      <c r="B232" s="64"/>
      <c r="C232" s="73"/>
      <c r="D232" s="170"/>
      <c r="E232" s="170"/>
      <c r="F232" s="170"/>
      <c r="G232" s="170"/>
      <c r="H232" s="170"/>
      <c r="I232" s="170"/>
      <c r="J232" s="170"/>
      <c r="K232" s="170"/>
      <c r="L232" s="73"/>
      <c r="M232" s="73"/>
      <c r="N232" s="73"/>
      <c r="O232" s="73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</row>
    <row r="233" spans="1:30" ht="13" x14ac:dyDescent="0.15">
      <c r="A233" s="73"/>
      <c r="B233" s="64"/>
      <c r="C233" s="73"/>
      <c r="D233" s="170"/>
      <c r="E233" s="170"/>
      <c r="F233" s="170"/>
      <c r="G233" s="170"/>
      <c r="H233" s="170"/>
      <c r="I233" s="170"/>
      <c r="J233" s="170"/>
      <c r="K233" s="170"/>
      <c r="L233" s="73"/>
      <c r="M233" s="73"/>
      <c r="N233" s="73"/>
      <c r="O233" s="73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</row>
    <row r="234" spans="1:30" ht="13" x14ac:dyDescent="0.15">
      <c r="A234" s="73"/>
      <c r="B234" s="64"/>
      <c r="C234" s="73"/>
      <c r="D234" s="170"/>
      <c r="E234" s="170"/>
      <c r="F234" s="170"/>
      <c r="G234" s="170"/>
      <c r="H234" s="170"/>
      <c r="I234" s="170"/>
      <c r="J234" s="170"/>
      <c r="K234" s="170"/>
      <c r="L234" s="73"/>
      <c r="M234" s="73"/>
      <c r="N234" s="73"/>
      <c r="O234" s="73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</row>
    <row r="235" spans="1:30" ht="13" x14ac:dyDescent="0.15">
      <c r="A235" s="73"/>
      <c r="B235" s="64"/>
      <c r="C235" s="73"/>
      <c r="D235" s="170"/>
      <c r="E235" s="170"/>
      <c r="F235" s="170"/>
      <c r="G235" s="170"/>
      <c r="H235" s="170"/>
      <c r="I235" s="170"/>
      <c r="J235" s="170"/>
      <c r="K235" s="170"/>
      <c r="L235" s="73"/>
      <c r="M235" s="73"/>
      <c r="N235" s="73"/>
      <c r="O235" s="73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</row>
    <row r="236" spans="1:30" ht="13" x14ac:dyDescent="0.15">
      <c r="A236" s="73"/>
      <c r="B236" s="64"/>
      <c r="C236" s="73"/>
      <c r="D236" s="170"/>
      <c r="E236" s="170"/>
      <c r="F236" s="170"/>
      <c r="G236" s="170"/>
      <c r="H236" s="170"/>
      <c r="I236" s="170"/>
      <c r="J236" s="170"/>
      <c r="K236" s="170"/>
      <c r="L236" s="73"/>
      <c r="M236" s="73"/>
      <c r="N236" s="73"/>
      <c r="O236" s="73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</row>
    <row r="237" spans="1:30" ht="13" x14ac:dyDescent="0.15">
      <c r="A237" s="73"/>
      <c r="B237" s="64"/>
      <c r="C237" s="73"/>
      <c r="D237" s="170"/>
      <c r="E237" s="170"/>
      <c r="F237" s="170"/>
      <c r="G237" s="170"/>
      <c r="H237" s="170"/>
      <c r="I237" s="170"/>
      <c r="J237" s="170"/>
      <c r="K237" s="170"/>
      <c r="L237" s="73"/>
      <c r="M237" s="73"/>
      <c r="N237" s="73"/>
      <c r="O237" s="73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</row>
    <row r="238" spans="1:30" ht="13" x14ac:dyDescent="0.15">
      <c r="A238" s="73"/>
      <c r="B238" s="64"/>
      <c r="C238" s="73"/>
      <c r="D238" s="170"/>
      <c r="E238" s="170"/>
      <c r="F238" s="170"/>
      <c r="G238" s="170"/>
      <c r="H238" s="170"/>
      <c r="I238" s="170"/>
      <c r="J238" s="170"/>
      <c r="K238" s="170"/>
      <c r="L238" s="73"/>
      <c r="M238" s="73"/>
      <c r="N238" s="73"/>
      <c r="O238" s="73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</row>
    <row r="239" spans="1:30" ht="13" x14ac:dyDescent="0.15">
      <c r="A239" s="73"/>
      <c r="B239" s="64"/>
      <c r="C239" s="73"/>
      <c r="D239" s="170"/>
      <c r="E239" s="170"/>
      <c r="F239" s="170"/>
      <c r="G239" s="170"/>
      <c r="H239" s="170"/>
      <c r="I239" s="170"/>
      <c r="J239" s="170"/>
      <c r="K239" s="170"/>
      <c r="L239" s="73"/>
      <c r="M239" s="73"/>
      <c r="N239" s="73"/>
      <c r="O239" s="73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</row>
    <row r="240" spans="1:30" ht="13" x14ac:dyDescent="0.15">
      <c r="A240" s="73"/>
      <c r="B240" s="64"/>
      <c r="C240" s="73"/>
      <c r="D240" s="170"/>
      <c r="E240" s="170"/>
      <c r="F240" s="170"/>
      <c r="G240" s="170"/>
      <c r="H240" s="170"/>
      <c r="I240" s="170"/>
      <c r="J240" s="170"/>
      <c r="K240" s="170"/>
      <c r="L240" s="73"/>
      <c r="M240" s="73"/>
      <c r="N240" s="73"/>
      <c r="O240" s="73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</row>
    <row r="241" spans="1:30" ht="13" x14ac:dyDescent="0.15">
      <c r="A241" s="73"/>
      <c r="B241" s="64"/>
      <c r="C241" s="73"/>
      <c r="D241" s="170"/>
      <c r="E241" s="170"/>
      <c r="F241" s="170"/>
      <c r="G241" s="170"/>
      <c r="H241" s="170"/>
      <c r="I241" s="170"/>
      <c r="J241" s="170"/>
      <c r="K241" s="170"/>
      <c r="L241" s="73"/>
      <c r="M241" s="73"/>
      <c r="N241" s="73"/>
      <c r="O241" s="73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</row>
    <row r="242" spans="1:30" ht="13" x14ac:dyDescent="0.15">
      <c r="A242" s="73"/>
      <c r="B242" s="64"/>
      <c r="C242" s="73"/>
      <c r="D242" s="170"/>
      <c r="E242" s="170"/>
      <c r="F242" s="170"/>
      <c r="G242" s="170"/>
      <c r="H242" s="170"/>
      <c r="I242" s="170"/>
      <c r="J242" s="170"/>
      <c r="K242" s="170"/>
      <c r="L242" s="73"/>
      <c r="M242" s="73"/>
      <c r="N242" s="73"/>
      <c r="O242" s="73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</row>
    <row r="243" spans="1:30" ht="13" x14ac:dyDescent="0.15">
      <c r="A243" s="73"/>
      <c r="B243" s="64"/>
      <c r="C243" s="73"/>
      <c r="D243" s="170"/>
      <c r="E243" s="170"/>
      <c r="F243" s="170"/>
      <c r="G243" s="170"/>
      <c r="H243" s="170"/>
      <c r="I243" s="170"/>
      <c r="J243" s="170"/>
      <c r="K243" s="170"/>
      <c r="L243" s="73"/>
      <c r="M243" s="73"/>
      <c r="N243" s="73"/>
      <c r="O243" s="73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</row>
    <row r="244" spans="1:30" ht="13" x14ac:dyDescent="0.15">
      <c r="A244" s="73"/>
      <c r="B244" s="64"/>
      <c r="C244" s="73"/>
      <c r="D244" s="170"/>
      <c r="E244" s="170"/>
      <c r="F244" s="170"/>
      <c r="G244" s="170"/>
      <c r="H244" s="170"/>
      <c r="I244" s="170"/>
      <c r="J244" s="170"/>
      <c r="K244" s="170"/>
      <c r="L244" s="73"/>
      <c r="M244" s="73"/>
      <c r="N244" s="73"/>
      <c r="O244" s="73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</row>
    <row r="245" spans="1:30" ht="13" x14ac:dyDescent="0.15">
      <c r="A245" s="73"/>
      <c r="B245" s="64"/>
      <c r="C245" s="73"/>
      <c r="D245" s="170"/>
      <c r="E245" s="170"/>
      <c r="F245" s="170"/>
      <c r="G245" s="170"/>
      <c r="H245" s="170"/>
      <c r="I245" s="170"/>
      <c r="J245" s="170"/>
      <c r="K245" s="170"/>
      <c r="L245" s="73"/>
      <c r="M245" s="73"/>
      <c r="N245" s="73"/>
      <c r="O245" s="73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</row>
    <row r="246" spans="1:30" ht="13" x14ac:dyDescent="0.15">
      <c r="A246" s="73"/>
      <c r="B246" s="64"/>
      <c r="C246" s="73"/>
      <c r="D246" s="170"/>
      <c r="E246" s="170"/>
      <c r="F246" s="170"/>
      <c r="G246" s="170"/>
      <c r="H246" s="170"/>
      <c r="I246" s="170"/>
      <c r="J246" s="170"/>
      <c r="K246" s="170"/>
      <c r="L246" s="73"/>
      <c r="M246" s="73"/>
      <c r="N246" s="73"/>
      <c r="O246" s="73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</row>
    <row r="247" spans="1:30" ht="13" x14ac:dyDescent="0.15">
      <c r="A247" s="73"/>
      <c r="B247" s="64"/>
      <c r="C247" s="73"/>
      <c r="D247" s="170"/>
      <c r="E247" s="170"/>
      <c r="F247" s="170"/>
      <c r="G247" s="170"/>
      <c r="H247" s="170"/>
      <c r="I247" s="170"/>
      <c r="J247" s="170"/>
      <c r="K247" s="170"/>
      <c r="L247" s="73"/>
      <c r="M247" s="73"/>
      <c r="N247" s="73"/>
      <c r="O247" s="73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</row>
    <row r="248" spans="1:30" ht="13" x14ac:dyDescent="0.15">
      <c r="A248" s="73"/>
      <c r="B248" s="64"/>
      <c r="C248" s="73"/>
      <c r="D248" s="170"/>
      <c r="E248" s="170"/>
      <c r="F248" s="170"/>
      <c r="G248" s="170"/>
      <c r="H248" s="170"/>
      <c r="I248" s="170"/>
      <c r="J248" s="170"/>
      <c r="K248" s="170"/>
      <c r="L248" s="73"/>
      <c r="M248" s="73"/>
      <c r="N248" s="73"/>
      <c r="O248" s="73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</row>
    <row r="249" spans="1:30" ht="13" x14ac:dyDescent="0.15">
      <c r="A249" s="73"/>
      <c r="B249" s="64"/>
      <c r="C249" s="73"/>
      <c r="D249" s="170"/>
      <c r="E249" s="170"/>
      <c r="F249" s="170"/>
      <c r="G249" s="170"/>
      <c r="H249" s="170"/>
      <c r="I249" s="170"/>
      <c r="J249" s="170"/>
      <c r="K249" s="170"/>
      <c r="L249" s="73"/>
      <c r="M249" s="73"/>
      <c r="N249" s="73"/>
      <c r="O249" s="73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</row>
    <row r="250" spans="1:30" ht="13" x14ac:dyDescent="0.15">
      <c r="A250" s="73"/>
      <c r="B250" s="64"/>
      <c r="C250" s="73"/>
      <c r="D250" s="170"/>
      <c r="E250" s="170"/>
      <c r="F250" s="170"/>
      <c r="G250" s="170"/>
      <c r="H250" s="170"/>
      <c r="I250" s="170"/>
      <c r="J250" s="170"/>
      <c r="K250" s="170"/>
      <c r="L250" s="73"/>
      <c r="M250" s="73"/>
      <c r="N250" s="73"/>
      <c r="O250" s="73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</row>
    <row r="251" spans="1:30" ht="13" x14ac:dyDescent="0.15">
      <c r="A251" s="73"/>
      <c r="B251" s="64"/>
      <c r="C251" s="73"/>
      <c r="D251" s="170"/>
      <c r="E251" s="170"/>
      <c r="F251" s="170"/>
      <c r="G251" s="170"/>
      <c r="H251" s="170"/>
      <c r="I251" s="170"/>
      <c r="J251" s="170"/>
      <c r="K251" s="170"/>
      <c r="L251" s="73"/>
      <c r="M251" s="73"/>
      <c r="N251" s="73"/>
      <c r="O251" s="73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</row>
    <row r="252" spans="1:30" ht="13" x14ac:dyDescent="0.15">
      <c r="A252" s="73"/>
      <c r="B252" s="64"/>
      <c r="C252" s="73"/>
      <c r="D252" s="170"/>
      <c r="E252" s="170"/>
      <c r="F252" s="170"/>
      <c r="G252" s="170"/>
      <c r="H252" s="170"/>
      <c r="I252" s="170"/>
      <c r="J252" s="170"/>
      <c r="K252" s="170"/>
      <c r="L252" s="73"/>
      <c r="M252" s="73"/>
      <c r="N252" s="73"/>
      <c r="O252" s="73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</row>
    <row r="253" spans="1:30" ht="13" x14ac:dyDescent="0.15">
      <c r="A253" s="73"/>
      <c r="B253" s="64"/>
      <c r="C253" s="73"/>
      <c r="D253" s="170"/>
      <c r="E253" s="170"/>
      <c r="F253" s="170"/>
      <c r="G253" s="170"/>
      <c r="H253" s="170"/>
      <c r="I253" s="170"/>
      <c r="J253" s="170"/>
      <c r="K253" s="170"/>
      <c r="L253" s="73"/>
      <c r="M253" s="73"/>
      <c r="N253" s="73"/>
      <c r="O253" s="73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</row>
    <row r="254" spans="1:30" ht="13" x14ac:dyDescent="0.15">
      <c r="A254" s="73"/>
      <c r="B254" s="64"/>
      <c r="C254" s="73"/>
      <c r="D254" s="170"/>
      <c r="E254" s="170"/>
      <c r="F254" s="170"/>
      <c r="G254" s="170"/>
      <c r="H254" s="170"/>
      <c r="I254" s="170"/>
      <c r="J254" s="170"/>
      <c r="K254" s="170"/>
      <c r="L254" s="73"/>
      <c r="M254" s="73"/>
      <c r="N254" s="73"/>
      <c r="O254" s="73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</row>
    <row r="255" spans="1:30" ht="13" x14ac:dyDescent="0.15">
      <c r="A255" s="73"/>
      <c r="B255" s="64"/>
      <c r="C255" s="73"/>
      <c r="D255" s="170"/>
      <c r="E255" s="170"/>
      <c r="F255" s="170"/>
      <c r="G255" s="170"/>
      <c r="H255" s="170"/>
      <c r="I255" s="170"/>
      <c r="J255" s="170"/>
      <c r="K255" s="170"/>
      <c r="L255" s="73"/>
      <c r="M255" s="73"/>
      <c r="N255" s="73"/>
      <c r="O255" s="73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</row>
    <row r="256" spans="1:30" ht="13" x14ac:dyDescent="0.15">
      <c r="A256" s="73"/>
      <c r="B256" s="64"/>
      <c r="C256" s="73"/>
      <c r="D256" s="170"/>
      <c r="E256" s="170"/>
      <c r="F256" s="170"/>
      <c r="G256" s="170"/>
      <c r="H256" s="170"/>
      <c r="I256" s="170"/>
      <c r="J256" s="170"/>
      <c r="K256" s="170"/>
      <c r="L256" s="73"/>
      <c r="M256" s="73"/>
      <c r="N256" s="73"/>
      <c r="O256" s="73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</row>
    <row r="257" spans="1:30" ht="13" x14ac:dyDescent="0.15">
      <c r="A257" s="73"/>
      <c r="B257" s="64"/>
      <c r="C257" s="73"/>
      <c r="D257" s="170"/>
      <c r="E257" s="170"/>
      <c r="F257" s="170"/>
      <c r="G257" s="170"/>
      <c r="H257" s="170"/>
      <c r="I257" s="170"/>
      <c r="J257" s="170"/>
      <c r="K257" s="170"/>
      <c r="L257" s="73"/>
      <c r="M257" s="73"/>
      <c r="N257" s="73"/>
      <c r="O257" s="73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</row>
    <row r="258" spans="1:30" ht="13" x14ac:dyDescent="0.15">
      <c r="A258" s="73"/>
      <c r="B258" s="64"/>
      <c r="C258" s="73"/>
      <c r="D258" s="170"/>
      <c r="E258" s="170"/>
      <c r="F258" s="170"/>
      <c r="G258" s="170"/>
      <c r="H258" s="170"/>
      <c r="I258" s="170"/>
      <c r="J258" s="170"/>
      <c r="K258" s="170"/>
      <c r="L258" s="73"/>
      <c r="M258" s="73"/>
      <c r="N258" s="73"/>
      <c r="O258" s="73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</row>
    <row r="259" spans="1:30" ht="13" x14ac:dyDescent="0.15">
      <c r="A259" s="73"/>
      <c r="B259" s="64"/>
      <c r="C259" s="73"/>
      <c r="D259" s="170"/>
      <c r="E259" s="170"/>
      <c r="F259" s="170"/>
      <c r="G259" s="170"/>
      <c r="H259" s="170"/>
      <c r="I259" s="170"/>
      <c r="J259" s="170"/>
      <c r="K259" s="170"/>
      <c r="L259" s="73"/>
      <c r="M259" s="73"/>
      <c r="N259" s="73"/>
      <c r="O259" s="73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</row>
    <row r="260" spans="1:30" ht="13" x14ac:dyDescent="0.15">
      <c r="A260" s="73"/>
      <c r="B260" s="64"/>
      <c r="C260" s="73"/>
      <c r="D260" s="170"/>
      <c r="E260" s="170"/>
      <c r="F260" s="170"/>
      <c r="G260" s="170"/>
      <c r="H260" s="170"/>
      <c r="I260" s="170"/>
      <c r="J260" s="170"/>
      <c r="K260" s="170"/>
      <c r="L260" s="73"/>
      <c r="M260" s="73"/>
      <c r="N260" s="73"/>
      <c r="O260" s="73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</row>
    <row r="261" spans="1:30" ht="13" x14ac:dyDescent="0.15">
      <c r="A261" s="73"/>
      <c r="B261" s="64"/>
      <c r="C261" s="73"/>
      <c r="D261" s="170"/>
      <c r="E261" s="170"/>
      <c r="F261" s="170"/>
      <c r="G261" s="170"/>
      <c r="H261" s="170"/>
      <c r="I261" s="170"/>
      <c r="J261" s="170"/>
      <c r="K261" s="170"/>
      <c r="L261" s="73"/>
      <c r="M261" s="73"/>
      <c r="N261" s="73"/>
      <c r="O261" s="73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</row>
    <row r="262" spans="1:30" ht="13" x14ac:dyDescent="0.15">
      <c r="A262" s="73"/>
      <c r="B262" s="64"/>
      <c r="C262" s="73"/>
      <c r="D262" s="170"/>
      <c r="E262" s="170"/>
      <c r="F262" s="170"/>
      <c r="G262" s="170"/>
      <c r="H262" s="170"/>
      <c r="I262" s="170"/>
      <c r="J262" s="170"/>
      <c r="K262" s="170"/>
      <c r="L262" s="73"/>
      <c r="M262" s="73"/>
      <c r="N262" s="73"/>
      <c r="O262" s="73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</row>
    <row r="263" spans="1:30" ht="13" x14ac:dyDescent="0.15">
      <c r="A263" s="73"/>
      <c r="B263" s="64"/>
      <c r="C263" s="73"/>
      <c r="D263" s="170"/>
      <c r="E263" s="170"/>
      <c r="F263" s="170"/>
      <c r="G263" s="170"/>
      <c r="H263" s="170"/>
      <c r="I263" s="170"/>
      <c r="J263" s="170"/>
      <c r="K263" s="170"/>
      <c r="L263" s="73"/>
      <c r="M263" s="73"/>
      <c r="N263" s="73"/>
      <c r="O263" s="73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</row>
    <row r="264" spans="1:30" ht="13" x14ac:dyDescent="0.15">
      <c r="A264" s="73"/>
      <c r="B264" s="64"/>
      <c r="C264" s="73"/>
      <c r="D264" s="170"/>
      <c r="E264" s="170"/>
      <c r="F264" s="170"/>
      <c r="G264" s="170"/>
      <c r="H264" s="170"/>
      <c r="I264" s="170"/>
      <c r="J264" s="170"/>
      <c r="K264" s="170"/>
      <c r="L264" s="73"/>
      <c r="M264" s="73"/>
      <c r="N264" s="73"/>
      <c r="O264" s="73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</row>
    <row r="265" spans="1:30" ht="13" x14ac:dyDescent="0.15">
      <c r="A265" s="73"/>
      <c r="B265" s="64"/>
      <c r="C265" s="73"/>
      <c r="D265" s="170"/>
      <c r="E265" s="170"/>
      <c r="F265" s="170"/>
      <c r="G265" s="170"/>
      <c r="H265" s="170"/>
      <c r="I265" s="170"/>
      <c r="J265" s="170"/>
      <c r="K265" s="170"/>
      <c r="L265" s="73"/>
      <c r="M265" s="73"/>
      <c r="N265" s="73"/>
      <c r="O265" s="73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</row>
    <row r="266" spans="1:30" ht="13" x14ac:dyDescent="0.15">
      <c r="A266" s="73"/>
      <c r="B266" s="64"/>
      <c r="C266" s="73"/>
      <c r="D266" s="170"/>
      <c r="E266" s="170"/>
      <c r="F266" s="170"/>
      <c r="G266" s="170"/>
      <c r="H266" s="170"/>
      <c r="I266" s="170"/>
      <c r="J266" s="170"/>
      <c r="K266" s="170"/>
      <c r="L266" s="73"/>
      <c r="M266" s="73"/>
      <c r="N266" s="73"/>
      <c r="O266" s="73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</row>
    <row r="267" spans="1:30" ht="13" x14ac:dyDescent="0.15">
      <c r="A267" s="73"/>
      <c r="B267" s="64"/>
      <c r="C267" s="73"/>
      <c r="D267" s="170"/>
      <c r="E267" s="170"/>
      <c r="F267" s="170"/>
      <c r="G267" s="170"/>
      <c r="H267" s="170"/>
      <c r="I267" s="170"/>
      <c r="J267" s="170"/>
      <c r="K267" s="170"/>
      <c r="L267" s="73"/>
      <c r="M267" s="73"/>
      <c r="N267" s="73"/>
      <c r="O267" s="73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</row>
    <row r="268" spans="1:30" ht="13" x14ac:dyDescent="0.15">
      <c r="A268" s="73"/>
      <c r="B268" s="64"/>
      <c r="C268" s="73"/>
      <c r="D268" s="170"/>
      <c r="E268" s="170"/>
      <c r="F268" s="170"/>
      <c r="G268" s="170"/>
      <c r="H268" s="170"/>
      <c r="I268" s="170"/>
      <c r="J268" s="170"/>
      <c r="K268" s="170"/>
      <c r="L268" s="73"/>
      <c r="M268" s="73"/>
      <c r="N268" s="73"/>
      <c r="O268" s="73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</row>
    <row r="269" spans="1:30" ht="13" x14ac:dyDescent="0.15">
      <c r="A269" s="73"/>
      <c r="B269" s="64"/>
      <c r="C269" s="73"/>
      <c r="D269" s="170"/>
      <c r="E269" s="170"/>
      <c r="F269" s="170"/>
      <c r="G269" s="170"/>
      <c r="H269" s="170"/>
      <c r="I269" s="170"/>
      <c r="J269" s="170"/>
      <c r="K269" s="170"/>
      <c r="L269" s="73"/>
      <c r="M269" s="73"/>
      <c r="N269" s="73"/>
      <c r="O269" s="73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</row>
    <row r="270" spans="1:30" ht="13" x14ac:dyDescent="0.15">
      <c r="A270" s="73"/>
      <c r="B270" s="64"/>
      <c r="C270" s="73"/>
      <c r="D270" s="170"/>
      <c r="E270" s="170"/>
      <c r="F270" s="170"/>
      <c r="G270" s="170"/>
      <c r="H270" s="170"/>
      <c r="I270" s="170"/>
      <c r="J270" s="170"/>
      <c r="K270" s="170"/>
      <c r="L270" s="73"/>
      <c r="M270" s="73"/>
      <c r="N270" s="73"/>
      <c r="O270" s="73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</row>
    <row r="271" spans="1:30" ht="13" x14ac:dyDescent="0.15">
      <c r="A271" s="73"/>
      <c r="B271" s="64"/>
      <c r="C271" s="73"/>
      <c r="D271" s="170"/>
      <c r="E271" s="170"/>
      <c r="F271" s="170"/>
      <c r="G271" s="170"/>
      <c r="H271" s="170"/>
      <c r="I271" s="170"/>
      <c r="J271" s="170"/>
      <c r="K271" s="170"/>
      <c r="L271" s="73"/>
      <c r="M271" s="73"/>
      <c r="N271" s="73"/>
      <c r="O271" s="73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</row>
    <row r="272" spans="1:30" ht="13" x14ac:dyDescent="0.15">
      <c r="A272" s="73"/>
      <c r="B272" s="64"/>
      <c r="C272" s="73"/>
      <c r="D272" s="170"/>
      <c r="E272" s="170"/>
      <c r="F272" s="170"/>
      <c r="G272" s="170"/>
      <c r="H272" s="170"/>
      <c r="I272" s="170"/>
      <c r="J272" s="170"/>
      <c r="K272" s="170"/>
      <c r="L272" s="73"/>
      <c r="M272" s="73"/>
      <c r="N272" s="73"/>
      <c r="O272" s="73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</row>
    <row r="273" spans="1:30" ht="13" x14ac:dyDescent="0.15">
      <c r="A273" s="73"/>
      <c r="B273" s="64"/>
      <c r="C273" s="73"/>
      <c r="D273" s="170"/>
      <c r="E273" s="170"/>
      <c r="F273" s="170"/>
      <c r="G273" s="170"/>
      <c r="H273" s="170"/>
      <c r="I273" s="170"/>
      <c r="J273" s="170"/>
      <c r="K273" s="170"/>
      <c r="L273" s="73"/>
      <c r="M273" s="73"/>
      <c r="N273" s="73"/>
      <c r="O273" s="73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</row>
    <row r="274" spans="1:30" ht="13" x14ac:dyDescent="0.15">
      <c r="A274" s="73"/>
      <c r="B274" s="64"/>
      <c r="C274" s="73"/>
      <c r="D274" s="170"/>
      <c r="E274" s="170"/>
      <c r="F274" s="170"/>
      <c r="G274" s="170"/>
      <c r="H274" s="170"/>
      <c r="I274" s="170"/>
      <c r="J274" s="170"/>
      <c r="K274" s="170"/>
      <c r="L274" s="73"/>
      <c r="M274" s="73"/>
      <c r="N274" s="73"/>
      <c r="O274" s="73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</row>
    <row r="275" spans="1:30" ht="13" x14ac:dyDescent="0.15">
      <c r="A275" s="73"/>
      <c r="B275" s="64"/>
      <c r="C275" s="73"/>
      <c r="D275" s="170"/>
      <c r="E275" s="170"/>
      <c r="F275" s="170"/>
      <c r="G275" s="170"/>
      <c r="H275" s="170"/>
      <c r="I275" s="170"/>
      <c r="J275" s="170"/>
      <c r="K275" s="170"/>
      <c r="L275" s="73"/>
      <c r="M275" s="73"/>
      <c r="N275" s="73"/>
      <c r="O275" s="73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</row>
    <row r="276" spans="1:30" ht="13" x14ac:dyDescent="0.15">
      <c r="A276" s="73"/>
      <c r="B276" s="64"/>
      <c r="C276" s="73"/>
      <c r="D276" s="170"/>
      <c r="E276" s="170"/>
      <c r="F276" s="170"/>
      <c r="G276" s="170"/>
      <c r="H276" s="170"/>
      <c r="I276" s="170"/>
      <c r="J276" s="170"/>
      <c r="K276" s="170"/>
      <c r="L276" s="73"/>
      <c r="M276" s="73"/>
      <c r="N276" s="73"/>
      <c r="O276" s="73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</row>
    <row r="277" spans="1:30" ht="13" x14ac:dyDescent="0.15">
      <c r="A277" s="73"/>
      <c r="B277" s="64"/>
      <c r="C277" s="73"/>
      <c r="D277" s="170"/>
      <c r="E277" s="170"/>
      <c r="F277" s="170"/>
      <c r="G277" s="170"/>
      <c r="H277" s="170"/>
      <c r="I277" s="170"/>
      <c r="J277" s="170"/>
      <c r="K277" s="170"/>
      <c r="L277" s="73"/>
      <c r="M277" s="73"/>
      <c r="N277" s="73"/>
      <c r="O277" s="73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</row>
    <row r="278" spans="1:30" ht="13" x14ac:dyDescent="0.15">
      <c r="A278" s="73"/>
      <c r="B278" s="64"/>
      <c r="C278" s="73"/>
      <c r="D278" s="170"/>
      <c r="E278" s="170"/>
      <c r="F278" s="170"/>
      <c r="G278" s="170"/>
      <c r="H278" s="170"/>
      <c r="I278" s="170"/>
      <c r="J278" s="170"/>
      <c r="K278" s="170"/>
      <c r="L278" s="73"/>
      <c r="M278" s="73"/>
      <c r="N278" s="73"/>
      <c r="O278" s="73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</row>
    <row r="279" spans="1:30" ht="13" x14ac:dyDescent="0.15">
      <c r="A279" s="73"/>
      <c r="B279" s="64"/>
      <c r="C279" s="73"/>
      <c r="D279" s="170"/>
      <c r="E279" s="170"/>
      <c r="F279" s="170"/>
      <c r="G279" s="170"/>
      <c r="H279" s="170"/>
      <c r="I279" s="170"/>
      <c r="J279" s="170"/>
      <c r="K279" s="170"/>
      <c r="L279" s="73"/>
      <c r="M279" s="73"/>
      <c r="N279" s="73"/>
      <c r="O279" s="73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</row>
    <row r="280" spans="1:30" ht="13" x14ac:dyDescent="0.15">
      <c r="A280" s="73"/>
      <c r="B280" s="64"/>
      <c r="C280" s="73"/>
      <c r="D280" s="170"/>
      <c r="E280" s="170"/>
      <c r="F280" s="170"/>
      <c r="G280" s="170"/>
      <c r="H280" s="170"/>
      <c r="I280" s="170"/>
      <c r="J280" s="170"/>
      <c r="K280" s="170"/>
      <c r="L280" s="73"/>
      <c r="M280" s="73"/>
      <c r="N280" s="73"/>
      <c r="O280" s="73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</row>
    <row r="281" spans="1:30" ht="13" x14ac:dyDescent="0.15">
      <c r="A281" s="73"/>
      <c r="B281" s="64"/>
      <c r="C281" s="73"/>
      <c r="D281" s="170"/>
      <c r="E281" s="170"/>
      <c r="F281" s="170"/>
      <c r="G281" s="170"/>
      <c r="H281" s="170"/>
      <c r="I281" s="170"/>
      <c r="J281" s="170"/>
      <c r="K281" s="170"/>
      <c r="L281" s="73"/>
      <c r="M281" s="73"/>
      <c r="N281" s="73"/>
      <c r="O281" s="73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</row>
    <row r="282" spans="1:30" ht="13" x14ac:dyDescent="0.15">
      <c r="A282" s="73"/>
      <c r="B282" s="64"/>
      <c r="C282" s="73"/>
      <c r="D282" s="170"/>
      <c r="E282" s="170"/>
      <c r="F282" s="170"/>
      <c r="G282" s="170"/>
      <c r="H282" s="170"/>
      <c r="I282" s="170"/>
      <c r="J282" s="170"/>
      <c r="K282" s="170"/>
      <c r="L282" s="73"/>
      <c r="M282" s="73"/>
      <c r="N282" s="73"/>
      <c r="O282" s="73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</row>
    <row r="283" spans="1:30" ht="13" x14ac:dyDescent="0.15">
      <c r="A283" s="73"/>
      <c r="B283" s="64"/>
      <c r="C283" s="73"/>
      <c r="D283" s="170"/>
      <c r="E283" s="170"/>
      <c r="F283" s="170"/>
      <c r="G283" s="170"/>
      <c r="H283" s="170"/>
      <c r="I283" s="170"/>
      <c r="J283" s="170"/>
      <c r="K283" s="170"/>
      <c r="L283" s="73"/>
      <c r="M283" s="73"/>
      <c r="N283" s="73"/>
      <c r="O283" s="73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</row>
    <row r="284" spans="1:30" ht="13" x14ac:dyDescent="0.15">
      <c r="A284" s="73"/>
      <c r="B284" s="64"/>
      <c r="C284" s="73"/>
      <c r="D284" s="170"/>
      <c r="E284" s="170"/>
      <c r="F284" s="170"/>
      <c r="G284" s="170"/>
      <c r="H284" s="170"/>
      <c r="I284" s="170"/>
      <c r="J284" s="170"/>
      <c r="K284" s="170"/>
      <c r="L284" s="73"/>
      <c r="M284" s="73"/>
      <c r="N284" s="73"/>
      <c r="O284" s="73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</row>
    <row r="285" spans="1:30" ht="13" x14ac:dyDescent="0.15">
      <c r="A285" s="73"/>
      <c r="B285" s="64"/>
      <c r="C285" s="73"/>
      <c r="D285" s="170"/>
      <c r="E285" s="170"/>
      <c r="F285" s="170"/>
      <c r="G285" s="170"/>
      <c r="H285" s="170"/>
      <c r="I285" s="170"/>
      <c r="J285" s="170"/>
      <c r="K285" s="170"/>
      <c r="L285" s="73"/>
      <c r="M285" s="73"/>
      <c r="N285" s="73"/>
      <c r="O285" s="73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</row>
    <row r="286" spans="1:30" ht="13" x14ac:dyDescent="0.15">
      <c r="A286" s="73"/>
      <c r="B286" s="64"/>
      <c r="C286" s="73"/>
      <c r="D286" s="170"/>
      <c r="E286" s="170"/>
      <c r="F286" s="170"/>
      <c r="G286" s="170"/>
      <c r="H286" s="170"/>
      <c r="I286" s="170"/>
      <c r="J286" s="170"/>
      <c r="K286" s="170"/>
      <c r="L286" s="73"/>
      <c r="M286" s="73"/>
      <c r="N286" s="73"/>
      <c r="O286" s="73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</row>
    <row r="287" spans="1:30" ht="13" x14ac:dyDescent="0.15">
      <c r="A287" s="73"/>
      <c r="B287" s="64"/>
      <c r="C287" s="73"/>
      <c r="D287" s="170"/>
      <c r="E287" s="170"/>
      <c r="F287" s="170"/>
      <c r="G287" s="170"/>
      <c r="H287" s="170"/>
      <c r="I287" s="170"/>
      <c r="J287" s="170"/>
      <c r="K287" s="170"/>
      <c r="L287" s="73"/>
      <c r="M287" s="73"/>
      <c r="N287" s="73"/>
      <c r="O287" s="73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</row>
    <row r="288" spans="1:30" ht="13" x14ac:dyDescent="0.15">
      <c r="A288" s="73"/>
      <c r="B288" s="64"/>
      <c r="C288" s="73"/>
      <c r="D288" s="170"/>
      <c r="E288" s="170"/>
      <c r="F288" s="170"/>
      <c r="G288" s="170"/>
      <c r="H288" s="170"/>
      <c r="I288" s="170"/>
      <c r="J288" s="170"/>
      <c r="K288" s="170"/>
      <c r="L288" s="73"/>
      <c r="M288" s="73"/>
      <c r="N288" s="73"/>
      <c r="O288" s="73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</row>
    <row r="289" spans="1:30" ht="13" x14ac:dyDescent="0.15">
      <c r="A289" s="73"/>
      <c r="B289" s="64"/>
      <c r="C289" s="73"/>
      <c r="D289" s="170"/>
      <c r="E289" s="170"/>
      <c r="F289" s="170"/>
      <c r="G289" s="170"/>
      <c r="H289" s="170"/>
      <c r="I289" s="170"/>
      <c r="J289" s="170"/>
      <c r="K289" s="170"/>
      <c r="L289" s="73"/>
      <c r="M289" s="73"/>
      <c r="N289" s="73"/>
      <c r="O289" s="73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</row>
    <row r="290" spans="1:30" ht="13" x14ac:dyDescent="0.15">
      <c r="A290" s="73"/>
      <c r="B290" s="64"/>
      <c r="C290" s="73"/>
      <c r="D290" s="170"/>
      <c r="E290" s="170"/>
      <c r="F290" s="170"/>
      <c r="G290" s="170"/>
      <c r="H290" s="170"/>
      <c r="I290" s="170"/>
      <c r="J290" s="170"/>
      <c r="K290" s="170"/>
      <c r="L290" s="73"/>
      <c r="M290" s="73"/>
      <c r="N290" s="73"/>
      <c r="O290" s="73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</row>
    <row r="291" spans="1:30" ht="13" x14ac:dyDescent="0.15">
      <c r="A291" s="73"/>
      <c r="B291" s="64"/>
      <c r="C291" s="73"/>
      <c r="D291" s="170"/>
      <c r="E291" s="170"/>
      <c r="F291" s="170"/>
      <c r="G291" s="170"/>
      <c r="H291" s="170"/>
      <c r="I291" s="170"/>
      <c r="J291" s="170"/>
      <c r="K291" s="170"/>
      <c r="L291" s="73"/>
      <c r="M291" s="73"/>
      <c r="N291" s="73"/>
      <c r="O291" s="73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</row>
    <row r="292" spans="1:30" ht="13" x14ac:dyDescent="0.15">
      <c r="A292" s="73"/>
      <c r="B292" s="64"/>
      <c r="C292" s="73"/>
      <c r="D292" s="170"/>
      <c r="E292" s="170"/>
      <c r="F292" s="170"/>
      <c r="G292" s="170"/>
      <c r="H292" s="170"/>
      <c r="I292" s="170"/>
      <c r="J292" s="170"/>
      <c r="K292" s="170"/>
      <c r="L292" s="73"/>
      <c r="M292" s="73"/>
      <c r="N292" s="73"/>
      <c r="O292" s="73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</row>
    <row r="293" spans="1:30" ht="13" x14ac:dyDescent="0.15">
      <c r="A293" s="73"/>
      <c r="B293" s="64"/>
      <c r="C293" s="73"/>
      <c r="D293" s="170"/>
      <c r="E293" s="170"/>
      <c r="F293" s="170"/>
      <c r="G293" s="170"/>
      <c r="H293" s="170"/>
      <c r="I293" s="170"/>
      <c r="J293" s="170"/>
      <c r="K293" s="170"/>
      <c r="L293" s="73"/>
      <c r="M293" s="73"/>
      <c r="N293" s="73"/>
      <c r="O293" s="73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</row>
    <row r="294" spans="1:30" ht="13" x14ac:dyDescent="0.15">
      <c r="A294" s="73"/>
      <c r="B294" s="64"/>
      <c r="C294" s="73"/>
      <c r="D294" s="170"/>
      <c r="E294" s="170"/>
      <c r="F294" s="170"/>
      <c r="G294" s="170"/>
      <c r="H294" s="170"/>
      <c r="I294" s="170"/>
      <c r="J294" s="170"/>
      <c r="K294" s="170"/>
      <c r="L294" s="73"/>
      <c r="M294" s="73"/>
      <c r="N294" s="73"/>
      <c r="O294" s="73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</row>
    <row r="295" spans="1:30" ht="13" x14ac:dyDescent="0.15">
      <c r="A295" s="73"/>
      <c r="B295" s="64"/>
      <c r="C295" s="73"/>
      <c r="D295" s="170"/>
      <c r="E295" s="170"/>
      <c r="F295" s="170"/>
      <c r="G295" s="170"/>
      <c r="H295" s="170"/>
      <c r="I295" s="170"/>
      <c r="J295" s="170"/>
      <c r="K295" s="170"/>
      <c r="L295" s="73"/>
      <c r="M295" s="73"/>
      <c r="N295" s="73"/>
      <c r="O295" s="73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</row>
    <row r="296" spans="1:30" ht="13" x14ac:dyDescent="0.15">
      <c r="A296" s="73"/>
      <c r="B296" s="64"/>
      <c r="C296" s="73"/>
      <c r="D296" s="170"/>
      <c r="E296" s="170"/>
      <c r="F296" s="170"/>
      <c r="G296" s="170"/>
      <c r="H296" s="170"/>
      <c r="I296" s="170"/>
      <c r="J296" s="170"/>
      <c r="K296" s="170"/>
      <c r="L296" s="73"/>
      <c r="M296" s="73"/>
      <c r="N296" s="73"/>
      <c r="O296" s="73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</row>
    <row r="297" spans="1:30" ht="13" x14ac:dyDescent="0.15">
      <c r="A297" s="73"/>
      <c r="B297" s="64"/>
      <c r="C297" s="73"/>
      <c r="D297" s="170"/>
      <c r="E297" s="170"/>
      <c r="F297" s="170"/>
      <c r="G297" s="170"/>
      <c r="H297" s="170"/>
      <c r="I297" s="170"/>
      <c r="J297" s="170"/>
      <c r="K297" s="170"/>
      <c r="L297" s="73"/>
      <c r="M297" s="73"/>
      <c r="N297" s="73"/>
      <c r="O297" s="73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</row>
    <row r="298" spans="1:30" ht="13" x14ac:dyDescent="0.15">
      <c r="A298" s="73"/>
      <c r="B298" s="64"/>
      <c r="C298" s="73"/>
      <c r="D298" s="170"/>
      <c r="E298" s="170"/>
      <c r="F298" s="170"/>
      <c r="G298" s="170"/>
      <c r="H298" s="170"/>
      <c r="I298" s="170"/>
      <c r="J298" s="170"/>
      <c r="K298" s="170"/>
      <c r="L298" s="73"/>
      <c r="M298" s="73"/>
      <c r="N298" s="73"/>
      <c r="O298" s="73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</row>
    <row r="299" spans="1:30" ht="13" x14ac:dyDescent="0.15">
      <c r="A299" s="73"/>
      <c r="B299" s="64"/>
      <c r="C299" s="73"/>
      <c r="D299" s="170"/>
      <c r="E299" s="170"/>
      <c r="F299" s="170"/>
      <c r="G299" s="170"/>
      <c r="H299" s="170"/>
      <c r="I299" s="170"/>
      <c r="J299" s="170"/>
      <c r="K299" s="170"/>
      <c r="L299" s="73"/>
      <c r="M299" s="73"/>
      <c r="N299" s="73"/>
      <c r="O299" s="73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</row>
    <row r="300" spans="1:30" ht="13" x14ac:dyDescent="0.15">
      <c r="A300" s="73"/>
      <c r="B300" s="64"/>
      <c r="C300" s="73"/>
      <c r="D300" s="170"/>
      <c r="E300" s="170"/>
      <c r="F300" s="170"/>
      <c r="G300" s="170"/>
      <c r="H300" s="170"/>
      <c r="I300" s="170"/>
      <c r="J300" s="170"/>
      <c r="K300" s="170"/>
      <c r="L300" s="73"/>
      <c r="M300" s="73"/>
      <c r="N300" s="73"/>
      <c r="O300" s="73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</row>
    <row r="301" spans="1:30" ht="13" x14ac:dyDescent="0.15">
      <c r="A301" s="73"/>
      <c r="B301" s="64"/>
      <c r="C301" s="73"/>
      <c r="D301" s="170"/>
      <c r="E301" s="170"/>
      <c r="F301" s="170"/>
      <c r="G301" s="170"/>
      <c r="H301" s="170"/>
      <c r="I301" s="170"/>
      <c r="J301" s="170"/>
      <c r="K301" s="170"/>
      <c r="L301" s="73"/>
      <c r="M301" s="73"/>
      <c r="N301" s="73"/>
      <c r="O301" s="73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</row>
    <row r="302" spans="1:30" ht="13" x14ac:dyDescent="0.15">
      <c r="A302" s="73"/>
      <c r="B302" s="64"/>
      <c r="C302" s="73"/>
      <c r="D302" s="170"/>
      <c r="E302" s="170"/>
      <c r="F302" s="170"/>
      <c r="G302" s="170"/>
      <c r="H302" s="170"/>
      <c r="I302" s="170"/>
      <c r="J302" s="170"/>
      <c r="K302" s="170"/>
      <c r="L302" s="73"/>
      <c r="M302" s="73"/>
      <c r="N302" s="73"/>
      <c r="O302" s="73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</row>
    <row r="303" spans="1:30" ht="13" x14ac:dyDescent="0.15">
      <c r="A303" s="73"/>
      <c r="B303" s="64"/>
      <c r="C303" s="73"/>
      <c r="D303" s="170"/>
      <c r="E303" s="170"/>
      <c r="F303" s="170"/>
      <c r="G303" s="170"/>
      <c r="H303" s="170"/>
      <c r="I303" s="170"/>
      <c r="J303" s="170"/>
      <c r="K303" s="170"/>
      <c r="L303" s="73"/>
      <c r="M303" s="73"/>
      <c r="N303" s="73"/>
      <c r="O303" s="73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</row>
    <row r="304" spans="1:30" ht="13" x14ac:dyDescent="0.15">
      <c r="A304" s="73"/>
      <c r="B304" s="64"/>
      <c r="C304" s="73"/>
      <c r="D304" s="170"/>
      <c r="E304" s="170"/>
      <c r="F304" s="170"/>
      <c r="G304" s="170"/>
      <c r="H304" s="170"/>
      <c r="I304" s="170"/>
      <c r="J304" s="170"/>
      <c r="K304" s="170"/>
      <c r="L304" s="73"/>
      <c r="M304" s="73"/>
      <c r="N304" s="73"/>
      <c r="O304" s="73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</row>
    <row r="305" spans="1:30" ht="13" x14ac:dyDescent="0.15">
      <c r="A305" s="73"/>
      <c r="B305" s="64"/>
      <c r="C305" s="73"/>
      <c r="D305" s="170"/>
      <c r="E305" s="170"/>
      <c r="F305" s="170"/>
      <c r="G305" s="170"/>
      <c r="H305" s="170"/>
      <c r="I305" s="170"/>
      <c r="J305" s="170"/>
      <c r="K305" s="170"/>
      <c r="L305" s="73"/>
      <c r="M305" s="73"/>
      <c r="N305" s="73"/>
      <c r="O305" s="73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</row>
    <row r="306" spans="1:30" ht="13" x14ac:dyDescent="0.15">
      <c r="A306" s="73"/>
      <c r="B306" s="64"/>
      <c r="C306" s="73"/>
      <c r="D306" s="170"/>
      <c r="E306" s="170"/>
      <c r="F306" s="170"/>
      <c r="G306" s="170"/>
      <c r="H306" s="170"/>
      <c r="I306" s="170"/>
      <c r="J306" s="170"/>
      <c r="K306" s="170"/>
      <c r="L306" s="73"/>
      <c r="M306" s="73"/>
      <c r="N306" s="73"/>
      <c r="O306" s="73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</row>
    <row r="307" spans="1:30" ht="13" x14ac:dyDescent="0.15">
      <c r="A307" s="73"/>
      <c r="B307" s="64"/>
      <c r="C307" s="73"/>
      <c r="D307" s="170"/>
      <c r="E307" s="170"/>
      <c r="F307" s="170"/>
      <c r="G307" s="170"/>
      <c r="H307" s="170"/>
      <c r="I307" s="170"/>
      <c r="J307" s="170"/>
      <c r="K307" s="170"/>
      <c r="L307" s="73"/>
      <c r="M307" s="73"/>
      <c r="N307" s="73"/>
      <c r="O307" s="73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</row>
    <row r="308" spans="1:30" ht="13" x14ac:dyDescent="0.15">
      <c r="A308" s="73"/>
      <c r="B308" s="64"/>
      <c r="C308" s="73"/>
      <c r="D308" s="170"/>
      <c r="E308" s="170"/>
      <c r="F308" s="170"/>
      <c r="G308" s="170"/>
      <c r="H308" s="170"/>
      <c r="I308" s="170"/>
      <c r="J308" s="170"/>
      <c r="K308" s="170"/>
      <c r="L308" s="73"/>
      <c r="M308" s="73"/>
      <c r="N308" s="73"/>
      <c r="O308" s="73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</row>
    <row r="309" spans="1:30" ht="13" x14ac:dyDescent="0.15">
      <c r="A309" s="73"/>
      <c r="B309" s="64"/>
      <c r="C309" s="73"/>
      <c r="D309" s="170"/>
      <c r="E309" s="170"/>
      <c r="F309" s="170"/>
      <c r="G309" s="170"/>
      <c r="H309" s="170"/>
      <c r="I309" s="170"/>
      <c r="J309" s="170"/>
      <c r="K309" s="170"/>
      <c r="L309" s="73"/>
      <c r="M309" s="73"/>
      <c r="N309" s="73"/>
      <c r="O309" s="73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</row>
    <row r="310" spans="1:30" ht="13" x14ac:dyDescent="0.15">
      <c r="A310" s="73"/>
      <c r="B310" s="64"/>
      <c r="C310" s="73"/>
      <c r="D310" s="170"/>
      <c r="E310" s="170"/>
      <c r="F310" s="170"/>
      <c r="G310" s="170"/>
      <c r="H310" s="170"/>
      <c r="I310" s="170"/>
      <c r="J310" s="170"/>
      <c r="K310" s="170"/>
      <c r="L310" s="73"/>
      <c r="M310" s="73"/>
      <c r="N310" s="73"/>
      <c r="O310" s="73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</row>
    <row r="311" spans="1:30" ht="13" x14ac:dyDescent="0.15">
      <c r="A311" s="73"/>
      <c r="B311" s="64"/>
      <c r="C311" s="73"/>
      <c r="D311" s="170"/>
      <c r="E311" s="170"/>
      <c r="F311" s="170"/>
      <c r="G311" s="170"/>
      <c r="H311" s="170"/>
      <c r="I311" s="170"/>
      <c r="J311" s="170"/>
      <c r="K311" s="170"/>
      <c r="L311" s="73"/>
      <c r="M311" s="73"/>
      <c r="N311" s="73"/>
      <c r="O311" s="73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</row>
    <row r="312" spans="1:30" ht="13" x14ac:dyDescent="0.15">
      <c r="A312" s="73"/>
      <c r="B312" s="64"/>
      <c r="C312" s="73"/>
      <c r="D312" s="170"/>
      <c r="E312" s="170"/>
      <c r="F312" s="170"/>
      <c r="G312" s="170"/>
      <c r="H312" s="170"/>
      <c r="I312" s="170"/>
      <c r="J312" s="170"/>
      <c r="K312" s="170"/>
      <c r="L312" s="73"/>
      <c r="M312" s="73"/>
      <c r="N312" s="73"/>
      <c r="O312" s="73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</row>
    <row r="313" spans="1:30" ht="13" x14ac:dyDescent="0.15">
      <c r="A313" s="73"/>
      <c r="B313" s="64"/>
      <c r="C313" s="73"/>
      <c r="D313" s="170"/>
      <c r="E313" s="170"/>
      <c r="F313" s="170"/>
      <c r="G313" s="170"/>
      <c r="H313" s="170"/>
      <c r="I313" s="170"/>
      <c r="J313" s="170"/>
      <c r="K313" s="170"/>
      <c r="L313" s="73"/>
      <c r="M313" s="73"/>
      <c r="N313" s="73"/>
      <c r="O313" s="73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</row>
    <row r="314" spans="1:30" ht="13" x14ac:dyDescent="0.15">
      <c r="A314" s="73"/>
      <c r="B314" s="64"/>
      <c r="C314" s="73"/>
      <c r="D314" s="170"/>
      <c r="E314" s="170"/>
      <c r="F314" s="170"/>
      <c r="G314" s="170"/>
      <c r="H314" s="170"/>
      <c r="I314" s="170"/>
      <c r="J314" s="170"/>
      <c r="K314" s="170"/>
      <c r="L314" s="73"/>
      <c r="M314" s="73"/>
      <c r="N314" s="73"/>
      <c r="O314" s="73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</row>
    <row r="315" spans="1:30" ht="13" x14ac:dyDescent="0.15">
      <c r="A315" s="73"/>
      <c r="B315" s="64"/>
      <c r="C315" s="73"/>
      <c r="D315" s="170"/>
      <c r="E315" s="170"/>
      <c r="F315" s="170"/>
      <c r="G315" s="170"/>
      <c r="H315" s="170"/>
      <c r="I315" s="170"/>
      <c r="J315" s="170"/>
      <c r="K315" s="170"/>
      <c r="L315" s="73"/>
      <c r="M315" s="73"/>
      <c r="N315" s="73"/>
      <c r="O315" s="73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</row>
    <row r="316" spans="1:30" ht="13" x14ac:dyDescent="0.15">
      <c r="A316" s="73"/>
      <c r="B316" s="64"/>
      <c r="C316" s="73"/>
      <c r="D316" s="170"/>
      <c r="E316" s="170"/>
      <c r="F316" s="170"/>
      <c r="G316" s="170"/>
      <c r="H316" s="170"/>
      <c r="I316" s="170"/>
      <c r="J316" s="170"/>
      <c r="K316" s="170"/>
      <c r="L316" s="73"/>
      <c r="M316" s="73"/>
      <c r="N316" s="73"/>
      <c r="O316" s="73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</row>
    <row r="317" spans="1:30" ht="13" x14ac:dyDescent="0.15">
      <c r="A317" s="73"/>
      <c r="B317" s="64"/>
      <c r="C317" s="73"/>
      <c r="D317" s="170"/>
      <c r="E317" s="170"/>
      <c r="F317" s="170"/>
      <c r="G317" s="170"/>
      <c r="H317" s="170"/>
      <c r="I317" s="170"/>
      <c r="J317" s="170"/>
      <c r="K317" s="170"/>
      <c r="L317" s="73"/>
      <c r="M317" s="73"/>
      <c r="N317" s="73"/>
      <c r="O317" s="73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</row>
    <row r="318" spans="1:30" ht="13" x14ac:dyDescent="0.15">
      <c r="A318" s="73"/>
      <c r="B318" s="64"/>
      <c r="C318" s="73"/>
      <c r="D318" s="170"/>
      <c r="E318" s="170"/>
      <c r="F318" s="170"/>
      <c r="G318" s="170"/>
      <c r="H318" s="170"/>
      <c r="I318" s="170"/>
      <c r="J318" s="170"/>
      <c r="K318" s="170"/>
      <c r="L318" s="73"/>
      <c r="M318" s="73"/>
      <c r="N318" s="73"/>
      <c r="O318" s="73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</row>
    <row r="319" spans="1:30" ht="13" x14ac:dyDescent="0.15">
      <c r="A319" s="73"/>
      <c r="B319" s="64"/>
      <c r="C319" s="73"/>
      <c r="D319" s="170"/>
      <c r="E319" s="170"/>
      <c r="F319" s="170"/>
      <c r="G319" s="170"/>
      <c r="H319" s="170"/>
      <c r="I319" s="170"/>
      <c r="J319" s="170"/>
      <c r="K319" s="170"/>
      <c r="L319" s="73"/>
      <c r="M319" s="73"/>
      <c r="N319" s="73"/>
      <c r="O319" s="73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</row>
    <row r="320" spans="1:30" ht="13" x14ac:dyDescent="0.15">
      <c r="A320" s="73"/>
      <c r="B320" s="64"/>
      <c r="C320" s="73"/>
      <c r="D320" s="170"/>
      <c r="E320" s="170"/>
      <c r="F320" s="170"/>
      <c r="G320" s="170"/>
      <c r="H320" s="170"/>
      <c r="I320" s="170"/>
      <c r="J320" s="170"/>
      <c r="K320" s="170"/>
      <c r="L320" s="73"/>
      <c r="M320" s="73"/>
      <c r="N320" s="73"/>
      <c r="O320" s="73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</row>
    <row r="321" spans="1:30" ht="13" x14ac:dyDescent="0.15">
      <c r="A321" s="73"/>
      <c r="B321" s="64"/>
      <c r="C321" s="73"/>
      <c r="D321" s="170"/>
      <c r="E321" s="170"/>
      <c r="F321" s="170"/>
      <c r="G321" s="170"/>
      <c r="H321" s="170"/>
      <c r="I321" s="170"/>
      <c r="J321" s="170"/>
      <c r="K321" s="170"/>
      <c r="L321" s="73"/>
      <c r="M321" s="73"/>
      <c r="N321" s="73"/>
      <c r="O321" s="73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</row>
    <row r="322" spans="1:30" ht="13" x14ac:dyDescent="0.15">
      <c r="A322" s="73"/>
      <c r="B322" s="64"/>
      <c r="C322" s="73"/>
      <c r="D322" s="170"/>
      <c r="E322" s="170"/>
      <c r="F322" s="170"/>
      <c r="G322" s="170"/>
      <c r="H322" s="170"/>
      <c r="I322" s="170"/>
      <c r="J322" s="170"/>
      <c r="K322" s="170"/>
      <c r="L322" s="73"/>
      <c r="M322" s="73"/>
      <c r="N322" s="73"/>
      <c r="O322" s="73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</row>
    <row r="323" spans="1:30" ht="13" x14ac:dyDescent="0.15">
      <c r="A323" s="73"/>
      <c r="B323" s="64"/>
      <c r="C323" s="73"/>
      <c r="D323" s="170"/>
      <c r="E323" s="170"/>
      <c r="F323" s="170"/>
      <c r="G323" s="170"/>
      <c r="H323" s="170"/>
      <c r="I323" s="170"/>
      <c r="J323" s="170"/>
      <c r="K323" s="170"/>
      <c r="L323" s="73"/>
      <c r="M323" s="73"/>
      <c r="N323" s="73"/>
      <c r="O323" s="73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</row>
    <row r="324" spans="1:30" ht="13" x14ac:dyDescent="0.15">
      <c r="A324" s="73"/>
      <c r="B324" s="64"/>
      <c r="C324" s="73"/>
      <c r="D324" s="170"/>
      <c r="E324" s="170"/>
      <c r="F324" s="170"/>
      <c r="G324" s="170"/>
      <c r="H324" s="170"/>
      <c r="I324" s="170"/>
      <c r="J324" s="170"/>
      <c r="K324" s="170"/>
      <c r="L324" s="73"/>
      <c r="M324" s="73"/>
      <c r="N324" s="73"/>
      <c r="O324" s="73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</row>
    <row r="325" spans="1:30" ht="13" x14ac:dyDescent="0.15">
      <c r="A325" s="73"/>
      <c r="B325" s="64"/>
      <c r="C325" s="73"/>
      <c r="D325" s="170"/>
      <c r="E325" s="170"/>
      <c r="F325" s="170"/>
      <c r="G325" s="170"/>
      <c r="H325" s="170"/>
      <c r="I325" s="170"/>
      <c r="J325" s="170"/>
      <c r="K325" s="170"/>
      <c r="L325" s="73"/>
      <c r="M325" s="73"/>
      <c r="N325" s="73"/>
      <c r="O325" s="73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</row>
    <row r="326" spans="1:30" ht="13" x14ac:dyDescent="0.15">
      <c r="A326" s="73"/>
      <c r="B326" s="64"/>
      <c r="C326" s="73"/>
      <c r="D326" s="170"/>
      <c r="E326" s="170"/>
      <c r="F326" s="170"/>
      <c r="G326" s="170"/>
      <c r="H326" s="170"/>
      <c r="I326" s="170"/>
      <c r="J326" s="170"/>
      <c r="K326" s="170"/>
      <c r="L326" s="73"/>
      <c r="M326" s="73"/>
      <c r="N326" s="73"/>
      <c r="O326" s="73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</row>
    <row r="327" spans="1:30" ht="13" x14ac:dyDescent="0.15">
      <c r="A327" s="73"/>
      <c r="B327" s="64"/>
      <c r="C327" s="73"/>
      <c r="D327" s="170"/>
      <c r="E327" s="170"/>
      <c r="F327" s="170"/>
      <c r="G327" s="170"/>
      <c r="H327" s="170"/>
      <c r="I327" s="170"/>
      <c r="J327" s="170"/>
      <c r="K327" s="170"/>
      <c r="L327" s="73"/>
      <c r="M327" s="73"/>
      <c r="N327" s="73"/>
      <c r="O327" s="73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</row>
    <row r="328" spans="1:30" ht="13" x14ac:dyDescent="0.15">
      <c r="A328" s="73"/>
      <c r="B328" s="64"/>
      <c r="C328" s="73"/>
      <c r="D328" s="170"/>
      <c r="E328" s="170"/>
      <c r="F328" s="170"/>
      <c r="G328" s="170"/>
      <c r="H328" s="170"/>
      <c r="I328" s="170"/>
      <c r="J328" s="170"/>
      <c r="K328" s="170"/>
      <c r="L328" s="73"/>
      <c r="M328" s="73"/>
      <c r="N328" s="73"/>
      <c r="O328" s="73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</row>
    <row r="329" spans="1:30" ht="13" x14ac:dyDescent="0.15">
      <c r="A329" s="73"/>
      <c r="B329" s="64"/>
      <c r="C329" s="73"/>
      <c r="D329" s="170"/>
      <c r="E329" s="170"/>
      <c r="F329" s="170"/>
      <c r="G329" s="170"/>
      <c r="H329" s="170"/>
      <c r="I329" s="170"/>
      <c r="J329" s="170"/>
      <c r="K329" s="170"/>
      <c r="L329" s="73"/>
      <c r="M329" s="73"/>
      <c r="N329" s="73"/>
      <c r="O329" s="73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</row>
    <row r="330" spans="1:30" ht="13" x14ac:dyDescent="0.15">
      <c r="A330" s="73"/>
      <c r="B330" s="64"/>
      <c r="C330" s="73"/>
      <c r="D330" s="170"/>
      <c r="E330" s="170"/>
      <c r="F330" s="170"/>
      <c r="G330" s="170"/>
      <c r="H330" s="170"/>
      <c r="I330" s="170"/>
      <c r="J330" s="170"/>
      <c r="K330" s="170"/>
      <c r="L330" s="73"/>
      <c r="M330" s="73"/>
      <c r="N330" s="73"/>
      <c r="O330" s="73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</row>
    <row r="331" spans="1:30" ht="13" x14ac:dyDescent="0.15">
      <c r="A331" s="73"/>
      <c r="B331" s="64"/>
      <c r="C331" s="73"/>
      <c r="D331" s="170"/>
      <c r="E331" s="170"/>
      <c r="F331" s="170"/>
      <c r="G331" s="170"/>
      <c r="H331" s="170"/>
      <c r="I331" s="170"/>
      <c r="J331" s="170"/>
      <c r="K331" s="170"/>
      <c r="L331" s="73"/>
      <c r="M331" s="73"/>
      <c r="N331" s="73"/>
      <c r="O331" s="73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</row>
    <row r="332" spans="1:30" ht="13" x14ac:dyDescent="0.15">
      <c r="A332" s="73"/>
      <c r="B332" s="64"/>
      <c r="C332" s="73"/>
      <c r="D332" s="170"/>
      <c r="E332" s="170"/>
      <c r="F332" s="170"/>
      <c r="G332" s="170"/>
      <c r="H332" s="170"/>
      <c r="I332" s="170"/>
      <c r="J332" s="170"/>
      <c r="K332" s="170"/>
      <c r="L332" s="73"/>
      <c r="M332" s="73"/>
      <c r="N332" s="73"/>
      <c r="O332" s="73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</row>
    <row r="333" spans="1:30" ht="13" x14ac:dyDescent="0.15">
      <c r="A333" s="73"/>
      <c r="B333" s="64"/>
      <c r="C333" s="73"/>
      <c r="D333" s="170"/>
      <c r="E333" s="170"/>
      <c r="F333" s="170"/>
      <c r="G333" s="170"/>
      <c r="H333" s="170"/>
      <c r="I333" s="170"/>
      <c r="J333" s="170"/>
      <c r="K333" s="170"/>
      <c r="L333" s="73"/>
      <c r="M333" s="73"/>
      <c r="N333" s="73"/>
      <c r="O333" s="73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</row>
    <row r="334" spans="1:30" ht="13" x14ac:dyDescent="0.15">
      <c r="A334" s="73"/>
      <c r="B334" s="64"/>
      <c r="C334" s="73"/>
      <c r="D334" s="170"/>
      <c r="E334" s="170"/>
      <c r="F334" s="170"/>
      <c r="G334" s="170"/>
      <c r="H334" s="170"/>
      <c r="I334" s="170"/>
      <c r="J334" s="170"/>
      <c r="K334" s="170"/>
      <c r="L334" s="73"/>
      <c r="M334" s="73"/>
      <c r="N334" s="73"/>
      <c r="O334" s="73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</row>
    <row r="335" spans="1:30" ht="13" x14ac:dyDescent="0.15">
      <c r="A335" s="73"/>
      <c r="B335" s="64"/>
      <c r="C335" s="73"/>
      <c r="D335" s="170"/>
      <c r="E335" s="170"/>
      <c r="F335" s="170"/>
      <c r="G335" s="170"/>
      <c r="H335" s="170"/>
      <c r="I335" s="170"/>
      <c r="J335" s="170"/>
      <c r="K335" s="170"/>
      <c r="L335" s="73"/>
      <c r="M335" s="73"/>
      <c r="N335" s="73"/>
      <c r="O335" s="73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</row>
    <row r="336" spans="1:30" ht="13" x14ac:dyDescent="0.15">
      <c r="A336" s="73"/>
      <c r="B336" s="64"/>
      <c r="C336" s="73"/>
      <c r="D336" s="170"/>
      <c r="E336" s="170"/>
      <c r="F336" s="170"/>
      <c r="G336" s="170"/>
      <c r="H336" s="170"/>
      <c r="I336" s="170"/>
      <c r="J336" s="170"/>
      <c r="K336" s="170"/>
      <c r="L336" s="73"/>
      <c r="M336" s="73"/>
      <c r="N336" s="73"/>
      <c r="O336" s="73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</row>
    <row r="337" spans="1:30" ht="13" x14ac:dyDescent="0.15">
      <c r="A337" s="73"/>
      <c r="B337" s="64"/>
      <c r="C337" s="73"/>
      <c r="D337" s="170"/>
      <c r="E337" s="170"/>
      <c r="F337" s="170"/>
      <c r="G337" s="170"/>
      <c r="H337" s="170"/>
      <c r="I337" s="170"/>
      <c r="J337" s="170"/>
      <c r="K337" s="170"/>
      <c r="L337" s="73"/>
      <c r="M337" s="73"/>
      <c r="N337" s="73"/>
      <c r="O337" s="73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</row>
    <row r="338" spans="1:30" ht="13" x14ac:dyDescent="0.15">
      <c r="A338" s="73"/>
      <c r="B338" s="64"/>
      <c r="C338" s="73"/>
      <c r="D338" s="170"/>
      <c r="E338" s="170"/>
      <c r="F338" s="170"/>
      <c r="G338" s="170"/>
      <c r="H338" s="170"/>
      <c r="I338" s="170"/>
      <c r="J338" s="170"/>
      <c r="K338" s="170"/>
      <c r="L338" s="73"/>
      <c r="M338" s="73"/>
      <c r="N338" s="73"/>
      <c r="O338" s="73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</row>
    <row r="339" spans="1:30" ht="13" x14ac:dyDescent="0.15">
      <c r="A339" s="73"/>
      <c r="B339" s="64"/>
      <c r="C339" s="73"/>
      <c r="D339" s="170"/>
      <c r="E339" s="170"/>
      <c r="F339" s="170"/>
      <c r="G339" s="170"/>
      <c r="H339" s="170"/>
      <c r="I339" s="170"/>
      <c r="J339" s="170"/>
      <c r="K339" s="170"/>
      <c r="L339" s="73"/>
      <c r="M339" s="73"/>
      <c r="N339" s="73"/>
      <c r="O339" s="73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</row>
    <row r="340" spans="1:30" ht="13" x14ac:dyDescent="0.15">
      <c r="A340" s="73"/>
      <c r="B340" s="64"/>
      <c r="C340" s="73"/>
      <c r="D340" s="170"/>
      <c r="E340" s="170"/>
      <c r="F340" s="170"/>
      <c r="G340" s="170"/>
      <c r="H340" s="170"/>
      <c r="I340" s="170"/>
      <c r="J340" s="170"/>
      <c r="K340" s="170"/>
      <c r="L340" s="73"/>
      <c r="M340" s="73"/>
      <c r="N340" s="73"/>
      <c r="O340" s="73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</row>
    <row r="341" spans="1:30" ht="13" x14ac:dyDescent="0.15">
      <c r="A341" s="73"/>
      <c r="B341" s="64"/>
      <c r="C341" s="73"/>
      <c r="D341" s="170"/>
      <c r="E341" s="170"/>
      <c r="F341" s="170"/>
      <c r="G341" s="170"/>
      <c r="H341" s="170"/>
      <c r="I341" s="170"/>
      <c r="J341" s="170"/>
      <c r="K341" s="170"/>
      <c r="L341" s="73"/>
      <c r="M341" s="73"/>
      <c r="N341" s="73"/>
      <c r="O341" s="73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</row>
    <row r="342" spans="1:30" ht="13" x14ac:dyDescent="0.15">
      <c r="A342" s="73"/>
      <c r="B342" s="64"/>
      <c r="C342" s="73"/>
      <c r="D342" s="170"/>
      <c r="E342" s="170"/>
      <c r="F342" s="170"/>
      <c r="G342" s="170"/>
      <c r="H342" s="170"/>
      <c r="I342" s="170"/>
      <c r="J342" s="170"/>
      <c r="K342" s="170"/>
      <c r="L342" s="73"/>
      <c r="M342" s="73"/>
      <c r="N342" s="73"/>
      <c r="O342" s="73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</row>
    <row r="343" spans="1:30" ht="13" x14ac:dyDescent="0.15">
      <c r="A343" s="73"/>
      <c r="B343" s="64"/>
      <c r="C343" s="73"/>
      <c r="D343" s="170"/>
      <c r="E343" s="170"/>
      <c r="F343" s="170"/>
      <c r="G343" s="170"/>
      <c r="H343" s="170"/>
      <c r="I343" s="170"/>
      <c r="J343" s="170"/>
      <c r="K343" s="170"/>
      <c r="L343" s="73"/>
      <c r="M343" s="73"/>
      <c r="N343" s="73"/>
      <c r="O343" s="73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</row>
    <row r="344" spans="1:30" ht="13" x14ac:dyDescent="0.15">
      <c r="A344" s="73"/>
      <c r="B344" s="64"/>
      <c r="C344" s="73"/>
      <c r="D344" s="170"/>
      <c r="E344" s="170"/>
      <c r="F344" s="170"/>
      <c r="G344" s="170"/>
      <c r="H344" s="170"/>
      <c r="I344" s="170"/>
      <c r="J344" s="170"/>
      <c r="K344" s="170"/>
      <c r="L344" s="73"/>
      <c r="M344" s="73"/>
      <c r="N344" s="73"/>
      <c r="O344" s="73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</row>
    <row r="345" spans="1:30" ht="13" x14ac:dyDescent="0.15">
      <c r="A345" s="73"/>
      <c r="B345" s="64"/>
      <c r="C345" s="73"/>
      <c r="D345" s="170"/>
      <c r="E345" s="170"/>
      <c r="F345" s="170"/>
      <c r="G345" s="170"/>
      <c r="H345" s="170"/>
      <c r="I345" s="170"/>
      <c r="J345" s="170"/>
      <c r="K345" s="170"/>
      <c r="L345" s="73"/>
      <c r="M345" s="73"/>
      <c r="N345" s="73"/>
      <c r="O345" s="73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</row>
    <row r="346" spans="1:30" ht="13" x14ac:dyDescent="0.15">
      <c r="A346" s="73"/>
      <c r="B346" s="64"/>
      <c r="C346" s="73"/>
      <c r="D346" s="170"/>
      <c r="E346" s="170"/>
      <c r="F346" s="170"/>
      <c r="G346" s="170"/>
      <c r="H346" s="170"/>
      <c r="I346" s="170"/>
      <c r="J346" s="170"/>
      <c r="K346" s="170"/>
      <c r="L346" s="73"/>
      <c r="M346" s="73"/>
      <c r="N346" s="73"/>
      <c r="O346" s="73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</row>
    <row r="347" spans="1:30" ht="13" x14ac:dyDescent="0.15">
      <c r="A347" s="73"/>
      <c r="B347" s="64"/>
      <c r="C347" s="73"/>
      <c r="D347" s="170"/>
      <c r="E347" s="170"/>
      <c r="F347" s="170"/>
      <c r="G347" s="170"/>
      <c r="H347" s="170"/>
      <c r="I347" s="170"/>
      <c r="J347" s="170"/>
      <c r="K347" s="170"/>
      <c r="L347" s="73"/>
      <c r="M347" s="73"/>
      <c r="N347" s="73"/>
      <c r="O347" s="73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</row>
    <row r="348" spans="1:30" ht="13" x14ac:dyDescent="0.15">
      <c r="A348" s="73"/>
      <c r="B348" s="64"/>
      <c r="C348" s="73"/>
      <c r="D348" s="170"/>
      <c r="E348" s="170"/>
      <c r="F348" s="170"/>
      <c r="G348" s="170"/>
      <c r="H348" s="170"/>
      <c r="I348" s="170"/>
      <c r="J348" s="170"/>
      <c r="K348" s="170"/>
      <c r="L348" s="73"/>
      <c r="M348" s="73"/>
      <c r="N348" s="73"/>
      <c r="O348" s="73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</row>
    <row r="349" spans="1:30" ht="13" x14ac:dyDescent="0.15">
      <c r="A349" s="73"/>
      <c r="B349" s="64"/>
      <c r="C349" s="73"/>
      <c r="D349" s="170"/>
      <c r="E349" s="170"/>
      <c r="F349" s="170"/>
      <c r="G349" s="170"/>
      <c r="H349" s="170"/>
      <c r="I349" s="170"/>
      <c r="J349" s="170"/>
      <c r="K349" s="170"/>
      <c r="L349" s="73"/>
      <c r="M349" s="73"/>
      <c r="N349" s="73"/>
      <c r="O349" s="73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</row>
    <row r="350" spans="1:30" ht="13" x14ac:dyDescent="0.15">
      <c r="A350" s="73"/>
      <c r="B350" s="64"/>
      <c r="C350" s="73"/>
      <c r="D350" s="170"/>
      <c r="E350" s="170"/>
      <c r="F350" s="170"/>
      <c r="G350" s="170"/>
      <c r="H350" s="170"/>
      <c r="I350" s="170"/>
      <c r="J350" s="170"/>
      <c r="K350" s="170"/>
      <c r="L350" s="73"/>
      <c r="M350" s="73"/>
      <c r="N350" s="73"/>
      <c r="O350" s="73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</row>
    <row r="351" spans="1:30" ht="13" x14ac:dyDescent="0.15">
      <c r="A351" s="73"/>
      <c r="B351" s="64"/>
      <c r="C351" s="73"/>
      <c r="D351" s="170"/>
      <c r="E351" s="170"/>
      <c r="F351" s="170"/>
      <c r="G351" s="170"/>
      <c r="H351" s="170"/>
      <c r="I351" s="170"/>
      <c r="J351" s="170"/>
      <c r="K351" s="170"/>
      <c r="L351" s="73"/>
      <c r="M351" s="73"/>
      <c r="N351" s="73"/>
      <c r="O351" s="73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</row>
    <row r="352" spans="1:30" ht="13" x14ac:dyDescent="0.15">
      <c r="A352" s="73"/>
      <c r="B352" s="64"/>
      <c r="C352" s="73"/>
      <c r="D352" s="170"/>
      <c r="E352" s="170"/>
      <c r="F352" s="170"/>
      <c r="G352" s="170"/>
      <c r="H352" s="170"/>
      <c r="I352" s="170"/>
      <c r="J352" s="170"/>
      <c r="K352" s="170"/>
      <c r="L352" s="73"/>
      <c r="M352" s="73"/>
      <c r="N352" s="73"/>
      <c r="O352" s="73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</row>
    <row r="353" spans="1:30" ht="13" x14ac:dyDescent="0.15">
      <c r="A353" s="73"/>
      <c r="B353" s="64"/>
      <c r="C353" s="73"/>
      <c r="D353" s="170"/>
      <c r="E353" s="170"/>
      <c r="F353" s="170"/>
      <c r="G353" s="170"/>
      <c r="H353" s="170"/>
      <c r="I353" s="170"/>
      <c r="J353" s="170"/>
      <c r="K353" s="170"/>
      <c r="L353" s="73"/>
      <c r="M353" s="73"/>
      <c r="N353" s="73"/>
      <c r="O353" s="73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</row>
    <row r="354" spans="1:30" ht="13" x14ac:dyDescent="0.15">
      <c r="A354" s="73"/>
      <c r="B354" s="64"/>
      <c r="C354" s="73"/>
      <c r="D354" s="170"/>
      <c r="E354" s="170"/>
      <c r="F354" s="170"/>
      <c r="G354" s="170"/>
      <c r="H354" s="170"/>
      <c r="I354" s="170"/>
      <c r="J354" s="170"/>
      <c r="K354" s="170"/>
      <c r="L354" s="73"/>
      <c r="M354" s="73"/>
      <c r="N354" s="73"/>
      <c r="O354" s="73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</row>
    <row r="355" spans="1:30" ht="13" x14ac:dyDescent="0.15">
      <c r="A355" s="73"/>
      <c r="B355" s="64"/>
      <c r="C355" s="73"/>
      <c r="D355" s="170"/>
      <c r="E355" s="170"/>
      <c r="F355" s="170"/>
      <c r="G355" s="170"/>
      <c r="H355" s="170"/>
      <c r="I355" s="170"/>
      <c r="J355" s="170"/>
      <c r="K355" s="170"/>
      <c r="L355" s="73"/>
      <c r="M355" s="73"/>
      <c r="N355" s="73"/>
      <c r="O355" s="73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</row>
    <row r="356" spans="1:30" ht="13" x14ac:dyDescent="0.15">
      <c r="A356" s="73"/>
      <c r="B356" s="64"/>
      <c r="C356" s="73"/>
      <c r="D356" s="170"/>
      <c r="E356" s="170"/>
      <c r="F356" s="170"/>
      <c r="G356" s="170"/>
      <c r="H356" s="170"/>
      <c r="I356" s="170"/>
      <c r="J356" s="170"/>
      <c r="K356" s="170"/>
      <c r="L356" s="73"/>
      <c r="M356" s="73"/>
      <c r="N356" s="73"/>
      <c r="O356" s="73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</row>
    <row r="357" spans="1:30" ht="13" x14ac:dyDescent="0.15">
      <c r="A357" s="73"/>
      <c r="B357" s="64"/>
      <c r="C357" s="73"/>
      <c r="D357" s="170"/>
      <c r="E357" s="170"/>
      <c r="F357" s="170"/>
      <c r="G357" s="170"/>
      <c r="H357" s="170"/>
      <c r="I357" s="170"/>
      <c r="J357" s="170"/>
      <c r="K357" s="170"/>
      <c r="L357" s="73"/>
      <c r="M357" s="73"/>
      <c r="N357" s="73"/>
      <c r="O357" s="73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</row>
    <row r="358" spans="1:30" ht="13" x14ac:dyDescent="0.15">
      <c r="A358" s="73"/>
      <c r="B358" s="64"/>
      <c r="C358" s="73"/>
      <c r="D358" s="170"/>
      <c r="E358" s="170"/>
      <c r="F358" s="170"/>
      <c r="G358" s="170"/>
      <c r="H358" s="170"/>
      <c r="I358" s="170"/>
      <c r="J358" s="170"/>
      <c r="K358" s="170"/>
      <c r="L358" s="73"/>
      <c r="M358" s="73"/>
      <c r="N358" s="73"/>
      <c r="O358" s="73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</row>
    <row r="359" spans="1:30" ht="13" x14ac:dyDescent="0.15">
      <c r="A359" s="73"/>
      <c r="B359" s="64"/>
      <c r="C359" s="73"/>
      <c r="D359" s="170"/>
      <c r="E359" s="170"/>
      <c r="F359" s="170"/>
      <c r="G359" s="170"/>
      <c r="H359" s="170"/>
      <c r="I359" s="170"/>
      <c r="J359" s="170"/>
      <c r="K359" s="170"/>
      <c r="L359" s="73"/>
      <c r="M359" s="73"/>
      <c r="N359" s="73"/>
      <c r="O359" s="73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</row>
    <row r="360" spans="1:30" ht="13" x14ac:dyDescent="0.15">
      <c r="A360" s="73"/>
      <c r="B360" s="64"/>
      <c r="C360" s="73"/>
      <c r="D360" s="170"/>
      <c r="E360" s="170"/>
      <c r="F360" s="170"/>
      <c r="G360" s="170"/>
      <c r="H360" s="170"/>
      <c r="I360" s="170"/>
      <c r="J360" s="170"/>
      <c r="K360" s="170"/>
      <c r="L360" s="73"/>
      <c r="M360" s="73"/>
      <c r="N360" s="73"/>
      <c r="O360" s="73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</row>
    <row r="361" spans="1:30" ht="13" x14ac:dyDescent="0.15">
      <c r="A361" s="73"/>
      <c r="B361" s="64"/>
      <c r="C361" s="73"/>
      <c r="D361" s="170"/>
      <c r="E361" s="170"/>
      <c r="F361" s="170"/>
      <c r="G361" s="170"/>
      <c r="H361" s="170"/>
      <c r="I361" s="170"/>
      <c r="J361" s="170"/>
      <c r="K361" s="170"/>
      <c r="L361" s="73"/>
      <c r="M361" s="73"/>
      <c r="N361" s="73"/>
      <c r="O361" s="73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</row>
    <row r="362" spans="1:30" ht="13" x14ac:dyDescent="0.15">
      <c r="A362" s="73"/>
      <c r="B362" s="64"/>
      <c r="C362" s="73"/>
      <c r="D362" s="170"/>
      <c r="E362" s="170"/>
      <c r="F362" s="170"/>
      <c r="G362" s="170"/>
      <c r="H362" s="170"/>
      <c r="I362" s="170"/>
      <c r="J362" s="170"/>
      <c r="K362" s="170"/>
      <c r="L362" s="73"/>
      <c r="M362" s="73"/>
      <c r="N362" s="73"/>
      <c r="O362" s="73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</row>
    <row r="363" spans="1:30" ht="13" x14ac:dyDescent="0.15">
      <c r="A363" s="73"/>
      <c r="B363" s="64"/>
      <c r="C363" s="73"/>
      <c r="D363" s="170"/>
      <c r="E363" s="170"/>
      <c r="F363" s="170"/>
      <c r="G363" s="170"/>
      <c r="H363" s="170"/>
      <c r="I363" s="170"/>
      <c r="J363" s="170"/>
      <c r="K363" s="170"/>
      <c r="L363" s="73"/>
      <c r="M363" s="73"/>
      <c r="N363" s="73"/>
      <c r="O363" s="73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</row>
    <row r="364" spans="1:30" ht="13" x14ac:dyDescent="0.15">
      <c r="A364" s="73"/>
      <c r="B364" s="64"/>
      <c r="C364" s="73"/>
      <c r="D364" s="170"/>
      <c r="E364" s="170"/>
      <c r="F364" s="170"/>
      <c r="G364" s="170"/>
      <c r="H364" s="170"/>
      <c r="I364" s="170"/>
      <c r="J364" s="170"/>
      <c r="K364" s="170"/>
      <c r="L364" s="73"/>
      <c r="M364" s="73"/>
      <c r="N364" s="73"/>
      <c r="O364" s="73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</row>
    <row r="365" spans="1:30" ht="13" x14ac:dyDescent="0.15">
      <c r="A365" s="73"/>
      <c r="B365" s="64"/>
      <c r="C365" s="73"/>
      <c r="D365" s="170"/>
      <c r="E365" s="170"/>
      <c r="F365" s="170"/>
      <c r="G365" s="170"/>
      <c r="H365" s="170"/>
      <c r="I365" s="170"/>
      <c r="J365" s="170"/>
      <c r="K365" s="170"/>
      <c r="L365" s="73"/>
      <c r="M365" s="73"/>
      <c r="N365" s="73"/>
      <c r="O365" s="73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</row>
    <row r="366" spans="1:30" ht="13" x14ac:dyDescent="0.15">
      <c r="A366" s="73"/>
      <c r="B366" s="64"/>
      <c r="C366" s="73"/>
      <c r="D366" s="170"/>
      <c r="E366" s="170"/>
      <c r="F366" s="170"/>
      <c r="G366" s="170"/>
      <c r="H366" s="170"/>
      <c r="I366" s="170"/>
      <c r="J366" s="170"/>
      <c r="K366" s="170"/>
      <c r="L366" s="73"/>
      <c r="M366" s="73"/>
      <c r="N366" s="73"/>
      <c r="O366" s="73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</row>
    <row r="367" spans="1:30" ht="13" x14ac:dyDescent="0.15">
      <c r="A367" s="73"/>
      <c r="B367" s="64"/>
      <c r="C367" s="73"/>
      <c r="D367" s="170"/>
      <c r="E367" s="170"/>
      <c r="F367" s="170"/>
      <c r="G367" s="170"/>
      <c r="H367" s="170"/>
      <c r="I367" s="170"/>
      <c r="J367" s="170"/>
      <c r="K367" s="170"/>
      <c r="L367" s="73"/>
      <c r="M367" s="73"/>
      <c r="N367" s="73"/>
      <c r="O367" s="73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</row>
    <row r="368" spans="1:30" ht="13" x14ac:dyDescent="0.15">
      <c r="A368" s="73"/>
      <c r="B368" s="64"/>
      <c r="C368" s="73"/>
      <c r="D368" s="170"/>
      <c r="E368" s="170"/>
      <c r="F368" s="170"/>
      <c r="G368" s="170"/>
      <c r="H368" s="170"/>
      <c r="I368" s="170"/>
      <c r="J368" s="170"/>
      <c r="K368" s="170"/>
      <c r="L368" s="73"/>
      <c r="M368" s="73"/>
      <c r="N368" s="73"/>
      <c r="O368" s="73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</row>
    <row r="369" spans="1:30" ht="13" x14ac:dyDescent="0.15">
      <c r="A369" s="73"/>
      <c r="B369" s="64"/>
      <c r="C369" s="73"/>
      <c r="D369" s="170"/>
      <c r="E369" s="170"/>
      <c r="F369" s="170"/>
      <c r="G369" s="170"/>
      <c r="H369" s="170"/>
      <c r="I369" s="170"/>
      <c r="J369" s="170"/>
      <c r="K369" s="170"/>
      <c r="L369" s="73"/>
      <c r="M369" s="73"/>
      <c r="N369" s="73"/>
      <c r="O369" s="73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</row>
    <row r="370" spans="1:30" ht="13" x14ac:dyDescent="0.15">
      <c r="A370" s="73"/>
      <c r="B370" s="64"/>
      <c r="C370" s="73"/>
      <c r="D370" s="170"/>
      <c r="E370" s="170"/>
      <c r="F370" s="170"/>
      <c r="G370" s="170"/>
      <c r="H370" s="170"/>
      <c r="I370" s="170"/>
      <c r="J370" s="170"/>
      <c r="K370" s="170"/>
      <c r="L370" s="73"/>
      <c r="M370" s="73"/>
      <c r="N370" s="73"/>
      <c r="O370" s="73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</row>
    <row r="371" spans="1:30" ht="13" x14ac:dyDescent="0.15">
      <c r="A371" s="73"/>
      <c r="B371" s="64"/>
      <c r="C371" s="73"/>
      <c r="D371" s="170"/>
      <c r="E371" s="170"/>
      <c r="F371" s="170"/>
      <c r="G371" s="170"/>
      <c r="H371" s="170"/>
      <c r="I371" s="170"/>
      <c r="J371" s="170"/>
      <c r="K371" s="170"/>
      <c r="L371" s="73"/>
      <c r="M371" s="73"/>
      <c r="N371" s="73"/>
      <c r="O371" s="73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</row>
    <row r="372" spans="1:30" ht="13" x14ac:dyDescent="0.15">
      <c r="A372" s="73"/>
      <c r="B372" s="64"/>
      <c r="C372" s="73"/>
      <c r="D372" s="170"/>
      <c r="E372" s="170"/>
      <c r="F372" s="170"/>
      <c r="G372" s="170"/>
      <c r="H372" s="170"/>
      <c r="I372" s="170"/>
      <c r="J372" s="170"/>
      <c r="K372" s="170"/>
      <c r="L372" s="73"/>
      <c r="M372" s="73"/>
      <c r="N372" s="73"/>
      <c r="O372" s="73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</row>
    <row r="373" spans="1:30" ht="13" x14ac:dyDescent="0.15">
      <c r="A373" s="73"/>
      <c r="B373" s="64"/>
      <c r="C373" s="73"/>
      <c r="D373" s="170"/>
      <c r="E373" s="170"/>
      <c r="F373" s="170"/>
      <c r="G373" s="170"/>
      <c r="H373" s="170"/>
      <c r="I373" s="170"/>
      <c r="J373" s="170"/>
      <c r="K373" s="170"/>
      <c r="L373" s="73"/>
      <c r="M373" s="73"/>
      <c r="N373" s="73"/>
      <c r="O373" s="73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</row>
    <row r="374" spans="1:30" ht="13" x14ac:dyDescent="0.15">
      <c r="A374" s="73"/>
      <c r="B374" s="64"/>
      <c r="C374" s="73"/>
      <c r="D374" s="170"/>
      <c r="E374" s="170"/>
      <c r="F374" s="170"/>
      <c r="G374" s="170"/>
      <c r="H374" s="170"/>
      <c r="I374" s="170"/>
      <c r="J374" s="170"/>
      <c r="K374" s="170"/>
      <c r="L374" s="73"/>
      <c r="M374" s="73"/>
      <c r="N374" s="73"/>
      <c r="O374" s="73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</row>
    <row r="375" spans="1:30" ht="13" x14ac:dyDescent="0.15">
      <c r="A375" s="73"/>
      <c r="B375" s="64"/>
      <c r="C375" s="73"/>
      <c r="D375" s="170"/>
      <c r="E375" s="170"/>
      <c r="F375" s="170"/>
      <c r="G375" s="170"/>
      <c r="H375" s="170"/>
      <c r="I375" s="170"/>
      <c r="J375" s="170"/>
      <c r="K375" s="170"/>
      <c r="L375" s="73"/>
      <c r="M375" s="73"/>
      <c r="N375" s="73"/>
      <c r="O375" s="73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</row>
    <row r="376" spans="1:30" ht="13" x14ac:dyDescent="0.15">
      <c r="A376" s="73"/>
      <c r="B376" s="64"/>
      <c r="C376" s="73"/>
      <c r="D376" s="170"/>
      <c r="E376" s="170"/>
      <c r="F376" s="170"/>
      <c r="G376" s="170"/>
      <c r="H376" s="170"/>
      <c r="I376" s="170"/>
      <c r="J376" s="170"/>
      <c r="K376" s="170"/>
      <c r="L376" s="73"/>
      <c r="M376" s="73"/>
      <c r="N376" s="73"/>
      <c r="O376" s="73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</row>
    <row r="377" spans="1:30" ht="13" x14ac:dyDescent="0.15">
      <c r="A377" s="73"/>
      <c r="B377" s="64"/>
      <c r="C377" s="73"/>
      <c r="D377" s="170"/>
      <c r="E377" s="170"/>
      <c r="F377" s="170"/>
      <c r="G377" s="170"/>
      <c r="H377" s="170"/>
      <c r="I377" s="170"/>
      <c r="J377" s="170"/>
      <c r="K377" s="170"/>
      <c r="L377" s="73"/>
      <c r="M377" s="73"/>
      <c r="N377" s="73"/>
      <c r="O377" s="73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</row>
    <row r="378" spans="1:30" ht="13" x14ac:dyDescent="0.15">
      <c r="A378" s="73"/>
      <c r="B378" s="64"/>
      <c r="C378" s="73"/>
      <c r="D378" s="170"/>
      <c r="E378" s="170"/>
      <c r="F378" s="170"/>
      <c r="G378" s="170"/>
      <c r="H378" s="170"/>
      <c r="I378" s="170"/>
      <c r="J378" s="170"/>
      <c r="K378" s="170"/>
      <c r="L378" s="73"/>
      <c r="M378" s="73"/>
      <c r="N378" s="73"/>
      <c r="O378" s="73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</row>
    <row r="379" spans="1:30" ht="13" x14ac:dyDescent="0.15">
      <c r="A379" s="73"/>
      <c r="B379" s="64"/>
      <c r="C379" s="73"/>
      <c r="D379" s="170"/>
      <c r="E379" s="170"/>
      <c r="F379" s="170"/>
      <c r="G379" s="170"/>
      <c r="H379" s="170"/>
      <c r="I379" s="170"/>
      <c r="J379" s="170"/>
      <c r="K379" s="170"/>
      <c r="L379" s="73"/>
      <c r="M379" s="73"/>
      <c r="N379" s="73"/>
      <c r="O379" s="73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</row>
    <row r="380" spans="1:30" ht="13" x14ac:dyDescent="0.15">
      <c r="A380" s="73"/>
      <c r="B380" s="64"/>
      <c r="C380" s="73"/>
      <c r="D380" s="170"/>
      <c r="E380" s="170"/>
      <c r="F380" s="170"/>
      <c r="G380" s="170"/>
      <c r="H380" s="170"/>
      <c r="I380" s="170"/>
      <c r="J380" s="170"/>
      <c r="K380" s="170"/>
      <c r="L380" s="73"/>
      <c r="M380" s="73"/>
      <c r="N380" s="73"/>
      <c r="O380" s="73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</row>
    <row r="381" spans="1:30" ht="13" x14ac:dyDescent="0.15">
      <c r="A381" s="73"/>
      <c r="B381" s="64"/>
      <c r="C381" s="73"/>
      <c r="D381" s="170"/>
      <c r="E381" s="170"/>
      <c r="F381" s="170"/>
      <c r="G381" s="170"/>
      <c r="H381" s="170"/>
      <c r="I381" s="170"/>
      <c r="J381" s="170"/>
      <c r="K381" s="170"/>
      <c r="L381" s="73"/>
      <c r="M381" s="73"/>
      <c r="N381" s="73"/>
      <c r="O381" s="73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</row>
    <row r="382" spans="1:30" ht="13" x14ac:dyDescent="0.15">
      <c r="A382" s="73"/>
      <c r="B382" s="64"/>
      <c r="C382" s="73"/>
      <c r="D382" s="170"/>
      <c r="E382" s="170"/>
      <c r="F382" s="170"/>
      <c r="G382" s="170"/>
      <c r="H382" s="170"/>
      <c r="I382" s="170"/>
      <c r="J382" s="170"/>
      <c r="K382" s="170"/>
      <c r="L382" s="73"/>
      <c r="M382" s="73"/>
      <c r="N382" s="73"/>
      <c r="O382" s="73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</row>
    <row r="383" spans="1:30" ht="13" x14ac:dyDescent="0.15">
      <c r="A383" s="73"/>
      <c r="B383" s="64"/>
      <c r="C383" s="73"/>
      <c r="D383" s="170"/>
      <c r="E383" s="170"/>
      <c r="F383" s="170"/>
      <c r="G383" s="170"/>
      <c r="H383" s="170"/>
      <c r="I383" s="170"/>
      <c r="J383" s="170"/>
      <c r="K383" s="170"/>
      <c r="L383" s="73"/>
      <c r="M383" s="73"/>
      <c r="N383" s="73"/>
      <c r="O383" s="73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</row>
    <row r="384" spans="1:30" ht="13" x14ac:dyDescent="0.15">
      <c r="A384" s="73"/>
      <c r="B384" s="64"/>
      <c r="C384" s="73"/>
      <c r="D384" s="170"/>
      <c r="E384" s="170"/>
      <c r="F384" s="170"/>
      <c r="G384" s="170"/>
      <c r="H384" s="170"/>
      <c r="I384" s="170"/>
      <c r="J384" s="170"/>
      <c r="K384" s="170"/>
      <c r="L384" s="73"/>
      <c r="M384" s="73"/>
      <c r="N384" s="73"/>
      <c r="O384" s="73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</row>
    <row r="385" spans="1:30" ht="13" x14ac:dyDescent="0.15">
      <c r="A385" s="73"/>
      <c r="B385" s="64"/>
      <c r="C385" s="73"/>
      <c r="D385" s="170"/>
      <c r="E385" s="170"/>
      <c r="F385" s="170"/>
      <c r="G385" s="170"/>
      <c r="H385" s="170"/>
      <c r="I385" s="170"/>
      <c r="J385" s="170"/>
      <c r="K385" s="170"/>
      <c r="L385" s="73"/>
      <c r="M385" s="73"/>
      <c r="N385" s="73"/>
      <c r="O385" s="73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</row>
    <row r="386" spans="1:30" ht="13" x14ac:dyDescent="0.15">
      <c r="A386" s="73"/>
      <c r="B386" s="64"/>
      <c r="C386" s="73"/>
      <c r="D386" s="170"/>
      <c r="E386" s="170"/>
      <c r="F386" s="170"/>
      <c r="G386" s="170"/>
      <c r="H386" s="170"/>
      <c r="I386" s="170"/>
      <c r="J386" s="170"/>
      <c r="K386" s="170"/>
      <c r="L386" s="73"/>
      <c r="M386" s="73"/>
      <c r="N386" s="73"/>
      <c r="O386" s="73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</row>
    <row r="387" spans="1:30" ht="13" x14ac:dyDescent="0.15">
      <c r="A387" s="73"/>
      <c r="B387" s="64"/>
      <c r="C387" s="73"/>
      <c r="D387" s="170"/>
      <c r="E387" s="170"/>
      <c r="F387" s="170"/>
      <c r="G387" s="170"/>
      <c r="H387" s="170"/>
      <c r="I387" s="170"/>
      <c r="J387" s="170"/>
      <c r="K387" s="170"/>
      <c r="L387" s="73"/>
      <c r="M387" s="73"/>
      <c r="N387" s="73"/>
      <c r="O387" s="73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</row>
    <row r="388" spans="1:30" ht="13" x14ac:dyDescent="0.15">
      <c r="A388" s="73"/>
      <c r="B388" s="64"/>
      <c r="C388" s="73"/>
      <c r="D388" s="170"/>
      <c r="E388" s="170"/>
      <c r="F388" s="170"/>
      <c r="G388" s="170"/>
      <c r="H388" s="170"/>
      <c r="I388" s="170"/>
      <c r="J388" s="170"/>
      <c r="K388" s="170"/>
      <c r="L388" s="73"/>
      <c r="M388" s="73"/>
      <c r="N388" s="73"/>
      <c r="O388" s="73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</row>
    <row r="389" spans="1:30" ht="13" x14ac:dyDescent="0.15">
      <c r="A389" s="73"/>
      <c r="B389" s="64"/>
      <c r="C389" s="73"/>
      <c r="D389" s="170"/>
      <c r="E389" s="170"/>
      <c r="F389" s="170"/>
      <c r="G389" s="170"/>
      <c r="H389" s="170"/>
      <c r="I389" s="170"/>
      <c r="J389" s="170"/>
      <c r="K389" s="170"/>
      <c r="L389" s="73"/>
      <c r="M389" s="73"/>
      <c r="N389" s="73"/>
      <c r="O389" s="73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</row>
    <row r="390" spans="1:30" ht="13" x14ac:dyDescent="0.15">
      <c r="A390" s="73"/>
      <c r="B390" s="64"/>
      <c r="C390" s="73"/>
      <c r="D390" s="170"/>
      <c r="E390" s="170"/>
      <c r="F390" s="170"/>
      <c r="G390" s="170"/>
      <c r="H390" s="170"/>
      <c r="I390" s="170"/>
      <c r="J390" s="170"/>
      <c r="K390" s="170"/>
      <c r="L390" s="73"/>
      <c r="M390" s="73"/>
      <c r="N390" s="73"/>
      <c r="O390" s="73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</row>
    <row r="391" spans="1:30" ht="13" x14ac:dyDescent="0.15">
      <c r="A391" s="73"/>
      <c r="B391" s="64"/>
      <c r="C391" s="73"/>
      <c r="D391" s="170"/>
      <c r="E391" s="170"/>
      <c r="F391" s="170"/>
      <c r="G391" s="170"/>
      <c r="H391" s="170"/>
      <c r="I391" s="170"/>
      <c r="J391" s="170"/>
      <c r="K391" s="170"/>
      <c r="L391" s="73"/>
      <c r="M391" s="73"/>
      <c r="N391" s="73"/>
      <c r="O391" s="73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</row>
    <row r="392" spans="1:30" ht="13" x14ac:dyDescent="0.15">
      <c r="A392" s="73"/>
      <c r="B392" s="64"/>
      <c r="C392" s="73"/>
      <c r="D392" s="170"/>
      <c r="E392" s="170"/>
      <c r="F392" s="170"/>
      <c r="G392" s="170"/>
      <c r="H392" s="170"/>
      <c r="I392" s="170"/>
      <c r="J392" s="170"/>
      <c r="K392" s="170"/>
      <c r="L392" s="73"/>
      <c r="M392" s="73"/>
      <c r="N392" s="73"/>
      <c r="O392" s="73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</row>
    <row r="393" spans="1:30" ht="13" x14ac:dyDescent="0.15">
      <c r="A393" s="73"/>
      <c r="B393" s="64"/>
      <c r="C393" s="73"/>
      <c r="D393" s="170"/>
      <c r="E393" s="170"/>
      <c r="F393" s="170"/>
      <c r="G393" s="170"/>
      <c r="H393" s="170"/>
      <c r="I393" s="170"/>
      <c r="J393" s="170"/>
      <c r="K393" s="170"/>
      <c r="L393" s="73"/>
      <c r="M393" s="73"/>
      <c r="N393" s="73"/>
      <c r="O393" s="73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</row>
    <row r="394" spans="1:30" ht="13" x14ac:dyDescent="0.15">
      <c r="A394" s="73"/>
      <c r="B394" s="64"/>
      <c r="C394" s="73"/>
      <c r="D394" s="170"/>
      <c r="E394" s="170"/>
      <c r="F394" s="170"/>
      <c r="G394" s="170"/>
      <c r="H394" s="170"/>
      <c r="I394" s="170"/>
      <c r="J394" s="170"/>
      <c r="K394" s="170"/>
      <c r="L394" s="73"/>
      <c r="M394" s="73"/>
      <c r="N394" s="73"/>
      <c r="O394" s="73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</row>
    <row r="395" spans="1:30" ht="13" x14ac:dyDescent="0.15">
      <c r="A395" s="73"/>
      <c r="B395" s="64"/>
      <c r="C395" s="73"/>
      <c r="D395" s="170"/>
      <c r="E395" s="170"/>
      <c r="F395" s="170"/>
      <c r="G395" s="170"/>
      <c r="H395" s="170"/>
      <c r="I395" s="170"/>
      <c r="J395" s="170"/>
      <c r="K395" s="170"/>
      <c r="L395" s="73"/>
      <c r="M395" s="73"/>
      <c r="N395" s="73"/>
      <c r="O395" s="73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</row>
    <row r="396" spans="1:30" ht="13" x14ac:dyDescent="0.15">
      <c r="A396" s="73"/>
      <c r="B396" s="64"/>
      <c r="C396" s="73"/>
      <c r="D396" s="170"/>
      <c r="E396" s="170"/>
      <c r="F396" s="170"/>
      <c r="G396" s="170"/>
      <c r="H396" s="170"/>
      <c r="I396" s="170"/>
      <c r="J396" s="170"/>
      <c r="K396" s="170"/>
      <c r="L396" s="73"/>
      <c r="M396" s="73"/>
      <c r="N396" s="73"/>
      <c r="O396" s="73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</row>
    <row r="397" spans="1:30" ht="13" x14ac:dyDescent="0.15">
      <c r="A397" s="73"/>
      <c r="B397" s="64"/>
      <c r="C397" s="73"/>
      <c r="D397" s="170"/>
      <c r="E397" s="170"/>
      <c r="F397" s="170"/>
      <c r="G397" s="170"/>
      <c r="H397" s="170"/>
      <c r="I397" s="170"/>
      <c r="J397" s="170"/>
      <c r="K397" s="170"/>
      <c r="L397" s="73"/>
      <c r="M397" s="73"/>
      <c r="N397" s="73"/>
      <c r="O397" s="73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</row>
    <row r="398" spans="1:30" ht="13" x14ac:dyDescent="0.15">
      <c r="A398" s="73"/>
      <c r="B398" s="64"/>
      <c r="C398" s="73"/>
      <c r="D398" s="170"/>
      <c r="E398" s="170"/>
      <c r="F398" s="170"/>
      <c r="G398" s="170"/>
      <c r="H398" s="170"/>
      <c r="I398" s="170"/>
      <c r="J398" s="170"/>
      <c r="K398" s="170"/>
      <c r="L398" s="73"/>
      <c r="M398" s="73"/>
      <c r="N398" s="73"/>
      <c r="O398" s="73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</row>
    <row r="399" spans="1:30" ht="13" x14ac:dyDescent="0.15">
      <c r="A399" s="73"/>
      <c r="B399" s="64"/>
      <c r="C399" s="73"/>
      <c r="D399" s="170"/>
      <c r="E399" s="170"/>
      <c r="F399" s="170"/>
      <c r="G399" s="170"/>
      <c r="H399" s="170"/>
      <c r="I399" s="170"/>
      <c r="J399" s="170"/>
      <c r="K399" s="170"/>
      <c r="L399" s="73"/>
      <c r="M399" s="73"/>
      <c r="N399" s="73"/>
      <c r="O399" s="73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</row>
    <row r="400" spans="1:30" ht="13" x14ac:dyDescent="0.15">
      <c r="A400" s="73"/>
      <c r="B400" s="64"/>
      <c r="C400" s="73"/>
      <c r="D400" s="170"/>
      <c r="E400" s="170"/>
      <c r="F400" s="170"/>
      <c r="G400" s="170"/>
      <c r="H400" s="170"/>
      <c r="I400" s="170"/>
      <c r="J400" s="170"/>
      <c r="K400" s="170"/>
      <c r="L400" s="73"/>
      <c r="M400" s="73"/>
      <c r="N400" s="73"/>
      <c r="O400" s="73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</row>
    <row r="401" spans="1:30" ht="13" x14ac:dyDescent="0.15">
      <c r="A401" s="73"/>
      <c r="B401" s="64"/>
      <c r="C401" s="73"/>
      <c r="D401" s="170"/>
      <c r="E401" s="170"/>
      <c r="F401" s="170"/>
      <c r="G401" s="170"/>
      <c r="H401" s="170"/>
      <c r="I401" s="170"/>
      <c r="J401" s="170"/>
      <c r="K401" s="170"/>
      <c r="L401" s="73"/>
      <c r="M401" s="73"/>
      <c r="N401" s="73"/>
      <c r="O401" s="73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</row>
    <row r="402" spans="1:30" ht="13" x14ac:dyDescent="0.15">
      <c r="A402" s="73"/>
      <c r="B402" s="64"/>
      <c r="C402" s="73"/>
      <c r="D402" s="170"/>
      <c r="E402" s="170"/>
      <c r="F402" s="170"/>
      <c r="G402" s="170"/>
      <c r="H402" s="170"/>
      <c r="I402" s="170"/>
      <c r="J402" s="170"/>
      <c r="K402" s="170"/>
      <c r="L402" s="73"/>
      <c r="M402" s="73"/>
      <c r="N402" s="73"/>
      <c r="O402" s="73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</row>
    <row r="403" spans="1:30" ht="13" x14ac:dyDescent="0.15">
      <c r="A403" s="73"/>
      <c r="B403" s="64"/>
      <c r="C403" s="73"/>
      <c r="D403" s="170"/>
      <c r="E403" s="170"/>
      <c r="F403" s="170"/>
      <c r="G403" s="170"/>
      <c r="H403" s="170"/>
      <c r="I403" s="170"/>
      <c r="J403" s="170"/>
      <c r="K403" s="170"/>
      <c r="L403" s="73"/>
      <c r="M403" s="73"/>
      <c r="N403" s="73"/>
      <c r="O403" s="73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</row>
    <row r="404" spans="1:30" ht="13" x14ac:dyDescent="0.15">
      <c r="A404" s="73"/>
      <c r="B404" s="64"/>
      <c r="C404" s="73"/>
      <c r="D404" s="170"/>
      <c r="E404" s="170"/>
      <c r="F404" s="170"/>
      <c r="G404" s="170"/>
      <c r="H404" s="170"/>
      <c r="I404" s="170"/>
      <c r="J404" s="170"/>
      <c r="K404" s="170"/>
      <c r="L404" s="73"/>
      <c r="M404" s="73"/>
      <c r="N404" s="73"/>
      <c r="O404" s="73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</row>
    <row r="405" spans="1:30" ht="13" x14ac:dyDescent="0.15">
      <c r="A405" s="73"/>
      <c r="B405" s="64"/>
      <c r="C405" s="73"/>
      <c r="D405" s="170"/>
      <c r="E405" s="170"/>
      <c r="F405" s="170"/>
      <c r="G405" s="170"/>
      <c r="H405" s="170"/>
      <c r="I405" s="170"/>
      <c r="J405" s="170"/>
      <c r="K405" s="170"/>
      <c r="L405" s="73"/>
      <c r="M405" s="73"/>
      <c r="N405" s="73"/>
      <c r="O405" s="73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</row>
    <row r="406" spans="1:30" ht="13" x14ac:dyDescent="0.15">
      <c r="A406" s="73"/>
      <c r="B406" s="64"/>
      <c r="C406" s="73"/>
      <c r="D406" s="170"/>
      <c r="E406" s="170"/>
      <c r="F406" s="170"/>
      <c r="G406" s="170"/>
      <c r="H406" s="170"/>
      <c r="I406" s="170"/>
      <c r="J406" s="170"/>
      <c r="K406" s="170"/>
      <c r="L406" s="73"/>
      <c r="M406" s="73"/>
      <c r="N406" s="73"/>
      <c r="O406" s="73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</row>
    <row r="407" spans="1:30" ht="13" x14ac:dyDescent="0.15">
      <c r="A407" s="73"/>
      <c r="B407" s="64"/>
      <c r="C407" s="73"/>
      <c r="D407" s="170"/>
      <c r="E407" s="170"/>
      <c r="F407" s="170"/>
      <c r="G407" s="170"/>
      <c r="H407" s="170"/>
      <c r="I407" s="170"/>
      <c r="J407" s="170"/>
      <c r="K407" s="170"/>
      <c r="L407" s="73"/>
      <c r="M407" s="73"/>
      <c r="N407" s="73"/>
      <c r="O407" s="73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</row>
    <row r="408" spans="1:30" ht="13" x14ac:dyDescent="0.15">
      <c r="A408" s="73"/>
      <c r="B408" s="64"/>
      <c r="C408" s="73"/>
      <c r="D408" s="170"/>
      <c r="E408" s="170"/>
      <c r="F408" s="170"/>
      <c r="G408" s="170"/>
      <c r="H408" s="170"/>
      <c r="I408" s="170"/>
      <c r="J408" s="170"/>
      <c r="K408" s="170"/>
      <c r="L408" s="73"/>
      <c r="M408" s="73"/>
      <c r="N408" s="73"/>
      <c r="O408" s="73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</row>
    <row r="409" spans="1:30" ht="13" x14ac:dyDescent="0.15">
      <c r="A409" s="73"/>
      <c r="B409" s="64"/>
      <c r="C409" s="73"/>
      <c r="D409" s="170"/>
      <c r="E409" s="170"/>
      <c r="F409" s="170"/>
      <c r="G409" s="170"/>
      <c r="H409" s="170"/>
      <c r="I409" s="170"/>
      <c r="J409" s="170"/>
      <c r="K409" s="170"/>
      <c r="L409" s="73"/>
      <c r="M409" s="73"/>
      <c r="N409" s="73"/>
      <c r="O409" s="73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</row>
    <row r="410" spans="1:30" ht="13" x14ac:dyDescent="0.15">
      <c r="A410" s="73"/>
      <c r="B410" s="64"/>
      <c r="C410" s="73"/>
      <c r="D410" s="170"/>
      <c r="E410" s="170"/>
      <c r="F410" s="170"/>
      <c r="G410" s="170"/>
      <c r="H410" s="170"/>
      <c r="I410" s="170"/>
      <c r="J410" s="170"/>
      <c r="K410" s="170"/>
      <c r="L410" s="73"/>
      <c r="M410" s="73"/>
      <c r="N410" s="73"/>
      <c r="O410" s="73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</row>
    <row r="411" spans="1:30" ht="13" x14ac:dyDescent="0.15">
      <c r="A411" s="73"/>
      <c r="B411" s="64"/>
      <c r="C411" s="73"/>
      <c r="D411" s="170"/>
      <c r="E411" s="170"/>
      <c r="F411" s="170"/>
      <c r="G411" s="170"/>
      <c r="H411" s="170"/>
      <c r="I411" s="170"/>
      <c r="J411" s="170"/>
      <c r="K411" s="170"/>
      <c r="L411" s="73"/>
      <c r="M411" s="73"/>
      <c r="N411" s="73"/>
      <c r="O411" s="73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</row>
    <row r="412" spans="1:30" ht="13" x14ac:dyDescent="0.15">
      <c r="A412" s="73"/>
      <c r="B412" s="64"/>
      <c r="C412" s="73"/>
      <c r="D412" s="170"/>
      <c r="E412" s="170"/>
      <c r="F412" s="170"/>
      <c r="G412" s="170"/>
      <c r="H412" s="170"/>
      <c r="I412" s="170"/>
      <c r="J412" s="170"/>
      <c r="K412" s="170"/>
      <c r="L412" s="73"/>
      <c r="M412" s="73"/>
      <c r="N412" s="73"/>
      <c r="O412" s="73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</row>
    <row r="413" spans="1:30" ht="13" x14ac:dyDescent="0.15">
      <c r="A413" s="73"/>
      <c r="B413" s="64"/>
      <c r="C413" s="73"/>
      <c r="D413" s="170"/>
      <c r="E413" s="170"/>
      <c r="F413" s="170"/>
      <c r="G413" s="170"/>
      <c r="H413" s="170"/>
      <c r="I413" s="170"/>
      <c r="J413" s="170"/>
      <c r="K413" s="170"/>
      <c r="L413" s="73"/>
      <c r="M413" s="73"/>
      <c r="N413" s="73"/>
      <c r="O413" s="73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</row>
    <row r="414" spans="1:30" ht="13" x14ac:dyDescent="0.15">
      <c r="A414" s="73"/>
      <c r="B414" s="64"/>
      <c r="C414" s="73"/>
      <c r="D414" s="170"/>
      <c r="E414" s="170"/>
      <c r="F414" s="170"/>
      <c r="G414" s="170"/>
      <c r="H414" s="170"/>
      <c r="I414" s="170"/>
      <c r="J414" s="170"/>
      <c r="K414" s="170"/>
      <c r="L414" s="73"/>
      <c r="M414" s="73"/>
      <c r="N414" s="73"/>
      <c r="O414" s="73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</row>
    <row r="415" spans="1:30" ht="13" x14ac:dyDescent="0.15">
      <c r="A415" s="73"/>
      <c r="B415" s="64"/>
      <c r="C415" s="73"/>
      <c r="D415" s="170"/>
      <c r="E415" s="170"/>
      <c r="F415" s="170"/>
      <c r="G415" s="170"/>
      <c r="H415" s="170"/>
      <c r="I415" s="170"/>
      <c r="J415" s="170"/>
      <c r="K415" s="170"/>
      <c r="L415" s="73"/>
      <c r="M415" s="73"/>
      <c r="N415" s="73"/>
      <c r="O415" s="73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</row>
    <row r="416" spans="1:30" ht="13" x14ac:dyDescent="0.15">
      <c r="A416" s="73"/>
      <c r="B416" s="64"/>
      <c r="C416" s="73"/>
      <c r="D416" s="170"/>
      <c r="E416" s="170"/>
      <c r="F416" s="170"/>
      <c r="G416" s="170"/>
      <c r="H416" s="170"/>
      <c r="I416" s="170"/>
      <c r="J416" s="170"/>
      <c r="K416" s="170"/>
      <c r="L416" s="73"/>
      <c r="M416" s="73"/>
      <c r="N416" s="73"/>
      <c r="O416" s="73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</row>
    <row r="417" spans="1:30" ht="13" x14ac:dyDescent="0.15">
      <c r="A417" s="73"/>
      <c r="B417" s="64"/>
      <c r="C417" s="73"/>
      <c r="D417" s="170"/>
      <c r="E417" s="170"/>
      <c r="F417" s="170"/>
      <c r="G417" s="170"/>
      <c r="H417" s="170"/>
      <c r="I417" s="170"/>
      <c r="J417" s="170"/>
      <c r="K417" s="170"/>
      <c r="L417" s="73"/>
      <c r="M417" s="73"/>
      <c r="N417" s="73"/>
      <c r="O417" s="73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</row>
    <row r="418" spans="1:30" ht="13" x14ac:dyDescent="0.15">
      <c r="A418" s="73"/>
      <c r="B418" s="64"/>
      <c r="C418" s="73"/>
      <c r="D418" s="170"/>
      <c r="E418" s="170"/>
      <c r="F418" s="170"/>
      <c r="G418" s="170"/>
      <c r="H418" s="170"/>
      <c r="I418" s="170"/>
      <c r="J418" s="170"/>
      <c r="K418" s="170"/>
      <c r="L418" s="73"/>
      <c r="M418" s="73"/>
      <c r="N418" s="73"/>
      <c r="O418" s="73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</row>
    <row r="419" spans="1:30" ht="13" x14ac:dyDescent="0.15">
      <c r="A419" s="73"/>
      <c r="B419" s="64"/>
      <c r="C419" s="73"/>
      <c r="D419" s="170"/>
      <c r="E419" s="170"/>
      <c r="F419" s="170"/>
      <c r="G419" s="170"/>
      <c r="H419" s="170"/>
      <c r="I419" s="170"/>
      <c r="J419" s="170"/>
      <c r="K419" s="170"/>
      <c r="L419" s="73"/>
      <c r="M419" s="73"/>
      <c r="N419" s="73"/>
      <c r="O419" s="73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</row>
    <row r="420" spans="1:30" ht="13" x14ac:dyDescent="0.15">
      <c r="A420" s="73"/>
      <c r="B420" s="64"/>
      <c r="C420" s="73"/>
      <c r="D420" s="170"/>
      <c r="E420" s="170"/>
      <c r="F420" s="170"/>
      <c r="G420" s="170"/>
      <c r="H420" s="170"/>
      <c r="I420" s="170"/>
      <c r="J420" s="170"/>
      <c r="K420" s="170"/>
      <c r="L420" s="73"/>
      <c r="M420" s="73"/>
      <c r="N420" s="73"/>
      <c r="O420" s="73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</row>
    <row r="421" spans="1:30" ht="13" x14ac:dyDescent="0.15">
      <c r="A421" s="73"/>
      <c r="B421" s="64"/>
      <c r="C421" s="73"/>
      <c r="D421" s="170"/>
      <c r="E421" s="170"/>
      <c r="F421" s="170"/>
      <c r="G421" s="170"/>
      <c r="H421" s="170"/>
      <c r="I421" s="170"/>
      <c r="J421" s="170"/>
      <c r="K421" s="170"/>
      <c r="L421" s="73"/>
      <c r="M421" s="73"/>
      <c r="N421" s="73"/>
      <c r="O421" s="73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</row>
    <row r="422" spans="1:30" ht="13" x14ac:dyDescent="0.15">
      <c r="A422" s="73"/>
      <c r="B422" s="64"/>
      <c r="C422" s="73"/>
      <c r="D422" s="170"/>
      <c r="E422" s="170"/>
      <c r="F422" s="170"/>
      <c r="G422" s="170"/>
      <c r="H422" s="170"/>
      <c r="I422" s="170"/>
      <c r="J422" s="170"/>
      <c r="K422" s="170"/>
      <c r="L422" s="73"/>
      <c r="M422" s="73"/>
      <c r="N422" s="73"/>
      <c r="O422" s="73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</row>
    <row r="423" spans="1:30" ht="13" x14ac:dyDescent="0.15">
      <c r="A423" s="73"/>
      <c r="B423" s="64"/>
      <c r="C423" s="73"/>
      <c r="D423" s="170"/>
      <c r="E423" s="170"/>
      <c r="F423" s="170"/>
      <c r="G423" s="170"/>
      <c r="H423" s="170"/>
      <c r="I423" s="170"/>
      <c r="J423" s="170"/>
      <c r="K423" s="170"/>
      <c r="L423" s="73"/>
      <c r="M423" s="73"/>
      <c r="N423" s="73"/>
      <c r="O423" s="73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</row>
    <row r="424" spans="1:30" ht="13" x14ac:dyDescent="0.15">
      <c r="A424" s="73"/>
      <c r="B424" s="64"/>
      <c r="C424" s="73"/>
      <c r="D424" s="170"/>
      <c r="E424" s="170"/>
      <c r="F424" s="170"/>
      <c r="G424" s="170"/>
      <c r="H424" s="170"/>
      <c r="I424" s="170"/>
      <c r="J424" s="170"/>
      <c r="K424" s="170"/>
      <c r="L424" s="73"/>
      <c r="M424" s="73"/>
      <c r="N424" s="73"/>
      <c r="O424" s="73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</row>
    <row r="425" spans="1:30" ht="13" x14ac:dyDescent="0.15">
      <c r="A425" s="73"/>
      <c r="B425" s="64"/>
      <c r="C425" s="73"/>
      <c r="D425" s="170"/>
      <c r="E425" s="170"/>
      <c r="F425" s="170"/>
      <c r="G425" s="170"/>
      <c r="H425" s="170"/>
      <c r="I425" s="170"/>
      <c r="J425" s="170"/>
      <c r="K425" s="170"/>
      <c r="L425" s="73"/>
      <c r="M425" s="73"/>
      <c r="N425" s="73"/>
      <c r="O425" s="73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</row>
    <row r="426" spans="1:30" ht="13" x14ac:dyDescent="0.15">
      <c r="A426" s="73"/>
      <c r="B426" s="64"/>
      <c r="C426" s="73"/>
      <c r="D426" s="170"/>
      <c r="E426" s="170"/>
      <c r="F426" s="170"/>
      <c r="G426" s="170"/>
      <c r="H426" s="170"/>
      <c r="I426" s="170"/>
      <c r="J426" s="170"/>
      <c r="K426" s="170"/>
      <c r="L426" s="73"/>
      <c r="M426" s="73"/>
      <c r="N426" s="73"/>
      <c r="O426" s="73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</row>
    <row r="427" spans="1:30" ht="13" x14ac:dyDescent="0.15">
      <c r="A427" s="73"/>
      <c r="B427" s="64"/>
      <c r="C427" s="73"/>
      <c r="D427" s="170"/>
      <c r="E427" s="170"/>
      <c r="F427" s="170"/>
      <c r="G427" s="170"/>
      <c r="H427" s="170"/>
      <c r="I427" s="170"/>
      <c r="J427" s="170"/>
      <c r="K427" s="170"/>
      <c r="L427" s="73"/>
      <c r="M427" s="73"/>
      <c r="N427" s="73"/>
      <c r="O427" s="73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</row>
    <row r="428" spans="1:30" ht="13" x14ac:dyDescent="0.15">
      <c r="A428" s="73"/>
      <c r="B428" s="64"/>
      <c r="C428" s="73"/>
      <c r="D428" s="170"/>
      <c r="E428" s="170"/>
      <c r="F428" s="170"/>
      <c r="G428" s="170"/>
      <c r="H428" s="170"/>
      <c r="I428" s="170"/>
      <c r="J428" s="170"/>
      <c r="K428" s="170"/>
      <c r="L428" s="73"/>
      <c r="M428" s="73"/>
      <c r="N428" s="73"/>
      <c r="O428" s="73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</row>
    <row r="429" spans="1:30" ht="13" x14ac:dyDescent="0.15">
      <c r="A429" s="73"/>
      <c r="B429" s="64"/>
      <c r="C429" s="73"/>
      <c r="D429" s="170"/>
      <c r="E429" s="170"/>
      <c r="F429" s="170"/>
      <c r="G429" s="170"/>
      <c r="H429" s="170"/>
      <c r="I429" s="170"/>
      <c r="J429" s="170"/>
      <c r="K429" s="170"/>
      <c r="L429" s="73"/>
      <c r="M429" s="73"/>
      <c r="N429" s="73"/>
      <c r="O429" s="73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</row>
    <row r="430" spans="1:30" ht="13" x14ac:dyDescent="0.15">
      <c r="A430" s="73"/>
      <c r="B430" s="64"/>
      <c r="C430" s="73"/>
      <c r="D430" s="170"/>
      <c r="E430" s="170"/>
      <c r="F430" s="170"/>
      <c r="G430" s="170"/>
      <c r="H430" s="170"/>
      <c r="I430" s="170"/>
      <c r="J430" s="170"/>
      <c r="K430" s="170"/>
      <c r="L430" s="73"/>
      <c r="M430" s="73"/>
      <c r="N430" s="73"/>
      <c r="O430" s="73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</row>
    <row r="431" spans="1:30" ht="13" x14ac:dyDescent="0.15">
      <c r="A431" s="73"/>
      <c r="B431" s="64"/>
      <c r="C431" s="73"/>
      <c r="D431" s="170"/>
      <c r="E431" s="170"/>
      <c r="F431" s="170"/>
      <c r="G431" s="170"/>
      <c r="H431" s="170"/>
      <c r="I431" s="170"/>
      <c r="J431" s="170"/>
      <c r="K431" s="170"/>
      <c r="L431" s="73"/>
      <c r="M431" s="73"/>
      <c r="N431" s="73"/>
      <c r="O431" s="73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</row>
    <row r="432" spans="1:30" ht="13" x14ac:dyDescent="0.15">
      <c r="A432" s="73"/>
      <c r="B432" s="64"/>
      <c r="C432" s="73"/>
      <c r="D432" s="170"/>
      <c r="E432" s="170"/>
      <c r="F432" s="170"/>
      <c r="G432" s="170"/>
      <c r="H432" s="170"/>
      <c r="I432" s="170"/>
      <c r="J432" s="170"/>
      <c r="K432" s="170"/>
      <c r="L432" s="73"/>
      <c r="M432" s="73"/>
      <c r="N432" s="73"/>
      <c r="O432" s="73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</row>
    <row r="433" spans="1:30" ht="13" x14ac:dyDescent="0.15">
      <c r="A433" s="73"/>
      <c r="B433" s="64"/>
      <c r="C433" s="73"/>
      <c r="D433" s="170"/>
      <c r="E433" s="170"/>
      <c r="F433" s="170"/>
      <c r="G433" s="170"/>
      <c r="H433" s="170"/>
      <c r="I433" s="170"/>
      <c r="J433" s="170"/>
      <c r="K433" s="170"/>
      <c r="L433" s="73"/>
      <c r="M433" s="73"/>
      <c r="N433" s="73"/>
      <c r="O433" s="73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</row>
    <row r="434" spans="1:30" ht="13" x14ac:dyDescent="0.15">
      <c r="A434" s="73"/>
      <c r="B434" s="64"/>
      <c r="C434" s="73"/>
      <c r="D434" s="170"/>
      <c r="E434" s="170"/>
      <c r="F434" s="170"/>
      <c r="G434" s="170"/>
      <c r="H434" s="170"/>
      <c r="I434" s="170"/>
      <c r="J434" s="170"/>
      <c r="K434" s="170"/>
      <c r="L434" s="73"/>
      <c r="M434" s="73"/>
      <c r="N434" s="73"/>
      <c r="O434" s="73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</row>
    <row r="435" spans="1:30" ht="13" x14ac:dyDescent="0.15">
      <c r="A435" s="73"/>
      <c r="B435" s="64"/>
      <c r="C435" s="73"/>
      <c r="D435" s="170"/>
      <c r="E435" s="170"/>
      <c r="F435" s="170"/>
      <c r="G435" s="170"/>
      <c r="H435" s="170"/>
      <c r="I435" s="170"/>
      <c r="J435" s="170"/>
      <c r="K435" s="170"/>
      <c r="L435" s="73"/>
      <c r="M435" s="73"/>
      <c r="N435" s="73"/>
      <c r="O435" s="73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</row>
    <row r="436" spans="1:30" ht="13" x14ac:dyDescent="0.15">
      <c r="A436" s="73"/>
      <c r="B436" s="64"/>
      <c r="C436" s="73"/>
      <c r="D436" s="170"/>
      <c r="E436" s="170"/>
      <c r="F436" s="170"/>
      <c r="G436" s="170"/>
      <c r="H436" s="170"/>
      <c r="I436" s="170"/>
      <c r="J436" s="170"/>
      <c r="K436" s="170"/>
      <c r="L436" s="73"/>
      <c r="M436" s="73"/>
      <c r="N436" s="73"/>
      <c r="O436" s="73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</row>
    <row r="437" spans="1:30" ht="13" x14ac:dyDescent="0.15">
      <c r="A437" s="73"/>
      <c r="B437" s="64"/>
      <c r="C437" s="73"/>
      <c r="D437" s="170"/>
      <c r="E437" s="170"/>
      <c r="F437" s="170"/>
      <c r="G437" s="170"/>
      <c r="H437" s="170"/>
      <c r="I437" s="170"/>
      <c r="J437" s="170"/>
      <c r="K437" s="170"/>
      <c r="L437" s="73"/>
      <c r="M437" s="73"/>
      <c r="N437" s="73"/>
      <c r="O437" s="73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</row>
    <row r="438" spans="1:30" ht="13" x14ac:dyDescent="0.15">
      <c r="A438" s="73"/>
      <c r="B438" s="64"/>
      <c r="C438" s="73"/>
      <c r="D438" s="170"/>
      <c r="E438" s="170"/>
      <c r="F438" s="170"/>
      <c r="G438" s="170"/>
      <c r="H438" s="170"/>
      <c r="I438" s="170"/>
      <c r="J438" s="170"/>
      <c r="K438" s="170"/>
      <c r="L438" s="73"/>
      <c r="M438" s="73"/>
      <c r="N438" s="73"/>
      <c r="O438" s="73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</row>
    <row r="439" spans="1:30" ht="13" x14ac:dyDescent="0.15">
      <c r="A439" s="73"/>
      <c r="B439" s="64"/>
      <c r="C439" s="73"/>
      <c r="D439" s="170"/>
      <c r="E439" s="170"/>
      <c r="F439" s="170"/>
      <c r="G439" s="170"/>
      <c r="H439" s="170"/>
      <c r="I439" s="170"/>
      <c r="J439" s="170"/>
      <c r="K439" s="170"/>
      <c r="L439" s="73"/>
      <c r="M439" s="73"/>
      <c r="N439" s="73"/>
      <c r="O439" s="73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</row>
    <row r="440" spans="1:30" ht="13" x14ac:dyDescent="0.15">
      <c r="A440" s="73"/>
      <c r="B440" s="64"/>
      <c r="C440" s="73"/>
      <c r="D440" s="170"/>
      <c r="E440" s="170"/>
      <c r="F440" s="170"/>
      <c r="G440" s="170"/>
      <c r="H440" s="170"/>
      <c r="I440" s="170"/>
      <c r="J440" s="170"/>
      <c r="K440" s="170"/>
      <c r="L440" s="73"/>
      <c r="M440" s="73"/>
      <c r="N440" s="73"/>
      <c r="O440" s="73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</row>
    <row r="441" spans="1:30" ht="13" x14ac:dyDescent="0.15">
      <c r="A441" s="73"/>
      <c r="B441" s="64"/>
      <c r="C441" s="73"/>
      <c r="D441" s="170"/>
      <c r="E441" s="170"/>
      <c r="F441" s="170"/>
      <c r="G441" s="170"/>
      <c r="H441" s="170"/>
      <c r="I441" s="170"/>
      <c r="J441" s="170"/>
      <c r="K441" s="170"/>
      <c r="L441" s="73"/>
      <c r="M441" s="73"/>
      <c r="N441" s="73"/>
      <c r="O441" s="73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</row>
    <row r="442" spans="1:30" ht="13" x14ac:dyDescent="0.15">
      <c r="A442" s="73"/>
      <c r="B442" s="64"/>
      <c r="C442" s="73"/>
      <c r="D442" s="170"/>
      <c r="E442" s="170"/>
      <c r="F442" s="170"/>
      <c r="G442" s="170"/>
      <c r="H442" s="170"/>
      <c r="I442" s="170"/>
      <c r="J442" s="170"/>
      <c r="K442" s="170"/>
      <c r="L442" s="73"/>
      <c r="M442" s="73"/>
      <c r="N442" s="73"/>
      <c r="O442" s="73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</row>
    <row r="443" spans="1:30" ht="13" x14ac:dyDescent="0.15">
      <c r="A443" s="73"/>
      <c r="B443" s="64"/>
      <c r="C443" s="73"/>
      <c r="D443" s="170"/>
      <c r="E443" s="170"/>
      <c r="F443" s="170"/>
      <c r="G443" s="170"/>
      <c r="H443" s="170"/>
      <c r="I443" s="170"/>
      <c r="J443" s="170"/>
      <c r="K443" s="170"/>
      <c r="L443" s="73"/>
      <c r="M443" s="73"/>
      <c r="N443" s="73"/>
      <c r="O443" s="73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</row>
    <row r="444" spans="1:30" ht="13" x14ac:dyDescent="0.15">
      <c r="A444" s="73"/>
      <c r="B444" s="64"/>
      <c r="C444" s="73"/>
      <c r="D444" s="170"/>
      <c r="E444" s="170"/>
      <c r="F444" s="170"/>
      <c r="G444" s="170"/>
      <c r="H444" s="170"/>
      <c r="I444" s="170"/>
      <c r="J444" s="170"/>
      <c r="K444" s="170"/>
      <c r="L444" s="73"/>
      <c r="M444" s="73"/>
      <c r="N444" s="73"/>
      <c r="O444" s="73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</row>
    <row r="445" spans="1:30" ht="13" x14ac:dyDescent="0.15">
      <c r="A445" s="73"/>
      <c r="B445" s="64"/>
      <c r="C445" s="73"/>
      <c r="D445" s="170"/>
      <c r="E445" s="170"/>
      <c r="F445" s="170"/>
      <c r="G445" s="170"/>
      <c r="H445" s="170"/>
      <c r="I445" s="170"/>
      <c r="J445" s="170"/>
      <c r="K445" s="170"/>
      <c r="L445" s="73"/>
      <c r="M445" s="73"/>
      <c r="N445" s="73"/>
      <c r="O445" s="73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</row>
    <row r="446" spans="1:30" ht="13" x14ac:dyDescent="0.15">
      <c r="A446" s="73"/>
      <c r="B446" s="64"/>
      <c r="C446" s="73"/>
      <c r="D446" s="170"/>
      <c r="E446" s="170"/>
      <c r="F446" s="170"/>
      <c r="G446" s="170"/>
      <c r="H446" s="170"/>
      <c r="I446" s="170"/>
      <c r="J446" s="170"/>
      <c r="K446" s="170"/>
      <c r="L446" s="73"/>
      <c r="M446" s="73"/>
      <c r="N446" s="73"/>
      <c r="O446" s="73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</row>
    <row r="447" spans="1:30" ht="13" x14ac:dyDescent="0.15">
      <c r="A447" s="73"/>
      <c r="B447" s="64"/>
      <c r="C447" s="73"/>
      <c r="D447" s="170"/>
      <c r="E447" s="170"/>
      <c r="F447" s="170"/>
      <c r="G447" s="170"/>
      <c r="H447" s="170"/>
      <c r="I447" s="170"/>
      <c r="J447" s="170"/>
      <c r="K447" s="170"/>
      <c r="L447" s="73"/>
      <c r="M447" s="73"/>
      <c r="N447" s="73"/>
      <c r="O447" s="73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</row>
    <row r="448" spans="1:30" ht="13" x14ac:dyDescent="0.15">
      <c r="A448" s="73"/>
      <c r="B448" s="64"/>
      <c r="C448" s="73"/>
      <c r="D448" s="170"/>
      <c r="E448" s="170"/>
      <c r="F448" s="170"/>
      <c r="G448" s="170"/>
      <c r="H448" s="170"/>
      <c r="I448" s="170"/>
      <c r="J448" s="170"/>
      <c r="K448" s="170"/>
      <c r="L448" s="73"/>
      <c r="M448" s="73"/>
      <c r="N448" s="73"/>
      <c r="O448" s="73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</row>
    <row r="449" spans="1:30" ht="13" x14ac:dyDescent="0.15">
      <c r="A449" s="73"/>
      <c r="B449" s="64"/>
      <c r="C449" s="73"/>
      <c r="D449" s="170"/>
      <c r="E449" s="170"/>
      <c r="F449" s="170"/>
      <c r="G449" s="170"/>
      <c r="H449" s="170"/>
      <c r="I449" s="170"/>
      <c r="J449" s="170"/>
      <c r="K449" s="170"/>
      <c r="L449" s="73"/>
      <c r="M449" s="73"/>
      <c r="N449" s="73"/>
      <c r="O449" s="73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</row>
    <row r="450" spans="1:30" ht="13" x14ac:dyDescent="0.15">
      <c r="A450" s="73"/>
      <c r="B450" s="64"/>
      <c r="C450" s="73"/>
      <c r="D450" s="170"/>
      <c r="E450" s="170"/>
      <c r="F450" s="170"/>
      <c r="G450" s="170"/>
      <c r="H450" s="170"/>
      <c r="I450" s="170"/>
      <c r="J450" s="170"/>
      <c r="K450" s="170"/>
      <c r="L450" s="73"/>
      <c r="M450" s="73"/>
      <c r="N450" s="73"/>
      <c r="O450" s="73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</row>
    <row r="451" spans="1:30" ht="13" x14ac:dyDescent="0.15">
      <c r="A451" s="73"/>
      <c r="B451" s="64"/>
      <c r="C451" s="73"/>
      <c r="D451" s="170"/>
      <c r="E451" s="170"/>
      <c r="F451" s="170"/>
      <c r="G451" s="170"/>
      <c r="H451" s="170"/>
      <c r="I451" s="170"/>
      <c r="J451" s="170"/>
      <c r="K451" s="170"/>
      <c r="L451" s="73"/>
      <c r="M451" s="73"/>
      <c r="N451" s="73"/>
      <c r="O451" s="73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</row>
    <row r="452" spans="1:30" ht="13" x14ac:dyDescent="0.15">
      <c r="A452" s="73"/>
      <c r="B452" s="64"/>
      <c r="C452" s="73"/>
      <c r="D452" s="170"/>
      <c r="E452" s="170"/>
      <c r="F452" s="170"/>
      <c r="G452" s="170"/>
      <c r="H452" s="170"/>
      <c r="I452" s="170"/>
      <c r="J452" s="170"/>
      <c r="K452" s="170"/>
      <c r="L452" s="73"/>
      <c r="M452" s="73"/>
      <c r="N452" s="73"/>
      <c r="O452" s="73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</row>
    <row r="453" spans="1:30" ht="13" x14ac:dyDescent="0.15">
      <c r="A453" s="73"/>
      <c r="B453" s="64"/>
      <c r="C453" s="73"/>
      <c r="D453" s="170"/>
      <c r="E453" s="170"/>
      <c r="F453" s="170"/>
      <c r="G453" s="170"/>
      <c r="H453" s="170"/>
      <c r="I453" s="170"/>
      <c r="J453" s="170"/>
      <c r="K453" s="170"/>
      <c r="L453" s="73"/>
      <c r="M453" s="73"/>
      <c r="N453" s="73"/>
      <c r="O453" s="73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</row>
    <row r="454" spans="1:30" ht="13" x14ac:dyDescent="0.15">
      <c r="A454" s="73"/>
      <c r="B454" s="64"/>
      <c r="C454" s="73"/>
      <c r="D454" s="170"/>
      <c r="E454" s="170"/>
      <c r="F454" s="170"/>
      <c r="G454" s="170"/>
      <c r="H454" s="170"/>
      <c r="I454" s="170"/>
      <c r="J454" s="170"/>
      <c r="K454" s="170"/>
      <c r="L454" s="73"/>
      <c r="M454" s="73"/>
      <c r="N454" s="73"/>
      <c r="O454" s="73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</row>
    <row r="455" spans="1:30" ht="13" x14ac:dyDescent="0.15">
      <c r="A455" s="73"/>
      <c r="B455" s="64"/>
      <c r="C455" s="73"/>
      <c r="D455" s="170"/>
      <c r="E455" s="170"/>
      <c r="F455" s="170"/>
      <c r="G455" s="170"/>
      <c r="H455" s="170"/>
      <c r="I455" s="170"/>
      <c r="J455" s="170"/>
      <c r="K455" s="170"/>
      <c r="L455" s="73"/>
      <c r="M455" s="73"/>
      <c r="N455" s="73"/>
      <c r="O455" s="73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</row>
    <row r="456" spans="1:30" ht="13" x14ac:dyDescent="0.15">
      <c r="A456" s="73"/>
      <c r="B456" s="64"/>
      <c r="C456" s="73"/>
      <c r="D456" s="170"/>
      <c r="E456" s="170"/>
      <c r="F456" s="170"/>
      <c r="G456" s="170"/>
      <c r="H456" s="170"/>
      <c r="I456" s="170"/>
      <c r="J456" s="170"/>
      <c r="K456" s="170"/>
      <c r="L456" s="73"/>
      <c r="M456" s="73"/>
      <c r="N456" s="73"/>
      <c r="O456" s="73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</row>
    <row r="457" spans="1:30" ht="13" x14ac:dyDescent="0.15">
      <c r="A457" s="73"/>
      <c r="B457" s="64"/>
      <c r="C457" s="73"/>
      <c r="D457" s="170"/>
      <c r="E457" s="170"/>
      <c r="F457" s="170"/>
      <c r="G457" s="170"/>
      <c r="H457" s="170"/>
      <c r="I457" s="170"/>
      <c r="J457" s="170"/>
      <c r="K457" s="170"/>
      <c r="L457" s="73"/>
      <c r="M457" s="73"/>
      <c r="N457" s="73"/>
      <c r="O457" s="73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</row>
    <row r="458" spans="1:30" ht="13" x14ac:dyDescent="0.15">
      <c r="A458" s="73"/>
      <c r="B458" s="64"/>
      <c r="C458" s="73"/>
      <c r="D458" s="170"/>
      <c r="E458" s="170"/>
      <c r="F458" s="170"/>
      <c r="G458" s="170"/>
      <c r="H458" s="170"/>
      <c r="I458" s="170"/>
      <c r="J458" s="170"/>
      <c r="K458" s="170"/>
      <c r="L458" s="73"/>
      <c r="M458" s="73"/>
      <c r="N458" s="73"/>
      <c r="O458" s="73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</row>
    <row r="459" spans="1:30" ht="13" x14ac:dyDescent="0.15">
      <c r="A459" s="73"/>
      <c r="B459" s="64"/>
      <c r="C459" s="73"/>
      <c r="D459" s="170"/>
      <c r="E459" s="170"/>
      <c r="F459" s="170"/>
      <c r="G459" s="170"/>
      <c r="H459" s="170"/>
      <c r="I459" s="170"/>
      <c r="J459" s="170"/>
      <c r="K459" s="170"/>
      <c r="L459" s="73"/>
      <c r="M459" s="73"/>
      <c r="N459" s="73"/>
      <c r="O459" s="73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</row>
    <row r="460" spans="1:30" ht="13" x14ac:dyDescent="0.15">
      <c r="A460" s="73"/>
      <c r="B460" s="64"/>
      <c r="C460" s="73"/>
      <c r="D460" s="170"/>
      <c r="E460" s="170"/>
      <c r="F460" s="170"/>
      <c r="G460" s="170"/>
      <c r="H460" s="170"/>
      <c r="I460" s="170"/>
      <c r="J460" s="170"/>
      <c r="K460" s="170"/>
      <c r="L460" s="73"/>
      <c r="M460" s="73"/>
      <c r="N460" s="73"/>
      <c r="O460" s="73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</row>
    <row r="461" spans="1:30" ht="13" x14ac:dyDescent="0.15">
      <c r="A461" s="73"/>
      <c r="B461" s="64"/>
      <c r="C461" s="73"/>
      <c r="D461" s="170"/>
      <c r="E461" s="170"/>
      <c r="F461" s="170"/>
      <c r="G461" s="170"/>
      <c r="H461" s="170"/>
      <c r="I461" s="170"/>
      <c r="J461" s="170"/>
      <c r="K461" s="170"/>
      <c r="L461" s="73"/>
      <c r="M461" s="73"/>
      <c r="N461" s="73"/>
      <c r="O461" s="73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</row>
    <row r="462" spans="1:30" ht="13" x14ac:dyDescent="0.15">
      <c r="A462" s="73"/>
      <c r="B462" s="64"/>
      <c r="C462" s="73"/>
      <c r="D462" s="170"/>
      <c r="E462" s="170"/>
      <c r="F462" s="170"/>
      <c r="G462" s="170"/>
      <c r="H462" s="170"/>
      <c r="I462" s="170"/>
      <c r="J462" s="170"/>
      <c r="K462" s="170"/>
      <c r="L462" s="73"/>
      <c r="M462" s="73"/>
      <c r="N462" s="73"/>
      <c r="O462" s="73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</row>
    <row r="463" spans="1:30" ht="13" x14ac:dyDescent="0.15">
      <c r="A463" s="73"/>
      <c r="B463" s="64"/>
      <c r="C463" s="73"/>
      <c r="D463" s="170"/>
      <c r="E463" s="170"/>
      <c r="F463" s="170"/>
      <c r="G463" s="170"/>
      <c r="H463" s="170"/>
      <c r="I463" s="170"/>
      <c r="J463" s="170"/>
      <c r="K463" s="170"/>
      <c r="L463" s="73"/>
      <c r="M463" s="73"/>
      <c r="N463" s="73"/>
      <c r="O463" s="73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</row>
    <row r="464" spans="1:30" ht="13" x14ac:dyDescent="0.15">
      <c r="A464" s="73"/>
      <c r="B464" s="64"/>
      <c r="C464" s="73"/>
      <c r="D464" s="170"/>
      <c r="E464" s="170"/>
      <c r="F464" s="170"/>
      <c r="G464" s="170"/>
      <c r="H464" s="170"/>
      <c r="I464" s="170"/>
      <c r="J464" s="170"/>
      <c r="K464" s="170"/>
      <c r="L464" s="73"/>
      <c r="M464" s="73"/>
      <c r="N464" s="73"/>
      <c r="O464" s="73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</row>
    <row r="465" spans="1:30" ht="13" x14ac:dyDescent="0.15">
      <c r="A465" s="73"/>
      <c r="B465" s="64"/>
      <c r="C465" s="73"/>
      <c r="D465" s="170"/>
      <c r="E465" s="170"/>
      <c r="F465" s="170"/>
      <c r="G465" s="170"/>
      <c r="H465" s="170"/>
      <c r="I465" s="170"/>
      <c r="J465" s="170"/>
      <c r="K465" s="170"/>
      <c r="L465" s="73"/>
      <c r="M465" s="73"/>
      <c r="N465" s="73"/>
      <c r="O465" s="73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</row>
    <row r="466" spans="1:30" ht="13" x14ac:dyDescent="0.15">
      <c r="A466" s="73"/>
      <c r="B466" s="64"/>
      <c r="C466" s="73"/>
      <c r="D466" s="170"/>
      <c r="E466" s="170"/>
      <c r="F466" s="170"/>
      <c r="G466" s="170"/>
      <c r="H466" s="170"/>
      <c r="I466" s="170"/>
      <c r="J466" s="170"/>
      <c r="K466" s="170"/>
      <c r="L466" s="73"/>
      <c r="M466" s="73"/>
      <c r="N466" s="73"/>
      <c r="O466" s="73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</row>
    <row r="467" spans="1:30" ht="13" x14ac:dyDescent="0.15">
      <c r="A467" s="73"/>
      <c r="B467" s="64"/>
      <c r="C467" s="73"/>
      <c r="D467" s="170"/>
      <c r="E467" s="170"/>
      <c r="F467" s="170"/>
      <c r="G467" s="170"/>
      <c r="H467" s="170"/>
      <c r="I467" s="170"/>
      <c r="J467" s="170"/>
      <c r="K467" s="170"/>
      <c r="L467" s="73"/>
      <c r="M467" s="73"/>
      <c r="N467" s="73"/>
      <c r="O467" s="73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</row>
    <row r="468" spans="1:30" ht="13" x14ac:dyDescent="0.15">
      <c r="A468" s="73"/>
      <c r="B468" s="64"/>
      <c r="C468" s="73"/>
      <c r="D468" s="170"/>
      <c r="E468" s="170"/>
      <c r="F468" s="170"/>
      <c r="G468" s="170"/>
      <c r="H468" s="170"/>
      <c r="I468" s="170"/>
      <c r="J468" s="170"/>
      <c r="K468" s="170"/>
      <c r="L468" s="73"/>
      <c r="M468" s="73"/>
      <c r="N468" s="73"/>
      <c r="O468" s="73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</row>
    <row r="469" spans="1:30" ht="13" x14ac:dyDescent="0.15">
      <c r="A469" s="73"/>
      <c r="B469" s="64"/>
      <c r="C469" s="73"/>
      <c r="D469" s="170"/>
      <c r="E469" s="170"/>
      <c r="F469" s="170"/>
      <c r="G469" s="170"/>
      <c r="H469" s="170"/>
      <c r="I469" s="170"/>
      <c r="J469" s="170"/>
      <c r="K469" s="170"/>
      <c r="L469" s="73"/>
      <c r="M469" s="73"/>
      <c r="N469" s="73"/>
      <c r="O469" s="73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</row>
    <row r="470" spans="1:30" ht="13" x14ac:dyDescent="0.15">
      <c r="A470" s="73"/>
      <c r="B470" s="64"/>
      <c r="C470" s="73"/>
      <c r="D470" s="170"/>
      <c r="E470" s="170"/>
      <c r="F470" s="170"/>
      <c r="G470" s="170"/>
      <c r="H470" s="170"/>
      <c r="I470" s="170"/>
      <c r="J470" s="170"/>
      <c r="K470" s="170"/>
      <c r="L470" s="73"/>
      <c r="M470" s="73"/>
      <c r="N470" s="73"/>
      <c r="O470" s="73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</row>
    <row r="471" spans="1:30" ht="13" x14ac:dyDescent="0.15">
      <c r="A471" s="73"/>
      <c r="B471" s="64"/>
      <c r="C471" s="73"/>
      <c r="D471" s="170"/>
      <c r="E471" s="170"/>
      <c r="F471" s="170"/>
      <c r="G471" s="170"/>
      <c r="H471" s="170"/>
      <c r="I471" s="170"/>
      <c r="J471" s="170"/>
      <c r="K471" s="170"/>
      <c r="L471" s="73"/>
      <c r="M471" s="73"/>
      <c r="N471" s="73"/>
      <c r="O471" s="73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</row>
    <row r="472" spans="1:30" ht="13" x14ac:dyDescent="0.15">
      <c r="A472" s="73"/>
      <c r="B472" s="64"/>
      <c r="C472" s="73"/>
      <c r="D472" s="170"/>
      <c r="E472" s="170"/>
      <c r="F472" s="170"/>
      <c r="G472" s="170"/>
      <c r="H472" s="170"/>
      <c r="I472" s="170"/>
      <c r="J472" s="170"/>
      <c r="K472" s="170"/>
      <c r="L472" s="73"/>
      <c r="M472" s="73"/>
      <c r="N472" s="73"/>
      <c r="O472" s="73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</row>
    <row r="473" spans="1:30" ht="13" x14ac:dyDescent="0.15">
      <c r="A473" s="73"/>
      <c r="B473" s="64"/>
      <c r="C473" s="73"/>
      <c r="D473" s="170"/>
      <c r="E473" s="170"/>
      <c r="F473" s="170"/>
      <c r="G473" s="170"/>
      <c r="H473" s="170"/>
      <c r="I473" s="170"/>
      <c r="J473" s="170"/>
      <c r="K473" s="170"/>
      <c r="L473" s="73"/>
      <c r="M473" s="73"/>
      <c r="N473" s="73"/>
      <c r="O473" s="73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</row>
    <row r="474" spans="1:30" ht="13" x14ac:dyDescent="0.15">
      <c r="A474" s="73"/>
      <c r="B474" s="64"/>
      <c r="C474" s="73"/>
      <c r="D474" s="170"/>
      <c r="E474" s="170"/>
      <c r="F474" s="170"/>
      <c r="G474" s="170"/>
      <c r="H474" s="170"/>
      <c r="I474" s="170"/>
      <c r="J474" s="170"/>
      <c r="K474" s="170"/>
      <c r="L474" s="73"/>
      <c r="M474" s="73"/>
      <c r="N474" s="73"/>
      <c r="O474" s="73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</row>
    <row r="475" spans="1:30" ht="13" x14ac:dyDescent="0.15">
      <c r="A475" s="73"/>
      <c r="B475" s="64"/>
      <c r="C475" s="73"/>
      <c r="D475" s="170"/>
      <c r="E475" s="170"/>
      <c r="F475" s="170"/>
      <c r="G475" s="170"/>
      <c r="H475" s="170"/>
      <c r="I475" s="170"/>
      <c r="J475" s="170"/>
      <c r="K475" s="170"/>
      <c r="L475" s="73"/>
      <c r="M475" s="73"/>
      <c r="N475" s="73"/>
      <c r="O475" s="73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</row>
    <row r="476" spans="1:30" ht="13" x14ac:dyDescent="0.15">
      <c r="A476" s="73"/>
      <c r="B476" s="64"/>
      <c r="C476" s="73"/>
      <c r="D476" s="170"/>
      <c r="E476" s="170"/>
      <c r="F476" s="170"/>
      <c r="G476" s="170"/>
      <c r="H476" s="170"/>
      <c r="I476" s="170"/>
      <c r="J476" s="170"/>
      <c r="K476" s="170"/>
      <c r="L476" s="73"/>
      <c r="M476" s="73"/>
      <c r="N476" s="73"/>
      <c r="O476" s="73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</row>
    <row r="477" spans="1:30" ht="13" x14ac:dyDescent="0.15">
      <c r="A477" s="73"/>
      <c r="B477" s="64"/>
      <c r="C477" s="73"/>
      <c r="D477" s="170"/>
      <c r="E477" s="170"/>
      <c r="F477" s="170"/>
      <c r="G477" s="170"/>
      <c r="H477" s="170"/>
      <c r="I477" s="170"/>
      <c r="J477" s="170"/>
      <c r="K477" s="170"/>
      <c r="L477" s="73"/>
      <c r="M477" s="73"/>
      <c r="N477" s="73"/>
      <c r="O477" s="73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</row>
    <row r="478" spans="1:30" ht="13" x14ac:dyDescent="0.15">
      <c r="A478" s="73"/>
      <c r="B478" s="64"/>
      <c r="C478" s="73"/>
      <c r="D478" s="170"/>
      <c r="E478" s="170"/>
      <c r="F478" s="170"/>
      <c r="G478" s="170"/>
      <c r="H478" s="170"/>
      <c r="I478" s="170"/>
      <c r="J478" s="170"/>
      <c r="K478" s="170"/>
      <c r="L478" s="73"/>
      <c r="M478" s="73"/>
      <c r="N478" s="73"/>
      <c r="O478" s="73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</row>
    <row r="479" spans="1:30" ht="13" x14ac:dyDescent="0.15">
      <c r="A479" s="73"/>
      <c r="B479" s="64"/>
      <c r="C479" s="73"/>
      <c r="D479" s="170"/>
      <c r="E479" s="170"/>
      <c r="F479" s="170"/>
      <c r="G479" s="170"/>
      <c r="H479" s="170"/>
      <c r="I479" s="170"/>
      <c r="J479" s="170"/>
      <c r="K479" s="170"/>
      <c r="L479" s="73"/>
      <c r="M479" s="73"/>
      <c r="N479" s="73"/>
      <c r="O479" s="73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</row>
    <row r="480" spans="1:30" ht="13" x14ac:dyDescent="0.15">
      <c r="A480" s="73"/>
      <c r="B480" s="64"/>
      <c r="C480" s="73"/>
      <c r="D480" s="170"/>
      <c r="E480" s="170"/>
      <c r="F480" s="170"/>
      <c r="G480" s="170"/>
      <c r="H480" s="170"/>
      <c r="I480" s="170"/>
      <c r="J480" s="170"/>
      <c r="K480" s="170"/>
      <c r="L480" s="73"/>
      <c r="M480" s="73"/>
      <c r="N480" s="73"/>
      <c r="O480" s="73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</row>
    <row r="481" spans="1:30" ht="13" x14ac:dyDescent="0.15">
      <c r="A481" s="73"/>
      <c r="B481" s="64"/>
      <c r="C481" s="73"/>
      <c r="D481" s="170"/>
      <c r="E481" s="170"/>
      <c r="F481" s="170"/>
      <c r="G481" s="170"/>
      <c r="H481" s="170"/>
      <c r="I481" s="170"/>
      <c r="J481" s="170"/>
      <c r="K481" s="170"/>
      <c r="L481" s="73"/>
      <c r="M481" s="73"/>
      <c r="N481" s="73"/>
      <c r="O481" s="73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</row>
    <row r="482" spans="1:30" ht="13" x14ac:dyDescent="0.15">
      <c r="A482" s="73"/>
      <c r="B482" s="64"/>
      <c r="C482" s="73"/>
      <c r="D482" s="170"/>
      <c r="E482" s="170"/>
      <c r="F482" s="170"/>
      <c r="G482" s="170"/>
      <c r="H482" s="170"/>
      <c r="I482" s="170"/>
      <c r="J482" s="170"/>
      <c r="K482" s="170"/>
      <c r="L482" s="73"/>
      <c r="M482" s="73"/>
      <c r="N482" s="73"/>
      <c r="O482" s="73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</row>
    <row r="483" spans="1:30" ht="13" x14ac:dyDescent="0.15">
      <c r="A483" s="73"/>
      <c r="B483" s="64"/>
      <c r="C483" s="73"/>
      <c r="D483" s="170"/>
      <c r="E483" s="170"/>
      <c r="F483" s="170"/>
      <c r="G483" s="170"/>
      <c r="H483" s="170"/>
      <c r="I483" s="170"/>
      <c r="J483" s="170"/>
      <c r="K483" s="170"/>
      <c r="L483" s="73"/>
      <c r="M483" s="73"/>
      <c r="N483" s="73"/>
      <c r="O483" s="73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</row>
    <row r="484" spans="1:30" ht="13" x14ac:dyDescent="0.15">
      <c r="A484" s="73"/>
      <c r="B484" s="64"/>
      <c r="C484" s="73"/>
      <c r="D484" s="170"/>
      <c r="E484" s="170"/>
      <c r="F484" s="170"/>
      <c r="G484" s="170"/>
      <c r="H484" s="170"/>
      <c r="I484" s="170"/>
      <c r="J484" s="170"/>
      <c r="K484" s="170"/>
      <c r="L484" s="73"/>
      <c r="M484" s="73"/>
      <c r="N484" s="73"/>
      <c r="O484" s="73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</row>
    <row r="485" spans="1:30" ht="13" x14ac:dyDescent="0.15">
      <c r="A485" s="73"/>
      <c r="B485" s="64"/>
      <c r="C485" s="73"/>
      <c r="D485" s="170"/>
      <c r="E485" s="170"/>
      <c r="F485" s="170"/>
      <c r="G485" s="170"/>
      <c r="H485" s="170"/>
      <c r="I485" s="170"/>
      <c r="J485" s="170"/>
      <c r="K485" s="170"/>
      <c r="L485" s="73"/>
      <c r="M485" s="73"/>
      <c r="N485" s="73"/>
      <c r="O485" s="73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</row>
    <row r="486" spans="1:30" ht="13" x14ac:dyDescent="0.15">
      <c r="A486" s="73"/>
      <c r="B486" s="64"/>
      <c r="C486" s="73"/>
      <c r="D486" s="170"/>
      <c r="E486" s="170"/>
      <c r="F486" s="170"/>
      <c r="G486" s="170"/>
      <c r="H486" s="170"/>
      <c r="I486" s="170"/>
      <c r="J486" s="170"/>
      <c r="K486" s="170"/>
      <c r="L486" s="73"/>
      <c r="M486" s="73"/>
      <c r="N486" s="73"/>
      <c r="O486" s="73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</row>
    <row r="487" spans="1:30" ht="13" x14ac:dyDescent="0.15">
      <c r="A487" s="73"/>
      <c r="B487" s="64"/>
      <c r="C487" s="73"/>
      <c r="D487" s="170"/>
      <c r="E487" s="170"/>
      <c r="F487" s="170"/>
      <c r="G487" s="170"/>
      <c r="H487" s="170"/>
      <c r="I487" s="170"/>
      <c r="J487" s="170"/>
      <c r="K487" s="170"/>
      <c r="L487" s="73"/>
      <c r="M487" s="73"/>
      <c r="N487" s="73"/>
      <c r="O487" s="73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</row>
    <row r="488" spans="1:30" ht="13" x14ac:dyDescent="0.15">
      <c r="A488" s="73"/>
      <c r="B488" s="64"/>
      <c r="C488" s="73"/>
      <c r="D488" s="170"/>
      <c r="E488" s="170"/>
      <c r="F488" s="170"/>
      <c r="G488" s="170"/>
      <c r="H488" s="170"/>
      <c r="I488" s="170"/>
      <c r="J488" s="170"/>
      <c r="K488" s="170"/>
      <c r="L488" s="73"/>
      <c r="M488" s="73"/>
      <c r="N488" s="73"/>
      <c r="O488" s="73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</row>
    <row r="489" spans="1:30" ht="13" x14ac:dyDescent="0.15">
      <c r="A489" s="73"/>
      <c r="B489" s="64"/>
      <c r="C489" s="73"/>
      <c r="D489" s="170"/>
      <c r="E489" s="170"/>
      <c r="F489" s="170"/>
      <c r="G489" s="170"/>
      <c r="H489" s="170"/>
      <c r="I489" s="170"/>
      <c r="J489" s="170"/>
      <c r="K489" s="170"/>
      <c r="L489" s="73"/>
      <c r="M489" s="73"/>
      <c r="N489" s="73"/>
      <c r="O489" s="73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</row>
    <row r="490" spans="1:30" ht="13" x14ac:dyDescent="0.15">
      <c r="A490" s="73"/>
      <c r="B490" s="64"/>
      <c r="C490" s="73"/>
      <c r="D490" s="170"/>
      <c r="E490" s="170"/>
      <c r="F490" s="170"/>
      <c r="G490" s="170"/>
      <c r="H490" s="170"/>
      <c r="I490" s="170"/>
      <c r="J490" s="170"/>
      <c r="K490" s="170"/>
      <c r="L490" s="73"/>
      <c r="M490" s="73"/>
      <c r="N490" s="73"/>
      <c r="O490" s="73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</row>
    <row r="491" spans="1:30" ht="13" x14ac:dyDescent="0.15">
      <c r="A491" s="73"/>
      <c r="B491" s="64"/>
      <c r="C491" s="73"/>
      <c r="D491" s="170"/>
      <c r="E491" s="170"/>
      <c r="F491" s="170"/>
      <c r="G491" s="170"/>
      <c r="H491" s="170"/>
      <c r="I491" s="170"/>
      <c r="J491" s="170"/>
      <c r="K491" s="170"/>
      <c r="L491" s="73"/>
      <c r="M491" s="73"/>
      <c r="N491" s="73"/>
      <c r="O491" s="73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</row>
    <row r="492" spans="1:30" ht="13" x14ac:dyDescent="0.15">
      <c r="A492" s="73"/>
      <c r="B492" s="64"/>
      <c r="C492" s="73"/>
      <c r="D492" s="170"/>
      <c r="E492" s="170"/>
      <c r="F492" s="170"/>
      <c r="G492" s="170"/>
      <c r="H492" s="170"/>
      <c r="I492" s="170"/>
      <c r="J492" s="170"/>
      <c r="K492" s="170"/>
      <c r="L492" s="73"/>
      <c r="M492" s="73"/>
      <c r="N492" s="73"/>
      <c r="O492" s="73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</row>
    <row r="493" spans="1:30" ht="13" x14ac:dyDescent="0.15">
      <c r="A493" s="73"/>
      <c r="B493" s="64"/>
      <c r="C493" s="73"/>
      <c r="D493" s="170"/>
      <c r="E493" s="170"/>
      <c r="F493" s="170"/>
      <c r="G493" s="170"/>
      <c r="H493" s="170"/>
      <c r="I493" s="170"/>
      <c r="J493" s="170"/>
      <c r="K493" s="170"/>
      <c r="L493" s="73"/>
      <c r="M493" s="73"/>
      <c r="N493" s="73"/>
      <c r="O493" s="73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</row>
    <row r="494" spans="1:30" ht="13" x14ac:dyDescent="0.15">
      <c r="A494" s="73"/>
      <c r="B494" s="64"/>
      <c r="C494" s="73"/>
      <c r="D494" s="170"/>
      <c r="E494" s="170"/>
      <c r="F494" s="170"/>
      <c r="G494" s="170"/>
      <c r="H494" s="170"/>
      <c r="I494" s="170"/>
      <c r="J494" s="170"/>
      <c r="K494" s="170"/>
      <c r="L494" s="73"/>
      <c r="M494" s="73"/>
      <c r="N494" s="73"/>
      <c r="O494" s="73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</row>
    <row r="495" spans="1:30" ht="13" x14ac:dyDescent="0.15">
      <c r="A495" s="73"/>
      <c r="B495" s="64"/>
      <c r="C495" s="73"/>
      <c r="D495" s="170"/>
      <c r="E495" s="170"/>
      <c r="F495" s="170"/>
      <c r="G495" s="170"/>
      <c r="H495" s="170"/>
      <c r="I495" s="170"/>
      <c r="J495" s="170"/>
      <c r="K495" s="170"/>
      <c r="L495" s="73"/>
      <c r="M495" s="73"/>
      <c r="N495" s="73"/>
      <c r="O495" s="73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</row>
    <row r="496" spans="1:30" ht="13" x14ac:dyDescent="0.15">
      <c r="A496" s="73"/>
      <c r="B496" s="64"/>
      <c r="C496" s="73"/>
      <c r="D496" s="170"/>
      <c r="E496" s="170"/>
      <c r="F496" s="170"/>
      <c r="G496" s="170"/>
      <c r="H496" s="170"/>
      <c r="I496" s="170"/>
      <c r="J496" s="170"/>
      <c r="K496" s="170"/>
      <c r="L496" s="73"/>
      <c r="M496" s="73"/>
      <c r="N496" s="73"/>
      <c r="O496" s="73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</row>
    <row r="497" spans="1:30" ht="13" x14ac:dyDescent="0.15">
      <c r="A497" s="73"/>
      <c r="B497" s="64"/>
      <c r="C497" s="73"/>
      <c r="D497" s="170"/>
      <c r="E497" s="170"/>
      <c r="F497" s="170"/>
      <c r="G497" s="170"/>
      <c r="H497" s="170"/>
      <c r="I497" s="170"/>
      <c r="J497" s="170"/>
      <c r="K497" s="170"/>
      <c r="L497" s="73"/>
      <c r="M497" s="73"/>
      <c r="N497" s="73"/>
      <c r="O497" s="73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</row>
    <row r="498" spans="1:30" ht="13" x14ac:dyDescent="0.15">
      <c r="A498" s="73"/>
      <c r="B498" s="64"/>
      <c r="C498" s="73"/>
      <c r="D498" s="170"/>
      <c r="E498" s="170"/>
      <c r="F498" s="170"/>
      <c r="G498" s="170"/>
      <c r="H498" s="170"/>
      <c r="I498" s="170"/>
      <c r="J498" s="170"/>
      <c r="K498" s="170"/>
      <c r="L498" s="73"/>
      <c r="M498" s="73"/>
      <c r="N498" s="73"/>
      <c r="O498" s="73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</row>
    <row r="499" spans="1:30" ht="13" x14ac:dyDescent="0.15">
      <c r="A499" s="73"/>
      <c r="B499" s="64"/>
      <c r="C499" s="73"/>
      <c r="D499" s="170"/>
      <c r="E499" s="170"/>
      <c r="F499" s="170"/>
      <c r="G499" s="170"/>
      <c r="H499" s="170"/>
      <c r="I499" s="170"/>
      <c r="J499" s="170"/>
      <c r="K499" s="170"/>
      <c r="L499" s="73"/>
      <c r="M499" s="73"/>
      <c r="N499" s="73"/>
      <c r="O499" s="73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</row>
    <row r="500" spans="1:30" ht="13" x14ac:dyDescent="0.15">
      <c r="A500" s="73"/>
      <c r="B500" s="64"/>
      <c r="C500" s="73"/>
      <c r="D500" s="170"/>
      <c r="E500" s="170"/>
      <c r="F500" s="170"/>
      <c r="G500" s="170"/>
      <c r="H500" s="170"/>
      <c r="I500" s="170"/>
      <c r="J500" s="170"/>
      <c r="K500" s="170"/>
      <c r="L500" s="73"/>
      <c r="M500" s="73"/>
      <c r="N500" s="73"/>
      <c r="O500" s="73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</row>
    <row r="501" spans="1:30" ht="13" x14ac:dyDescent="0.15">
      <c r="A501" s="73"/>
      <c r="B501" s="64"/>
      <c r="C501" s="73"/>
      <c r="D501" s="170"/>
      <c r="E501" s="170"/>
      <c r="F501" s="170"/>
      <c r="G501" s="170"/>
      <c r="H501" s="170"/>
      <c r="I501" s="170"/>
      <c r="J501" s="170"/>
      <c r="K501" s="170"/>
      <c r="L501" s="73"/>
      <c r="M501" s="73"/>
      <c r="N501" s="73"/>
      <c r="O501" s="73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</row>
    <row r="502" spans="1:30" ht="13" x14ac:dyDescent="0.15">
      <c r="A502" s="73"/>
      <c r="B502" s="64"/>
      <c r="C502" s="73"/>
      <c r="D502" s="170"/>
      <c r="E502" s="170"/>
      <c r="F502" s="170"/>
      <c r="G502" s="170"/>
      <c r="H502" s="170"/>
      <c r="I502" s="170"/>
      <c r="J502" s="170"/>
      <c r="K502" s="170"/>
      <c r="L502" s="73"/>
      <c r="M502" s="73"/>
      <c r="N502" s="73"/>
      <c r="O502" s="73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</row>
    <row r="503" spans="1:30" ht="13" x14ac:dyDescent="0.15">
      <c r="A503" s="73"/>
      <c r="B503" s="64"/>
      <c r="C503" s="73"/>
      <c r="D503" s="170"/>
      <c r="E503" s="170"/>
      <c r="F503" s="170"/>
      <c r="G503" s="170"/>
      <c r="H503" s="170"/>
      <c r="I503" s="170"/>
      <c r="J503" s="170"/>
      <c r="K503" s="170"/>
      <c r="L503" s="73"/>
      <c r="M503" s="73"/>
      <c r="N503" s="73"/>
      <c r="O503" s="73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</row>
    <row r="504" spans="1:30" ht="13" x14ac:dyDescent="0.15">
      <c r="A504" s="73"/>
      <c r="B504" s="64"/>
      <c r="C504" s="73"/>
      <c r="D504" s="170"/>
      <c r="E504" s="170"/>
      <c r="F504" s="170"/>
      <c r="G504" s="170"/>
      <c r="H504" s="170"/>
      <c r="I504" s="170"/>
      <c r="J504" s="170"/>
      <c r="K504" s="170"/>
      <c r="L504" s="73"/>
      <c r="M504" s="73"/>
      <c r="N504" s="73"/>
      <c r="O504" s="73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</row>
    <row r="505" spans="1:30" ht="13" x14ac:dyDescent="0.15">
      <c r="A505" s="73"/>
      <c r="B505" s="64"/>
      <c r="C505" s="73"/>
      <c r="D505" s="170"/>
      <c r="E505" s="170"/>
      <c r="F505" s="170"/>
      <c r="G505" s="170"/>
      <c r="H505" s="170"/>
      <c r="I505" s="170"/>
      <c r="J505" s="170"/>
      <c r="K505" s="170"/>
      <c r="L505" s="73"/>
      <c r="M505" s="73"/>
      <c r="N505" s="73"/>
      <c r="O505" s="73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</row>
    <row r="506" spans="1:30" ht="13" x14ac:dyDescent="0.15">
      <c r="A506" s="73"/>
      <c r="B506" s="64"/>
      <c r="C506" s="73"/>
      <c r="D506" s="170"/>
      <c r="E506" s="170"/>
      <c r="F506" s="170"/>
      <c r="G506" s="170"/>
      <c r="H506" s="170"/>
      <c r="I506" s="170"/>
      <c r="J506" s="170"/>
      <c r="K506" s="170"/>
      <c r="L506" s="73"/>
      <c r="M506" s="73"/>
      <c r="N506" s="73"/>
      <c r="O506" s="73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</row>
    <row r="507" spans="1:30" ht="13" x14ac:dyDescent="0.15">
      <c r="A507" s="73"/>
      <c r="B507" s="64"/>
      <c r="C507" s="73"/>
      <c r="D507" s="170"/>
      <c r="E507" s="170"/>
      <c r="F507" s="170"/>
      <c r="G507" s="170"/>
      <c r="H507" s="170"/>
      <c r="I507" s="170"/>
      <c r="J507" s="170"/>
      <c r="K507" s="170"/>
      <c r="L507" s="73"/>
      <c r="M507" s="73"/>
      <c r="N507" s="73"/>
      <c r="O507" s="73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</row>
    <row r="508" spans="1:30" ht="13" x14ac:dyDescent="0.15">
      <c r="A508" s="73"/>
      <c r="B508" s="64"/>
      <c r="C508" s="73"/>
      <c r="D508" s="170"/>
      <c r="E508" s="170"/>
      <c r="F508" s="170"/>
      <c r="G508" s="170"/>
      <c r="H508" s="170"/>
      <c r="I508" s="170"/>
      <c r="J508" s="170"/>
      <c r="K508" s="170"/>
      <c r="L508" s="73"/>
      <c r="M508" s="73"/>
      <c r="N508" s="73"/>
      <c r="O508" s="73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</row>
    <row r="509" spans="1:30" ht="13" x14ac:dyDescent="0.15">
      <c r="A509" s="73"/>
      <c r="B509" s="64"/>
      <c r="C509" s="73"/>
      <c r="D509" s="170"/>
      <c r="E509" s="170"/>
      <c r="F509" s="170"/>
      <c r="G509" s="170"/>
      <c r="H509" s="170"/>
      <c r="I509" s="170"/>
      <c r="J509" s="170"/>
      <c r="K509" s="170"/>
      <c r="L509" s="73"/>
      <c r="M509" s="73"/>
      <c r="N509" s="73"/>
      <c r="O509" s="73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</row>
    <row r="510" spans="1:30" ht="13" x14ac:dyDescent="0.15">
      <c r="A510" s="73"/>
      <c r="B510" s="64"/>
      <c r="C510" s="73"/>
      <c r="D510" s="170"/>
      <c r="E510" s="170"/>
      <c r="F510" s="170"/>
      <c r="G510" s="170"/>
      <c r="H510" s="170"/>
      <c r="I510" s="170"/>
      <c r="J510" s="170"/>
      <c r="K510" s="170"/>
      <c r="L510" s="73"/>
      <c r="M510" s="73"/>
      <c r="N510" s="73"/>
      <c r="O510" s="73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</row>
    <row r="511" spans="1:30" ht="13" x14ac:dyDescent="0.15">
      <c r="A511" s="73"/>
      <c r="B511" s="64"/>
      <c r="C511" s="73"/>
      <c r="D511" s="170"/>
      <c r="E511" s="170"/>
      <c r="F511" s="170"/>
      <c r="G511" s="170"/>
      <c r="H511" s="170"/>
      <c r="I511" s="170"/>
      <c r="J511" s="170"/>
      <c r="K511" s="170"/>
      <c r="L511" s="73"/>
      <c r="M511" s="73"/>
      <c r="N511" s="73"/>
      <c r="O511" s="73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</row>
    <row r="512" spans="1:30" ht="13" x14ac:dyDescent="0.15">
      <c r="A512" s="73"/>
      <c r="B512" s="64"/>
      <c r="C512" s="73"/>
      <c r="D512" s="170"/>
      <c r="E512" s="170"/>
      <c r="F512" s="170"/>
      <c r="G512" s="170"/>
      <c r="H512" s="170"/>
      <c r="I512" s="170"/>
      <c r="J512" s="170"/>
      <c r="K512" s="170"/>
      <c r="L512" s="73"/>
      <c r="M512" s="73"/>
      <c r="N512" s="73"/>
      <c r="O512" s="73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</row>
    <row r="513" spans="1:30" ht="13" x14ac:dyDescent="0.15">
      <c r="A513" s="73"/>
      <c r="B513" s="64"/>
      <c r="C513" s="73"/>
      <c r="D513" s="170"/>
      <c r="E513" s="170"/>
      <c r="F513" s="170"/>
      <c r="G513" s="170"/>
      <c r="H513" s="170"/>
      <c r="I513" s="170"/>
      <c r="J513" s="170"/>
      <c r="K513" s="170"/>
      <c r="L513" s="73"/>
      <c r="M513" s="73"/>
      <c r="N513" s="73"/>
      <c r="O513" s="73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</row>
    <row r="514" spans="1:30" ht="13" x14ac:dyDescent="0.15">
      <c r="A514" s="73"/>
      <c r="B514" s="64"/>
      <c r="C514" s="73"/>
      <c r="D514" s="170"/>
      <c r="E514" s="170"/>
      <c r="F514" s="170"/>
      <c r="G514" s="170"/>
      <c r="H514" s="170"/>
      <c r="I514" s="170"/>
      <c r="J514" s="170"/>
      <c r="K514" s="170"/>
      <c r="L514" s="73"/>
      <c r="M514" s="73"/>
      <c r="N514" s="73"/>
      <c r="O514" s="73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</row>
    <row r="515" spans="1:30" ht="13" x14ac:dyDescent="0.15">
      <c r="A515" s="73"/>
      <c r="B515" s="64"/>
      <c r="C515" s="73"/>
      <c r="D515" s="170"/>
      <c r="E515" s="170"/>
      <c r="F515" s="170"/>
      <c r="G515" s="170"/>
      <c r="H515" s="170"/>
      <c r="I515" s="170"/>
      <c r="J515" s="170"/>
      <c r="K515" s="170"/>
      <c r="L515" s="73"/>
      <c r="M515" s="73"/>
      <c r="N515" s="73"/>
      <c r="O515" s="73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</row>
    <row r="516" spans="1:30" ht="13" x14ac:dyDescent="0.15">
      <c r="A516" s="73"/>
      <c r="B516" s="64"/>
      <c r="C516" s="73"/>
      <c r="D516" s="170"/>
      <c r="E516" s="170"/>
      <c r="F516" s="170"/>
      <c r="G516" s="170"/>
      <c r="H516" s="170"/>
      <c r="I516" s="170"/>
      <c r="J516" s="170"/>
      <c r="K516" s="170"/>
      <c r="L516" s="73"/>
      <c r="M516" s="73"/>
      <c r="N516" s="73"/>
      <c r="O516" s="73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</row>
    <row r="517" spans="1:30" ht="13" x14ac:dyDescent="0.15">
      <c r="A517" s="73"/>
      <c r="B517" s="64"/>
      <c r="C517" s="73"/>
      <c r="D517" s="170"/>
      <c r="E517" s="170"/>
      <c r="F517" s="170"/>
      <c r="G517" s="170"/>
      <c r="H517" s="170"/>
      <c r="I517" s="170"/>
      <c r="J517" s="170"/>
      <c r="K517" s="170"/>
      <c r="L517" s="73"/>
      <c r="M517" s="73"/>
      <c r="N517" s="73"/>
      <c r="O517" s="73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</row>
    <row r="518" spans="1:30" ht="13" x14ac:dyDescent="0.15">
      <c r="A518" s="73"/>
      <c r="B518" s="64"/>
      <c r="C518" s="73"/>
      <c r="D518" s="170"/>
      <c r="E518" s="170"/>
      <c r="F518" s="170"/>
      <c r="G518" s="170"/>
      <c r="H518" s="170"/>
      <c r="I518" s="170"/>
      <c r="J518" s="170"/>
      <c r="K518" s="170"/>
      <c r="L518" s="73"/>
      <c r="M518" s="73"/>
      <c r="N518" s="73"/>
      <c r="O518" s="73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</row>
    <row r="519" spans="1:30" ht="13" x14ac:dyDescent="0.15">
      <c r="A519" s="73"/>
      <c r="B519" s="64"/>
      <c r="C519" s="73"/>
      <c r="D519" s="170"/>
      <c r="E519" s="170"/>
      <c r="F519" s="170"/>
      <c r="G519" s="170"/>
      <c r="H519" s="170"/>
      <c r="I519" s="170"/>
      <c r="J519" s="170"/>
      <c r="K519" s="170"/>
      <c r="L519" s="73"/>
      <c r="M519" s="73"/>
      <c r="N519" s="73"/>
      <c r="O519" s="73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</row>
    <row r="520" spans="1:30" ht="13" x14ac:dyDescent="0.15">
      <c r="A520" s="73"/>
      <c r="B520" s="64"/>
      <c r="C520" s="73"/>
      <c r="D520" s="170"/>
      <c r="E520" s="170"/>
      <c r="F520" s="170"/>
      <c r="G520" s="170"/>
      <c r="H520" s="170"/>
      <c r="I520" s="170"/>
      <c r="J520" s="170"/>
      <c r="K520" s="170"/>
      <c r="L520" s="73"/>
      <c r="M520" s="73"/>
      <c r="N520" s="73"/>
      <c r="O520" s="73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</row>
    <row r="521" spans="1:30" ht="13" x14ac:dyDescent="0.15">
      <c r="A521" s="73"/>
      <c r="B521" s="64"/>
      <c r="C521" s="73"/>
      <c r="D521" s="170"/>
      <c r="E521" s="170"/>
      <c r="F521" s="170"/>
      <c r="G521" s="170"/>
      <c r="H521" s="170"/>
      <c r="I521" s="170"/>
      <c r="J521" s="170"/>
      <c r="K521" s="170"/>
      <c r="L521" s="73"/>
      <c r="M521" s="73"/>
      <c r="N521" s="73"/>
      <c r="O521" s="73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</row>
    <row r="522" spans="1:30" ht="13" x14ac:dyDescent="0.15">
      <c r="A522" s="73"/>
      <c r="B522" s="64"/>
      <c r="C522" s="73"/>
      <c r="D522" s="170"/>
      <c r="E522" s="170"/>
      <c r="F522" s="170"/>
      <c r="G522" s="170"/>
      <c r="H522" s="170"/>
      <c r="I522" s="170"/>
      <c r="J522" s="170"/>
      <c r="K522" s="170"/>
      <c r="L522" s="73"/>
      <c r="M522" s="73"/>
      <c r="N522" s="73"/>
      <c r="O522" s="73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</row>
    <row r="523" spans="1:30" ht="13" x14ac:dyDescent="0.15">
      <c r="A523" s="73"/>
      <c r="B523" s="64"/>
      <c r="C523" s="73"/>
      <c r="D523" s="170"/>
      <c r="E523" s="170"/>
      <c r="F523" s="170"/>
      <c r="G523" s="170"/>
      <c r="H523" s="170"/>
      <c r="I523" s="170"/>
      <c r="J523" s="170"/>
      <c r="K523" s="170"/>
      <c r="L523" s="73"/>
      <c r="M523" s="73"/>
      <c r="N523" s="73"/>
      <c r="O523" s="73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</row>
    <row r="524" spans="1:30" ht="13" x14ac:dyDescent="0.15">
      <c r="A524" s="73"/>
      <c r="B524" s="64"/>
      <c r="C524" s="73"/>
      <c r="D524" s="170"/>
      <c r="E524" s="170"/>
      <c r="F524" s="170"/>
      <c r="G524" s="170"/>
      <c r="H524" s="170"/>
      <c r="I524" s="170"/>
      <c r="J524" s="170"/>
      <c r="K524" s="170"/>
      <c r="L524" s="73"/>
      <c r="M524" s="73"/>
      <c r="N524" s="73"/>
      <c r="O524" s="73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</row>
    <row r="525" spans="1:30" ht="13" x14ac:dyDescent="0.15">
      <c r="A525" s="73"/>
      <c r="B525" s="64"/>
      <c r="C525" s="73"/>
      <c r="D525" s="170"/>
      <c r="E525" s="170"/>
      <c r="F525" s="170"/>
      <c r="G525" s="170"/>
      <c r="H525" s="170"/>
      <c r="I525" s="170"/>
      <c r="J525" s="170"/>
      <c r="K525" s="170"/>
      <c r="L525" s="73"/>
      <c r="M525" s="73"/>
      <c r="N525" s="73"/>
      <c r="O525" s="73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</row>
    <row r="526" spans="1:30" ht="13" x14ac:dyDescent="0.15">
      <c r="A526" s="73"/>
      <c r="B526" s="64"/>
      <c r="C526" s="73"/>
      <c r="D526" s="170"/>
      <c r="E526" s="170"/>
      <c r="F526" s="170"/>
      <c r="G526" s="170"/>
      <c r="H526" s="170"/>
      <c r="I526" s="170"/>
      <c r="J526" s="170"/>
      <c r="K526" s="170"/>
      <c r="L526" s="73"/>
      <c r="M526" s="73"/>
      <c r="N526" s="73"/>
      <c r="O526" s="73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</row>
    <row r="527" spans="1:30" ht="13" x14ac:dyDescent="0.15">
      <c r="A527" s="73"/>
      <c r="B527" s="64"/>
      <c r="C527" s="73"/>
      <c r="D527" s="170"/>
      <c r="E527" s="170"/>
      <c r="F527" s="170"/>
      <c r="G527" s="170"/>
      <c r="H527" s="170"/>
      <c r="I527" s="170"/>
      <c r="J527" s="170"/>
      <c r="K527" s="170"/>
      <c r="L527" s="73"/>
      <c r="M527" s="73"/>
      <c r="N527" s="73"/>
      <c r="O527" s="73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</row>
    <row r="528" spans="1:30" ht="13" x14ac:dyDescent="0.15">
      <c r="A528" s="73"/>
      <c r="B528" s="64"/>
      <c r="C528" s="73"/>
      <c r="D528" s="170"/>
      <c r="E528" s="170"/>
      <c r="F528" s="170"/>
      <c r="G528" s="170"/>
      <c r="H528" s="170"/>
      <c r="I528" s="170"/>
      <c r="J528" s="170"/>
      <c r="K528" s="170"/>
      <c r="L528" s="73"/>
      <c r="M528" s="73"/>
      <c r="N528" s="73"/>
      <c r="O528" s="73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</row>
    <row r="529" spans="1:30" ht="13" x14ac:dyDescent="0.15">
      <c r="A529" s="73"/>
      <c r="B529" s="64"/>
      <c r="C529" s="73"/>
      <c r="D529" s="170"/>
      <c r="E529" s="170"/>
      <c r="F529" s="170"/>
      <c r="G529" s="170"/>
      <c r="H529" s="170"/>
      <c r="I529" s="170"/>
      <c r="J529" s="170"/>
      <c r="K529" s="170"/>
      <c r="L529" s="73"/>
      <c r="M529" s="73"/>
      <c r="N529" s="73"/>
      <c r="O529" s="73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</row>
    <row r="530" spans="1:30" ht="13" x14ac:dyDescent="0.15">
      <c r="A530" s="73"/>
      <c r="B530" s="64"/>
      <c r="C530" s="73"/>
      <c r="D530" s="170"/>
      <c r="E530" s="170"/>
      <c r="F530" s="170"/>
      <c r="G530" s="170"/>
      <c r="H530" s="170"/>
      <c r="I530" s="170"/>
      <c r="J530" s="170"/>
      <c r="K530" s="170"/>
      <c r="L530" s="73"/>
      <c r="M530" s="73"/>
      <c r="N530" s="73"/>
      <c r="O530" s="73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</row>
    <row r="531" spans="1:30" ht="13" x14ac:dyDescent="0.15">
      <c r="A531" s="73"/>
      <c r="B531" s="64"/>
      <c r="C531" s="73"/>
      <c r="D531" s="170"/>
      <c r="E531" s="170"/>
      <c r="F531" s="170"/>
      <c r="G531" s="170"/>
      <c r="H531" s="170"/>
      <c r="I531" s="170"/>
      <c r="J531" s="170"/>
      <c r="K531" s="170"/>
      <c r="L531" s="73"/>
      <c r="M531" s="73"/>
      <c r="N531" s="73"/>
      <c r="O531" s="73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</row>
    <row r="532" spans="1:30" ht="13" x14ac:dyDescent="0.15">
      <c r="A532" s="73"/>
      <c r="B532" s="64"/>
      <c r="C532" s="73"/>
      <c r="D532" s="170"/>
      <c r="E532" s="170"/>
      <c r="F532" s="170"/>
      <c r="G532" s="170"/>
      <c r="H532" s="170"/>
      <c r="I532" s="170"/>
      <c r="J532" s="170"/>
      <c r="K532" s="170"/>
      <c r="L532" s="73"/>
      <c r="M532" s="73"/>
      <c r="N532" s="73"/>
      <c r="O532" s="73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</row>
    <row r="533" spans="1:30" ht="13" x14ac:dyDescent="0.15">
      <c r="A533" s="73"/>
      <c r="B533" s="64"/>
      <c r="C533" s="73"/>
      <c r="D533" s="170"/>
      <c r="E533" s="170"/>
      <c r="F533" s="170"/>
      <c r="G533" s="170"/>
      <c r="H533" s="170"/>
      <c r="I533" s="170"/>
      <c r="J533" s="170"/>
      <c r="K533" s="170"/>
      <c r="L533" s="73"/>
      <c r="M533" s="73"/>
      <c r="N533" s="73"/>
      <c r="O533" s="73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</row>
    <row r="534" spans="1:30" ht="13" x14ac:dyDescent="0.15">
      <c r="A534" s="73"/>
      <c r="B534" s="64"/>
      <c r="C534" s="73"/>
      <c r="D534" s="170"/>
      <c r="E534" s="170"/>
      <c r="F534" s="170"/>
      <c r="G534" s="170"/>
      <c r="H534" s="170"/>
      <c r="I534" s="170"/>
      <c r="J534" s="170"/>
      <c r="K534" s="170"/>
      <c r="L534" s="73"/>
      <c r="M534" s="73"/>
      <c r="N534" s="73"/>
      <c r="O534" s="73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</row>
    <row r="535" spans="1:30" ht="13" x14ac:dyDescent="0.15">
      <c r="A535" s="73"/>
      <c r="B535" s="64"/>
      <c r="C535" s="73"/>
      <c r="D535" s="170"/>
      <c r="E535" s="170"/>
      <c r="F535" s="170"/>
      <c r="G535" s="170"/>
      <c r="H535" s="170"/>
      <c r="I535" s="170"/>
      <c r="J535" s="170"/>
      <c r="K535" s="170"/>
      <c r="L535" s="73"/>
      <c r="M535" s="73"/>
      <c r="N535" s="73"/>
      <c r="O535" s="73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</row>
    <row r="536" spans="1:30" ht="13" x14ac:dyDescent="0.15">
      <c r="A536" s="73"/>
      <c r="B536" s="64"/>
      <c r="C536" s="73"/>
      <c r="D536" s="170"/>
      <c r="E536" s="170"/>
      <c r="F536" s="170"/>
      <c r="G536" s="170"/>
      <c r="H536" s="170"/>
      <c r="I536" s="170"/>
      <c r="J536" s="170"/>
      <c r="K536" s="170"/>
      <c r="L536" s="73"/>
      <c r="M536" s="73"/>
      <c r="N536" s="73"/>
      <c r="O536" s="73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</row>
    <row r="537" spans="1:30" ht="13" x14ac:dyDescent="0.15">
      <c r="A537" s="73"/>
      <c r="B537" s="64"/>
      <c r="C537" s="73"/>
      <c r="D537" s="170"/>
      <c r="E537" s="170"/>
      <c r="F537" s="170"/>
      <c r="G537" s="170"/>
      <c r="H537" s="170"/>
      <c r="I537" s="170"/>
      <c r="J537" s="170"/>
      <c r="K537" s="170"/>
      <c r="L537" s="73"/>
      <c r="M537" s="73"/>
      <c r="N537" s="73"/>
      <c r="O537" s="73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</row>
    <row r="538" spans="1:30" ht="13" x14ac:dyDescent="0.15">
      <c r="A538" s="73"/>
      <c r="B538" s="64"/>
      <c r="C538" s="73"/>
      <c r="D538" s="170"/>
      <c r="E538" s="170"/>
      <c r="F538" s="170"/>
      <c r="G538" s="170"/>
      <c r="H538" s="170"/>
      <c r="I538" s="170"/>
      <c r="J538" s="170"/>
      <c r="K538" s="170"/>
      <c r="L538" s="73"/>
      <c r="M538" s="73"/>
      <c r="N538" s="73"/>
      <c r="O538" s="73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</row>
    <row r="539" spans="1:30" ht="13" x14ac:dyDescent="0.15">
      <c r="A539" s="73"/>
      <c r="B539" s="64"/>
      <c r="C539" s="73"/>
      <c r="D539" s="170"/>
      <c r="E539" s="170"/>
      <c r="F539" s="170"/>
      <c r="G539" s="170"/>
      <c r="H539" s="170"/>
      <c r="I539" s="170"/>
      <c r="J539" s="170"/>
      <c r="K539" s="170"/>
      <c r="L539" s="73"/>
      <c r="M539" s="73"/>
      <c r="N539" s="73"/>
      <c r="O539" s="73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</row>
    <row r="540" spans="1:30" ht="13" x14ac:dyDescent="0.15">
      <c r="A540" s="73"/>
      <c r="B540" s="64"/>
      <c r="C540" s="73"/>
      <c r="D540" s="170"/>
      <c r="E540" s="170"/>
      <c r="F540" s="170"/>
      <c r="G540" s="170"/>
      <c r="H540" s="170"/>
      <c r="I540" s="170"/>
      <c r="J540" s="170"/>
      <c r="K540" s="170"/>
      <c r="L540" s="73"/>
      <c r="M540" s="73"/>
      <c r="N540" s="73"/>
      <c r="O540" s="73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</row>
    <row r="541" spans="1:30" ht="13" x14ac:dyDescent="0.15">
      <c r="A541" s="73"/>
      <c r="B541" s="64"/>
      <c r="C541" s="73"/>
      <c r="D541" s="170"/>
      <c r="E541" s="170"/>
      <c r="F541" s="170"/>
      <c r="G541" s="170"/>
      <c r="H541" s="170"/>
      <c r="I541" s="170"/>
      <c r="J541" s="170"/>
      <c r="K541" s="170"/>
      <c r="L541" s="73"/>
      <c r="M541" s="73"/>
      <c r="N541" s="73"/>
      <c r="O541" s="73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</row>
    <row r="542" spans="1:30" ht="13" x14ac:dyDescent="0.15">
      <c r="A542" s="73"/>
      <c r="B542" s="64"/>
      <c r="C542" s="73"/>
      <c r="D542" s="170"/>
      <c r="E542" s="170"/>
      <c r="F542" s="170"/>
      <c r="G542" s="170"/>
      <c r="H542" s="170"/>
      <c r="I542" s="170"/>
      <c r="J542" s="170"/>
      <c r="K542" s="170"/>
      <c r="L542" s="73"/>
      <c r="M542" s="73"/>
      <c r="N542" s="73"/>
      <c r="O542" s="73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</row>
    <row r="543" spans="1:30" ht="13" x14ac:dyDescent="0.15">
      <c r="A543" s="73"/>
      <c r="B543" s="64"/>
      <c r="C543" s="73"/>
      <c r="D543" s="170"/>
      <c r="E543" s="170"/>
      <c r="F543" s="170"/>
      <c r="G543" s="170"/>
      <c r="H543" s="170"/>
      <c r="I543" s="170"/>
      <c r="J543" s="170"/>
      <c r="K543" s="170"/>
      <c r="L543" s="73"/>
      <c r="M543" s="73"/>
      <c r="N543" s="73"/>
      <c r="O543" s="73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</row>
    <row r="544" spans="1:30" ht="13" x14ac:dyDescent="0.15">
      <c r="A544" s="73"/>
      <c r="B544" s="64"/>
      <c r="C544" s="73"/>
      <c r="D544" s="170"/>
      <c r="E544" s="170"/>
      <c r="F544" s="170"/>
      <c r="G544" s="170"/>
      <c r="H544" s="170"/>
      <c r="I544" s="170"/>
      <c r="J544" s="170"/>
      <c r="K544" s="170"/>
      <c r="L544" s="73"/>
      <c r="M544" s="73"/>
      <c r="N544" s="73"/>
      <c r="O544" s="73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</row>
    <row r="545" spans="1:30" ht="13" x14ac:dyDescent="0.15">
      <c r="A545" s="73"/>
      <c r="B545" s="64"/>
      <c r="C545" s="73"/>
      <c r="D545" s="170"/>
      <c r="E545" s="170"/>
      <c r="F545" s="170"/>
      <c r="G545" s="170"/>
      <c r="H545" s="170"/>
      <c r="I545" s="170"/>
      <c r="J545" s="170"/>
      <c r="K545" s="170"/>
      <c r="L545" s="73"/>
      <c r="M545" s="73"/>
      <c r="N545" s="73"/>
      <c r="O545" s="73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</row>
    <row r="546" spans="1:30" ht="13" x14ac:dyDescent="0.15">
      <c r="A546" s="73"/>
      <c r="B546" s="64"/>
      <c r="C546" s="73"/>
      <c r="D546" s="170"/>
      <c r="E546" s="170"/>
      <c r="F546" s="170"/>
      <c r="G546" s="170"/>
      <c r="H546" s="170"/>
      <c r="I546" s="170"/>
      <c r="J546" s="170"/>
      <c r="K546" s="170"/>
      <c r="L546" s="73"/>
      <c r="M546" s="73"/>
      <c r="N546" s="73"/>
      <c r="O546" s="73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</row>
    <row r="547" spans="1:30" ht="13" x14ac:dyDescent="0.15">
      <c r="A547" s="73"/>
      <c r="B547" s="64"/>
      <c r="C547" s="73"/>
      <c r="D547" s="170"/>
      <c r="E547" s="170"/>
      <c r="F547" s="170"/>
      <c r="G547" s="170"/>
      <c r="H547" s="170"/>
      <c r="I547" s="170"/>
      <c r="J547" s="170"/>
      <c r="K547" s="170"/>
      <c r="L547" s="73"/>
      <c r="M547" s="73"/>
      <c r="N547" s="73"/>
      <c r="O547" s="73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</row>
    <row r="548" spans="1:30" ht="13" x14ac:dyDescent="0.15">
      <c r="A548" s="73"/>
      <c r="B548" s="64"/>
      <c r="C548" s="73"/>
      <c r="D548" s="170"/>
      <c r="E548" s="170"/>
      <c r="F548" s="170"/>
      <c r="G548" s="170"/>
      <c r="H548" s="170"/>
      <c r="I548" s="170"/>
      <c r="J548" s="170"/>
      <c r="K548" s="170"/>
      <c r="L548" s="73"/>
      <c r="M548" s="73"/>
      <c r="N548" s="73"/>
      <c r="O548" s="73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</row>
    <row r="549" spans="1:30" ht="13" x14ac:dyDescent="0.15">
      <c r="A549" s="73"/>
      <c r="B549" s="64"/>
      <c r="C549" s="73"/>
      <c r="D549" s="170"/>
      <c r="E549" s="170"/>
      <c r="F549" s="170"/>
      <c r="G549" s="170"/>
      <c r="H549" s="170"/>
      <c r="I549" s="170"/>
      <c r="J549" s="170"/>
      <c r="K549" s="170"/>
      <c r="L549" s="73"/>
      <c r="M549" s="73"/>
      <c r="N549" s="73"/>
      <c r="O549" s="73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</row>
    <row r="550" spans="1:30" ht="13" x14ac:dyDescent="0.15">
      <c r="A550" s="73"/>
      <c r="B550" s="64"/>
      <c r="C550" s="73"/>
      <c r="D550" s="170"/>
      <c r="E550" s="170"/>
      <c r="F550" s="170"/>
      <c r="G550" s="170"/>
      <c r="H550" s="170"/>
      <c r="I550" s="170"/>
      <c r="J550" s="170"/>
      <c r="K550" s="170"/>
      <c r="L550" s="73"/>
      <c r="M550" s="73"/>
      <c r="N550" s="73"/>
      <c r="O550" s="73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</row>
    <row r="551" spans="1:30" ht="13" x14ac:dyDescent="0.15">
      <c r="A551" s="73"/>
      <c r="B551" s="64"/>
      <c r="C551" s="73"/>
      <c r="D551" s="170"/>
      <c r="E551" s="170"/>
      <c r="F551" s="170"/>
      <c r="G551" s="170"/>
      <c r="H551" s="170"/>
      <c r="I551" s="170"/>
      <c r="J551" s="170"/>
      <c r="K551" s="170"/>
      <c r="L551" s="73"/>
      <c r="M551" s="73"/>
      <c r="N551" s="73"/>
      <c r="O551" s="73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</row>
    <row r="552" spans="1:30" ht="13" x14ac:dyDescent="0.15">
      <c r="A552" s="73"/>
      <c r="B552" s="64"/>
      <c r="C552" s="73"/>
      <c r="D552" s="170"/>
      <c r="E552" s="170"/>
      <c r="F552" s="170"/>
      <c r="G552" s="170"/>
      <c r="H552" s="170"/>
      <c r="I552" s="170"/>
      <c r="J552" s="170"/>
      <c r="K552" s="170"/>
      <c r="L552" s="73"/>
      <c r="M552" s="73"/>
      <c r="N552" s="73"/>
      <c r="O552" s="73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</row>
    <row r="553" spans="1:30" ht="13" x14ac:dyDescent="0.15">
      <c r="A553" s="73"/>
      <c r="B553" s="64"/>
      <c r="C553" s="73"/>
      <c r="D553" s="170"/>
      <c r="E553" s="170"/>
      <c r="F553" s="170"/>
      <c r="G553" s="170"/>
      <c r="H553" s="170"/>
      <c r="I553" s="170"/>
      <c r="J553" s="170"/>
      <c r="K553" s="170"/>
      <c r="L553" s="73"/>
      <c r="M553" s="73"/>
      <c r="N553" s="73"/>
      <c r="O553" s="73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</row>
    <row r="554" spans="1:30" ht="13" x14ac:dyDescent="0.15">
      <c r="A554" s="73"/>
      <c r="B554" s="64"/>
      <c r="C554" s="73"/>
      <c r="D554" s="170"/>
      <c r="E554" s="170"/>
      <c r="F554" s="170"/>
      <c r="G554" s="170"/>
      <c r="H554" s="170"/>
      <c r="I554" s="170"/>
      <c r="J554" s="170"/>
      <c r="K554" s="170"/>
      <c r="L554" s="73"/>
      <c r="M554" s="73"/>
      <c r="N554" s="73"/>
      <c r="O554" s="73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</row>
    <row r="555" spans="1:30" ht="13" x14ac:dyDescent="0.15">
      <c r="A555" s="73"/>
      <c r="B555" s="64"/>
      <c r="C555" s="73"/>
      <c r="D555" s="170"/>
      <c r="E555" s="170"/>
      <c r="F555" s="170"/>
      <c r="G555" s="170"/>
      <c r="H555" s="170"/>
      <c r="I555" s="170"/>
      <c r="J555" s="170"/>
      <c r="K555" s="170"/>
      <c r="L555" s="73"/>
      <c r="M555" s="73"/>
      <c r="N555" s="73"/>
      <c r="O555" s="73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</row>
    <row r="556" spans="1:30" ht="13" x14ac:dyDescent="0.15">
      <c r="A556" s="73"/>
      <c r="B556" s="64"/>
      <c r="C556" s="73"/>
      <c r="D556" s="170"/>
      <c r="E556" s="170"/>
      <c r="F556" s="170"/>
      <c r="G556" s="170"/>
      <c r="H556" s="170"/>
      <c r="I556" s="170"/>
      <c r="J556" s="170"/>
      <c r="K556" s="170"/>
      <c r="L556" s="73"/>
      <c r="M556" s="73"/>
      <c r="N556" s="73"/>
      <c r="O556" s="73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</row>
    <row r="557" spans="1:30" ht="13" x14ac:dyDescent="0.15">
      <c r="A557" s="73"/>
      <c r="B557" s="64"/>
      <c r="C557" s="73"/>
      <c r="D557" s="170"/>
      <c r="E557" s="170"/>
      <c r="F557" s="170"/>
      <c r="G557" s="170"/>
      <c r="H557" s="170"/>
      <c r="I557" s="170"/>
      <c r="J557" s="170"/>
      <c r="K557" s="170"/>
      <c r="L557" s="73"/>
      <c r="M557" s="73"/>
      <c r="N557" s="73"/>
      <c r="O557" s="73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</row>
    <row r="558" spans="1:30" ht="13" x14ac:dyDescent="0.15">
      <c r="A558" s="73"/>
      <c r="B558" s="64"/>
      <c r="C558" s="73"/>
      <c r="D558" s="170"/>
      <c r="E558" s="170"/>
      <c r="F558" s="170"/>
      <c r="G558" s="170"/>
      <c r="H558" s="170"/>
      <c r="I558" s="170"/>
      <c r="J558" s="170"/>
      <c r="K558" s="170"/>
      <c r="L558" s="73"/>
      <c r="M558" s="73"/>
      <c r="N558" s="73"/>
      <c r="O558" s="73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</row>
    <row r="559" spans="1:30" ht="13" x14ac:dyDescent="0.15">
      <c r="A559" s="73"/>
      <c r="B559" s="64"/>
      <c r="C559" s="73"/>
      <c r="D559" s="170"/>
      <c r="E559" s="170"/>
      <c r="F559" s="170"/>
      <c r="G559" s="170"/>
      <c r="H559" s="170"/>
      <c r="I559" s="170"/>
      <c r="J559" s="170"/>
      <c r="K559" s="170"/>
      <c r="L559" s="73"/>
      <c r="M559" s="73"/>
      <c r="N559" s="73"/>
      <c r="O559" s="73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</row>
    <row r="560" spans="1:30" ht="13" x14ac:dyDescent="0.15">
      <c r="A560" s="73"/>
      <c r="B560" s="64"/>
      <c r="C560" s="73"/>
      <c r="D560" s="170"/>
      <c r="E560" s="170"/>
      <c r="F560" s="170"/>
      <c r="G560" s="170"/>
      <c r="H560" s="170"/>
      <c r="I560" s="170"/>
      <c r="J560" s="170"/>
      <c r="K560" s="170"/>
      <c r="L560" s="73"/>
      <c r="M560" s="73"/>
      <c r="N560" s="73"/>
      <c r="O560" s="73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</row>
    <row r="561" spans="1:30" ht="13" x14ac:dyDescent="0.15">
      <c r="A561" s="73"/>
      <c r="B561" s="64"/>
      <c r="C561" s="73"/>
      <c r="D561" s="170"/>
      <c r="E561" s="170"/>
      <c r="F561" s="170"/>
      <c r="G561" s="170"/>
      <c r="H561" s="170"/>
      <c r="I561" s="170"/>
      <c r="J561" s="170"/>
      <c r="K561" s="170"/>
      <c r="L561" s="73"/>
      <c r="M561" s="73"/>
      <c r="N561" s="73"/>
      <c r="O561" s="73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</row>
    <row r="562" spans="1:30" ht="13" x14ac:dyDescent="0.15">
      <c r="A562" s="73"/>
      <c r="B562" s="64"/>
      <c r="C562" s="73"/>
      <c r="D562" s="170"/>
      <c r="E562" s="170"/>
      <c r="F562" s="170"/>
      <c r="G562" s="170"/>
      <c r="H562" s="170"/>
      <c r="I562" s="170"/>
      <c r="J562" s="170"/>
      <c r="K562" s="170"/>
      <c r="L562" s="73"/>
      <c r="M562" s="73"/>
      <c r="N562" s="73"/>
      <c r="O562" s="73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</row>
    <row r="563" spans="1:30" ht="13" x14ac:dyDescent="0.15">
      <c r="A563" s="73"/>
      <c r="B563" s="64"/>
      <c r="C563" s="73"/>
      <c r="D563" s="170"/>
      <c r="E563" s="170"/>
      <c r="F563" s="170"/>
      <c r="G563" s="170"/>
      <c r="H563" s="170"/>
      <c r="I563" s="170"/>
      <c r="J563" s="170"/>
      <c r="K563" s="170"/>
      <c r="L563" s="73"/>
      <c r="M563" s="73"/>
      <c r="N563" s="73"/>
      <c r="O563" s="73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</row>
    <row r="564" spans="1:30" ht="13" x14ac:dyDescent="0.15">
      <c r="A564" s="73"/>
      <c r="B564" s="64"/>
      <c r="C564" s="73"/>
      <c r="D564" s="170"/>
      <c r="E564" s="170"/>
      <c r="F564" s="170"/>
      <c r="G564" s="170"/>
      <c r="H564" s="170"/>
      <c r="I564" s="170"/>
      <c r="J564" s="170"/>
      <c r="K564" s="170"/>
      <c r="L564" s="73"/>
      <c r="M564" s="73"/>
      <c r="N564" s="73"/>
      <c r="O564" s="73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</row>
    <row r="565" spans="1:30" ht="13" x14ac:dyDescent="0.15">
      <c r="A565" s="73"/>
      <c r="B565" s="64"/>
      <c r="C565" s="73"/>
      <c r="D565" s="170"/>
      <c r="E565" s="170"/>
      <c r="F565" s="170"/>
      <c r="G565" s="170"/>
      <c r="H565" s="170"/>
      <c r="I565" s="170"/>
      <c r="J565" s="170"/>
      <c r="K565" s="170"/>
      <c r="L565" s="73"/>
      <c r="M565" s="73"/>
      <c r="N565" s="73"/>
      <c r="O565" s="73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</row>
    <row r="566" spans="1:30" ht="13" x14ac:dyDescent="0.15">
      <c r="A566" s="73"/>
      <c r="B566" s="64"/>
      <c r="C566" s="73"/>
      <c r="D566" s="170"/>
      <c r="E566" s="170"/>
      <c r="F566" s="170"/>
      <c r="G566" s="170"/>
      <c r="H566" s="170"/>
      <c r="I566" s="170"/>
      <c r="J566" s="170"/>
      <c r="K566" s="170"/>
      <c r="L566" s="73"/>
      <c r="M566" s="73"/>
      <c r="N566" s="73"/>
      <c r="O566" s="73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</row>
    <row r="567" spans="1:30" ht="13" x14ac:dyDescent="0.15">
      <c r="A567" s="73"/>
      <c r="B567" s="64"/>
      <c r="C567" s="73"/>
      <c r="D567" s="170"/>
      <c r="E567" s="170"/>
      <c r="F567" s="170"/>
      <c r="G567" s="170"/>
      <c r="H567" s="170"/>
      <c r="I567" s="170"/>
      <c r="J567" s="170"/>
      <c r="K567" s="170"/>
      <c r="L567" s="73"/>
      <c r="M567" s="73"/>
      <c r="N567" s="73"/>
      <c r="O567" s="73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</row>
    <row r="568" spans="1:30" ht="13" x14ac:dyDescent="0.15">
      <c r="A568" s="73"/>
      <c r="B568" s="64"/>
      <c r="C568" s="73"/>
      <c r="D568" s="170"/>
      <c r="E568" s="170"/>
      <c r="F568" s="170"/>
      <c r="G568" s="170"/>
      <c r="H568" s="170"/>
      <c r="I568" s="170"/>
      <c r="J568" s="170"/>
      <c r="K568" s="170"/>
      <c r="L568" s="73"/>
      <c r="M568" s="73"/>
      <c r="N568" s="73"/>
      <c r="O568" s="73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</row>
    <row r="569" spans="1:30" ht="13" x14ac:dyDescent="0.15">
      <c r="A569" s="73"/>
      <c r="B569" s="64"/>
      <c r="C569" s="73"/>
      <c r="D569" s="170"/>
      <c r="E569" s="170"/>
      <c r="F569" s="170"/>
      <c r="G569" s="170"/>
      <c r="H569" s="170"/>
      <c r="I569" s="170"/>
      <c r="J569" s="170"/>
      <c r="K569" s="170"/>
      <c r="L569" s="73"/>
      <c r="M569" s="73"/>
      <c r="N569" s="73"/>
      <c r="O569" s="73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</row>
    <row r="570" spans="1:30" ht="13" x14ac:dyDescent="0.15">
      <c r="A570" s="73"/>
      <c r="B570" s="64"/>
      <c r="C570" s="73"/>
      <c r="D570" s="170"/>
      <c r="E570" s="170"/>
      <c r="F570" s="170"/>
      <c r="G570" s="170"/>
      <c r="H570" s="170"/>
      <c r="I570" s="170"/>
      <c r="J570" s="170"/>
      <c r="K570" s="170"/>
      <c r="L570" s="73"/>
      <c r="M570" s="73"/>
      <c r="N570" s="73"/>
      <c r="O570" s="73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</row>
    <row r="571" spans="1:30" ht="13" x14ac:dyDescent="0.15">
      <c r="A571" s="73"/>
      <c r="B571" s="64"/>
      <c r="C571" s="73"/>
      <c r="D571" s="170"/>
      <c r="E571" s="170"/>
      <c r="F571" s="170"/>
      <c r="G571" s="170"/>
      <c r="H571" s="170"/>
      <c r="I571" s="170"/>
      <c r="J571" s="170"/>
      <c r="K571" s="170"/>
      <c r="L571" s="73"/>
      <c r="M571" s="73"/>
      <c r="N571" s="73"/>
      <c r="O571" s="73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</row>
    <row r="572" spans="1:30" ht="13" x14ac:dyDescent="0.15">
      <c r="A572" s="73"/>
      <c r="B572" s="64"/>
      <c r="C572" s="73"/>
      <c r="D572" s="170"/>
      <c r="E572" s="170"/>
      <c r="F572" s="170"/>
      <c r="G572" s="170"/>
      <c r="H572" s="170"/>
      <c r="I572" s="170"/>
      <c r="J572" s="170"/>
      <c r="K572" s="170"/>
      <c r="L572" s="73"/>
      <c r="M572" s="73"/>
      <c r="N572" s="73"/>
      <c r="O572" s="73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</row>
    <row r="573" spans="1:30" ht="13" x14ac:dyDescent="0.15">
      <c r="A573" s="73"/>
      <c r="B573" s="64"/>
      <c r="C573" s="73"/>
      <c r="D573" s="170"/>
      <c r="E573" s="170"/>
      <c r="F573" s="170"/>
      <c r="G573" s="170"/>
      <c r="H573" s="170"/>
      <c r="I573" s="170"/>
      <c r="J573" s="170"/>
      <c r="K573" s="170"/>
      <c r="L573" s="73"/>
      <c r="M573" s="73"/>
      <c r="N573" s="73"/>
      <c r="O573" s="73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</row>
    <row r="574" spans="1:30" ht="13" x14ac:dyDescent="0.15">
      <c r="A574" s="73"/>
      <c r="B574" s="64"/>
      <c r="C574" s="73"/>
      <c r="D574" s="170"/>
      <c r="E574" s="170"/>
      <c r="F574" s="170"/>
      <c r="G574" s="170"/>
      <c r="H574" s="170"/>
      <c r="I574" s="170"/>
      <c r="J574" s="170"/>
      <c r="K574" s="170"/>
      <c r="L574" s="73"/>
      <c r="M574" s="73"/>
      <c r="N574" s="73"/>
      <c r="O574" s="73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</row>
    <row r="575" spans="1:30" ht="13" x14ac:dyDescent="0.15">
      <c r="A575" s="73"/>
      <c r="B575" s="64"/>
      <c r="C575" s="73"/>
      <c r="D575" s="170"/>
      <c r="E575" s="170"/>
      <c r="F575" s="170"/>
      <c r="G575" s="170"/>
      <c r="H575" s="170"/>
      <c r="I575" s="170"/>
      <c r="J575" s="170"/>
      <c r="K575" s="170"/>
      <c r="L575" s="73"/>
      <c r="M575" s="73"/>
      <c r="N575" s="73"/>
      <c r="O575" s="73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</row>
    <row r="576" spans="1:30" ht="13" x14ac:dyDescent="0.15">
      <c r="A576" s="73"/>
      <c r="B576" s="64"/>
      <c r="C576" s="73"/>
      <c r="D576" s="170"/>
      <c r="E576" s="170"/>
      <c r="F576" s="170"/>
      <c r="G576" s="170"/>
      <c r="H576" s="170"/>
      <c r="I576" s="170"/>
      <c r="J576" s="170"/>
      <c r="K576" s="170"/>
      <c r="L576" s="73"/>
      <c r="M576" s="73"/>
      <c r="N576" s="73"/>
      <c r="O576" s="73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</row>
    <row r="577" spans="1:30" ht="13" x14ac:dyDescent="0.15">
      <c r="A577" s="73"/>
      <c r="B577" s="64"/>
      <c r="C577" s="73"/>
      <c r="D577" s="170"/>
      <c r="E577" s="170"/>
      <c r="F577" s="170"/>
      <c r="G577" s="170"/>
      <c r="H577" s="170"/>
      <c r="I577" s="170"/>
      <c r="J577" s="170"/>
      <c r="K577" s="170"/>
      <c r="L577" s="73"/>
      <c r="M577" s="73"/>
      <c r="N577" s="73"/>
      <c r="O577" s="73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</row>
    <row r="578" spans="1:30" ht="13" x14ac:dyDescent="0.15">
      <c r="A578" s="73"/>
      <c r="B578" s="64"/>
      <c r="C578" s="73"/>
      <c r="D578" s="170"/>
      <c r="E578" s="170"/>
      <c r="F578" s="170"/>
      <c r="G578" s="170"/>
      <c r="H578" s="170"/>
      <c r="I578" s="170"/>
      <c r="J578" s="170"/>
      <c r="K578" s="170"/>
      <c r="L578" s="73"/>
      <c r="M578" s="73"/>
      <c r="N578" s="73"/>
      <c r="O578" s="73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</row>
    <row r="579" spans="1:30" ht="13" x14ac:dyDescent="0.15">
      <c r="A579" s="73"/>
      <c r="B579" s="64"/>
      <c r="C579" s="73"/>
      <c r="D579" s="170"/>
      <c r="E579" s="170"/>
      <c r="F579" s="170"/>
      <c r="G579" s="170"/>
      <c r="H579" s="170"/>
      <c r="I579" s="170"/>
      <c r="J579" s="170"/>
      <c r="K579" s="170"/>
      <c r="L579" s="73"/>
      <c r="M579" s="73"/>
      <c r="N579" s="73"/>
      <c r="O579" s="73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</row>
    <row r="580" spans="1:30" ht="13" x14ac:dyDescent="0.15">
      <c r="A580" s="73"/>
      <c r="B580" s="64"/>
      <c r="C580" s="73"/>
      <c r="D580" s="170"/>
      <c r="E580" s="170"/>
      <c r="F580" s="170"/>
      <c r="G580" s="170"/>
      <c r="H580" s="170"/>
      <c r="I580" s="170"/>
      <c r="J580" s="170"/>
      <c r="K580" s="170"/>
      <c r="L580" s="73"/>
      <c r="M580" s="73"/>
      <c r="N580" s="73"/>
      <c r="O580" s="73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</row>
    <row r="581" spans="1:30" ht="13" x14ac:dyDescent="0.15">
      <c r="A581" s="73"/>
      <c r="B581" s="64"/>
      <c r="C581" s="73"/>
      <c r="D581" s="170"/>
      <c r="E581" s="170"/>
      <c r="F581" s="170"/>
      <c r="G581" s="170"/>
      <c r="H581" s="170"/>
      <c r="I581" s="170"/>
      <c r="J581" s="170"/>
      <c r="K581" s="170"/>
      <c r="L581" s="73"/>
      <c r="M581" s="73"/>
      <c r="N581" s="73"/>
      <c r="O581" s="73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</row>
    <row r="582" spans="1:30" ht="13" x14ac:dyDescent="0.15">
      <c r="A582" s="73"/>
      <c r="B582" s="64"/>
      <c r="C582" s="73"/>
      <c r="D582" s="170"/>
      <c r="E582" s="170"/>
      <c r="F582" s="170"/>
      <c r="G582" s="170"/>
      <c r="H582" s="170"/>
      <c r="I582" s="170"/>
      <c r="J582" s="170"/>
      <c r="K582" s="170"/>
      <c r="L582" s="73"/>
      <c r="M582" s="73"/>
      <c r="N582" s="73"/>
      <c r="O582" s="73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</row>
    <row r="583" spans="1:30" ht="13" x14ac:dyDescent="0.15">
      <c r="A583" s="73"/>
      <c r="B583" s="64"/>
      <c r="C583" s="73"/>
      <c r="D583" s="170"/>
      <c r="E583" s="170"/>
      <c r="F583" s="170"/>
      <c r="G583" s="170"/>
      <c r="H583" s="170"/>
      <c r="I583" s="170"/>
      <c r="J583" s="170"/>
      <c r="K583" s="170"/>
      <c r="L583" s="73"/>
      <c r="M583" s="73"/>
      <c r="N583" s="73"/>
      <c r="O583" s="73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</row>
    <row r="584" spans="1:30" ht="13" x14ac:dyDescent="0.15">
      <c r="A584" s="73"/>
      <c r="B584" s="64"/>
      <c r="C584" s="73"/>
      <c r="D584" s="170"/>
      <c r="E584" s="170"/>
      <c r="F584" s="170"/>
      <c r="G584" s="170"/>
      <c r="H584" s="170"/>
      <c r="I584" s="170"/>
      <c r="J584" s="170"/>
      <c r="K584" s="170"/>
      <c r="L584" s="73"/>
      <c r="M584" s="73"/>
      <c r="N584" s="73"/>
      <c r="O584" s="73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</row>
    <row r="585" spans="1:30" ht="13" x14ac:dyDescent="0.15">
      <c r="A585" s="73"/>
      <c r="B585" s="64"/>
      <c r="C585" s="73"/>
      <c r="D585" s="170"/>
      <c r="E585" s="170"/>
      <c r="F585" s="170"/>
      <c r="G585" s="170"/>
      <c r="H585" s="170"/>
      <c r="I585" s="170"/>
      <c r="J585" s="170"/>
      <c r="K585" s="170"/>
      <c r="L585" s="73"/>
      <c r="M585" s="73"/>
      <c r="N585" s="73"/>
      <c r="O585" s="73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</row>
    <row r="586" spans="1:30" ht="13" x14ac:dyDescent="0.15">
      <c r="A586" s="73"/>
      <c r="B586" s="64"/>
      <c r="C586" s="73"/>
      <c r="D586" s="170"/>
      <c r="E586" s="170"/>
      <c r="F586" s="170"/>
      <c r="G586" s="170"/>
      <c r="H586" s="170"/>
      <c r="I586" s="170"/>
      <c r="J586" s="170"/>
      <c r="K586" s="170"/>
      <c r="L586" s="73"/>
      <c r="M586" s="73"/>
      <c r="N586" s="73"/>
      <c r="O586" s="73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</row>
    <row r="587" spans="1:30" ht="13" x14ac:dyDescent="0.15">
      <c r="A587" s="73"/>
      <c r="B587" s="64"/>
      <c r="C587" s="73"/>
      <c r="D587" s="170"/>
      <c r="E587" s="170"/>
      <c r="F587" s="170"/>
      <c r="G587" s="170"/>
      <c r="H587" s="170"/>
      <c r="I587" s="170"/>
      <c r="J587" s="170"/>
      <c r="K587" s="170"/>
      <c r="L587" s="73"/>
      <c r="M587" s="73"/>
      <c r="N587" s="73"/>
      <c r="O587" s="73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</row>
    <row r="588" spans="1:30" ht="13" x14ac:dyDescent="0.15">
      <c r="A588" s="73"/>
      <c r="B588" s="64"/>
      <c r="C588" s="73"/>
      <c r="D588" s="170"/>
      <c r="E588" s="170"/>
      <c r="F588" s="170"/>
      <c r="G588" s="170"/>
      <c r="H588" s="170"/>
      <c r="I588" s="170"/>
      <c r="J588" s="170"/>
      <c r="K588" s="170"/>
      <c r="L588" s="73"/>
      <c r="M588" s="73"/>
      <c r="N588" s="73"/>
      <c r="O588" s="73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</row>
    <row r="589" spans="1:30" ht="13" x14ac:dyDescent="0.15">
      <c r="A589" s="73"/>
      <c r="B589" s="64"/>
      <c r="C589" s="73"/>
      <c r="D589" s="170"/>
      <c r="E589" s="170"/>
      <c r="F589" s="170"/>
      <c r="G589" s="170"/>
      <c r="H589" s="170"/>
      <c r="I589" s="170"/>
      <c r="J589" s="170"/>
      <c r="K589" s="170"/>
      <c r="L589" s="73"/>
      <c r="M589" s="73"/>
      <c r="N589" s="73"/>
      <c r="O589" s="73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</row>
    <row r="590" spans="1:30" ht="13" x14ac:dyDescent="0.15">
      <c r="A590" s="73"/>
      <c r="B590" s="64"/>
      <c r="C590" s="73"/>
      <c r="D590" s="170"/>
      <c r="E590" s="170"/>
      <c r="F590" s="170"/>
      <c r="G590" s="170"/>
      <c r="H590" s="170"/>
      <c r="I590" s="170"/>
      <c r="J590" s="170"/>
      <c r="K590" s="170"/>
      <c r="L590" s="73"/>
      <c r="M590" s="73"/>
      <c r="N590" s="73"/>
      <c r="O590" s="73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</row>
    <row r="591" spans="1:30" ht="13" x14ac:dyDescent="0.15">
      <c r="A591" s="73"/>
      <c r="B591" s="64"/>
      <c r="C591" s="73"/>
      <c r="D591" s="170"/>
      <c r="E591" s="170"/>
      <c r="F591" s="170"/>
      <c r="G591" s="170"/>
      <c r="H591" s="170"/>
      <c r="I591" s="170"/>
      <c r="J591" s="170"/>
      <c r="K591" s="170"/>
      <c r="L591" s="73"/>
      <c r="M591" s="73"/>
      <c r="N591" s="73"/>
      <c r="O591" s="73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</row>
    <row r="592" spans="1:30" ht="13" x14ac:dyDescent="0.15">
      <c r="A592" s="73"/>
      <c r="B592" s="64"/>
      <c r="C592" s="73"/>
      <c r="D592" s="170"/>
      <c r="E592" s="170"/>
      <c r="F592" s="170"/>
      <c r="G592" s="170"/>
      <c r="H592" s="170"/>
      <c r="I592" s="170"/>
      <c r="J592" s="170"/>
      <c r="K592" s="170"/>
      <c r="L592" s="73"/>
      <c r="M592" s="73"/>
      <c r="N592" s="73"/>
      <c r="O592" s="73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</row>
    <row r="593" spans="1:30" ht="13" x14ac:dyDescent="0.15">
      <c r="A593" s="73"/>
      <c r="B593" s="64"/>
      <c r="C593" s="73"/>
      <c r="D593" s="170"/>
      <c r="E593" s="170"/>
      <c r="F593" s="170"/>
      <c r="G593" s="170"/>
      <c r="H593" s="170"/>
      <c r="I593" s="170"/>
      <c r="J593" s="170"/>
      <c r="K593" s="170"/>
      <c r="L593" s="73"/>
      <c r="M593" s="73"/>
      <c r="N593" s="73"/>
      <c r="O593" s="73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</row>
    <row r="594" spans="1:30" ht="13" x14ac:dyDescent="0.15">
      <c r="A594" s="73"/>
      <c r="B594" s="64"/>
      <c r="C594" s="73"/>
      <c r="D594" s="170"/>
      <c r="E594" s="170"/>
      <c r="F594" s="170"/>
      <c r="G594" s="170"/>
      <c r="H594" s="170"/>
      <c r="I594" s="170"/>
      <c r="J594" s="170"/>
      <c r="K594" s="170"/>
      <c r="L594" s="73"/>
      <c r="M594" s="73"/>
      <c r="N594" s="73"/>
      <c r="O594" s="73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</row>
    <row r="595" spans="1:30" ht="13" x14ac:dyDescent="0.15">
      <c r="A595" s="73"/>
      <c r="B595" s="64"/>
      <c r="C595" s="73"/>
      <c r="D595" s="170"/>
      <c r="E595" s="170"/>
      <c r="F595" s="170"/>
      <c r="G595" s="170"/>
      <c r="H595" s="170"/>
      <c r="I595" s="170"/>
      <c r="J595" s="170"/>
      <c r="K595" s="170"/>
      <c r="L595" s="73"/>
      <c r="M595" s="73"/>
      <c r="N595" s="73"/>
      <c r="O595" s="73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</row>
    <row r="596" spans="1:30" ht="13" x14ac:dyDescent="0.15">
      <c r="A596" s="73"/>
      <c r="B596" s="64"/>
      <c r="C596" s="73"/>
      <c r="D596" s="170"/>
      <c r="E596" s="170"/>
      <c r="F596" s="170"/>
      <c r="G596" s="170"/>
      <c r="H596" s="170"/>
      <c r="I596" s="170"/>
      <c r="J596" s="170"/>
      <c r="K596" s="170"/>
      <c r="L596" s="73"/>
      <c r="M596" s="73"/>
      <c r="N596" s="73"/>
      <c r="O596" s="73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</row>
    <row r="597" spans="1:30" ht="13" x14ac:dyDescent="0.15">
      <c r="A597" s="73"/>
      <c r="B597" s="64"/>
      <c r="C597" s="73"/>
      <c r="D597" s="170"/>
      <c r="E597" s="170"/>
      <c r="F597" s="170"/>
      <c r="G597" s="170"/>
      <c r="H597" s="170"/>
      <c r="I597" s="170"/>
      <c r="J597" s="170"/>
      <c r="K597" s="170"/>
      <c r="L597" s="73"/>
      <c r="M597" s="73"/>
      <c r="N597" s="73"/>
      <c r="O597" s="73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</row>
    <row r="598" spans="1:30" ht="13" x14ac:dyDescent="0.15">
      <c r="A598" s="73"/>
      <c r="B598" s="64"/>
      <c r="C598" s="73"/>
      <c r="D598" s="170"/>
      <c r="E598" s="170"/>
      <c r="F598" s="170"/>
      <c r="G598" s="170"/>
      <c r="H598" s="170"/>
      <c r="I598" s="170"/>
      <c r="J598" s="170"/>
      <c r="K598" s="170"/>
      <c r="L598" s="73"/>
      <c r="M598" s="73"/>
      <c r="N598" s="73"/>
      <c r="O598" s="73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</row>
    <row r="599" spans="1:30" ht="13" x14ac:dyDescent="0.15">
      <c r="A599" s="73"/>
      <c r="B599" s="64"/>
      <c r="C599" s="73"/>
      <c r="D599" s="170"/>
      <c r="E599" s="170"/>
      <c r="F599" s="170"/>
      <c r="G599" s="170"/>
      <c r="H599" s="170"/>
      <c r="I599" s="170"/>
      <c r="J599" s="170"/>
      <c r="K599" s="170"/>
      <c r="L599" s="73"/>
      <c r="M599" s="73"/>
      <c r="N599" s="73"/>
      <c r="O599" s="73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</row>
    <row r="600" spans="1:30" ht="13" x14ac:dyDescent="0.15">
      <c r="A600" s="73"/>
      <c r="B600" s="64"/>
      <c r="C600" s="73"/>
      <c r="D600" s="170"/>
      <c r="E600" s="170"/>
      <c r="F600" s="170"/>
      <c r="G600" s="170"/>
      <c r="H600" s="170"/>
      <c r="I600" s="170"/>
      <c r="J600" s="170"/>
      <c r="K600" s="170"/>
      <c r="L600" s="73"/>
      <c r="M600" s="73"/>
      <c r="N600" s="73"/>
      <c r="O600" s="73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</row>
    <row r="601" spans="1:30" ht="13" x14ac:dyDescent="0.15">
      <c r="A601" s="73"/>
      <c r="B601" s="64"/>
      <c r="C601" s="73"/>
      <c r="D601" s="170"/>
      <c r="E601" s="170"/>
      <c r="F601" s="170"/>
      <c r="G601" s="170"/>
      <c r="H601" s="170"/>
      <c r="I601" s="170"/>
      <c r="J601" s="170"/>
      <c r="K601" s="170"/>
      <c r="L601" s="73"/>
      <c r="M601" s="73"/>
      <c r="N601" s="73"/>
      <c r="O601" s="73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</row>
    <row r="602" spans="1:30" ht="13" x14ac:dyDescent="0.15">
      <c r="A602" s="73"/>
      <c r="B602" s="64"/>
      <c r="C602" s="73"/>
      <c r="D602" s="170"/>
      <c r="E602" s="170"/>
      <c r="F602" s="170"/>
      <c r="G602" s="170"/>
      <c r="H602" s="170"/>
      <c r="I602" s="170"/>
      <c r="J602" s="170"/>
      <c r="K602" s="170"/>
      <c r="L602" s="73"/>
      <c r="M602" s="73"/>
      <c r="N602" s="73"/>
      <c r="O602" s="73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</row>
    <row r="603" spans="1:30" ht="13" x14ac:dyDescent="0.15">
      <c r="A603" s="73"/>
      <c r="B603" s="64"/>
      <c r="C603" s="73"/>
      <c r="D603" s="170"/>
      <c r="E603" s="170"/>
      <c r="F603" s="170"/>
      <c r="G603" s="170"/>
      <c r="H603" s="170"/>
      <c r="I603" s="170"/>
      <c r="J603" s="170"/>
      <c r="K603" s="170"/>
      <c r="L603" s="73"/>
      <c r="M603" s="73"/>
      <c r="N603" s="73"/>
      <c r="O603" s="73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</row>
    <row r="604" spans="1:30" ht="13" x14ac:dyDescent="0.15">
      <c r="A604" s="73"/>
      <c r="B604" s="64"/>
      <c r="C604" s="73"/>
      <c r="D604" s="170"/>
      <c r="E604" s="170"/>
      <c r="F604" s="170"/>
      <c r="G604" s="170"/>
      <c r="H604" s="170"/>
      <c r="I604" s="170"/>
      <c r="J604" s="170"/>
      <c r="K604" s="170"/>
      <c r="L604" s="73"/>
      <c r="M604" s="73"/>
      <c r="N604" s="73"/>
      <c r="O604" s="73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</row>
    <row r="605" spans="1:30" ht="13" x14ac:dyDescent="0.15">
      <c r="A605" s="73"/>
      <c r="B605" s="64"/>
      <c r="C605" s="73"/>
      <c r="D605" s="170"/>
      <c r="E605" s="170"/>
      <c r="F605" s="170"/>
      <c r="G605" s="170"/>
      <c r="H605" s="170"/>
      <c r="I605" s="170"/>
      <c r="J605" s="170"/>
      <c r="K605" s="170"/>
      <c r="L605" s="73"/>
      <c r="M605" s="73"/>
      <c r="N605" s="73"/>
      <c r="O605" s="73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</row>
    <row r="606" spans="1:30" ht="13" x14ac:dyDescent="0.15">
      <c r="A606" s="73"/>
      <c r="B606" s="64"/>
      <c r="C606" s="73"/>
      <c r="D606" s="170"/>
      <c r="E606" s="170"/>
      <c r="F606" s="170"/>
      <c r="G606" s="170"/>
      <c r="H606" s="170"/>
      <c r="I606" s="170"/>
      <c r="J606" s="170"/>
      <c r="K606" s="170"/>
      <c r="L606" s="73"/>
      <c r="M606" s="73"/>
      <c r="N606" s="73"/>
      <c r="O606" s="73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</row>
    <row r="607" spans="1:30" ht="13" x14ac:dyDescent="0.15">
      <c r="A607" s="73"/>
      <c r="B607" s="64"/>
      <c r="C607" s="73"/>
      <c r="D607" s="170"/>
      <c r="E607" s="170"/>
      <c r="F607" s="170"/>
      <c r="G607" s="170"/>
      <c r="H607" s="170"/>
      <c r="I607" s="170"/>
      <c r="J607" s="170"/>
      <c r="K607" s="170"/>
      <c r="L607" s="73"/>
      <c r="M607" s="73"/>
      <c r="N607" s="73"/>
      <c r="O607" s="73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</row>
    <row r="608" spans="1:30" ht="13" x14ac:dyDescent="0.15">
      <c r="A608" s="73"/>
      <c r="B608" s="64"/>
      <c r="C608" s="73"/>
      <c r="D608" s="170"/>
      <c r="E608" s="170"/>
      <c r="F608" s="170"/>
      <c r="G608" s="170"/>
      <c r="H608" s="170"/>
      <c r="I608" s="170"/>
      <c r="J608" s="170"/>
      <c r="K608" s="170"/>
      <c r="L608" s="73"/>
      <c r="M608" s="73"/>
      <c r="N608" s="73"/>
      <c r="O608" s="73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</row>
    <row r="609" spans="1:30" ht="13" x14ac:dyDescent="0.15">
      <c r="A609" s="73"/>
      <c r="B609" s="64"/>
      <c r="C609" s="73"/>
      <c r="D609" s="170"/>
      <c r="E609" s="170"/>
      <c r="F609" s="170"/>
      <c r="G609" s="170"/>
      <c r="H609" s="170"/>
      <c r="I609" s="170"/>
      <c r="J609" s="170"/>
      <c r="K609" s="170"/>
      <c r="L609" s="73"/>
      <c r="M609" s="73"/>
      <c r="N609" s="73"/>
      <c r="O609" s="73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</row>
    <row r="610" spans="1:30" ht="13" x14ac:dyDescent="0.15">
      <c r="A610" s="73"/>
      <c r="B610" s="64"/>
      <c r="C610" s="73"/>
      <c r="D610" s="170"/>
      <c r="E610" s="170"/>
      <c r="F610" s="170"/>
      <c r="G610" s="170"/>
      <c r="H610" s="170"/>
      <c r="I610" s="170"/>
      <c r="J610" s="170"/>
      <c r="K610" s="170"/>
      <c r="L610" s="73"/>
      <c r="M610" s="73"/>
      <c r="N610" s="73"/>
      <c r="O610" s="73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</row>
    <row r="611" spans="1:30" ht="13" x14ac:dyDescent="0.15">
      <c r="A611" s="73"/>
      <c r="B611" s="64"/>
      <c r="C611" s="73"/>
      <c r="D611" s="170"/>
      <c r="E611" s="170"/>
      <c r="F611" s="170"/>
      <c r="G611" s="170"/>
      <c r="H611" s="170"/>
      <c r="I611" s="170"/>
      <c r="J611" s="170"/>
      <c r="K611" s="170"/>
      <c r="L611" s="73"/>
      <c r="M611" s="73"/>
      <c r="N611" s="73"/>
      <c r="O611" s="73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</row>
    <row r="612" spans="1:30" ht="13" x14ac:dyDescent="0.15">
      <c r="A612" s="73"/>
      <c r="B612" s="64"/>
      <c r="C612" s="73"/>
      <c r="D612" s="170"/>
      <c r="E612" s="170"/>
      <c r="F612" s="170"/>
      <c r="G612" s="170"/>
      <c r="H612" s="170"/>
      <c r="I612" s="170"/>
      <c r="J612" s="170"/>
      <c r="K612" s="170"/>
      <c r="L612" s="73"/>
      <c r="M612" s="73"/>
      <c r="N612" s="73"/>
      <c r="O612" s="73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</row>
    <row r="613" spans="1:30" ht="13" x14ac:dyDescent="0.15">
      <c r="A613" s="73"/>
      <c r="B613" s="64"/>
      <c r="C613" s="73"/>
      <c r="D613" s="170"/>
      <c r="E613" s="170"/>
      <c r="F613" s="170"/>
      <c r="G613" s="170"/>
      <c r="H613" s="170"/>
      <c r="I613" s="170"/>
      <c r="J613" s="170"/>
      <c r="K613" s="170"/>
      <c r="L613" s="73"/>
      <c r="M613" s="73"/>
      <c r="N613" s="73"/>
      <c r="O613" s="73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</row>
    <row r="614" spans="1:30" ht="13" x14ac:dyDescent="0.15">
      <c r="A614" s="73"/>
      <c r="B614" s="64"/>
      <c r="C614" s="73"/>
      <c r="D614" s="170"/>
      <c r="E614" s="170"/>
      <c r="F614" s="170"/>
      <c r="G614" s="170"/>
      <c r="H614" s="170"/>
      <c r="I614" s="170"/>
      <c r="J614" s="170"/>
      <c r="K614" s="170"/>
      <c r="L614" s="73"/>
      <c r="M614" s="73"/>
      <c r="N614" s="73"/>
      <c r="O614" s="73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</row>
    <row r="615" spans="1:30" ht="13" x14ac:dyDescent="0.15">
      <c r="A615" s="73"/>
      <c r="B615" s="64"/>
      <c r="C615" s="73"/>
      <c r="D615" s="170"/>
      <c r="E615" s="170"/>
      <c r="F615" s="170"/>
      <c r="G615" s="170"/>
      <c r="H615" s="170"/>
      <c r="I615" s="170"/>
      <c r="J615" s="170"/>
      <c r="K615" s="170"/>
      <c r="L615" s="73"/>
      <c r="M615" s="73"/>
      <c r="N615" s="73"/>
      <c r="O615" s="73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</row>
    <row r="616" spans="1:30" ht="13" x14ac:dyDescent="0.15">
      <c r="A616" s="73"/>
      <c r="B616" s="64"/>
      <c r="C616" s="73"/>
      <c r="D616" s="170"/>
      <c r="E616" s="170"/>
      <c r="F616" s="170"/>
      <c r="G616" s="170"/>
      <c r="H616" s="170"/>
      <c r="I616" s="170"/>
      <c r="J616" s="170"/>
      <c r="K616" s="170"/>
      <c r="L616" s="73"/>
      <c r="M616" s="73"/>
      <c r="N616" s="73"/>
      <c r="O616" s="73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</row>
    <row r="617" spans="1:30" ht="13" x14ac:dyDescent="0.15">
      <c r="A617" s="73"/>
      <c r="B617" s="64"/>
      <c r="C617" s="73"/>
      <c r="D617" s="170"/>
      <c r="E617" s="170"/>
      <c r="F617" s="170"/>
      <c r="G617" s="170"/>
      <c r="H617" s="170"/>
      <c r="I617" s="170"/>
      <c r="J617" s="170"/>
      <c r="K617" s="170"/>
      <c r="L617" s="73"/>
      <c r="M617" s="73"/>
      <c r="N617" s="73"/>
      <c r="O617" s="73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</row>
    <row r="618" spans="1:30" ht="13" x14ac:dyDescent="0.15">
      <c r="A618" s="73"/>
      <c r="B618" s="64"/>
      <c r="C618" s="73"/>
      <c r="D618" s="170"/>
      <c r="E618" s="170"/>
      <c r="F618" s="170"/>
      <c r="G618" s="170"/>
      <c r="H618" s="170"/>
      <c r="I618" s="170"/>
      <c r="J618" s="170"/>
      <c r="K618" s="170"/>
      <c r="L618" s="73"/>
      <c r="M618" s="73"/>
      <c r="N618" s="73"/>
      <c r="O618" s="73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</row>
    <row r="619" spans="1:30" ht="13" x14ac:dyDescent="0.15">
      <c r="A619" s="73"/>
      <c r="B619" s="64"/>
      <c r="C619" s="73"/>
      <c r="D619" s="170"/>
      <c r="E619" s="170"/>
      <c r="F619" s="170"/>
      <c r="G619" s="170"/>
      <c r="H619" s="170"/>
      <c r="I619" s="170"/>
      <c r="J619" s="170"/>
      <c r="K619" s="170"/>
      <c r="L619" s="73"/>
      <c r="M619" s="73"/>
      <c r="N619" s="73"/>
      <c r="O619" s="73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</row>
    <row r="620" spans="1:30" ht="13" x14ac:dyDescent="0.15">
      <c r="A620" s="73"/>
      <c r="B620" s="64"/>
      <c r="C620" s="73"/>
      <c r="D620" s="170"/>
      <c r="E620" s="170"/>
      <c r="F620" s="170"/>
      <c r="G620" s="170"/>
      <c r="H620" s="170"/>
      <c r="I620" s="170"/>
      <c r="J620" s="170"/>
      <c r="K620" s="170"/>
      <c r="L620" s="73"/>
      <c r="M620" s="73"/>
      <c r="N620" s="73"/>
      <c r="O620" s="73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</row>
    <row r="621" spans="1:30" ht="13" x14ac:dyDescent="0.15">
      <c r="A621" s="73"/>
      <c r="B621" s="64"/>
      <c r="C621" s="73"/>
      <c r="D621" s="170"/>
      <c r="E621" s="170"/>
      <c r="F621" s="170"/>
      <c r="G621" s="170"/>
      <c r="H621" s="170"/>
      <c r="I621" s="170"/>
      <c r="J621" s="170"/>
      <c r="K621" s="170"/>
      <c r="L621" s="73"/>
      <c r="M621" s="73"/>
      <c r="N621" s="73"/>
      <c r="O621" s="73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</row>
    <row r="622" spans="1:30" ht="13" x14ac:dyDescent="0.15">
      <c r="A622" s="73"/>
      <c r="B622" s="64"/>
      <c r="C622" s="73"/>
      <c r="D622" s="170"/>
      <c r="E622" s="170"/>
      <c r="F622" s="170"/>
      <c r="G622" s="170"/>
      <c r="H622" s="170"/>
      <c r="I622" s="170"/>
      <c r="J622" s="170"/>
      <c r="K622" s="170"/>
      <c r="L622" s="73"/>
      <c r="M622" s="73"/>
      <c r="N622" s="73"/>
      <c r="O622" s="73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</row>
    <row r="623" spans="1:30" ht="13" x14ac:dyDescent="0.15">
      <c r="A623" s="73"/>
      <c r="B623" s="64"/>
      <c r="C623" s="73"/>
      <c r="D623" s="170"/>
      <c r="E623" s="170"/>
      <c r="F623" s="170"/>
      <c r="G623" s="170"/>
      <c r="H623" s="170"/>
      <c r="I623" s="170"/>
      <c r="J623" s="170"/>
      <c r="K623" s="170"/>
      <c r="L623" s="73"/>
      <c r="M623" s="73"/>
      <c r="N623" s="73"/>
      <c r="O623" s="73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</row>
    <row r="624" spans="1:30" ht="13" x14ac:dyDescent="0.15">
      <c r="A624" s="73"/>
      <c r="B624" s="64"/>
      <c r="C624" s="73"/>
      <c r="D624" s="170"/>
      <c r="E624" s="170"/>
      <c r="F624" s="170"/>
      <c r="G624" s="170"/>
      <c r="H624" s="170"/>
      <c r="I624" s="170"/>
      <c r="J624" s="170"/>
      <c r="K624" s="170"/>
      <c r="L624" s="73"/>
      <c r="M624" s="73"/>
      <c r="N624" s="73"/>
      <c r="O624" s="73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</row>
    <row r="625" spans="1:30" ht="13" x14ac:dyDescent="0.15">
      <c r="A625" s="73"/>
      <c r="B625" s="64"/>
      <c r="C625" s="73"/>
      <c r="D625" s="170"/>
      <c r="E625" s="170"/>
      <c r="F625" s="170"/>
      <c r="G625" s="170"/>
      <c r="H625" s="170"/>
      <c r="I625" s="170"/>
      <c r="J625" s="170"/>
      <c r="K625" s="170"/>
      <c r="L625" s="73"/>
      <c r="M625" s="73"/>
      <c r="N625" s="73"/>
      <c r="O625" s="73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</row>
    <row r="626" spans="1:30" ht="13" x14ac:dyDescent="0.15">
      <c r="A626" s="73"/>
      <c r="B626" s="64"/>
      <c r="C626" s="73"/>
      <c r="D626" s="170"/>
      <c r="E626" s="170"/>
      <c r="F626" s="170"/>
      <c r="G626" s="170"/>
      <c r="H626" s="170"/>
      <c r="I626" s="170"/>
      <c r="J626" s="170"/>
      <c r="K626" s="170"/>
      <c r="L626" s="73"/>
      <c r="M626" s="73"/>
      <c r="N626" s="73"/>
      <c r="O626" s="73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</row>
    <row r="627" spans="1:30" ht="13" x14ac:dyDescent="0.15">
      <c r="A627" s="73"/>
      <c r="B627" s="64"/>
      <c r="C627" s="73"/>
      <c r="D627" s="170"/>
      <c r="E627" s="170"/>
      <c r="F627" s="170"/>
      <c r="G627" s="170"/>
      <c r="H627" s="170"/>
      <c r="I627" s="170"/>
      <c r="J627" s="170"/>
      <c r="K627" s="170"/>
      <c r="L627" s="73"/>
      <c r="M627" s="73"/>
      <c r="N627" s="73"/>
      <c r="O627" s="73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</row>
    <row r="628" spans="1:30" ht="13" x14ac:dyDescent="0.15">
      <c r="A628" s="73"/>
      <c r="B628" s="64"/>
      <c r="C628" s="73"/>
      <c r="D628" s="170"/>
      <c r="E628" s="170"/>
      <c r="F628" s="170"/>
      <c r="G628" s="170"/>
      <c r="H628" s="170"/>
      <c r="I628" s="170"/>
      <c r="J628" s="170"/>
      <c r="K628" s="170"/>
      <c r="L628" s="73"/>
      <c r="M628" s="73"/>
      <c r="N628" s="73"/>
      <c r="O628" s="73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</row>
    <row r="629" spans="1:30" ht="13" x14ac:dyDescent="0.15">
      <c r="A629" s="73"/>
      <c r="B629" s="64"/>
      <c r="C629" s="73"/>
      <c r="D629" s="170"/>
      <c r="E629" s="170"/>
      <c r="F629" s="170"/>
      <c r="G629" s="170"/>
      <c r="H629" s="170"/>
      <c r="I629" s="170"/>
      <c r="J629" s="170"/>
      <c r="K629" s="170"/>
      <c r="L629" s="73"/>
      <c r="M629" s="73"/>
      <c r="N629" s="73"/>
      <c r="O629" s="73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</row>
    <row r="630" spans="1:30" ht="13" x14ac:dyDescent="0.15">
      <c r="A630" s="73"/>
      <c r="B630" s="64"/>
      <c r="C630" s="73"/>
      <c r="D630" s="170"/>
      <c r="E630" s="170"/>
      <c r="F630" s="170"/>
      <c r="G630" s="170"/>
      <c r="H630" s="170"/>
      <c r="I630" s="170"/>
      <c r="J630" s="170"/>
      <c r="K630" s="170"/>
      <c r="L630" s="73"/>
      <c r="M630" s="73"/>
      <c r="N630" s="73"/>
      <c r="O630" s="73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</row>
    <row r="631" spans="1:30" ht="13" x14ac:dyDescent="0.15">
      <c r="A631" s="73"/>
      <c r="B631" s="64"/>
      <c r="C631" s="73"/>
      <c r="D631" s="170"/>
      <c r="E631" s="170"/>
      <c r="F631" s="170"/>
      <c r="G631" s="170"/>
      <c r="H631" s="170"/>
      <c r="I631" s="170"/>
      <c r="J631" s="170"/>
      <c r="K631" s="170"/>
      <c r="L631" s="73"/>
      <c r="M631" s="73"/>
      <c r="N631" s="73"/>
      <c r="O631" s="73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</row>
    <row r="632" spans="1:30" ht="13" x14ac:dyDescent="0.15">
      <c r="A632" s="73"/>
      <c r="B632" s="64"/>
      <c r="C632" s="73"/>
      <c r="D632" s="170"/>
      <c r="E632" s="170"/>
      <c r="F632" s="170"/>
      <c r="G632" s="170"/>
      <c r="H632" s="170"/>
      <c r="I632" s="170"/>
      <c r="J632" s="170"/>
      <c r="K632" s="170"/>
      <c r="L632" s="73"/>
      <c r="M632" s="73"/>
      <c r="N632" s="73"/>
      <c r="O632" s="73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</row>
    <row r="633" spans="1:30" ht="13" x14ac:dyDescent="0.15">
      <c r="A633" s="73"/>
      <c r="B633" s="64"/>
      <c r="C633" s="73"/>
      <c r="D633" s="170"/>
      <c r="E633" s="170"/>
      <c r="F633" s="170"/>
      <c r="G633" s="170"/>
      <c r="H633" s="170"/>
      <c r="I633" s="170"/>
      <c r="J633" s="170"/>
      <c r="K633" s="170"/>
      <c r="L633" s="73"/>
      <c r="M633" s="73"/>
      <c r="N633" s="73"/>
      <c r="O633" s="73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</row>
    <row r="634" spans="1:30" ht="13" x14ac:dyDescent="0.15">
      <c r="A634" s="73"/>
      <c r="B634" s="64"/>
      <c r="C634" s="73"/>
      <c r="D634" s="170"/>
      <c r="E634" s="170"/>
      <c r="F634" s="170"/>
      <c r="G634" s="170"/>
      <c r="H634" s="170"/>
      <c r="I634" s="170"/>
      <c r="J634" s="170"/>
      <c r="K634" s="170"/>
      <c r="L634" s="73"/>
      <c r="M634" s="73"/>
      <c r="N634" s="73"/>
      <c r="O634" s="73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</row>
    <row r="635" spans="1:30" ht="13" x14ac:dyDescent="0.15">
      <c r="A635" s="73"/>
      <c r="B635" s="64"/>
      <c r="C635" s="73"/>
      <c r="D635" s="170"/>
      <c r="E635" s="170"/>
      <c r="F635" s="170"/>
      <c r="G635" s="170"/>
      <c r="H635" s="170"/>
      <c r="I635" s="170"/>
      <c r="J635" s="170"/>
      <c r="K635" s="170"/>
      <c r="L635" s="73"/>
      <c r="M635" s="73"/>
      <c r="N635" s="73"/>
      <c r="O635" s="73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</row>
    <row r="636" spans="1:30" ht="13" x14ac:dyDescent="0.15">
      <c r="A636" s="73"/>
      <c r="B636" s="64"/>
      <c r="C636" s="73"/>
      <c r="D636" s="170"/>
      <c r="E636" s="170"/>
      <c r="F636" s="170"/>
      <c r="G636" s="170"/>
      <c r="H636" s="170"/>
      <c r="I636" s="170"/>
      <c r="J636" s="170"/>
      <c r="K636" s="170"/>
      <c r="L636" s="73"/>
      <c r="M636" s="73"/>
      <c r="N636" s="73"/>
      <c r="O636" s="73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</row>
    <row r="637" spans="1:30" ht="13" x14ac:dyDescent="0.15">
      <c r="A637" s="73"/>
      <c r="B637" s="64"/>
      <c r="C637" s="73"/>
      <c r="D637" s="170"/>
      <c r="E637" s="170"/>
      <c r="F637" s="170"/>
      <c r="G637" s="170"/>
      <c r="H637" s="170"/>
      <c r="I637" s="170"/>
      <c r="J637" s="170"/>
      <c r="K637" s="170"/>
      <c r="L637" s="73"/>
      <c r="M637" s="73"/>
      <c r="N637" s="73"/>
      <c r="O637" s="73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</row>
    <row r="638" spans="1:30" ht="13" x14ac:dyDescent="0.15">
      <c r="A638" s="73"/>
      <c r="B638" s="64"/>
      <c r="C638" s="73"/>
      <c r="D638" s="170"/>
      <c r="E638" s="170"/>
      <c r="F638" s="170"/>
      <c r="G638" s="170"/>
      <c r="H638" s="170"/>
      <c r="I638" s="170"/>
      <c r="J638" s="170"/>
      <c r="K638" s="170"/>
      <c r="L638" s="73"/>
      <c r="M638" s="73"/>
      <c r="N638" s="73"/>
      <c r="O638" s="73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</row>
    <row r="639" spans="1:30" ht="13" x14ac:dyDescent="0.15">
      <c r="A639" s="73"/>
      <c r="B639" s="64"/>
      <c r="C639" s="73"/>
      <c r="D639" s="170"/>
      <c r="E639" s="170"/>
      <c r="F639" s="170"/>
      <c r="G639" s="170"/>
      <c r="H639" s="170"/>
      <c r="I639" s="170"/>
      <c r="J639" s="170"/>
      <c r="K639" s="170"/>
      <c r="L639" s="73"/>
      <c r="M639" s="73"/>
      <c r="N639" s="73"/>
      <c r="O639" s="73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</row>
    <row r="640" spans="1:30" ht="13" x14ac:dyDescent="0.15">
      <c r="A640" s="73"/>
      <c r="B640" s="64"/>
      <c r="C640" s="73"/>
      <c r="D640" s="170"/>
      <c r="E640" s="170"/>
      <c r="F640" s="170"/>
      <c r="G640" s="170"/>
      <c r="H640" s="170"/>
      <c r="I640" s="170"/>
      <c r="J640" s="170"/>
      <c r="K640" s="170"/>
      <c r="L640" s="73"/>
      <c r="M640" s="73"/>
      <c r="N640" s="73"/>
      <c r="O640" s="73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</row>
    <row r="641" spans="1:30" ht="13" x14ac:dyDescent="0.15">
      <c r="A641" s="73"/>
      <c r="B641" s="64"/>
      <c r="C641" s="73"/>
      <c r="D641" s="170"/>
      <c r="E641" s="170"/>
      <c r="F641" s="170"/>
      <c r="G641" s="170"/>
      <c r="H641" s="170"/>
      <c r="I641" s="170"/>
      <c r="J641" s="170"/>
      <c r="K641" s="170"/>
      <c r="L641" s="73"/>
      <c r="M641" s="73"/>
      <c r="N641" s="73"/>
      <c r="O641" s="73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</row>
    <row r="642" spans="1:30" ht="13" x14ac:dyDescent="0.15">
      <c r="A642" s="73"/>
      <c r="B642" s="64"/>
      <c r="C642" s="73"/>
      <c r="D642" s="170"/>
      <c r="E642" s="170"/>
      <c r="F642" s="170"/>
      <c r="G642" s="170"/>
      <c r="H642" s="170"/>
      <c r="I642" s="170"/>
      <c r="J642" s="170"/>
      <c r="K642" s="170"/>
      <c r="L642" s="73"/>
      <c r="M642" s="73"/>
      <c r="N642" s="73"/>
      <c r="O642" s="73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</row>
    <row r="643" spans="1:30" ht="13" x14ac:dyDescent="0.15">
      <c r="A643" s="73"/>
      <c r="B643" s="64"/>
      <c r="C643" s="73"/>
      <c r="D643" s="170"/>
      <c r="E643" s="170"/>
      <c r="F643" s="170"/>
      <c r="G643" s="170"/>
      <c r="H643" s="170"/>
      <c r="I643" s="170"/>
      <c r="J643" s="170"/>
      <c r="K643" s="170"/>
      <c r="L643" s="73"/>
      <c r="M643" s="73"/>
      <c r="N643" s="73"/>
      <c r="O643" s="73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</row>
    <row r="644" spans="1:30" ht="13" x14ac:dyDescent="0.15">
      <c r="A644" s="73"/>
      <c r="B644" s="64"/>
      <c r="C644" s="73"/>
      <c r="D644" s="170"/>
      <c r="E644" s="170"/>
      <c r="F644" s="170"/>
      <c r="G644" s="170"/>
      <c r="H644" s="170"/>
      <c r="I644" s="170"/>
      <c r="J644" s="170"/>
      <c r="K644" s="170"/>
      <c r="L644" s="73"/>
      <c r="M644" s="73"/>
      <c r="N644" s="73"/>
      <c r="O644" s="73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</row>
    <row r="645" spans="1:30" ht="13" x14ac:dyDescent="0.15">
      <c r="A645" s="73"/>
      <c r="B645" s="64"/>
      <c r="C645" s="73"/>
      <c r="D645" s="170"/>
      <c r="E645" s="170"/>
      <c r="F645" s="170"/>
      <c r="G645" s="170"/>
      <c r="H645" s="170"/>
      <c r="I645" s="170"/>
      <c r="J645" s="170"/>
      <c r="K645" s="170"/>
      <c r="L645" s="73"/>
      <c r="M645" s="73"/>
      <c r="N645" s="73"/>
      <c r="O645" s="73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</row>
    <row r="646" spans="1:30" ht="13" x14ac:dyDescent="0.15">
      <c r="A646" s="73"/>
      <c r="B646" s="64"/>
      <c r="C646" s="73"/>
      <c r="D646" s="170"/>
      <c r="E646" s="170"/>
      <c r="F646" s="170"/>
      <c r="G646" s="170"/>
      <c r="H646" s="170"/>
      <c r="I646" s="170"/>
      <c r="J646" s="170"/>
      <c r="K646" s="170"/>
      <c r="L646" s="73"/>
      <c r="M646" s="73"/>
      <c r="N646" s="73"/>
      <c r="O646" s="73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</row>
    <row r="647" spans="1:30" ht="13" x14ac:dyDescent="0.15">
      <c r="A647" s="73"/>
      <c r="B647" s="64"/>
      <c r="C647" s="73"/>
      <c r="D647" s="170"/>
      <c r="E647" s="170"/>
      <c r="F647" s="170"/>
      <c r="G647" s="170"/>
      <c r="H647" s="170"/>
      <c r="I647" s="170"/>
      <c r="J647" s="170"/>
      <c r="K647" s="170"/>
      <c r="L647" s="73"/>
      <c r="M647" s="73"/>
      <c r="N647" s="73"/>
      <c r="O647" s="73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</row>
    <row r="648" spans="1:30" ht="13" x14ac:dyDescent="0.15">
      <c r="A648" s="73"/>
      <c r="B648" s="64"/>
      <c r="C648" s="73"/>
      <c r="D648" s="170"/>
      <c r="E648" s="170"/>
      <c r="F648" s="170"/>
      <c r="G648" s="170"/>
      <c r="H648" s="170"/>
      <c r="I648" s="170"/>
      <c r="J648" s="170"/>
      <c r="K648" s="170"/>
      <c r="L648" s="73"/>
      <c r="M648" s="73"/>
      <c r="N648" s="73"/>
      <c r="O648" s="73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</row>
    <row r="649" spans="1:30" ht="13" x14ac:dyDescent="0.15">
      <c r="A649" s="73"/>
      <c r="B649" s="64"/>
      <c r="C649" s="73"/>
      <c r="D649" s="170"/>
      <c r="E649" s="170"/>
      <c r="F649" s="170"/>
      <c r="G649" s="170"/>
      <c r="H649" s="170"/>
      <c r="I649" s="170"/>
      <c r="J649" s="170"/>
      <c r="K649" s="170"/>
      <c r="L649" s="73"/>
      <c r="M649" s="73"/>
      <c r="N649" s="73"/>
      <c r="O649" s="73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</row>
    <row r="650" spans="1:30" ht="13" x14ac:dyDescent="0.15">
      <c r="A650" s="73"/>
      <c r="B650" s="64"/>
      <c r="C650" s="73"/>
      <c r="D650" s="170"/>
      <c r="E650" s="170"/>
      <c r="F650" s="170"/>
      <c r="G650" s="170"/>
      <c r="H650" s="170"/>
      <c r="I650" s="170"/>
      <c r="J650" s="170"/>
      <c r="K650" s="170"/>
      <c r="L650" s="73"/>
      <c r="M650" s="73"/>
      <c r="N650" s="73"/>
      <c r="O650" s="73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</row>
    <row r="651" spans="1:30" ht="13" x14ac:dyDescent="0.15">
      <c r="A651" s="73"/>
      <c r="B651" s="64"/>
      <c r="C651" s="73"/>
      <c r="D651" s="170"/>
      <c r="E651" s="170"/>
      <c r="F651" s="170"/>
      <c r="G651" s="170"/>
      <c r="H651" s="170"/>
      <c r="I651" s="170"/>
      <c r="J651" s="170"/>
      <c r="K651" s="170"/>
      <c r="L651" s="73"/>
      <c r="M651" s="73"/>
      <c r="N651" s="73"/>
      <c r="O651" s="73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</row>
    <row r="652" spans="1:30" ht="13" x14ac:dyDescent="0.15">
      <c r="A652" s="73"/>
      <c r="B652" s="64"/>
      <c r="C652" s="73"/>
      <c r="D652" s="170"/>
      <c r="E652" s="170"/>
      <c r="F652" s="170"/>
      <c r="G652" s="170"/>
      <c r="H652" s="170"/>
      <c r="I652" s="170"/>
      <c r="J652" s="170"/>
      <c r="K652" s="170"/>
      <c r="L652" s="73"/>
      <c r="M652" s="73"/>
      <c r="N652" s="73"/>
      <c r="O652" s="73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</row>
    <row r="653" spans="1:30" ht="13" x14ac:dyDescent="0.15">
      <c r="A653" s="73"/>
      <c r="B653" s="64"/>
      <c r="C653" s="73"/>
      <c r="D653" s="170"/>
      <c r="E653" s="170"/>
      <c r="F653" s="170"/>
      <c r="G653" s="170"/>
      <c r="H653" s="170"/>
      <c r="I653" s="170"/>
      <c r="J653" s="170"/>
      <c r="K653" s="170"/>
      <c r="L653" s="73"/>
      <c r="M653" s="73"/>
      <c r="N653" s="73"/>
      <c r="O653" s="73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</row>
    <row r="654" spans="1:30" ht="13" x14ac:dyDescent="0.15">
      <c r="A654" s="73"/>
      <c r="B654" s="64"/>
      <c r="C654" s="73"/>
      <c r="D654" s="170"/>
      <c r="E654" s="170"/>
      <c r="F654" s="170"/>
      <c r="G654" s="170"/>
      <c r="H654" s="170"/>
      <c r="I654" s="170"/>
      <c r="J654" s="170"/>
      <c r="K654" s="170"/>
      <c r="L654" s="73"/>
      <c r="M654" s="73"/>
      <c r="N654" s="73"/>
      <c r="O654" s="73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</row>
    <row r="655" spans="1:30" ht="13" x14ac:dyDescent="0.15">
      <c r="A655" s="73"/>
      <c r="B655" s="64"/>
      <c r="C655" s="73"/>
      <c r="D655" s="170"/>
      <c r="E655" s="170"/>
      <c r="F655" s="170"/>
      <c r="G655" s="170"/>
      <c r="H655" s="170"/>
      <c r="I655" s="170"/>
      <c r="J655" s="170"/>
      <c r="K655" s="170"/>
      <c r="L655" s="73"/>
      <c r="M655" s="73"/>
      <c r="N655" s="73"/>
      <c r="O655" s="73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</row>
    <row r="656" spans="1:30" ht="13" x14ac:dyDescent="0.15">
      <c r="A656" s="73"/>
      <c r="B656" s="64"/>
      <c r="C656" s="73"/>
      <c r="D656" s="170"/>
      <c r="E656" s="170"/>
      <c r="F656" s="170"/>
      <c r="G656" s="170"/>
      <c r="H656" s="170"/>
      <c r="I656" s="170"/>
      <c r="J656" s="170"/>
      <c r="K656" s="170"/>
      <c r="L656" s="73"/>
      <c r="M656" s="73"/>
      <c r="N656" s="73"/>
      <c r="O656" s="73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</row>
    <row r="657" spans="1:30" ht="13" x14ac:dyDescent="0.15">
      <c r="A657" s="73"/>
      <c r="B657" s="64"/>
      <c r="C657" s="73"/>
      <c r="D657" s="170"/>
      <c r="E657" s="170"/>
      <c r="F657" s="170"/>
      <c r="G657" s="170"/>
      <c r="H657" s="170"/>
      <c r="I657" s="170"/>
      <c r="J657" s="170"/>
      <c r="K657" s="170"/>
      <c r="L657" s="73"/>
      <c r="M657" s="73"/>
      <c r="N657" s="73"/>
      <c r="O657" s="73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</row>
    <row r="658" spans="1:30" ht="13" x14ac:dyDescent="0.15">
      <c r="A658" s="73"/>
      <c r="B658" s="64"/>
      <c r="C658" s="73"/>
      <c r="D658" s="170"/>
      <c r="E658" s="170"/>
      <c r="F658" s="170"/>
      <c r="G658" s="170"/>
      <c r="H658" s="170"/>
      <c r="I658" s="170"/>
      <c r="J658" s="170"/>
      <c r="K658" s="170"/>
      <c r="L658" s="73"/>
      <c r="M658" s="73"/>
      <c r="N658" s="73"/>
      <c r="O658" s="73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</row>
    <row r="659" spans="1:30" ht="13" x14ac:dyDescent="0.15">
      <c r="A659" s="73"/>
      <c r="B659" s="64"/>
      <c r="C659" s="73"/>
      <c r="D659" s="170"/>
      <c r="E659" s="170"/>
      <c r="F659" s="170"/>
      <c r="G659" s="170"/>
      <c r="H659" s="170"/>
      <c r="I659" s="170"/>
      <c r="J659" s="170"/>
      <c r="K659" s="170"/>
      <c r="L659" s="73"/>
      <c r="M659" s="73"/>
      <c r="N659" s="73"/>
      <c r="O659" s="73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</row>
    <row r="660" spans="1:30" ht="13" x14ac:dyDescent="0.15">
      <c r="A660" s="73"/>
      <c r="B660" s="64"/>
      <c r="C660" s="73"/>
      <c r="D660" s="170"/>
      <c r="E660" s="170"/>
      <c r="F660" s="170"/>
      <c r="G660" s="170"/>
      <c r="H660" s="170"/>
      <c r="I660" s="170"/>
      <c r="J660" s="170"/>
      <c r="K660" s="170"/>
      <c r="L660" s="73"/>
      <c r="M660" s="73"/>
      <c r="N660" s="73"/>
      <c r="O660" s="73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</row>
    <row r="661" spans="1:30" ht="13" x14ac:dyDescent="0.15">
      <c r="A661" s="73"/>
      <c r="B661" s="64"/>
      <c r="C661" s="73"/>
      <c r="D661" s="170"/>
      <c r="E661" s="170"/>
      <c r="F661" s="170"/>
      <c r="G661" s="170"/>
      <c r="H661" s="170"/>
      <c r="I661" s="170"/>
      <c r="J661" s="170"/>
      <c r="K661" s="170"/>
      <c r="L661" s="73"/>
      <c r="M661" s="73"/>
      <c r="N661" s="73"/>
      <c r="O661" s="73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</row>
    <row r="662" spans="1:30" ht="13" x14ac:dyDescent="0.15">
      <c r="A662" s="73"/>
      <c r="B662" s="64"/>
      <c r="C662" s="73"/>
      <c r="D662" s="170"/>
      <c r="E662" s="170"/>
      <c r="F662" s="170"/>
      <c r="G662" s="170"/>
      <c r="H662" s="170"/>
      <c r="I662" s="170"/>
      <c r="J662" s="170"/>
      <c r="K662" s="170"/>
      <c r="L662" s="73"/>
      <c r="M662" s="73"/>
      <c r="N662" s="73"/>
      <c r="O662" s="73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</row>
    <row r="663" spans="1:30" ht="13" x14ac:dyDescent="0.15">
      <c r="A663" s="73"/>
      <c r="B663" s="64"/>
      <c r="C663" s="73"/>
      <c r="D663" s="170"/>
      <c r="E663" s="170"/>
      <c r="F663" s="170"/>
      <c r="G663" s="170"/>
      <c r="H663" s="170"/>
      <c r="I663" s="170"/>
      <c r="J663" s="170"/>
      <c r="K663" s="170"/>
      <c r="L663" s="73"/>
      <c r="M663" s="73"/>
      <c r="N663" s="73"/>
      <c r="O663" s="73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</row>
    <row r="664" spans="1:30" ht="13" x14ac:dyDescent="0.15">
      <c r="A664" s="73"/>
      <c r="B664" s="64"/>
      <c r="C664" s="73"/>
      <c r="D664" s="170"/>
      <c r="E664" s="170"/>
      <c r="F664" s="170"/>
      <c r="G664" s="170"/>
      <c r="H664" s="170"/>
      <c r="I664" s="170"/>
      <c r="J664" s="170"/>
      <c r="K664" s="170"/>
      <c r="L664" s="73"/>
      <c r="M664" s="73"/>
      <c r="N664" s="73"/>
      <c r="O664" s="73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</row>
    <row r="665" spans="1:30" ht="13" x14ac:dyDescent="0.15">
      <c r="A665" s="73"/>
      <c r="B665" s="64"/>
      <c r="C665" s="73"/>
      <c r="D665" s="170"/>
      <c r="E665" s="170"/>
      <c r="F665" s="170"/>
      <c r="G665" s="170"/>
      <c r="H665" s="170"/>
      <c r="I665" s="170"/>
      <c r="J665" s="170"/>
      <c r="K665" s="170"/>
      <c r="L665" s="73"/>
      <c r="M665" s="73"/>
      <c r="N665" s="73"/>
      <c r="O665" s="73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</row>
    <row r="666" spans="1:30" ht="13" x14ac:dyDescent="0.15">
      <c r="A666" s="73"/>
      <c r="B666" s="64"/>
      <c r="C666" s="73"/>
      <c r="D666" s="170"/>
      <c r="E666" s="170"/>
      <c r="F666" s="170"/>
      <c r="G666" s="170"/>
      <c r="H666" s="170"/>
      <c r="I666" s="170"/>
      <c r="J666" s="170"/>
      <c r="K666" s="170"/>
      <c r="L666" s="73"/>
      <c r="M666" s="73"/>
      <c r="N666" s="73"/>
      <c r="O666" s="73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</row>
    <row r="667" spans="1:30" ht="13" x14ac:dyDescent="0.15">
      <c r="A667" s="73"/>
      <c r="B667" s="64"/>
      <c r="C667" s="73"/>
      <c r="D667" s="170"/>
      <c r="E667" s="170"/>
      <c r="F667" s="170"/>
      <c r="G667" s="170"/>
      <c r="H667" s="170"/>
      <c r="I667" s="170"/>
      <c r="J667" s="170"/>
      <c r="K667" s="170"/>
      <c r="L667" s="73"/>
      <c r="M667" s="73"/>
      <c r="N667" s="73"/>
      <c r="O667" s="73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</row>
    <row r="668" spans="1:30" ht="13" x14ac:dyDescent="0.15">
      <c r="A668" s="73"/>
      <c r="B668" s="64"/>
      <c r="C668" s="73"/>
      <c r="D668" s="170"/>
      <c r="E668" s="170"/>
      <c r="F668" s="170"/>
      <c r="G668" s="170"/>
      <c r="H668" s="170"/>
      <c r="I668" s="170"/>
      <c r="J668" s="170"/>
      <c r="K668" s="170"/>
      <c r="L668" s="73"/>
      <c r="M668" s="73"/>
      <c r="N668" s="73"/>
      <c r="O668" s="73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</row>
    <row r="669" spans="1:30" ht="13" x14ac:dyDescent="0.15">
      <c r="A669" s="73"/>
      <c r="B669" s="64"/>
      <c r="C669" s="73"/>
      <c r="D669" s="170"/>
      <c r="E669" s="170"/>
      <c r="F669" s="170"/>
      <c r="G669" s="170"/>
      <c r="H669" s="170"/>
      <c r="I669" s="170"/>
      <c r="J669" s="170"/>
      <c r="K669" s="170"/>
      <c r="L669" s="73"/>
      <c r="M669" s="73"/>
      <c r="N669" s="73"/>
      <c r="O669" s="73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</row>
    <row r="670" spans="1:30" ht="13" x14ac:dyDescent="0.15">
      <c r="A670" s="73"/>
      <c r="B670" s="64"/>
      <c r="C670" s="73"/>
      <c r="D670" s="170"/>
      <c r="E670" s="170"/>
      <c r="F670" s="170"/>
      <c r="G670" s="170"/>
      <c r="H670" s="170"/>
      <c r="I670" s="170"/>
      <c r="J670" s="170"/>
      <c r="K670" s="170"/>
      <c r="L670" s="73"/>
      <c r="M670" s="73"/>
      <c r="N670" s="73"/>
      <c r="O670" s="73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</row>
    <row r="671" spans="1:30" ht="13" x14ac:dyDescent="0.15">
      <c r="A671" s="73"/>
      <c r="B671" s="64"/>
      <c r="C671" s="73"/>
      <c r="D671" s="170"/>
      <c r="E671" s="170"/>
      <c r="F671" s="170"/>
      <c r="G671" s="170"/>
      <c r="H671" s="170"/>
      <c r="I671" s="170"/>
      <c r="J671" s="170"/>
      <c r="K671" s="170"/>
      <c r="L671" s="73"/>
      <c r="M671" s="73"/>
      <c r="N671" s="73"/>
      <c r="O671" s="73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</row>
    <row r="672" spans="1:30" ht="13" x14ac:dyDescent="0.15">
      <c r="A672" s="73"/>
      <c r="B672" s="64"/>
      <c r="C672" s="73"/>
      <c r="D672" s="170"/>
      <c r="E672" s="170"/>
      <c r="F672" s="170"/>
      <c r="G672" s="170"/>
      <c r="H672" s="170"/>
      <c r="I672" s="170"/>
      <c r="J672" s="170"/>
      <c r="K672" s="170"/>
      <c r="L672" s="73"/>
      <c r="M672" s="73"/>
      <c r="N672" s="73"/>
      <c r="O672" s="73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</row>
    <row r="673" spans="1:30" ht="13" x14ac:dyDescent="0.15">
      <c r="A673" s="73"/>
      <c r="B673" s="64"/>
      <c r="C673" s="73"/>
      <c r="D673" s="170"/>
      <c r="E673" s="170"/>
      <c r="F673" s="170"/>
      <c r="G673" s="170"/>
      <c r="H673" s="170"/>
      <c r="I673" s="170"/>
      <c r="J673" s="170"/>
      <c r="K673" s="170"/>
      <c r="L673" s="73"/>
      <c r="M673" s="73"/>
      <c r="N673" s="73"/>
      <c r="O673" s="73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</row>
    <row r="674" spans="1:30" ht="13" x14ac:dyDescent="0.15">
      <c r="A674" s="73"/>
      <c r="B674" s="64"/>
      <c r="C674" s="73"/>
      <c r="D674" s="170"/>
      <c r="E674" s="170"/>
      <c r="F674" s="170"/>
      <c r="G674" s="170"/>
      <c r="H674" s="170"/>
      <c r="I674" s="170"/>
      <c r="J674" s="170"/>
      <c r="K674" s="170"/>
      <c r="L674" s="73"/>
      <c r="M674" s="73"/>
      <c r="N674" s="73"/>
      <c r="O674" s="73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</row>
    <row r="675" spans="1:30" ht="13" x14ac:dyDescent="0.15">
      <c r="A675" s="73"/>
      <c r="B675" s="64"/>
      <c r="C675" s="73"/>
      <c r="D675" s="170"/>
      <c r="E675" s="170"/>
      <c r="F675" s="170"/>
      <c r="G675" s="170"/>
      <c r="H675" s="170"/>
      <c r="I675" s="170"/>
      <c r="J675" s="170"/>
      <c r="K675" s="170"/>
      <c r="L675" s="73"/>
      <c r="M675" s="73"/>
      <c r="N675" s="73"/>
      <c r="O675" s="73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</row>
    <row r="676" spans="1:30" ht="13" x14ac:dyDescent="0.15">
      <c r="A676" s="73"/>
      <c r="B676" s="64"/>
      <c r="C676" s="73"/>
      <c r="D676" s="170"/>
      <c r="E676" s="170"/>
      <c r="F676" s="170"/>
      <c r="G676" s="170"/>
      <c r="H676" s="170"/>
      <c r="I676" s="170"/>
      <c r="J676" s="170"/>
      <c r="K676" s="170"/>
      <c r="L676" s="73"/>
      <c r="M676" s="73"/>
      <c r="N676" s="73"/>
      <c r="O676" s="73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</row>
    <row r="677" spans="1:30" ht="13" x14ac:dyDescent="0.15">
      <c r="A677" s="73"/>
      <c r="B677" s="64"/>
      <c r="C677" s="73"/>
      <c r="D677" s="170"/>
      <c r="E677" s="170"/>
      <c r="F677" s="170"/>
      <c r="G677" s="170"/>
      <c r="H677" s="170"/>
      <c r="I677" s="170"/>
      <c r="J677" s="170"/>
      <c r="K677" s="170"/>
      <c r="L677" s="73"/>
      <c r="M677" s="73"/>
      <c r="N677" s="73"/>
      <c r="O677" s="73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</row>
    <row r="678" spans="1:30" ht="13" x14ac:dyDescent="0.15">
      <c r="A678" s="73"/>
      <c r="B678" s="64"/>
      <c r="C678" s="73"/>
      <c r="D678" s="170"/>
      <c r="E678" s="170"/>
      <c r="F678" s="170"/>
      <c r="G678" s="170"/>
      <c r="H678" s="170"/>
      <c r="I678" s="170"/>
      <c r="J678" s="170"/>
      <c r="K678" s="170"/>
      <c r="L678" s="73"/>
      <c r="M678" s="73"/>
      <c r="N678" s="73"/>
      <c r="O678" s="73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</row>
    <row r="679" spans="1:30" ht="13" x14ac:dyDescent="0.15">
      <c r="A679" s="73"/>
      <c r="B679" s="64"/>
      <c r="C679" s="73"/>
      <c r="D679" s="170"/>
      <c r="E679" s="170"/>
      <c r="F679" s="170"/>
      <c r="G679" s="170"/>
      <c r="H679" s="170"/>
      <c r="I679" s="170"/>
      <c r="J679" s="170"/>
      <c r="K679" s="170"/>
      <c r="L679" s="73"/>
      <c r="M679" s="73"/>
      <c r="N679" s="73"/>
      <c r="O679" s="73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</row>
    <row r="680" spans="1:30" ht="13" x14ac:dyDescent="0.15">
      <c r="A680" s="73"/>
      <c r="B680" s="64"/>
      <c r="C680" s="73"/>
      <c r="D680" s="170"/>
      <c r="E680" s="170"/>
      <c r="F680" s="170"/>
      <c r="G680" s="170"/>
      <c r="H680" s="170"/>
      <c r="I680" s="170"/>
      <c r="J680" s="170"/>
      <c r="K680" s="170"/>
      <c r="L680" s="73"/>
      <c r="M680" s="73"/>
      <c r="N680" s="73"/>
      <c r="O680" s="73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</row>
    <row r="681" spans="1:30" ht="13" x14ac:dyDescent="0.15">
      <c r="A681" s="73"/>
      <c r="B681" s="64"/>
      <c r="C681" s="73"/>
      <c r="D681" s="170"/>
      <c r="E681" s="170"/>
      <c r="F681" s="170"/>
      <c r="G681" s="170"/>
      <c r="H681" s="170"/>
      <c r="I681" s="170"/>
      <c r="J681" s="170"/>
      <c r="K681" s="170"/>
      <c r="L681" s="73"/>
      <c r="M681" s="73"/>
      <c r="N681" s="73"/>
      <c r="O681" s="73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</row>
    <row r="682" spans="1:30" ht="13" x14ac:dyDescent="0.15">
      <c r="A682" s="73"/>
      <c r="B682" s="64"/>
      <c r="C682" s="73"/>
      <c r="D682" s="170"/>
      <c r="E682" s="170"/>
      <c r="F682" s="170"/>
      <c r="G682" s="170"/>
      <c r="H682" s="170"/>
      <c r="I682" s="170"/>
      <c r="J682" s="170"/>
      <c r="K682" s="170"/>
      <c r="L682" s="73"/>
      <c r="M682" s="73"/>
      <c r="N682" s="73"/>
      <c r="O682" s="73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</row>
    <row r="683" spans="1:30" ht="13" x14ac:dyDescent="0.15">
      <c r="A683" s="73"/>
      <c r="B683" s="64"/>
      <c r="C683" s="73"/>
      <c r="D683" s="170"/>
      <c r="E683" s="170"/>
      <c r="F683" s="170"/>
      <c r="G683" s="170"/>
      <c r="H683" s="170"/>
      <c r="I683" s="170"/>
      <c r="J683" s="170"/>
      <c r="K683" s="170"/>
      <c r="L683" s="73"/>
      <c r="M683" s="73"/>
      <c r="N683" s="73"/>
      <c r="O683" s="73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</row>
    <row r="684" spans="1:30" ht="13" x14ac:dyDescent="0.15">
      <c r="A684" s="73"/>
      <c r="B684" s="64"/>
      <c r="C684" s="73"/>
      <c r="D684" s="170"/>
      <c r="E684" s="170"/>
      <c r="F684" s="170"/>
      <c r="G684" s="170"/>
      <c r="H684" s="170"/>
      <c r="I684" s="170"/>
      <c r="J684" s="170"/>
      <c r="K684" s="170"/>
      <c r="L684" s="73"/>
      <c r="M684" s="73"/>
      <c r="N684" s="73"/>
      <c r="O684" s="73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</row>
    <row r="685" spans="1:30" ht="13" x14ac:dyDescent="0.15">
      <c r="A685" s="73"/>
      <c r="B685" s="64"/>
      <c r="C685" s="73"/>
      <c r="D685" s="170"/>
      <c r="E685" s="170"/>
      <c r="F685" s="170"/>
      <c r="G685" s="170"/>
      <c r="H685" s="170"/>
      <c r="I685" s="170"/>
      <c r="J685" s="170"/>
      <c r="K685" s="170"/>
      <c r="L685" s="73"/>
      <c r="M685" s="73"/>
      <c r="N685" s="73"/>
      <c r="O685" s="73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</row>
    <row r="686" spans="1:30" ht="13" x14ac:dyDescent="0.15">
      <c r="A686" s="73"/>
      <c r="B686" s="64"/>
      <c r="C686" s="73"/>
      <c r="D686" s="170"/>
      <c r="E686" s="170"/>
      <c r="F686" s="170"/>
      <c r="G686" s="170"/>
      <c r="H686" s="170"/>
      <c r="I686" s="170"/>
      <c r="J686" s="170"/>
      <c r="K686" s="170"/>
      <c r="L686" s="73"/>
      <c r="M686" s="73"/>
      <c r="N686" s="73"/>
      <c r="O686" s="73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</row>
    <row r="687" spans="1:30" ht="13" x14ac:dyDescent="0.15">
      <c r="A687" s="73"/>
      <c r="B687" s="64"/>
      <c r="C687" s="73"/>
      <c r="D687" s="170"/>
      <c r="E687" s="170"/>
      <c r="F687" s="170"/>
      <c r="G687" s="170"/>
      <c r="H687" s="170"/>
      <c r="I687" s="170"/>
      <c r="J687" s="170"/>
      <c r="K687" s="170"/>
      <c r="L687" s="73"/>
      <c r="M687" s="73"/>
      <c r="N687" s="73"/>
      <c r="O687" s="73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</row>
    <row r="688" spans="1:30" ht="13" x14ac:dyDescent="0.15">
      <c r="A688" s="73"/>
      <c r="B688" s="64"/>
      <c r="C688" s="73"/>
      <c r="D688" s="170"/>
      <c r="E688" s="170"/>
      <c r="F688" s="170"/>
      <c r="G688" s="170"/>
      <c r="H688" s="170"/>
      <c r="I688" s="170"/>
      <c r="J688" s="170"/>
      <c r="K688" s="170"/>
      <c r="L688" s="73"/>
      <c r="M688" s="73"/>
      <c r="N688" s="73"/>
      <c r="O688" s="73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</row>
    <row r="689" spans="1:30" ht="13" x14ac:dyDescent="0.15">
      <c r="A689" s="73"/>
      <c r="B689" s="64"/>
      <c r="C689" s="73"/>
      <c r="D689" s="170"/>
      <c r="E689" s="170"/>
      <c r="F689" s="170"/>
      <c r="G689" s="170"/>
      <c r="H689" s="170"/>
      <c r="I689" s="170"/>
      <c r="J689" s="170"/>
      <c r="K689" s="170"/>
      <c r="L689" s="73"/>
      <c r="M689" s="73"/>
      <c r="N689" s="73"/>
      <c r="O689" s="73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</row>
    <row r="690" spans="1:30" ht="13" x14ac:dyDescent="0.15">
      <c r="A690" s="73"/>
      <c r="B690" s="64"/>
      <c r="C690" s="73"/>
      <c r="D690" s="170"/>
      <c r="E690" s="170"/>
      <c r="F690" s="170"/>
      <c r="G690" s="170"/>
      <c r="H690" s="170"/>
      <c r="I690" s="170"/>
      <c r="J690" s="170"/>
      <c r="K690" s="170"/>
      <c r="L690" s="73"/>
      <c r="M690" s="73"/>
      <c r="N690" s="73"/>
      <c r="O690" s="73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</row>
    <row r="691" spans="1:30" ht="13" x14ac:dyDescent="0.15">
      <c r="A691" s="73"/>
      <c r="B691" s="64"/>
      <c r="C691" s="73"/>
      <c r="D691" s="170"/>
      <c r="E691" s="170"/>
      <c r="F691" s="170"/>
      <c r="G691" s="170"/>
      <c r="H691" s="170"/>
      <c r="I691" s="170"/>
      <c r="J691" s="170"/>
      <c r="K691" s="170"/>
      <c r="L691" s="73"/>
      <c r="M691" s="73"/>
      <c r="N691" s="73"/>
      <c r="O691" s="73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</row>
    <row r="692" spans="1:30" ht="13" x14ac:dyDescent="0.15">
      <c r="A692" s="73"/>
      <c r="B692" s="64"/>
      <c r="C692" s="73"/>
      <c r="D692" s="170"/>
      <c r="E692" s="170"/>
      <c r="F692" s="170"/>
      <c r="G692" s="170"/>
      <c r="H692" s="170"/>
      <c r="I692" s="170"/>
      <c r="J692" s="170"/>
      <c r="K692" s="170"/>
      <c r="L692" s="73"/>
      <c r="M692" s="73"/>
      <c r="N692" s="73"/>
      <c r="O692" s="73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</row>
    <row r="693" spans="1:30" ht="13" x14ac:dyDescent="0.15">
      <c r="A693" s="73"/>
      <c r="B693" s="64"/>
      <c r="C693" s="73"/>
      <c r="D693" s="170"/>
      <c r="E693" s="170"/>
      <c r="F693" s="170"/>
      <c r="G693" s="170"/>
      <c r="H693" s="170"/>
      <c r="I693" s="170"/>
      <c r="J693" s="170"/>
      <c r="K693" s="170"/>
      <c r="L693" s="73"/>
      <c r="M693" s="73"/>
      <c r="N693" s="73"/>
      <c r="O693" s="73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</row>
    <row r="694" spans="1:30" ht="13" x14ac:dyDescent="0.15">
      <c r="A694" s="73"/>
      <c r="B694" s="64"/>
      <c r="C694" s="73"/>
      <c r="D694" s="170"/>
      <c r="E694" s="170"/>
      <c r="F694" s="170"/>
      <c r="G694" s="170"/>
      <c r="H694" s="170"/>
      <c r="I694" s="170"/>
      <c r="J694" s="170"/>
      <c r="K694" s="170"/>
      <c r="L694" s="73"/>
      <c r="M694" s="73"/>
      <c r="N694" s="73"/>
      <c r="O694" s="73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</row>
    <row r="695" spans="1:30" ht="13" x14ac:dyDescent="0.15">
      <c r="A695" s="73"/>
      <c r="B695" s="64"/>
      <c r="C695" s="73"/>
      <c r="D695" s="170"/>
      <c r="E695" s="170"/>
      <c r="F695" s="170"/>
      <c r="G695" s="170"/>
      <c r="H695" s="170"/>
      <c r="I695" s="170"/>
      <c r="J695" s="170"/>
      <c r="K695" s="170"/>
      <c r="L695" s="73"/>
      <c r="M695" s="73"/>
      <c r="N695" s="73"/>
      <c r="O695" s="73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</row>
    <row r="696" spans="1:30" ht="13" x14ac:dyDescent="0.15">
      <c r="A696" s="73"/>
      <c r="B696" s="64"/>
      <c r="C696" s="73"/>
      <c r="D696" s="170"/>
      <c r="E696" s="170"/>
      <c r="F696" s="170"/>
      <c r="G696" s="170"/>
      <c r="H696" s="170"/>
      <c r="I696" s="170"/>
      <c r="J696" s="170"/>
      <c r="K696" s="170"/>
      <c r="L696" s="73"/>
      <c r="M696" s="73"/>
      <c r="N696" s="73"/>
      <c r="O696" s="73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</row>
    <row r="697" spans="1:30" ht="13" x14ac:dyDescent="0.15">
      <c r="A697" s="73"/>
      <c r="B697" s="64"/>
      <c r="C697" s="73"/>
      <c r="D697" s="170"/>
      <c r="E697" s="170"/>
      <c r="F697" s="170"/>
      <c r="G697" s="170"/>
      <c r="H697" s="170"/>
      <c r="I697" s="170"/>
      <c r="J697" s="170"/>
      <c r="K697" s="170"/>
      <c r="L697" s="73"/>
      <c r="M697" s="73"/>
      <c r="N697" s="73"/>
      <c r="O697" s="73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</row>
    <row r="698" spans="1:30" ht="13" x14ac:dyDescent="0.15">
      <c r="A698" s="73"/>
      <c r="B698" s="64"/>
      <c r="C698" s="73"/>
      <c r="D698" s="170"/>
      <c r="E698" s="170"/>
      <c r="F698" s="170"/>
      <c r="G698" s="170"/>
      <c r="H698" s="170"/>
      <c r="I698" s="170"/>
      <c r="J698" s="170"/>
      <c r="K698" s="170"/>
      <c r="L698" s="73"/>
      <c r="M698" s="73"/>
      <c r="N698" s="73"/>
      <c r="O698" s="73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</row>
    <row r="699" spans="1:30" ht="13" x14ac:dyDescent="0.15">
      <c r="A699" s="73"/>
      <c r="B699" s="64"/>
      <c r="C699" s="73"/>
      <c r="D699" s="170"/>
      <c r="E699" s="170"/>
      <c r="F699" s="170"/>
      <c r="G699" s="170"/>
      <c r="H699" s="170"/>
      <c r="I699" s="170"/>
      <c r="J699" s="170"/>
      <c r="K699" s="170"/>
      <c r="L699" s="73"/>
      <c r="M699" s="73"/>
      <c r="N699" s="73"/>
      <c r="O699" s="73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</row>
    <row r="700" spans="1:30" ht="13" x14ac:dyDescent="0.15">
      <c r="A700" s="73"/>
      <c r="B700" s="64"/>
      <c r="C700" s="73"/>
      <c r="D700" s="170"/>
      <c r="E700" s="170"/>
      <c r="F700" s="170"/>
      <c r="G700" s="170"/>
      <c r="H700" s="170"/>
      <c r="I700" s="170"/>
      <c r="J700" s="170"/>
      <c r="K700" s="170"/>
      <c r="L700" s="73"/>
      <c r="M700" s="73"/>
      <c r="N700" s="73"/>
      <c r="O700" s="73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</row>
    <row r="701" spans="1:30" ht="13" x14ac:dyDescent="0.15">
      <c r="A701" s="73"/>
      <c r="B701" s="64"/>
      <c r="C701" s="73"/>
      <c r="D701" s="170"/>
      <c r="E701" s="170"/>
      <c r="F701" s="170"/>
      <c r="G701" s="170"/>
      <c r="H701" s="170"/>
      <c r="I701" s="170"/>
      <c r="J701" s="170"/>
      <c r="K701" s="170"/>
      <c r="L701" s="73"/>
      <c r="M701" s="73"/>
      <c r="N701" s="73"/>
      <c r="O701" s="73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</row>
    <row r="702" spans="1:30" ht="13" x14ac:dyDescent="0.15">
      <c r="A702" s="73"/>
      <c r="B702" s="64"/>
      <c r="C702" s="73"/>
      <c r="D702" s="170"/>
      <c r="E702" s="170"/>
      <c r="F702" s="170"/>
      <c r="G702" s="170"/>
      <c r="H702" s="170"/>
      <c r="I702" s="170"/>
      <c r="J702" s="170"/>
      <c r="K702" s="170"/>
      <c r="L702" s="73"/>
      <c r="M702" s="73"/>
      <c r="N702" s="73"/>
      <c r="O702" s="73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</row>
    <row r="703" spans="1:30" ht="13" x14ac:dyDescent="0.15">
      <c r="A703" s="73"/>
      <c r="B703" s="64"/>
      <c r="C703" s="73"/>
      <c r="D703" s="170"/>
      <c r="E703" s="170"/>
      <c r="F703" s="170"/>
      <c r="G703" s="170"/>
      <c r="H703" s="170"/>
      <c r="I703" s="170"/>
      <c r="J703" s="170"/>
      <c r="K703" s="170"/>
      <c r="L703" s="73"/>
      <c r="M703" s="73"/>
      <c r="N703" s="73"/>
      <c r="O703" s="73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</row>
    <row r="704" spans="1:30" ht="13" x14ac:dyDescent="0.15">
      <c r="A704" s="73"/>
      <c r="B704" s="64"/>
      <c r="C704" s="73"/>
      <c r="D704" s="170"/>
      <c r="E704" s="170"/>
      <c r="F704" s="170"/>
      <c r="G704" s="170"/>
      <c r="H704" s="170"/>
      <c r="I704" s="170"/>
      <c r="J704" s="170"/>
      <c r="K704" s="170"/>
      <c r="L704" s="73"/>
      <c r="M704" s="73"/>
      <c r="N704" s="73"/>
      <c r="O704" s="73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</row>
    <row r="705" spans="1:30" ht="13" x14ac:dyDescent="0.15">
      <c r="A705" s="73"/>
      <c r="B705" s="64"/>
      <c r="C705" s="73"/>
      <c r="D705" s="170"/>
      <c r="E705" s="170"/>
      <c r="F705" s="170"/>
      <c r="G705" s="170"/>
      <c r="H705" s="170"/>
      <c r="I705" s="170"/>
      <c r="J705" s="170"/>
      <c r="K705" s="170"/>
      <c r="L705" s="73"/>
      <c r="M705" s="73"/>
      <c r="N705" s="73"/>
      <c r="O705" s="73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</row>
    <row r="706" spans="1:30" ht="13" x14ac:dyDescent="0.15">
      <c r="A706" s="73"/>
      <c r="B706" s="64"/>
      <c r="C706" s="73"/>
      <c r="D706" s="170"/>
      <c r="E706" s="170"/>
      <c r="F706" s="170"/>
      <c r="G706" s="170"/>
      <c r="H706" s="170"/>
      <c r="I706" s="170"/>
      <c r="J706" s="170"/>
      <c r="K706" s="170"/>
      <c r="L706" s="73"/>
      <c r="M706" s="73"/>
      <c r="N706" s="73"/>
      <c r="O706" s="73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</row>
    <row r="707" spans="1:30" ht="13" x14ac:dyDescent="0.15">
      <c r="A707" s="73"/>
      <c r="B707" s="64"/>
      <c r="C707" s="73"/>
      <c r="D707" s="170"/>
      <c r="E707" s="170"/>
      <c r="F707" s="170"/>
      <c r="G707" s="170"/>
      <c r="H707" s="170"/>
      <c r="I707" s="170"/>
      <c r="J707" s="170"/>
      <c r="K707" s="170"/>
      <c r="L707" s="73"/>
      <c r="M707" s="73"/>
      <c r="N707" s="73"/>
      <c r="O707" s="73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</row>
    <row r="708" spans="1:30" ht="13" x14ac:dyDescent="0.15">
      <c r="A708" s="73"/>
      <c r="B708" s="64"/>
      <c r="C708" s="73"/>
      <c r="D708" s="170"/>
      <c r="E708" s="170"/>
      <c r="F708" s="170"/>
      <c r="G708" s="170"/>
      <c r="H708" s="170"/>
      <c r="I708" s="170"/>
      <c r="J708" s="170"/>
      <c r="K708" s="170"/>
      <c r="L708" s="73"/>
      <c r="M708" s="73"/>
      <c r="N708" s="73"/>
      <c r="O708" s="73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</row>
    <row r="709" spans="1:30" ht="13" x14ac:dyDescent="0.15">
      <c r="A709" s="73"/>
      <c r="B709" s="64"/>
      <c r="C709" s="73"/>
      <c r="D709" s="170"/>
      <c r="E709" s="170"/>
      <c r="F709" s="170"/>
      <c r="G709" s="170"/>
      <c r="H709" s="170"/>
      <c r="I709" s="170"/>
      <c r="J709" s="170"/>
      <c r="K709" s="170"/>
      <c r="L709" s="73"/>
      <c r="M709" s="73"/>
      <c r="N709" s="73"/>
      <c r="O709" s="73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</row>
    <row r="710" spans="1:30" ht="13" x14ac:dyDescent="0.15">
      <c r="A710" s="73"/>
      <c r="B710" s="64"/>
      <c r="C710" s="73"/>
      <c r="D710" s="170"/>
      <c r="E710" s="170"/>
      <c r="F710" s="170"/>
      <c r="G710" s="170"/>
      <c r="H710" s="170"/>
      <c r="I710" s="170"/>
      <c r="J710" s="170"/>
      <c r="K710" s="170"/>
      <c r="L710" s="73"/>
      <c r="M710" s="73"/>
      <c r="N710" s="73"/>
      <c r="O710" s="73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</row>
    <row r="711" spans="1:30" ht="13" x14ac:dyDescent="0.15">
      <c r="A711" s="73"/>
      <c r="B711" s="64"/>
      <c r="C711" s="73"/>
      <c r="D711" s="170"/>
      <c r="E711" s="170"/>
      <c r="F711" s="170"/>
      <c r="G711" s="170"/>
      <c r="H711" s="170"/>
      <c r="I711" s="170"/>
      <c r="J711" s="170"/>
      <c r="K711" s="170"/>
      <c r="L711" s="73"/>
      <c r="M711" s="73"/>
      <c r="N711" s="73"/>
      <c r="O711" s="73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</row>
    <row r="712" spans="1:30" ht="13" x14ac:dyDescent="0.15">
      <c r="A712" s="73"/>
      <c r="B712" s="64"/>
      <c r="C712" s="73"/>
      <c r="D712" s="170"/>
      <c r="E712" s="170"/>
      <c r="F712" s="170"/>
      <c r="G712" s="170"/>
      <c r="H712" s="170"/>
      <c r="I712" s="170"/>
      <c r="J712" s="170"/>
      <c r="K712" s="170"/>
      <c r="L712" s="73"/>
      <c r="M712" s="73"/>
      <c r="N712" s="73"/>
      <c r="O712" s="73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</row>
    <row r="713" spans="1:30" ht="13" x14ac:dyDescent="0.15">
      <c r="A713" s="73"/>
      <c r="B713" s="64"/>
      <c r="C713" s="73"/>
      <c r="D713" s="170"/>
      <c r="E713" s="170"/>
      <c r="F713" s="170"/>
      <c r="G713" s="170"/>
      <c r="H713" s="170"/>
      <c r="I713" s="170"/>
      <c r="J713" s="170"/>
      <c r="K713" s="170"/>
      <c r="L713" s="73"/>
      <c r="M713" s="73"/>
      <c r="N713" s="73"/>
      <c r="O713" s="73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</row>
    <row r="714" spans="1:30" ht="13" x14ac:dyDescent="0.15">
      <c r="A714" s="73"/>
      <c r="B714" s="64"/>
      <c r="C714" s="73"/>
      <c r="D714" s="170"/>
      <c r="E714" s="170"/>
      <c r="F714" s="170"/>
      <c r="G714" s="170"/>
      <c r="H714" s="170"/>
      <c r="I714" s="170"/>
      <c r="J714" s="170"/>
      <c r="K714" s="170"/>
      <c r="L714" s="73"/>
      <c r="M714" s="73"/>
      <c r="N714" s="73"/>
      <c r="O714" s="73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</row>
    <row r="715" spans="1:30" ht="13" x14ac:dyDescent="0.15">
      <c r="A715" s="73"/>
      <c r="B715" s="64"/>
      <c r="C715" s="73"/>
      <c r="D715" s="170"/>
      <c r="E715" s="170"/>
      <c r="F715" s="170"/>
      <c r="G715" s="170"/>
      <c r="H715" s="170"/>
      <c r="I715" s="170"/>
      <c r="J715" s="170"/>
      <c r="K715" s="170"/>
      <c r="L715" s="73"/>
      <c r="M715" s="73"/>
      <c r="N715" s="73"/>
      <c r="O715" s="73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</row>
    <row r="716" spans="1:30" ht="13" x14ac:dyDescent="0.15">
      <c r="A716" s="73"/>
      <c r="B716" s="64"/>
      <c r="C716" s="73"/>
      <c r="D716" s="170"/>
      <c r="E716" s="170"/>
      <c r="F716" s="170"/>
      <c r="G716" s="170"/>
      <c r="H716" s="170"/>
      <c r="I716" s="170"/>
      <c r="J716" s="170"/>
      <c r="K716" s="170"/>
      <c r="L716" s="73"/>
      <c r="M716" s="73"/>
      <c r="N716" s="73"/>
      <c r="O716" s="73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</row>
    <row r="717" spans="1:30" ht="13" x14ac:dyDescent="0.15">
      <c r="A717" s="73"/>
      <c r="B717" s="64"/>
      <c r="C717" s="73"/>
      <c r="D717" s="170"/>
      <c r="E717" s="170"/>
      <c r="F717" s="170"/>
      <c r="G717" s="170"/>
      <c r="H717" s="170"/>
      <c r="I717" s="170"/>
      <c r="J717" s="170"/>
      <c r="K717" s="170"/>
      <c r="L717" s="73"/>
      <c r="M717" s="73"/>
      <c r="N717" s="73"/>
      <c r="O717" s="73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</row>
    <row r="718" spans="1:30" ht="13" x14ac:dyDescent="0.15">
      <c r="A718" s="73"/>
      <c r="B718" s="64"/>
      <c r="C718" s="73"/>
      <c r="D718" s="170"/>
      <c r="E718" s="170"/>
      <c r="F718" s="170"/>
      <c r="G718" s="170"/>
      <c r="H718" s="170"/>
      <c r="I718" s="170"/>
      <c r="J718" s="170"/>
      <c r="K718" s="170"/>
      <c r="L718" s="73"/>
      <c r="M718" s="73"/>
      <c r="N718" s="73"/>
      <c r="O718" s="73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</row>
    <row r="719" spans="1:30" ht="13" x14ac:dyDescent="0.15">
      <c r="A719" s="73"/>
      <c r="B719" s="64"/>
      <c r="C719" s="73"/>
      <c r="D719" s="170"/>
      <c r="E719" s="170"/>
      <c r="F719" s="170"/>
      <c r="G719" s="170"/>
      <c r="H719" s="170"/>
      <c r="I719" s="170"/>
      <c r="J719" s="170"/>
      <c r="K719" s="170"/>
      <c r="L719" s="73"/>
      <c r="M719" s="73"/>
      <c r="N719" s="73"/>
      <c r="O719" s="73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</row>
    <row r="720" spans="1:30" ht="13" x14ac:dyDescent="0.15">
      <c r="A720" s="73"/>
      <c r="B720" s="64"/>
      <c r="C720" s="73"/>
      <c r="D720" s="170"/>
      <c r="E720" s="170"/>
      <c r="F720" s="170"/>
      <c r="G720" s="170"/>
      <c r="H720" s="170"/>
      <c r="I720" s="170"/>
      <c r="J720" s="170"/>
      <c r="K720" s="170"/>
      <c r="L720" s="73"/>
      <c r="M720" s="73"/>
      <c r="N720" s="73"/>
      <c r="O720" s="73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</row>
    <row r="721" spans="1:30" ht="13" x14ac:dyDescent="0.15">
      <c r="A721" s="73"/>
      <c r="B721" s="64"/>
      <c r="C721" s="73"/>
      <c r="D721" s="170"/>
      <c r="E721" s="170"/>
      <c r="F721" s="170"/>
      <c r="G721" s="170"/>
      <c r="H721" s="170"/>
      <c r="I721" s="170"/>
      <c r="J721" s="170"/>
      <c r="K721" s="170"/>
      <c r="L721" s="73"/>
      <c r="M721" s="73"/>
      <c r="N721" s="73"/>
      <c r="O721" s="73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</row>
    <row r="722" spans="1:30" ht="13" x14ac:dyDescent="0.15">
      <c r="A722" s="73"/>
      <c r="B722" s="64"/>
      <c r="C722" s="73"/>
      <c r="D722" s="170"/>
      <c r="E722" s="170"/>
      <c r="F722" s="170"/>
      <c r="G722" s="170"/>
      <c r="H722" s="170"/>
      <c r="I722" s="170"/>
      <c r="J722" s="170"/>
      <c r="K722" s="170"/>
      <c r="L722" s="73"/>
      <c r="M722" s="73"/>
      <c r="N722" s="73"/>
      <c r="O722" s="73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</row>
    <row r="723" spans="1:30" ht="13" x14ac:dyDescent="0.15">
      <c r="A723" s="73"/>
      <c r="B723" s="64"/>
      <c r="C723" s="73"/>
      <c r="D723" s="170"/>
      <c r="E723" s="170"/>
      <c r="F723" s="170"/>
      <c r="G723" s="170"/>
      <c r="H723" s="170"/>
      <c r="I723" s="170"/>
      <c r="J723" s="170"/>
      <c r="K723" s="170"/>
      <c r="L723" s="73"/>
      <c r="M723" s="73"/>
      <c r="N723" s="73"/>
      <c r="O723" s="73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</row>
    <row r="724" spans="1:30" ht="13" x14ac:dyDescent="0.15">
      <c r="A724" s="73"/>
      <c r="B724" s="64"/>
      <c r="C724" s="73"/>
      <c r="D724" s="170"/>
      <c r="E724" s="170"/>
      <c r="F724" s="170"/>
      <c r="G724" s="170"/>
      <c r="H724" s="170"/>
      <c r="I724" s="170"/>
      <c r="J724" s="170"/>
      <c r="K724" s="170"/>
      <c r="L724" s="73"/>
      <c r="M724" s="73"/>
      <c r="N724" s="73"/>
      <c r="O724" s="73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</row>
    <row r="725" spans="1:30" ht="13" x14ac:dyDescent="0.15">
      <c r="A725" s="73"/>
      <c r="B725" s="64"/>
      <c r="C725" s="73"/>
      <c r="D725" s="170"/>
      <c r="E725" s="170"/>
      <c r="F725" s="170"/>
      <c r="G725" s="170"/>
      <c r="H725" s="170"/>
      <c r="I725" s="170"/>
      <c r="J725" s="170"/>
      <c r="K725" s="170"/>
      <c r="L725" s="73"/>
      <c r="M725" s="73"/>
      <c r="N725" s="73"/>
      <c r="O725" s="73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</row>
    <row r="726" spans="1:30" ht="13" x14ac:dyDescent="0.15">
      <c r="A726" s="73"/>
      <c r="B726" s="64"/>
      <c r="C726" s="73"/>
      <c r="D726" s="170"/>
      <c r="E726" s="170"/>
      <c r="F726" s="170"/>
      <c r="G726" s="170"/>
      <c r="H726" s="170"/>
      <c r="I726" s="170"/>
      <c r="J726" s="170"/>
      <c r="K726" s="170"/>
      <c r="L726" s="73"/>
      <c r="M726" s="73"/>
      <c r="N726" s="73"/>
      <c r="O726" s="73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</row>
    <row r="727" spans="1:30" ht="13" x14ac:dyDescent="0.15">
      <c r="A727" s="73"/>
      <c r="B727" s="64"/>
      <c r="C727" s="73"/>
      <c r="D727" s="170"/>
      <c r="E727" s="170"/>
      <c r="F727" s="170"/>
      <c r="G727" s="170"/>
      <c r="H727" s="170"/>
      <c r="I727" s="170"/>
      <c r="J727" s="170"/>
      <c r="K727" s="170"/>
      <c r="L727" s="73"/>
      <c r="M727" s="73"/>
      <c r="N727" s="73"/>
      <c r="O727" s="73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</row>
    <row r="728" spans="1:30" ht="13" x14ac:dyDescent="0.15">
      <c r="A728" s="73"/>
      <c r="B728" s="64"/>
      <c r="C728" s="73"/>
      <c r="D728" s="170"/>
      <c r="E728" s="170"/>
      <c r="F728" s="170"/>
      <c r="G728" s="170"/>
      <c r="H728" s="170"/>
      <c r="I728" s="170"/>
      <c r="J728" s="170"/>
      <c r="K728" s="170"/>
      <c r="L728" s="73"/>
      <c r="M728" s="73"/>
      <c r="N728" s="73"/>
      <c r="O728" s="73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</row>
    <row r="729" spans="1:30" ht="13" x14ac:dyDescent="0.15">
      <c r="A729" s="73"/>
      <c r="B729" s="64"/>
      <c r="C729" s="73"/>
      <c r="D729" s="170"/>
      <c r="E729" s="170"/>
      <c r="F729" s="170"/>
      <c r="G729" s="170"/>
      <c r="H729" s="170"/>
      <c r="I729" s="170"/>
      <c r="J729" s="170"/>
      <c r="K729" s="170"/>
      <c r="L729" s="73"/>
      <c r="M729" s="73"/>
      <c r="N729" s="73"/>
      <c r="O729" s="73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</row>
    <row r="730" spans="1:30" ht="13" x14ac:dyDescent="0.15">
      <c r="A730" s="73"/>
      <c r="B730" s="64"/>
      <c r="C730" s="73"/>
      <c r="D730" s="170"/>
      <c r="E730" s="170"/>
      <c r="F730" s="170"/>
      <c r="G730" s="170"/>
      <c r="H730" s="170"/>
      <c r="I730" s="170"/>
      <c r="J730" s="170"/>
      <c r="K730" s="170"/>
      <c r="L730" s="73"/>
      <c r="M730" s="73"/>
      <c r="N730" s="73"/>
      <c r="O730" s="73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</row>
    <row r="731" spans="1:30" ht="13" x14ac:dyDescent="0.15">
      <c r="A731" s="73"/>
      <c r="B731" s="64"/>
      <c r="C731" s="73"/>
      <c r="D731" s="170"/>
      <c r="E731" s="170"/>
      <c r="F731" s="170"/>
      <c r="G731" s="170"/>
      <c r="H731" s="170"/>
      <c r="I731" s="170"/>
      <c r="J731" s="170"/>
      <c r="K731" s="170"/>
      <c r="L731" s="73"/>
      <c r="M731" s="73"/>
      <c r="N731" s="73"/>
      <c r="O731" s="73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</row>
    <row r="732" spans="1:30" ht="13" x14ac:dyDescent="0.15">
      <c r="A732" s="73"/>
      <c r="B732" s="64"/>
      <c r="C732" s="73"/>
      <c r="D732" s="170"/>
      <c r="E732" s="170"/>
      <c r="F732" s="170"/>
      <c r="G732" s="170"/>
      <c r="H732" s="170"/>
      <c r="I732" s="170"/>
      <c r="J732" s="170"/>
      <c r="K732" s="170"/>
      <c r="L732" s="73"/>
      <c r="M732" s="73"/>
      <c r="N732" s="73"/>
      <c r="O732" s="73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</row>
    <row r="733" spans="1:30" ht="13" x14ac:dyDescent="0.15">
      <c r="A733" s="73"/>
      <c r="B733" s="64"/>
      <c r="C733" s="73"/>
      <c r="D733" s="170"/>
      <c r="E733" s="170"/>
      <c r="F733" s="170"/>
      <c r="G733" s="170"/>
      <c r="H733" s="170"/>
      <c r="I733" s="170"/>
      <c r="J733" s="170"/>
      <c r="K733" s="170"/>
      <c r="L733" s="73"/>
      <c r="M733" s="73"/>
      <c r="N733" s="73"/>
      <c r="O733" s="73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</row>
    <row r="734" spans="1:30" ht="13" x14ac:dyDescent="0.15">
      <c r="A734" s="73"/>
      <c r="B734" s="64"/>
      <c r="C734" s="73"/>
      <c r="D734" s="170"/>
      <c r="E734" s="170"/>
      <c r="F734" s="170"/>
      <c r="G734" s="170"/>
      <c r="H734" s="170"/>
      <c r="I734" s="170"/>
      <c r="J734" s="170"/>
      <c r="K734" s="170"/>
      <c r="L734" s="73"/>
      <c r="M734" s="73"/>
      <c r="N734" s="73"/>
      <c r="O734" s="73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</row>
    <row r="735" spans="1:30" ht="13" x14ac:dyDescent="0.15">
      <c r="A735" s="73"/>
      <c r="B735" s="64"/>
      <c r="C735" s="73"/>
      <c r="D735" s="170"/>
      <c r="E735" s="170"/>
      <c r="F735" s="170"/>
      <c r="G735" s="170"/>
      <c r="H735" s="170"/>
      <c r="I735" s="170"/>
      <c r="J735" s="170"/>
      <c r="K735" s="170"/>
      <c r="L735" s="73"/>
      <c r="M735" s="73"/>
      <c r="N735" s="73"/>
      <c r="O735" s="73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</row>
    <row r="736" spans="1:30" ht="13" x14ac:dyDescent="0.15">
      <c r="A736" s="73"/>
      <c r="B736" s="64"/>
      <c r="C736" s="73"/>
      <c r="D736" s="170"/>
      <c r="E736" s="170"/>
      <c r="F736" s="170"/>
      <c r="G736" s="170"/>
      <c r="H736" s="170"/>
      <c r="I736" s="170"/>
      <c r="J736" s="170"/>
      <c r="K736" s="170"/>
      <c r="L736" s="73"/>
      <c r="M736" s="73"/>
      <c r="N736" s="73"/>
      <c r="O736" s="73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</row>
    <row r="737" spans="1:30" ht="13" x14ac:dyDescent="0.15">
      <c r="A737" s="73"/>
      <c r="B737" s="64"/>
      <c r="C737" s="73"/>
      <c r="D737" s="170"/>
      <c r="E737" s="170"/>
      <c r="F737" s="170"/>
      <c r="G737" s="170"/>
      <c r="H737" s="170"/>
      <c r="I737" s="170"/>
      <c r="J737" s="170"/>
      <c r="K737" s="170"/>
      <c r="L737" s="73"/>
      <c r="M737" s="73"/>
      <c r="N737" s="73"/>
      <c r="O737" s="73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</row>
    <row r="738" spans="1:30" ht="13" x14ac:dyDescent="0.15">
      <c r="A738" s="73"/>
      <c r="B738" s="64"/>
      <c r="C738" s="73"/>
      <c r="D738" s="170"/>
      <c r="E738" s="170"/>
      <c r="F738" s="170"/>
      <c r="G738" s="170"/>
      <c r="H738" s="170"/>
      <c r="I738" s="170"/>
      <c r="J738" s="170"/>
      <c r="K738" s="170"/>
      <c r="L738" s="73"/>
      <c r="M738" s="73"/>
      <c r="N738" s="73"/>
      <c r="O738" s="73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</row>
    <row r="739" spans="1:30" ht="13" x14ac:dyDescent="0.15">
      <c r="A739" s="73"/>
      <c r="B739" s="64"/>
      <c r="C739" s="73"/>
      <c r="D739" s="170"/>
      <c r="E739" s="170"/>
      <c r="F739" s="170"/>
      <c r="G739" s="170"/>
      <c r="H739" s="170"/>
      <c r="I739" s="170"/>
      <c r="J739" s="170"/>
      <c r="K739" s="170"/>
      <c r="L739" s="73"/>
      <c r="M739" s="73"/>
      <c r="N739" s="73"/>
      <c r="O739" s="73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</row>
    <row r="740" spans="1:30" ht="13" x14ac:dyDescent="0.15">
      <c r="A740" s="73"/>
      <c r="B740" s="64"/>
      <c r="C740" s="73"/>
      <c r="D740" s="170"/>
      <c r="E740" s="170"/>
      <c r="F740" s="170"/>
      <c r="G740" s="170"/>
      <c r="H740" s="170"/>
      <c r="I740" s="170"/>
      <c r="J740" s="170"/>
      <c r="K740" s="170"/>
      <c r="L740" s="73"/>
      <c r="M740" s="73"/>
      <c r="N740" s="73"/>
      <c r="O740" s="73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</row>
    <row r="741" spans="1:30" ht="13" x14ac:dyDescent="0.15">
      <c r="A741" s="73"/>
      <c r="B741" s="64"/>
      <c r="C741" s="73"/>
      <c r="D741" s="170"/>
      <c r="E741" s="170"/>
      <c r="F741" s="170"/>
      <c r="G741" s="170"/>
      <c r="H741" s="170"/>
      <c r="I741" s="170"/>
      <c r="J741" s="170"/>
      <c r="K741" s="170"/>
      <c r="L741" s="73"/>
      <c r="M741" s="73"/>
      <c r="N741" s="73"/>
      <c r="O741" s="73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</row>
    <row r="742" spans="1:30" ht="13" x14ac:dyDescent="0.15">
      <c r="A742" s="73"/>
      <c r="B742" s="64"/>
      <c r="C742" s="73"/>
      <c r="D742" s="170"/>
      <c r="E742" s="170"/>
      <c r="F742" s="170"/>
      <c r="G742" s="170"/>
      <c r="H742" s="170"/>
      <c r="I742" s="170"/>
      <c r="J742" s="170"/>
      <c r="K742" s="170"/>
      <c r="L742" s="73"/>
      <c r="M742" s="73"/>
      <c r="N742" s="73"/>
      <c r="O742" s="73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</row>
    <row r="743" spans="1:30" ht="13" x14ac:dyDescent="0.15">
      <c r="A743" s="73"/>
      <c r="B743" s="64"/>
      <c r="C743" s="73"/>
      <c r="D743" s="170"/>
      <c r="E743" s="170"/>
      <c r="F743" s="170"/>
      <c r="G743" s="170"/>
      <c r="H743" s="170"/>
      <c r="I743" s="170"/>
      <c r="J743" s="170"/>
      <c r="K743" s="170"/>
      <c r="L743" s="73"/>
      <c r="M743" s="73"/>
      <c r="N743" s="73"/>
      <c r="O743" s="73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</row>
    <row r="744" spans="1:30" ht="13" x14ac:dyDescent="0.15">
      <c r="A744" s="73"/>
      <c r="B744" s="64"/>
      <c r="C744" s="73"/>
      <c r="D744" s="170"/>
      <c r="E744" s="170"/>
      <c r="F744" s="170"/>
      <c r="G744" s="170"/>
      <c r="H744" s="170"/>
      <c r="I744" s="170"/>
      <c r="J744" s="170"/>
      <c r="K744" s="170"/>
      <c r="L744" s="73"/>
      <c r="M744" s="73"/>
      <c r="N744" s="73"/>
      <c r="O744" s="73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</row>
    <row r="745" spans="1:30" ht="13" x14ac:dyDescent="0.15">
      <c r="A745" s="73"/>
      <c r="B745" s="64"/>
      <c r="C745" s="73"/>
      <c r="D745" s="170"/>
      <c r="E745" s="170"/>
      <c r="F745" s="170"/>
      <c r="G745" s="170"/>
      <c r="H745" s="170"/>
      <c r="I745" s="170"/>
      <c r="J745" s="170"/>
      <c r="K745" s="170"/>
      <c r="L745" s="73"/>
      <c r="M745" s="73"/>
      <c r="N745" s="73"/>
      <c r="O745" s="73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</row>
    <row r="746" spans="1:30" ht="13" x14ac:dyDescent="0.15">
      <c r="A746" s="73"/>
      <c r="B746" s="64"/>
      <c r="C746" s="73"/>
      <c r="D746" s="170"/>
      <c r="E746" s="170"/>
      <c r="F746" s="170"/>
      <c r="G746" s="170"/>
      <c r="H746" s="170"/>
      <c r="I746" s="170"/>
      <c r="J746" s="170"/>
      <c r="K746" s="170"/>
      <c r="L746" s="73"/>
      <c r="M746" s="73"/>
      <c r="N746" s="73"/>
      <c r="O746" s="73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</row>
    <row r="747" spans="1:30" ht="13" x14ac:dyDescent="0.15">
      <c r="A747" s="73"/>
      <c r="B747" s="64"/>
      <c r="C747" s="73"/>
      <c r="D747" s="170"/>
      <c r="E747" s="170"/>
      <c r="F747" s="170"/>
      <c r="G747" s="170"/>
      <c r="H747" s="170"/>
      <c r="I747" s="170"/>
      <c r="J747" s="170"/>
      <c r="K747" s="170"/>
      <c r="L747" s="73"/>
      <c r="M747" s="73"/>
      <c r="N747" s="73"/>
      <c r="O747" s="73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</row>
    <row r="748" spans="1:30" ht="13" x14ac:dyDescent="0.15">
      <c r="A748" s="73"/>
      <c r="B748" s="64"/>
      <c r="C748" s="73"/>
      <c r="D748" s="170"/>
      <c r="E748" s="170"/>
      <c r="F748" s="170"/>
      <c r="G748" s="170"/>
      <c r="H748" s="170"/>
      <c r="I748" s="170"/>
      <c r="J748" s="170"/>
      <c r="K748" s="170"/>
      <c r="L748" s="73"/>
      <c r="M748" s="73"/>
      <c r="N748" s="73"/>
      <c r="O748" s="73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</row>
    <row r="749" spans="1:30" ht="13" x14ac:dyDescent="0.15">
      <c r="A749" s="73"/>
      <c r="B749" s="64"/>
      <c r="C749" s="73"/>
      <c r="D749" s="170"/>
      <c r="E749" s="170"/>
      <c r="F749" s="170"/>
      <c r="G749" s="170"/>
      <c r="H749" s="170"/>
      <c r="I749" s="170"/>
      <c r="J749" s="170"/>
      <c r="K749" s="170"/>
      <c r="L749" s="73"/>
      <c r="M749" s="73"/>
      <c r="N749" s="73"/>
      <c r="O749" s="73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</row>
    <row r="750" spans="1:30" ht="13" x14ac:dyDescent="0.15">
      <c r="A750" s="73"/>
      <c r="B750" s="64"/>
      <c r="C750" s="73"/>
      <c r="D750" s="170"/>
      <c r="E750" s="170"/>
      <c r="F750" s="170"/>
      <c r="G750" s="170"/>
      <c r="H750" s="170"/>
      <c r="I750" s="170"/>
      <c r="J750" s="170"/>
      <c r="K750" s="170"/>
      <c r="L750" s="73"/>
      <c r="M750" s="73"/>
      <c r="N750" s="73"/>
      <c r="O750" s="73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</row>
    <row r="751" spans="1:30" ht="13" x14ac:dyDescent="0.15">
      <c r="A751" s="73"/>
      <c r="B751" s="64"/>
      <c r="C751" s="73"/>
      <c r="D751" s="170"/>
      <c r="E751" s="170"/>
      <c r="F751" s="170"/>
      <c r="G751" s="170"/>
      <c r="H751" s="170"/>
      <c r="I751" s="170"/>
      <c r="J751" s="170"/>
      <c r="K751" s="170"/>
      <c r="L751" s="73"/>
      <c r="M751" s="73"/>
      <c r="N751" s="73"/>
      <c r="O751" s="73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</row>
    <row r="752" spans="1:30" ht="13" x14ac:dyDescent="0.15">
      <c r="A752" s="73"/>
      <c r="B752" s="64"/>
      <c r="C752" s="73"/>
      <c r="D752" s="170"/>
      <c r="E752" s="170"/>
      <c r="F752" s="170"/>
      <c r="G752" s="170"/>
      <c r="H752" s="170"/>
      <c r="I752" s="170"/>
      <c r="J752" s="170"/>
      <c r="K752" s="170"/>
      <c r="L752" s="73"/>
      <c r="M752" s="73"/>
      <c r="N752" s="73"/>
      <c r="O752" s="73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</row>
    <row r="753" spans="1:30" ht="13" x14ac:dyDescent="0.15">
      <c r="A753" s="73"/>
      <c r="B753" s="64"/>
      <c r="C753" s="73"/>
      <c r="D753" s="170"/>
      <c r="E753" s="170"/>
      <c r="F753" s="170"/>
      <c r="G753" s="170"/>
      <c r="H753" s="170"/>
      <c r="I753" s="170"/>
      <c r="J753" s="170"/>
      <c r="K753" s="170"/>
      <c r="L753" s="73"/>
      <c r="M753" s="73"/>
      <c r="N753" s="73"/>
      <c r="O753" s="73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</row>
    <row r="754" spans="1:30" ht="13" x14ac:dyDescent="0.15">
      <c r="A754" s="73"/>
      <c r="B754" s="64"/>
      <c r="C754" s="73"/>
      <c r="D754" s="170"/>
      <c r="E754" s="170"/>
      <c r="F754" s="170"/>
      <c r="G754" s="170"/>
      <c r="H754" s="170"/>
      <c r="I754" s="170"/>
      <c r="J754" s="170"/>
      <c r="K754" s="170"/>
      <c r="L754" s="73"/>
      <c r="M754" s="73"/>
      <c r="N754" s="73"/>
      <c r="O754" s="73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</row>
    <row r="755" spans="1:30" ht="13" x14ac:dyDescent="0.15">
      <c r="A755" s="73"/>
      <c r="B755" s="64"/>
      <c r="C755" s="73"/>
      <c r="D755" s="170"/>
      <c r="E755" s="170"/>
      <c r="F755" s="170"/>
      <c r="G755" s="170"/>
      <c r="H755" s="170"/>
      <c r="I755" s="170"/>
      <c r="J755" s="170"/>
      <c r="K755" s="170"/>
      <c r="L755" s="73"/>
      <c r="M755" s="73"/>
      <c r="N755" s="73"/>
      <c r="O755" s="73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</row>
    <row r="756" spans="1:30" ht="13" x14ac:dyDescent="0.15">
      <c r="A756" s="73"/>
      <c r="B756" s="64"/>
      <c r="C756" s="73"/>
      <c r="D756" s="170"/>
      <c r="E756" s="170"/>
      <c r="F756" s="170"/>
      <c r="G756" s="170"/>
      <c r="H756" s="170"/>
      <c r="I756" s="170"/>
      <c r="J756" s="170"/>
      <c r="K756" s="170"/>
      <c r="L756" s="73"/>
      <c r="M756" s="73"/>
      <c r="N756" s="73"/>
      <c r="O756" s="73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</row>
    <row r="757" spans="1:30" ht="13" x14ac:dyDescent="0.15">
      <c r="A757" s="73"/>
      <c r="B757" s="64"/>
      <c r="C757" s="73"/>
      <c r="D757" s="170"/>
      <c r="E757" s="170"/>
      <c r="F757" s="170"/>
      <c r="G757" s="170"/>
      <c r="H757" s="170"/>
      <c r="I757" s="170"/>
      <c r="J757" s="170"/>
      <c r="K757" s="170"/>
      <c r="L757" s="73"/>
      <c r="M757" s="73"/>
      <c r="N757" s="73"/>
      <c r="O757" s="73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</row>
    <row r="758" spans="1:30" ht="13" x14ac:dyDescent="0.15">
      <c r="A758" s="73"/>
      <c r="B758" s="64"/>
      <c r="C758" s="73"/>
      <c r="D758" s="170"/>
      <c r="E758" s="170"/>
      <c r="F758" s="170"/>
      <c r="G758" s="170"/>
      <c r="H758" s="170"/>
      <c r="I758" s="170"/>
      <c r="J758" s="170"/>
      <c r="K758" s="170"/>
      <c r="L758" s="73"/>
      <c r="M758" s="73"/>
      <c r="N758" s="73"/>
      <c r="O758" s="73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</row>
    <row r="759" spans="1:30" ht="13" x14ac:dyDescent="0.15">
      <c r="A759" s="73"/>
      <c r="B759" s="64"/>
      <c r="C759" s="73"/>
      <c r="D759" s="170"/>
      <c r="E759" s="170"/>
      <c r="F759" s="170"/>
      <c r="G759" s="170"/>
      <c r="H759" s="170"/>
      <c r="I759" s="170"/>
      <c r="J759" s="170"/>
      <c r="K759" s="170"/>
      <c r="L759" s="73"/>
      <c r="M759" s="73"/>
      <c r="N759" s="73"/>
      <c r="O759" s="73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</row>
    <row r="760" spans="1:30" ht="13" x14ac:dyDescent="0.15">
      <c r="A760" s="73"/>
      <c r="B760" s="64"/>
      <c r="C760" s="73"/>
      <c r="D760" s="170"/>
      <c r="E760" s="170"/>
      <c r="F760" s="170"/>
      <c r="G760" s="170"/>
      <c r="H760" s="170"/>
      <c r="I760" s="170"/>
      <c r="J760" s="170"/>
      <c r="K760" s="170"/>
      <c r="L760" s="73"/>
      <c r="M760" s="73"/>
      <c r="N760" s="73"/>
      <c r="O760" s="73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</row>
    <row r="761" spans="1:30" ht="13" x14ac:dyDescent="0.15">
      <c r="A761" s="73"/>
      <c r="B761" s="64"/>
      <c r="C761" s="73"/>
      <c r="D761" s="170"/>
      <c r="E761" s="170"/>
      <c r="F761" s="170"/>
      <c r="G761" s="170"/>
      <c r="H761" s="170"/>
      <c r="I761" s="170"/>
      <c r="J761" s="170"/>
      <c r="K761" s="170"/>
      <c r="L761" s="73"/>
      <c r="M761" s="73"/>
      <c r="N761" s="73"/>
      <c r="O761" s="73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</row>
    <row r="762" spans="1:30" ht="13" x14ac:dyDescent="0.15">
      <c r="A762" s="73"/>
      <c r="B762" s="64"/>
      <c r="C762" s="73"/>
      <c r="D762" s="170"/>
      <c r="E762" s="170"/>
      <c r="F762" s="170"/>
      <c r="G762" s="170"/>
      <c r="H762" s="170"/>
      <c r="I762" s="170"/>
      <c r="J762" s="170"/>
      <c r="K762" s="170"/>
      <c r="L762" s="73"/>
      <c r="M762" s="73"/>
      <c r="N762" s="73"/>
      <c r="O762" s="73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</row>
    <row r="763" spans="1:30" ht="13" x14ac:dyDescent="0.15">
      <c r="A763" s="73"/>
      <c r="B763" s="64"/>
      <c r="C763" s="73"/>
      <c r="D763" s="170"/>
      <c r="E763" s="170"/>
      <c r="F763" s="170"/>
      <c r="G763" s="170"/>
      <c r="H763" s="170"/>
      <c r="I763" s="170"/>
      <c r="J763" s="170"/>
      <c r="K763" s="170"/>
      <c r="L763" s="73"/>
      <c r="M763" s="73"/>
      <c r="N763" s="73"/>
      <c r="O763" s="73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</row>
    <row r="764" spans="1:30" ht="13" x14ac:dyDescent="0.15">
      <c r="A764" s="73"/>
      <c r="B764" s="64"/>
      <c r="C764" s="73"/>
      <c r="D764" s="170"/>
      <c r="E764" s="170"/>
      <c r="F764" s="170"/>
      <c r="G764" s="170"/>
      <c r="H764" s="170"/>
      <c r="I764" s="170"/>
      <c r="J764" s="170"/>
      <c r="K764" s="170"/>
      <c r="L764" s="73"/>
      <c r="M764" s="73"/>
      <c r="N764" s="73"/>
      <c r="O764" s="73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</row>
    <row r="765" spans="1:30" ht="13" x14ac:dyDescent="0.15">
      <c r="A765" s="73"/>
      <c r="B765" s="64"/>
      <c r="C765" s="73"/>
      <c r="D765" s="170"/>
      <c r="E765" s="170"/>
      <c r="F765" s="170"/>
      <c r="G765" s="170"/>
      <c r="H765" s="170"/>
      <c r="I765" s="170"/>
      <c r="J765" s="170"/>
      <c r="K765" s="170"/>
      <c r="L765" s="73"/>
      <c r="M765" s="73"/>
      <c r="N765" s="73"/>
      <c r="O765" s="73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</row>
    <row r="766" spans="1:30" ht="13" x14ac:dyDescent="0.15">
      <c r="A766" s="73"/>
      <c r="B766" s="64"/>
      <c r="C766" s="73"/>
      <c r="D766" s="170"/>
      <c r="E766" s="170"/>
      <c r="F766" s="170"/>
      <c r="G766" s="170"/>
      <c r="H766" s="170"/>
      <c r="I766" s="170"/>
      <c r="J766" s="170"/>
      <c r="K766" s="170"/>
      <c r="L766" s="73"/>
      <c r="M766" s="73"/>
      <c r="N766" s="73"/>
      <c r="O766" s="73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</row>
    <row r="767" spans="1:30" ht="13" x14ac:dyDescent="0.15">
      <c r="A767" s="73"/>
      <c r="B767" s="64"/>
      <c r="C767" s="73"/>
      <c r="D767" s="170"/>
      <c r="E767" s="170"/>
      <c r="F767" s="170"/>
      <c r="G767" s="170"/>
      <c r="H767" s="170"/>
      <c r="I767" s="170"/>
      <c r="J767" s="170"/>
      <c r="K767" s="170"/>
      <c r="L767" s="73"/>
      <c r="M767" s="73"/>
      <c r="N767" s="73"/>
      <c r="O767" s="73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</row>
    <row r="768" spans="1:30" ht="13" x14ac:dyDescent="0.15">
      <c r="A768" s="73"/>
      <c r="B768" s="64"/>
      <c r="C768" s="73"/>
      <c r="D768" s="170"/>
      <c r="E768" s="170"/>
      <c r="F768" s="170"/>
      <c r="G768" s="170"/>
      <c r="H768" s="170"/>
      <c r="I768" s="170"/>
      <c r="J768" s="170"/>
      <c r="K768" s="170"/>
      <c r="L768" s="73"/>
      <c r="M768" s="73"/>
      <c r="N768" s="73"/>
      <c r="O768" s="73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</row>
    <row r="769" spans="1:30" ht="13" x14ac:dyDescent="0.15">
      <c r="A769" s="73"/>
      <c r="B769" s="64"/>
      <c r="C769" s="73"/>
      <c r="D769" s="170"/>
      <c r="E769" s="170"/>
      <c r="F769" s="170"/>
      <c r="G769" s="170"/>
      <c r="H769" s="170"/>
      <c r="I769" s="170"/>
      <c r="J769" s="170"/>
      <c r="K769" s="170"/>
      <c r="L769" s="73"/>
      <c r="M769" s="73"/>
      <c r="N769" s="73"/>
      <c r="O769" s="73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</row>
    <row r="770" spans="1:30" ht="13" x14ac:dyDescent="0.15">
      <c r="A770" s="73"/>
      <c r="B770" s="64"/>
      <c r="C770" s="73"/>
      <c r="D770" s="170"/>
      <c r="E770" s="170"/>
      <c r="F770" s="170"/>
      <c r="G770" s="170"/>
      <c r="H770" s="170"/>
      <c r="I770" s="170"/>
      <c r="J770" s="170"/>
      <c r="K770" s="170"/>
      <c r="L770" s="73"/>
      <c r="M770" s="73"/>
      <c r="N770" s="73"/>
      <c r="O770" s="73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</row>
    <row r="771" spans="1:30" ht="13" x14ac:dyDescent="0.15">
      <c r="A771" s="73"/>
      <c r="B771" s="64"/>
      <c r="C771" s="73"/>
      <c r="D771" s="170"/>
      <c r="E771" s="170"/>
      <c r="F771" s="170"/>
      <c r="G771" s="170"/>
      <c r="H771" s="170"/>
      <c r="I771" s="170"/>
      <c r="J771" s="170"/>
      <c r="K771" s="170"/>
      <c r="L771" s="73"/>
      <c r="M771" s="73"/>
      <c r="N771" s="73"/>
      <c r="O771" s="73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</row>
    <row r="772" spans="1:30" ht="13" x14ac:dyDescent="0.15">
      <c r="A772" s="73"/>
      <c r="B772" s="64"/>
      <c r="C772" s="73"/>
      <c r="D772" s="170"/>
      <c r="E772" s="170"/>
      <c r="F772" s="170"/>
      <c r="G772" s="170"/>
      <c r="H772" s="170"/>
      <c r="I772" s="170"/>
      <c r="J772" s="170"/>
      <c r="K772" s="170"/>
      <c r="L772" s="73"/>
      <c r="M772" s="73"/>
      <c r="N772" s="73"/>
      <c r="O772" s="73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</row>
    <row r="773" spans="1:30" ht="13" x14ac:dyDescent="0.15">
      <c r="A773" s="73"/>
      <c r="B773" s="64"/>
      <c r="C773" s="73"/>
      <c r="D773" s="170"/>
      <c r="E773" s="170"/>
      <c r="F773" s="170"/>
      <c r="G773" s="170"/>
      <c r="H773" s="170"/>
      <c r="I773" s="170"/>
      <c r="J773" s="170"/>
      <c r="K773" s="170"/>
      <c r="L773" s="73"/>
      <c r="M773" s="73"/>
      <c r="N773" s="73"/>
      <c r="O773" s="73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</row>
    <row r="774" spans="1:30" ht="13" x14ac:dyDescent="0.15">
      <c r="A774" s="73"/>
      <c r="B774" s="64"/>
      <c r="C774" s="73"/>
      <c r="D774" s="170"/>
      <c r="E774" s="170"/>
      <c r="F774" s="170"/>
      <c r="G774" s="170"/>
      <c r="H774" s="170"/>
      <c r="I774" s="170"/>
      <c r="J774" s="170"/>
      <c r="K774" s="170"/>
      <c r="L774" s="73"/>
      <c r="M774" s="73"/>
      <c r="N774" s="73"/>
      <c r="O774" s="73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</row>
    <row r="775" spans="1:30" ht="13" x14ac:dyDescent="0.15">
      <c r="A775" s="73"/>
      <c r="B775" s="64"/>
      <c r="C775" s="73"/>
      <c r="D775" s="170"/>
      <c r="E775" s="170"/>
      <c r="F775" s="170"/>
      <c r="G775" s="170"/>
      <c r="H775" s="170"/>
      <c r="I775" s="170"/>
      <c r="J775" s="170"/>
      <c r="K775" s="170"/>
      <c r="L775" s="73"/>
      <c r="M775" s="73"/>
      <c r="N775" s="73"/>
      <c r="O775" s="73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</row>
    <row r="776" spans="1:30" ht="13" x14ac:dyDescent="0.15">
      <c r="A776" s="73"/>
      <c r="B776" s="64"/>
      <c r="C776" s="73"/>
      <c r="D776" s="170"/>
      <c r="E776" s="170"/>
      <c r="F776" s="170"/>
      <c r="G776" s="170"/>
      <c r="H776" s="170"/>
      <c r="I776" s="170"/>
      <c r="J776" s="170"/>
      <c r="K776" s="170"/>
      <c r="L776" s="73"/>
      <c r="M776" s="73"/>
      <c r="N776" s="73"/>
      <c r="O776" s="73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</row>
    <row r="777" spans="1:30" ht="13" x14ac:dyDescent="0.15">
      <c r="A777" s="73"/>
      <c r="B777" s="64"/>
      <c r="C777" s="73"/>
      <c r="D777" s="170"/>
      <c r="E777" s="170"/>
      <c r="F777" s="170"/>
      <c r="G777" s="170"/>
      <c r="H777" s="170"/>
      <c r="I777" s="170"/>
      <c r="J777" s="170"/>
      <c r="K777" s="170"/>
      <c r="L777" s="73"/>
      <c r="M777" s="73"/>
      <c r="N777" s="73"/>
      <c r="O777" s="73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</row>
    <row r="778" spans="1:30" ht="13" x14ac:dyDescent="0.15">
      <c r="A778" s="73"/>
      <c r="B778" s="64"/>
      <c r="C778" s="73"/>
      <c r="D778" s="170"/>
      <c r="E778" s="170"/>
      <c r="F778" s="170"/>
      <c r="G778" s="170"/>
      <c r="H778" s="170"/>
      <c r="I778" s="170"/>
      <c r="J778" s="170"/>
      <c r="K778" s="170"/>
      <c r="L778" s="73"/>
      <c r="M778" s="73"/>
      <c r="N778" s="73"/>
      <c r="O778" s="73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</row>
    <row r="779" spans="1:30" ht="13" x14ac:dyDescent="0.15">
      <c r="A779" s="73"/>
      <c r="B779" s="64"/>
      <c r="C779" s="73"/>
      <c r="D779" s="170"/>
      <c r="E779" s="170"/>
      <c r="F779" s="170"/>
      <c r="G779" s="170"/>
      <c r="H779" s="170"/>
      <c r="I779" s="170"/>
      <c r="J779" s="170"/>
      <c r="K779" s="170"/>
      <c r="L779" s="73"/>
      <c r="M779" s="73"/>
      <c r="N779" s="73"/>
      <c r="O779" s="73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</row>
    <row r="780" spans="1:30" ht="13" x14ac:dyDescent="0.15">
      <c r="A780" s="73"/>
      <c r="B780" s="64"/>
      <c r="C780" s="73"/>
      <c r="D780" s="170"/>
      <c r="E780" s="170"/>
      <c r="F780" s="170"/>
      <c r="G780" s="170"/>
      <c r="H780" s="170"/>
      <c r="I780" s="170"/>
      <c r="J780" s="170"/>
      <c r="K780" s="170"/>
      <c r="L780" s="73"/>
      <c r="M780" s="73"/>
      <c r="N780" s="73"/>
      <c r="O780" s="73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</row>
    <row r="781" spans="1:30" ht="13" x14ac:dyDescent="0.15">
      <c r="A781" s="73"/>
      <c r="B781" s="64"/>
      <c r="C781" s="73"/>
      <c r="D781" s="170"/>
      <c r="E781" s="170"/>
      <c r="F781" s="170"/>
      <c r="G781" s="170"/>
      <c r="H781" s="170"/>
      <c r="I781" s="170"/>
      <c r="J781" s="170"/>
      <c r="K781" s="170"/>
      <c r="L781" s="73"/>
      <c r="M781" s="73"/>
      <c r="N781" s="73"/>
      <c r="O781" s="73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</row>
    <row r="782" spans="1:30" ht="13" x14ac:dyDescent="0.15">
      <c r="A782" s="73"/>
      <c r="B782" s="64"/>
      <c r="C782" s="73"/>
      <c r="D782" s="170"/>
      <c r="E782" s="170"/>
      <c r="F782" s="170"/>
      <c r="G782" s="170"/>
      <c r="H782" s="170"/>
      <c r="I782" s="170"/>
      <c r="J782" s="170"/>
      <c r="K782" s="170"/>
      <c r="L782" s="73"/>
      <c r="M782" s="73"/>
      <c r="N782" s="73"/>
      <c r="O782" s="73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</row>
    <row r="783" spans="1:30" ht="13" x14ac:dyDescent="0.15">
      <c r="A783" s="73"/>
      <c r="B783" s="64"/>
      <c r="C783" s="73"/>
      <c r="D783" s="170"/>
      <c r="E783" s="170"/>
      <c r="F783" s="170"/>
      <c r="G783" s="170"/>
      <c r="H783" s="170"/>
      <c r="I783" s="170"/>
      <c r="J783" s="170"/>
      <c r="K783" s="170"/>
      <c r="L783" s="73"/>
      <c r="M783" s="73"/>
      <c r="N783" s="73"/>
      <c r="O783" s="73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</row>
    <row r="784" spans="1:30" ht="13" x14ac:dyDescent="0.15">
      <c r="A784" s="73"/>
      <c r="B784" s="64"/>
      <c r="C784" s="73"/>
      <c r="D784" s="170"/>
      <c r="E784" s="170"/>
      <c r="F784" s="170"/>
      <c r="G784" s="170"/>
      <c r="H784" s="170"/>
      <c r="I784" s="170"/>
      <c r="J784" s="170"/>
      <c r="K784" s="170"/>
      <c r="L784" s="73"/>
      <c r="M784" s="73"/>
      <c r="N784" s="73"/>
      <c r="O784" s="73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</row>
    <row r="785" spans="1:30" ht="13" x14ac:dyDescent="0.15">
      <c r="A785" s="73"/>
      <c r="B785" s="64"/>
      <c r="C785" s="73"/>
      <c r="D785" s="170"/>
      <c r="E785" s="170"/>
      <c r="F785" s="170"/>
      <c r="G785" s="170"/>
      <c r="H785" s="170"/>
      <c r="I785" s="170"/>
      <c r="J785" s="170"/>
      <c r="K785" s="170"/>
      <c r="L785" s="73"/>
      <c r="M785" s="73"/>
      <c r="N785" s="73"/>
      <c r="O785" s="73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</row>
    <row r="786" spans="1:30" ht="13" x14ac:dyDescent="0.15">
      <c r="A786" s="73"/>
      <c r="B786" s="64"/>
      <c r="C786" s="73"/>
      <c r="D786" s="170"/>
      <c r="E786" s="170"/>
      <c r="F786" s="170"/>
      <c r="G786" s="170"/>
      <c r="H786" s="170"/>
      <c r="I786" s="170"/>
      <c r="J786" s="170"/>
      <c r="K786" s="170"/>
      <c r="L786" s="73"/>
      <c r="M786" s="73"/>
      <c r="N786" s="73"/>
      <c r="O786" s="73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</row>
    <row r="787" spans="1:30" ht="13" x14ac:dyDescent="0.15">
      <c r="A787" s="73"/>
      <c r="B787" s="64"/>
      <c r="C787" s="73"/>
      <c r="D787" s="170"/>
      <c r="E787" s="170"/>
      <c r="F787" s="170"/>
      <c r="G787" s="170"/>
      <c r="H787" s="170"/>
      <c r="I787" s="170"/>
      <c r="J787" s="170"/>
      <c r="K787" s="170"/>
      <c r="L787" s="73"/>
      <c r="M787" s="73"/>
      <c r="N787" s="73"/>
      <c r="O787" s="73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</row>
    <row r="788" spans="1:30" ht="13" x14ac:dyDescent="0.15">
      <c r="A788" s="73"/>
      <c r="B788" s="64"/>
      <c r="C788" s="73"/>
      <c r="D788" s="170"/>
      <c r="E788" s="170"/>
      <c r="F788" s="170"/>
      <c r="G788" s="170"/>
      <c r="H788" s="170"/>
      <c r="I788" s="170"/>
      <c r="J788" s="170"/>
      <c r="K788" s="170"/>
      <c r="L788" s="73"/>
      <c r="M788" s="73"/>
      <c r="N788" s="73"/>
      <c r="O788" s="73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</row>
    <row r="789" spans="1:30" ht="13" x14ac:dyDescent="0.15">
      <c r="A789" s="73"/>
      <c r="B789" s="64"/>
      <c r="C789" s="73"/>
      <c r="D789" s="170"/>
      <c r="E789" s="170"/>
      <c r="F789" s="170"/>
      <c r="G789" s="170"/>
      <c r="H789" s="170"/>
      <c r="I789" s="170"/>
      <c r="J789" s="170"/>
      <c r="K789" s="170"/>
      <c r="L789" s="73"/>
      <c r="M789" s="73"/>
      <c r="N789" s="73"/>
      <c r="O789" s="73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</row>
    <row r="790" spans="1:30" ht="13" x14ac:dyDescent="0.15">
      <c r="A790" s="73"/>
      <c r="B790" s="64"/>
      <c r="C790" s="73"/>
      <c r="D790" s="170"/>
      <c r="E790" s="170"/>
      <c r="F790" s="170"/>
      <c r="G790" s="170"/>
      <c r="H790" s="170"/>
      <c r="I790" s="170"/>
      <c r="J790" s="170"/>
      <c r="K790" s="170"/>
      <c r="L790" s="73"/>
      <c r="M790" s="73"/>
      <c r="N790" s="73"/>
      <c r="O790" s="73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</row>
    <row r="791" spans="1:30" ht="13" x14ac:dyDescent="0.15">
      <c r="A791" s="73"/>
      <c r="B791" s="64"/>
      <c r="C791" s="73"/>
      <c r="D791" s="170"/>
      <c r="E791" s="170"/>
      <c r="F791" s="170"/>
      <c r="G791" s="170"/>
      <c r="H791" s="170"/>
      <c r="I791" s="170"/>
      <c r="J791" s="170"/>
      <c r="K791" s="170"/>
      <c r="L791" s="73"/>
      <c r="M791" s="73"/>
      <c r="N791" s="73"/>
      <c r="O791" s="73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</row>
    <row r="792" spans="1:30" ht="13" x14ac:dyDescent="0.15">
      <c r="A792" s="73"/>
      <c r="B792" s="64"/>
      <c r="C792" s="73"/>
      <c r="D792" s="170"/>
      <c r="E792" s="170"/>
      <c r="F792" s="170"/>
      <c r="G792" s="170"/>
      <c r="H792" s="170"/>
      <c r="I792" s="170"/>
      <c r="J792" s="170"/>
      <c r="K792" s="170"/>
      <c r="L792" s="73"/>
      <c r="M792" s="73"/>
      <c r="N792" s="73"/>
      <c r="O792" s="73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</row>
    <row r="793" spans="1:30" ht="13" x14ac:dyDescent="0.15">
      <c r="A793" s="73"/>
      <c r="B793" s="64"/>
      <c r="C793" s="73"/>
      <c r="D793" s="170"/>
      <c r="E793" s="170"/>
      <c r="F793" s="170"/>
      <c r="G793" s="170"/>
      <c r="H793" s="170"/>
      <c r="I793" s="170"/>
      <c r="J793" s="170"/>
      <c r="K793" s="170"/>
      <c r="L793" s="73"/>
      <c r="M793" s="73"/>
      <c r="N793" s="73"/>
      <c r="O793" s="73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</row>
    <row r="794" spans="1:30" ht="13" x14ac:dyDescent="0.15">
      <c r="A794" s="73"/>
      <c r="B794" s="64"/>
      <c r="C794" s="73"/>
      <c r="D794" s="170"/>
      <c r="E794" s="170"/>
      <c r="F794" s="170"/>
      <c r="G794" s="170"/>
      <c r="H794" s="170"/>
      <c r="I794" s="170"/>
      <c r="J794" s="170"/>
      <c r="K794" s="170"/>
      <c r="L794" s="73"/>
      <c r="M794" s="73"/>
      <c r="N794" s="73"/>
      <c r="O794" s="73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</row>
    <row r="795" spans="1:30" ht="13" x14ac:dyDescent="0.15">
      <c r="A795" s="73"/>
      <c r="B795" s="64"/>
      <c r="C795" s="73"/>
      <c r="D795" s="170"/>
      <c r="E795" s="170"/>
      <c r="F795" s="170"/>
      <c r="G795" s="170"/>
      <c r="H795" s="170"/>
      <c r="I795" s="170"/>
      <c r="J795" s="170"/>
      <c r="K795" s="170"/>
      <c r="L795" s="73"/>
      <c r="M795" s="73"/>
      <c r="N795" s="73"/>
      <c r="O795" s="73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</row>
    <row r="796" spans="1:30" ht="13" x14ac:dyDescent="0.15">
      <c r="A796" s="73"/>
      <c r="B796" s="64"/>
      <c r="C796" s="73"/>
      <c r="D796" s="170"/>
      <c r="E796" s="170"/>
      <c r="F796" s="170"/>
      <c r="G796" s="170"/>
      <c r="H796" s="170"/>
      <c r="I796" s="170"/>
      <c r="J796" s="170"/>
      <c r="K796" s="170"/>
      <c r="L796" s="73"/>
      <c r="M796" s="73"/>
      <c r="N796" s="73"/>
      <c r="O796" s="73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</row>
    <row r="797" spans="1:30" ht="13" x14ac:dyDescent="0.15">
      <c r="A797" s="73"/>
      <c r="B797" s="64"/>
      <c r="C797" s="73"/>
      <c r="D797" s="170"/>
      <c r="E797" s="170"/>
      <c r="F797" s="170"/>
      <c r="G797" s="170"/>
      <c r="H797" s="170"/>
      <c r="I797" s="170"/>
      <c r="J797" s="170"/>
      <c r="K797" s="170"/>
      <c r="L797" s="73"/>
      <c r="M797" s="73"/>
      <c r="N797" s="73"/>
      <c r="O797" s="73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</row>
    <row r="798" spans="1:30" ht="13" x14ac:dyDescent="0.15">
      <c r="A798" s="73"/>
      <c r="B798" s="64"/>
      <c r="C798" s="73"/>
      <c r="D798" s="170"/>
      <c r="E798" s="170"/>
      <c r="F798" s="170"/>
      <c r="G798" s="170"/>
      <c r="H798" s="170"/>
      <c r="I798" s="170"/>
      <c r="J798" s="170"/>
      <c r="K798" s="170"/>
      <c r="L798" s="73"/>
      <c r="M798" s="73"/>
      <c r="N798" s="73"/>
      <c r="O798" s="73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</row>
    <row r="799" spans="1:30" ht="13" x14ac:dyDescent="0.15">
      <c r="A799" s="73"/>
      <c r="B799" s="64"/>
      <c r="C799" s="73"/>
      <c r="D799" s="170"/>
      <c r="E799" s="170"/>
      <c r="F799" s="170"/>
      <c r="G799" s="170"/>
      <c r="H799" s="170"/>
      <c r="I799" s="170"/>
      <c r="J799" s="170"/>
      <c r="K799" s="170"/>
      <c r="L799" s="73"/>
      <c r="M799" s="73"/>
      <c r="N799" s="73"/>
      <c r="O799" s="73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</row>
    <row r="800" spans="1:30" ht="13" x14ac:dyDescent="0.15">
      <c r="A800" s="73"/>
      <c r="B800" s="64"/>
      <c r="C800" s="73"/>
      <c r="D800" s="170"/>
      <c r="E800" s="170"/>
      <c r="F800" s="170"/>
      <c r="G800" s="170"/>
      <c r="H800" s="170"/>
      <c r="I800" s="170"/>
      <c r="J800" s="170"/>
      <c r="K800" s="170"/>
      <c r="L800" s="73"/>
      <c r="M800" s="73"/>
      <c r="N800" s="73"/>
      <c r="O800" s="73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</row>
    <row r="801" spans="1:30" ht="13" x14ac:dyDescent="0.15">
      <c r="A801" s="73"/>
      <c r="B801" s="64"/>
      <c r="C801" s="73"/>
      <c r="D801" s="170"/>
      <c r="E801" s="170"/>
      <c r="F801" s="170"/>
      <c r="G801" s="170"/>
      <c r="H801" s="170"/>
      <c r="I801" s="170"/>
      <c r="J801" s="170"/>
      <c r="K801" s="170"/>
      <c r="L801" s="73"/>
      <c r="M801" s="73"/>
      <c r="N801" s="73"/>
      <c r="O801" s="73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</row>
    <row r="802" spans="1:30" ht="13" x14ac:dyDescent="0.15">
      <c r="A802" s="73"/>
      <c r="B802" s="64"/>
      <c r="C802" s="73"/>
      <c r="D802" s="170"/>
      <c r="E802" s="170"/>
      <c r="F802" s="170"/>
      <c r="G802" s="170"/>
      <c r="H802" s="170"/>
      <c r="I802" s="170"/>
      <c r="J802" s="170"/>
      <c r="K802" s="170"/>
      <c r="L802" s="73"/>
      <c r="M802" s="73"/>
      <c r="N802" s="73"/>
      <c r="O802" s="73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</row>
    <row r="803" spans="1:30" ht="13" x14ac:dyDescent="0.15">
      <c r="A803" s="73"/>
      <c r="B803" s="64"/>
      <c r="C803" s="73"/>
      <c r="D803" s="170"/>
      <c r="E803" s="170"/>
      <c r="F803" s="170"/>
      <c r="G803" s="170"/>
      <c r="H803" s="170"/>
      <c r="I803" s="170"/>
      <c r="J803" s="170"/>
      <c r="K803" s="170"/>
      <c r="L803" s="73"/>
      <c r="M803" s="73"/>
      <c r="N803" s="73"/>
      <c r="O803" s="73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</row>
    <row r="804" spans="1:30" ht="13" x14ac:dyDescent="0.15">
      <c r="A804" s="73"/>
      <c r="B804" s="64"/>
      <c r="C804" s="73"/>
      <c r="D804" s="170"/>
      <c r="E804" s="170"/>
      <c r="F804" s="170"/>
      <c r="G804" s="170"/>
      <c r="H804" s="170"/>
      <c r="I804" s="170"/>
      <c r="J804" s="170"/>
      <c r="K804" s="170"/>
      <c r="L804" s="73"/>
      <c r="M804" s="73"/>
      <c r="N804" s="73"/>
      <c r="O804" s="73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</row>
    <row r="805" spans="1:30" ht="13" x14ac:dyDescent="0.15">
      <c r="A805" s="73"/>
      <c r="B805" s="64"/>
      <c r="C805" s="73"/>
      <c r="D805" s="170"/>
      <c r="E805" s="170"/>
      <c r="F805" s="170"/>
      <c r="G805" s="170"/>
      <c r="H805" s="170"/>
      <c r="I805" s="170"/>
      <c r="J805" s="170"/>
      <c r="K805" s="170"/>
      <c r="L805" s="73"/>
      <c r="M805" s="73"/>
      <c r="N805" s="73"/>
      <c r="O805" s="73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</row>
    <row r="806" spans="1:30" ht="13" x14ac:dyDescent="0.15">
      <c r="A806" s="73"/>
      <c r="B806" s="64"/>
      <c r="C806" s="73"/>
      <c r="D806" s="170"/>
      <c r="E806" s="170"/>
      <c r="F806" s="170"/>
      <c r="G806" s="170"/>
      <c r="H806" s="170"/>
      <c r="I806" s="170"/>
      <c r="J806" s="170"/>
      <c r="K806" s="170"/>
      <c r="L806" s="73"/>
      <c r="M806" s="73"/>
      <c r="N806" s="73"/>
      <c r="O806" s="73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</row>
    <row r="807" spans="1:30" ht="13" x14ac:dyDescent="0.15">
      <c r="A807" s="73"/>
      <c r="B807" s="64"/>
      <c r="C807" s="73"/>
      <c r="D807" s="170"/>
      <c r="E807" s="170"/>
      <c r="F807" s="170"/>
      <c r="G807" s="170"/>
      <c r="H807" s="170"/>
      <c r="I807" s="170"/>
      <c r="J807" s="170"/>
      <c r="K807" s="170"/>
      <c r="L807" s="73"/>
      <c r="M807" s="73"/>
      <c r="N807" s="73"/>
      <c r="O807" s="73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</row>
    <row r="808" spans="1:30" ht="13" x14ac:dyDescent="0.15">
      <c r="A808" s="73"/>
      <c r="B808" s="64"/>
      <c r="C808" s="73"/>
      <c r="D808" s="170"/>
      <c r="E808" s="170"/>
      <c r="F808" s="170"/>
      <c r="G808" s="170"/>
      <c r="H808" s="170"/>
      <c r="I808" s="170"/>
      <c r="J808" s="170"/>
      <c r="K808" s="170"/>
      <c r="L808" s="73"/>
      <c r="M808" s="73"/>
      <c r="N808" s="73"/>
      <c r="O808" s="73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</row>
    <row r="809" spans="1:30" ht="13" x14ac:dyDescent="0.15">
      <c r="A809" s="73"/>
      <c r="B809" s="64"/>
      <c r="C809" s="73"/>
      <c r="D809" s="170"/>
      <c r="E809" s="170"/>
      <c r="F809" s="170"/>
      <c r="G809" s="170"/>
      <c r="H809" s="170"/>
      <c r="I809" s="170"/>
      <c r="J809" s="170"/>
      <c r="K809" s="170"/>
      <c r="L809" s="73"/>
      <c r="M809" s="73"/>
      <c r="N809" s="73"/>
      <c r="O809" s="73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</row>
    <row r="810" spans="1:30" ht="13" x14ac:dyDescent="0.15">
      <c r="A810" s="73"/>
      <c r="B810" s="64"/>
      <c r="C810" s="73"/>
      <c r="D810" s="170"/>
      <c r="E810" s="170"/>
      <c r="F810" s="170"/>
      <c r="G810" s="170"/>
      <c r="H810" s="170"/>
      <c r="I810" s="170"/>
      <c r="J810" s="170"/>
      <c r="K810" s="170"/>
      <c r="L810" s="73"/>
      <c r="M810" s="73"/>
      <c r="N810" s="73"/>
      <c r="O810" s="73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</row>
    <row r="811" spans="1:30" ht="13" x14ac:dyDescent="0.15">
      <c r="A811" s="73"/>
      <c r="B811" s="64"/>
      <c r="C811" s="73"/>
      <c r="D811" s="170"/>
      <c r="E811" s="170"/>
      <c r="F811" s="170"/>
      <c r="G811" s="170"/>
      <c r="H811" s="170"/>
      <c r="I811" s="170"/>
      <c r="J811" s="170"/>
      <c r="K811" s="170"/>
      <c r="L811" s="73"/>
      <c r="M811" s="73"/>
      <c r="N811" s="73"/>
      <c r="O811" s="73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</row>
    <row r="812" spans="1:30" ht="13" x14ac:dyDescent="0.15">
      <c r="A812" s="73"/>
      <c r="B812" s="64"/>
      <c r="C812" s="73"/>
      <c r="D812" s="170"/>
      <c r="E812" s="170"/>
      <c r="F812" s="170"/>
      <c r="G812" s="170"/>
      <c r="H812" s="170"/>
      <c r="I812" s="170"/>
      <c r="J812" s="170"/>
      <c r="K812" s="170"/>
      <c r="L812" s="73"/>
      <c r="M812" s="73"/>
      <c r="N812" s="73"/>
      <c r="O812" s="73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</row>
    <row r="813" spans="1:30" ht="13" x14ac:dyDescent="0.15">
      <c r="A813" s="73"/>
      <c r="B813" s="64"/>
      <c r="C813" s="73"/>
      <c r="D813" s="170"/>
      <c r="E813" s="170"/>
      <c r="F813" s="170"/>
      <c r="G813" s="170"/>
      <c r="H813" s="170"/>
      <c r="I813" s="170"/>
      <c r="J813" s="170"/>
      <c r="K813" s="170"/>
      <c r="L813" s="73"/>
      <c r="M813" s="73"/>
      <c r="N813" s="73"/>
      <c r="O813" s="73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</row>
    <row r="814" spans="1:30" ht="13" x14ac:dyDescent="0.15">
      <c r="A814" s="73"/>
      <c r="B814" s="64"/>
      <c r="C814" s="73"/>
      <c r="D814" s="170"/>
      <c r="E814" s="170"/>
      <c r="F814" s="170"/>
      <c r="G814" s="170"/>
      <c r="H814" s="170"/>
      <c r="I814" s="170"/>
      <c r="J814" s="170"/>
      <c r="K814" s="170"/>
      <c r="L814" s="73"/>
      <c r="M814" s="73"/>
      <c r="N814" s="73"/>
      <c r="O814" s="73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</row>
    <row r="815" spans="1:30" ht="13" x14ac:dyDescent="0.15">
      <c r="A815" s="73"/>
      <c r="B815" s="64"/>
      <c r="C815" s="73"/>
      <c r="D815" s="170"/>
      <c r="E815" s="170"/>
      <c r="F815" s="170"/>
      <c r="G815" s="170"/>
      <c r="H815" s="170"/>
      <c r="I815" s="170"/>
      <c r="J815" s="170"/>
      <c r="K815" s="170"/>
      <c r="L815" s="73"/>
      <c r="M815" s="73"/>
      <c r="N815" s="73"/>
      <c r="O815" s="73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</row>
    <row r="816" spans="1:30" ht="13" x14ac:dyDescent="0.15">
      <c r="A816" s="73"/>
      <c r="B816" s="64"/>
      <c r="C816" s="73"/>
      <c r="D816" s="170"/>
      <c r="E816" s="170"/>
      <c r="F816" s="170"/>
      <c r="G816" s="170"/>
      <c r="H816" s="170"/>
      <c r="I816" s="170"/>
      <c r="J816" s="170"/>
      <c r="K816" s="170"/>
      <c r="L816" s="73"/>
      <c r="M816" s="73"/>
      <c r="N816" s="73"/>
      <c r="O816" s="73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</row>
    <row r="817" spans="1:30" ht="13" x14ac:dyDescent="0.15">
      <c r="A817" s="73"/>
      <c r="B817" s="64"/>
      <c r="C817" s="73"/>
      <c r="D817" s="170"/>
      <c r="E817" s="170"/>
      <c r="F817" s="170"/>
      <c r="G817" s="170"/>
      <c r="H817" s="170"/>
      <c r="I817" s="170"/>
      <c r="J817" s="170"/>
      <c r="K817" s="170"/>
      <c r="L817" s="73"/>
      <c r="M817" s="73"/>
      <c r="N817" s="73"/>
      <c r="O817" s="73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</row>
    <row r="818" spans="1:30" ht="13" x14ac:dyDescent="0.15">
      <c r="A818" s="73"/>
      <c r="B818" s="64"/>
      <c r="C818" s="73"/>
      <c r="D818" s="170"/>
      <c r="E818" s="170"/>
      <c r="F818" s="170"/>
      <c r="G818" s="170"/>
      <c r="H818" s="170"/>
      <c r="I818" s="170"/>
      <c r="J818" s="170"/>
      <c r="K818" s="170"/>
      <c r="L818" s="73"/>
      <c r="M818" s="73"/>
      <c r="N818" s="73"/>
      <c r="O818" s="73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</row>
    <row r="819" spans="1:30" ht="13" x14ac:dyDescent="0.15">
      <c r="A819" s="73"/>
      <c r="B819" s="64"/>
      <c r="C819" s="73"/>
      <c r="D819" s="170"/>
      <c r="E819" s="170"/>
      <c r="F819" s="170"/>
      <c r="G819" s="170"/>
      <c r="H819" s="170"/>
      <c r="I819" s="170"/>
      <c r="J819" s="170"/>
      <c r="K819" s="170"/>
      <c r="L819" s="73"/>
      <c r="M819" s="73"/>
      <c r="N819" s="73"/>
      <c r="O819" s="73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</row>
    <row r="820" spans="1:30" ht="13" x14ac:dyDescent="0.15">
      <c r="A820" s="73"/>
      <c r="B820" s="64"/>
      <c r="C820" s="73"/>
      <c r="D820" s="170"/>
      <c r="E820" s="170"/>
      <c r="F820" s="170"/>
      <c r="G820" s="170"/>
      <c r="H820" s="170"/>
      <c r="I820" s="170"/>
      <c r="J820" s="170"/>
      <c r="K820" s="170"/>
      <c r="L820" s="73"/>
      <c r="M820" s="73"/>
      <c r="N820" s="73"/>
      <c r="O820" s="73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</row>
    <row r="821" spans="1:30" ht="13" x14ac:dyDescent="0.15">
      <c r="A821" s="73"/>
      <c r="B821" s="64"/>
      <c r="C821" s="73"/>
      <c r="D821" s="170"/>
      <c r="E821" s="170"/>
      <c r="F821" s="170"/>
      <c r="G821" s="170"/>
      <c r="H821" s="170"/>
      <c r="I821" s="170"/>
      <c r="J821" s="170"/>
      <c r="K821" s="170"/>
      <c r="L821" s="73"/>
      <c r="M821" s="73"/>
      <c r="N821" s="73"/>
      <c r="O821" s="73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</row>
    <row r="822" spans="1:30" ht="13" x14ac:dyDescent="0.15">
      <c r="A822" s="73"/>
      <c r="B822" s="64"/>
      <c r="C822" s="73"/>
      <c r="D822" s="170"/>
      <c r="E822" s="170"/>
      <c r="F822" s="170"/>
      <c r="G822" s="170"/>
      <c r="H822" s="170"/>
      <c r="I822" s="170"/>
      <c r="J822" s="170"/>
      <c r="K822" s="170"/>
      <c r="L822" s="73"/>
      <c r="M822" s="73"/>
      <c r="N822" s="73"/>
      <c r="O822" s="73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</row>
    <row r="823" spans="1:30" ht="13" x14ac:dyDescent="0.15">
      <c r="A823" s="73"/>
      <c r="B823" s="64"/>
      <c r="C823" s="73"/>
      <c r="D823" s="170"/>
      <c r="E823" s="170"/>
      <c r="F823" s="170"/>
      <c r="G823" s="170"/>
      <c r="H823" s="170"/>
      <c r="I823" s="170"/>
      <c r="J823" s="170"/>
      <c r="K823" s="170"/>
      <c r="L823" s="73"/>
      <c r="M823" s="73"/>
      <c r="N823" s="73"/>
      <c r="O823" s="73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</row>
    <row r="824" spans="1:30" ht="13" x14ac:dyDescent="0.15">
      <c r="A824" s="73"/>
      <c r="B824" s="64"/>
      <c r="C824" s="73"/>
      <c r="D824" s="170"/>
      <c r="E824" s="170"/>
      <c r="F824" s="170"/>
      <c r="G824" s="170"/>
      <c r="H824" s="170"/>
      <c r="I824" s="170"/>
      <c r="J824" s="170"/>
      <c r="K824" s="170"/>
      <c r="L824" s="73"/>
      <c r="M824" s="73"/>
      <c r="N824" s="73"/>
      <c r="O824" s="73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</row>
    <row r="825" spans="1:30" ht="13" x14ac:dyDescent="0.15">
      <c r="A825" s="73"/>
      <c r="B825" s="64"/>
      <c r="C825" s="73"/>
      <c r="D825" s="170"/>
      <c r="E825" s="170"/>
      <c r="F825" s="170"/>
      <c r="G825" s="170"/>
      <c r="H825" s="170"/>
      <c r="I825" s="170"/>
      <c r="J825" s="170"/>
      <c r="K825" s="170"/>
      <c r="L825" s="73"/>
      <c r="M825" s="73"/>
      <c r="N825" s="73"/>
      <c r="O825" s="73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</row>
    <row r="826" spans="1:30" ht="13" x14ac:dyDescent="0.15">
      <c r="A826" s="73"/>
      <c r="B826" s="64"/>
      <c r="C826" s="73"/>
      <c r="D826" s="170"/>
      <c r="E826" s="170"/>
      <c r="F826" s="170"/>
      <c r="G826" s="170"/>
      <c r="H826" s="170"/>
      <c r="I826" s="170"/>
      <c r="J826" s="170"/>
      <c r="K826" s="170"/>
      <c r="L826" s="73"/>
      <c r="M826" s="73"/>
      <c r="N826" s="73"/>
      <c r="O826" s="73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</row>
    <row r="827" spans="1:30" ht="13" x14ac:dyDescent="0.15">
      <c r="A827" s="73"/>
      <c r="B827" s="64"/>
      <c r="C827" s="73"/>
      <c r="D827" s="170"/>
      <c r="E827" s="170"/>
      <c r="F827" s="170"/>
      <c r="G827" s="170"/>
      <c r="H827" s="170"/>
      <c r="I827" s="170"/>
      <c r="J827" s="170"/>
      <c r="K827" s="170"/>
      <c r="L827" s="73"/>
      <c r="M827" s="73"/>
      <c r="N827" s="73"/>
      <c r="O827" s="73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</row>
    <row r="828" spans="1:30" ht="13" x14ac:dyDescent="0.15">
      <c r="A828" s="73"/>
      <c r="B828" s="64"/>
      <c r="C828" s="73"/>
      <c r="D828" s="170"/>
      <c r="E828" s="170"/>
      <c r="F828" s="170"/>
      <c r="G828" s="170"/>
      <c r="H828" s="170"/>
      <c r="I828" s="170"/>
      <c r="J828" s="170"/>
      <c r="K828" s="170"/>
      <c r="L828" s="73"/>
      <c r="M828" s="73"/>
      <c r="N828" s="73"/>
      <c r="O828" s="73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</row>
    <row r="829" spans="1:30" ht="13" x14ac:dyDescent="0.15">
      <c r="A829" s="73"/>
      <c r="B829" s="64"/>
      <c r="C829" s="73"/>
      <c r="D829" s="170"/>
      <c r="E829" s="170"/>
      <c r="F829" s="170"/>
      <c r="G829" s="170"/>
      <c r="H829" s="170"/>
      <c r="I829" s="170"/>
      <c r="J829" s="170"/>
      <c r="K829" s="170"/>
      <c r="L829" s="73"/>
      <c r="M829" s="73"/>
      <c r="N829" s="73"/>
      <c r="O829" s="73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</row>
    <row r="830" spans="1:30" ht="13" x14ac:dyDescent="0.15">
      <c r="A830" s="73"/>
      <c r="B830" s="64"/>
      <c r="C830" s="73"/>
      <c r="D830" s="170"/>
      <c r="E830" s="170"/>
      <c r="F830" s="170"/>
      <c r="G830" s="170"/>
      <c r="H830" s="170"/>
      <c r="I830" s="170"/>
      <c r="J830" s="170"/>
      <c r="K830" s="170"/>
      <c r="L830" s="73"/>
      <c r="M830" s="73"/>
      <c r="N830" s="73"/>
      <c r="O830" s="73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</row>
    <row r="831" spans="1:30" ht="13" x14ac:dyDescent="0.15">
      <c r="A831" s="73"/>
      <c r="B831" s="64"/>
      <c r="C831" s="73"/>
      <c r="D831" s="170"/>
      <c r="E831" s="170"/>
      <c r="F831" s="170"/>
      <c r="G831" s="170"/>
      <c r="H831" s="170"/>
      <c r="I831" s="170"/>
      <c r="J831" s="170"/>
      <c r="K831" s="170"/>
      <c r="L831" s="73"/>
      <c r="M831" s="73"/>
      <c r="N831" s="73"/>
      <c r="O831" s="73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</row>
    <row r="832" spans="1:30" ht="13" x14ac:dyDescent="0.15">
      <c r="A832" s="73"/>
      <c r="B832" s="64"/>
      <c r="C832" s="73"/>
      <c r="D832" s="170"/>
      <c r="E832" s="170"/>
      <c r="F832" s="170"/>
      <c r="G832" s="170"/>
      <c r="H832" s="170"/>
      <c r="I832" s="170"/>
      <c r="J832" s="170"/>
      <c r="K832" s="170"/>
      <c r="L832" s="73"/>
      <c r="M832" s="73"/>
      <c r="N832" s="73"/>
      <c r="O832" s="73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</row>
    <row r="833" spans="1:30" ht="13" x14ac:dyDescent="0.15">
      <c r="A833" s="73"/>
      <c r="B833" s="64"/>
      <c r="C833" s="73"/>
      <c r="D833" s="170"/>
      <c r="E833" s="170"/>
      <c r="F833" s="170"/>
      <c r="G833" s="170"/>
      <c r="H833" s="170"/>
      <c r="I833" s="170"/>
      <c r="J833" s="170"/>
      <c r="K833" s="170"/>
      <c r="L833" s="73"/>
      <c r="M833" s="73"/>
      <c r="N833" s="73"/>
      <c r="O833" s="73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</row>
    <row r="834" spans="1:30" ht="13" x14ac:dyDescent="0.15">
      <c r="A834" s="73"/>
      <c r="B834" s="64"/>
      <c r="C834" s="73"/>
      <c r="D834" s="170"/>
      <c r="E834" s="170"/>
      <c r="F834" s="170"/>
      <c r="G834" s="170"/>
      <c r="H834" s="170"/>
      <c r="I834" s="170"/>
      <c r="J834" s="170"/>
      <c r="K834" s="170"/>
      <c r="L834" s="73"/>
      <c r="M834" s="73"/>
      <c r="N834" s="73"/>
      <c r="O834" s="73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</row>
    <row r="835" spans="1:30" ht="13" x14ac:dyDescent="0.15">
      <c r="A835" s="73"/>
      <c r="B835" s="64"/>
      <c r="C835" s="73"/>
      <c r="D835" s="170"/>
      <c r="E835" s="170"/>
      <c r="F835" s="170"/>
      <c r="G835" s="170"/>
      <c r="H835" s="170"/>
      <c r="I835" s="170"/>
      <c r="J835" s="170"/>
      <c r="K835" s="170"/>
      <c r="L835" s="73"/>
      <c r="M835" s="73"/>
      <c r="N835" s="73"/>
      <c r="O835" s="73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</row>
    <row r="836" spans="1:30" ht="13" x14ac:dyDescent="0.15">
      <c r="A836" s="73"/>
      <c r="B836" s="64"/>
      <c r="C836" s="73"/>
      <c r="D836" s="170"/>
      <c r="E836" s="170"/>
      <c r="F836" s="170"/>
      <c r="G836" s="170"/>
      <c r="H836" s="170"/>
      <c r="I836" s="170"/>
      <c r="J836" s="170"/>
      <c r="K836" s="170"/>
      <c r="L836" s="73"/>
      <c r="M836" s="73"/>
      <c r="N836" s="73"/>
      <c r="O836" s="73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</row>
    <row r="837" spans="1:30" ht="13" x14ac:dyDescent="0.15">
      <c r="A837" s="73"/>
      <c r="B837" s="64"/>
      <c r="C837" s="73"/>
      <c r="D837" s="170"/>
      <c r="E837" s="170"/>
      <c r="F837" s="170"/>
      <c r="G837" s="170"/>
      <c r="H837" s="170"/>
      <c r="I837" s="170"/>
      <c r="J837" s="170"/>
      <c r="K837" s="170"/>
      <c r="L837" s="73"/>
      <c r="M837" s="73"/>
      <c r="N837" s="73"/>
      <c r="O837" s="73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</row>
    <row r="838" spans="1:30" ht="13" x14ac:dyDescent="0.15">
      <c r="A838" s="73"/>
      <c r="B838" s="64"/>
      <c r="C838" s="73"/>
      <c r="D838" s="170"/>
      <c r="E838" s="170"/>
      <c r="F838" s="170"/>
      <c r="G838" s="170"/>
      <c r="H838" s="170"/>
      <c r="I838" s="170"/>
      <c r="J838" s="170"/>
      <c r="K838" s="170"/>
      <c r="L838" s="73"/>
      <c r="M838" s="73"/>
      <c r="N838" s="73"/>
      <c r="O838" s="73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</row>
    <row r="839" spans="1:30" ht="13" x14ac:dyDescent="0.15">
      <c r="A839" s="73"/>
      <c r="B839" s="64"/>
      <c r="C839" s="73"/>
      <c r="D839" s="170"/>
      <c r="E839" s="170"/>
      <c r="F839" s="170"/>
      <c r="G839" s="170"/>
      <c r="H839" s="170"/>
      <c r="I839" s="170"/>
      <c r="J839" s="170"/>
      <c r="K839" s="170"/>
      <c r="L839" s="73"/>
      <c r="M839" s="73"/>
      <c r="N839" s="73"/>
      <c r="O839" s="73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</row>
    <row r="840" spans="1:30" ht="13" x14ac:dyDescent="0.15">
      <c r="A840" s="73"/>
      <c r="B840" s="64"/>
      <c r="C840" s="73"/>
      <c r="D840" s="170"/>
      <c r="E840" s="170"/>
      <c r="F840" s="170"/>
      <c r="G840" s="170"/>
      <c r="H840" s="170"/>
      <c r="I840" s="170"/>
      <c r="J840" s="170"/>
      <c r="K840" s="170"/>
      <c r="L840" s="73"/>
      <c r="M840" s="73"/>
      <c r="N840" s="73"/>
      <c r="O840" s="73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</row>
    <row r="841" spans="1:30" ht="13" x14ac:dyDescent="0.15">
      <c r="A841" s="73"/>
      <c r="B841" s="64"/>
      <c r="C841" s="73"/>
      <c r="D841" s="170"/>
      <c r="E841" s="170"/>
      <c r="F841" s="170"/>
      <c r="G841" s="170"/>
      <c r="H841" s="170"/>
      <c r="I841" s="170"/>
      <c r="J841" s="170"/>
      <c r="K841" s="170"/>
      <c r="L841" s="73"/>
      <c r="M841" s="73"/>
      <c r="N841" s="73"/>
      <c r="O841" s="73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</row>
    <row r="842" spans="1:30" ht="13" x14ac:dyDescent="0.15">
      <c r="A842" s="73"/>
      <c r="B842" s="64"/>
      <c r="C842" s="73"/>
      <c r="D842" s="170"/>
      <c r="E842" s="170"/>
      <c r="F842" s="170"/>
      <c r="G842" s="170"/>
      <c r="H842" s="170"/>
      <c r="I842" s="170"/>
      <c r="J842" s="170"/>
      <c r="K842" s="170"/>
      <c r="L842" s="73"/>
      <c r="M842" s="73"/>
      <c r="N842" s="73"/>
      <c r="O842" s="73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</row>
    <row r="843" spans="1:30" ht="13" x14ac:dyDescent="0.15">
      <c r="A843" s="73"/>
      <c r="B843" s="64"/>
      <c r="C843" s="73"/>
      <c r="D843" s="170"/>
      <c r="E843" s="170"/>
      <c r="F843" s="170"/>
      <c r="G843" s="170"/>
      <c r="H843" s="170"/>
      <c r="I843" s="170"/>
      <c r="J843" s="170"/>
      <c r="K843" s="170"/>
      <c r="L843" s="73"/>
      <c r="M843" s="73"/>
      <c r="N843" s="73"/>
      <c r="O843" s="73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</row>
    <row r="844" spans="1:30" ht="13" x14ac:dyDescent="0.15">
      <c r="A844" s="73"/>
      <c r="B844" s="64"/>
      <c r="C844" s="73"/>
      <c r="D844" s="170"/>
      <c r="E844" s="170"/>
      <c r="F844" s="170"/>
      <c r="G844" s="170"/>
      <c r="H844" s="170"/>
      <c r="I844" s="170"/>
      <c r="J844" s="170"/>
      <c r="K844" s="170"/>
      <c r="L844" s="73"/>
      <c r="M844" s="73"/>
      <c r="N844" s="73"/>
      <c r="O844" s="73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</row>
    <row r="845" spans="1:30" ht="13" x14ac:dyDescent="0.15">
      <c r="A845" s="73"/>
      <c r="B845" s="64"/>
      <c r="C845" s="73"/>
      <c r="D845" s="170"/>
      <c r="E845" s="170"/>
      <c r="F845" s="170"/>
      <c r="G845" s="170"/>
      <c r="H845" s="170"/>
      <c r="I845" s="170"/>
      <c r="J845" s="170"/>
      <c r="K845" s="170"/>
      <c r="L845" s="73"/>
      <c r="M845" s="73"/>
      <c r="N845" s="73"/>
      <c r="O845" s="73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</row>
    <row r="846" spans="1:30" ht="13" x14ac:dyDescent="0.15">
      <c r="A846" s="73"/>
      <c r="B846" s="64"/>
      <c r="C846" s="73"/>
      <c r="D846" s="170"/>
      <c r="E846" s="170"/>
      <c r="F846" s="170"/>
      <c r="G846" s="170"/>
      <c r="H846" s="170"/>
      <c r="I846" s="170"/>
      <c r="J846" s="170"/>
      <c r="K846" s="170"/>
      <c r="L846" s="73"/>
      <c r="M846" s="73"/>
      <c r="N846" s="73"/>
      <c r="O846" s="73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</row>
    <row r="847" spans="1:30" ht="13" x14ac:dyDescent="0.15">
      <c r="A847" s="73"/>
      <c r="B847" s="64"/>
      <c r="C847" s="73"/>
      <c r="D847" s="170"/>
      <c r="E847" s="170"/>
      <c r="F847" s="170"/>
      <c r="G847" s="170"/>
      <c r="H847" s="170"/>
      <c r="I847" s="170"/>
      <c r="J847" s="170"/>
      <c r="K847" s="170"/>
      <c r="L847" s="73"/>
      <c r="M847" s="73"/>
      <c r="N847" s="73"/>
      <c r="O847" s="73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</row>
    <row r="848" spans="1:30" ht="13" x14ac:dyDescent="0.15">
      <c r="A848" s="73"/>
      <c r="B848" s="64"/>
      <c r="C848" s="73"/>
      <c r="D848" s="170"/>
      <c r="E848" s="170"/>
      <c r="F848" s="170"/>
      <c r="G848" s="170"/>
      <c r="H848" s="170"/>
      <c r="I848" s="170"/>
      <c r="J848" s="170"/>
      <c r="K848" s="170"/>
      <c r="L848" s="73"/>
      <c r="M848" s="73"/>
      <c r="N848" s="73"/>
      <c r="O848" s="73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</row>
    <row r="849" spans="1:30" ht="13" x14ac:dyDescent="0.15">
      <c r="A849" s="73"/>
      <c r="B849" s="64"/>
      <c r="C849" s="73"/>
      <c r="D849" s="170"/>
      <c r="E849" s="170"/>
      <c r="F849" s="170"/>
      <c r="G849" s="170"/>
      <c r="H849" s="170"/>
      <c r="I849" s="170"/>
      <c r="J849" s="170"/>
      <c r="K849" s="170"/>
      <c r="L849" s="73"/>
      <c r="M849" s="73"/>
      <c r="N849" s="73"/>
      <c r="O849" s="73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</row>
    <row r="850" spans="1:30" ht="13" x14ac:dyDescent="0.15">
      <c r="A850" s="73"/>
      <c r="B850" s="64"/>
      <c r="C850" s="73"/>
      <c r="D850" s="170"/>
      <c r="E850" s="170"/>
      <c r="F850" s="170"/>
      <c r="G850" s="170"/>
      <c r="H850" s="170"/>
      <c r="I850" s="170"/>
      <c r="J850" s="170"/>
      <c r="K850" s="170"/>
      <c r="L850" s="73"/>
      <c r="M850" s="73"/>
      <c r="N850" s="73"/>
      <c r="O850" s="73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</row>
    <row r="851" spans="1:30" ht="13" x14ac:dyDescent="0.15">
      <c r="A851" s="73"/>
      <c r="B851" s="64"/>
      <c r="C851" s="73"/>
      <c r="D851" s="170"/>
      <c r="E851" s="170"/>
      <c r="F851" s="170"/>
      <c r="G851" s="170"/>
      <c r="H851" s="170"/>
      <c r="I851" s="170"/>
      <c r="J851" s="170"/>
      <c r="K851" s="170"/>
      <c r="L851" s="73"/>
      <c r="M851" s="73"/>
      <c r="N851" s="73"/>
      <c r="O851" s="73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</row>
    <row r="852" spans="1:30" ht="13" x14ac:dyDescent="0.15">
      <c r="A852" s="73"/>
      <c r="B852" s="64"/>
      <c r="C852" s="73"/>
      <c r="D852" s="170"/>
      <c r="E852" s="170"/>
      <c r="F852" s="170"/>
      <c r="G852" s="170"/>
      <c r="H852" s="170"/>
      <c r="I852" s="170"/>
      <c r="J852" s="170"/>
      <c r="K852" s="170"/>
      <c r="L852" s="73"/>
      <c r="M852" s="73"/>
      <c r="N852" s="73"/>
      <c r="O852" s="73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</row>
    <row r="853" spans="1:30" ht="13" x14ac:dyDescent="0.15">
      <c r="A853" s="73"/>
      <c r="B853" s="64"/>
      <c r="C853" s="73"/>
      <c r="D853" s="170"/>
      <c r="E853" s="170"/>
      <c r="F853" s="170"/>
      <c r="G853" s="170"/>
      <c r="H853" s="170"/>
      <c r="I853" s="170"/>
      <c r="J853" s="170"/>
      <c r="K853" s="170"/>
      <c r="L853" s="73"/>
      <c r="M853" s="73"/>
      <c r="N853" s="73"/>
      <c r="O853" s="73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</row>
    <row r="854" spans="1:30" ht="13" x14ac:dyDescent="0.15">
      <c r="A854" s="73"/>
      <c r="B854" s="64"/>
      <c r="C854" s="73"/>
      <c r="D854" s="170"/>
      <c r="E854" s="170"/>
      <c r="F854" s="170"/>
      <c r="G854" s="170"/>
      <c r="H854" s="170"/>
      <c r="I854" s="170"/>
      <c r="J854" s="170"/>
      <c r="K854" s="170"/>
      <c r="L854" s="73"/>
      <c r="M854" s="73"/>
      <c r="N854" s="73"/>
      <c r="O854" s="73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</row>
    <row r="855" spans="1:30" ht="13" x14ac:dyDescent="0.15">
      <c r="A855" s="73"/>
      <c r="B855" s="64"/>
      <c r="C855" s="73"/>
      <c r="D855" s="170"/>
      <c r="E855" s="170"/>
      <c r="F855" s="170"/>
      <c r="G855" s="170"/>
      <c r="H855" s="170"/>
      <c r="I855" s="170"/>
      <c r="J855" s="170"/>
      <c r="K855" s="170"/>
      <c r="L855" s="73"/>
      <c r="M855" s="73"/>
      <c r="N855" s="73"/>
      <c r="O855" s="73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</row>
    <row r="856" spans="1:30" ht="13" x14ac:dyDescent="0.15">
      <c r="A856" s="73"/>
      <c r="B856" s="64"/>
      <c r="C856" s="73"/>
      <c r="D856" s="170"/>
      <c r="E856" s="170"/>
      <c r="F856" s="170"/>
      <c r="G856" s="170"/>
      <c r="H856" s="170"/>
      <c r="I856" s="170"/>
      <c r="J856" s="170"/>
      <c r="K856" s="170"/>
      <c r="L856" s="73"/>
      <c r="M856" s="73"/>
      <c r="N856" s="73"/>
      <c r="O856" s="73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</row>
    <row r="857" spans="1:30" ht="13" x14ac:dyDescent="0.15">
      <c r="A857" s="73"/>
      <c r="B857" s="64"/>
      <c r="C857" s="73"/>
      <c r="D857" s="170"/>
      <c r="E857" s="170"/>
      <c r="F857" s="170"/>
      <c r="G857" s="170"/>
      <c r="H857" s="170"/>
      <c r="I857" s="170"/>
      <c r="J857" s="170"/>
      <c r="K857" s="170"/>
      <c r="L857" s="73"/>
      <c r="M857" s="73"/>
      <c r="N857" s="73"/>
      <c r="O857" s="73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</row>
    <row r="858" spans="1:30" ht="13" x14ac:dyDescent="0.15">
      <c r="A858" s="73"/>
      <c r="B858" s="64"/>
      <c r="C858" s="73"/>
      <c r="D858" s="170"/>
      <c r="E858" s="170"/>
      <c r="F858" s="170"/>
      <c r="G858" s="170"/>
      <c r="H858" s="170"/>
      <c r="I858" s="170"/>
      <c r="J858" s="170"/>
      <c r="K858" s="170"/>
      <c r="L858" s="73"/>
      <c r="M858" s="73"/>
      <c r="N858" s="73"/>
      <c r="O858" s="73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</row>
    <row r="859" spans="1:30" ht="13" x14ac:dyDescent="0.15">
      <c r="A859" s="73"/>
      <c r="B859" s="64"/>
      <c r="C859" s="73"/>
      <c r="D859" s="170"/>
      <c r="E859" s="170"/>
      <c r="F859" s="170"/>
      <c r="G859" s="170"/>
      <c r="H859" s="170"/>
      <c r="I859" s="170"/>
      <c r="J859" s="170"/>
      <c r="K859" s="170"/>
      <c r="L859" s="73"/>
      <c r="M859" s="73"/>
      <c r="N859" s="73"/>
      <c r="O859" s="73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</row>
    <row r="860" spans="1:30" ht="13" x14ac:dyDescent="0.15">
      <c r="A860" s="73"/>
      <c r="B860" s="64"/>
      <c r="C860" s="73"/>
      <c r="D860" s="170"/>
      <c r="E860" s="170"/>
      <c r="F860" s="170"/>
      <c r="G860" s="170"/>
      <c r="H860" s="170"/>
      <c r="I860" s="170"/>
      <c r="J860" s="170"/>
      <c r="K860" s="170"/>
      <c r="L860" s="73"/>
      <c r="M860" s="73"/>
      <c r="N860" s="73"/>
      <c r="O860" s="73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</row>
    <row r="861" spans="1:30" ht="13" x14ac:dyDescent="0.15">
      <c r="A861" s="73"/>
      <c r="B861" s="64"/>
      <c r="C861" s="73"/>
      <c r="D861" s="170"/>
      <c r="E861" s="170"/>
      <c r="F861" s="170"/>
      <c r="G861" s="170"/>
      <c r="H861" s="170"/>
      <c r="I861" s="170"/>
      <c r="J861" s="170"/>
      <c r="K861" s="170"/>
      <c r="L861" s="73"/>
      <c r="M861" s="73"/>
      <c r="N861" s="73"/>
      <c r="O861" s="73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</row>
    <row r="862" spans="1:30" ht="13" x14ac:dyDescent="0.15">
      <c r="A862" s="73"/>
      <c r="B862" s="64"/>
      <c r="C862" s="73"/>
      <c r="D862" s="170"/>
      <c r="E862" s="170"/>
      <c r="F862" s="170"/>
      <c r="G862" s="170"/>
      <c r="H862" s="170"/>
      <c r="I862" s="170"/>
      <c r="J862" s="170"/>
      <c r="K862" s="170"/>
      <c r="L862" s="73"/>
      <c r="M862" s="73"/>
      <c r="N862" s="73"/>
      <c r="O862" s="73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</row>
    <row r="863" spans="1:30" ht="13" x14ac:dyDescent="0.15">
      <c r="A863" s="73"/>
      <c r="B863" s="64"/>
      <c r="C863" s="73"/>
      <c r="D863" s="170"/>
      <c r="E863" s="170"/>
      <c r="F863" s="170"/>
      <c r="G863" s="170"/>
      <c r="H863" s="170"/>
      <c r="I863" s="170"/>
      <c r="J863" s="170"/>
      <c r="K863" s="170"/>
      <c r="L863" s="73"/>
      <c r="M863" s="73"/>
      <c r="N863" s="73"/>
      <c r="O863" s="73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</row>
    <row r="864" spans="1:30" ht="13" x14ac:dyDescent="0.15">
      <c r="A864" s="73"/>
      <c r="B864" s="64"/>
      <c r="C864" s="73"/>
      <c r="D864" s="170"/>
      <c r="E864" s="170"/>
      <c r="F864" s="170"/>
      <c r="G864" s="170"/>
      <c r="H864" s="170"/>
      <c r="I864" s="170"/>
      <c r="J864" s="170"/>
      <c r="K864" s="170"/>
      <c r="L864" s="73"/>
      <c r="M864" s="73"/>
      <c r="N864" s="73"/>
      <c r="O864" s="73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</row>
    <row r="865" spans="1:30" ht="13" x14ac:dyDescent="0.15">
      <c r="A865" s="73"/>
      <c r="B865" s="64"/>
      <c r="C865" s="73"/>
      <c r="D865" s="170"/>
      <c r="E865" s="170"/>
      <c r="F865" s="170"/>
      <c r="G865" s="170"/>
      <c r="H865" s="170"/>
      <c r="I865" s="170"/>
      <c r="J865" s="170"/>
      <c r="K865" s="170"/>
      <c r="L865" s="73"/>
      <c r="M865" s="73"/>
      <c r="N865" s="73"/>
      <c r="O865" s="73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</row>
    <row r="866" spans="1:30" ht="13" x14ac:dyDescent="0.15">
      <c r="A866" s="73"/>
      <c r="B866" s="64"/>
      <c r="C866" s="73"/>
      <c r="D866" s="170"/>
      <c r="E866" s="170"/>
      <c r="F866" s="170"/>
      <c r="G866" s="170"/>
      <c r="H866" s="170"/>
      <c r="I866" s="170"/>
      <c r="J866" s="170"/>
      <c r="K866" s="170"/>
      <c r="L866" s="73"/>
      <c r="M866" s="73"/>
      <c r="N866" s="73"/>
      <c r="O866" s="73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</row>
    <row r="867" spans="1:30" ht="13" x14ac:dyDescent="0.15">
      <c r="A867" s="73"/>
      <c r="B867" s="64"/>
      <c r="C867" s="73"/>
      <c r="D867" s="170"/>
      <c r="E867" s="170"/>
      <c r="F867" s="170"/>
      <c r="G867" s="170"/>
      <c r="H867" s="170"/>
      <c r="I867" s="170"/>
      <c r="J867" s="170"/>
      <c r="K867" s="170"/>
      <c r="L867" s="73"/>
      <c r="M867" s="73"/>
      <c r="N867" s="73"/>
      <c r="O867" s="73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</row>
    <row r="868" spans="1:30" ht="13" x14ac:dyDescent="0.15">
      <c r="A868" s="73"/>
      <c r="B868" s="64"/>
      <c r="C868" s="73"/>
      <c r="D868" s="170"/>
      <c r="E868" s="170"/>
      <c r="F868" s="170"/>
      <c r="G868" s="170"/>
      <c r="H868" s="170"/>
      <c r="I868" s="170"/>
      <c r="J868" s="170"/>
      <c r="K868" s="170"/>
      <c r="L868" s="73"/>
      <c r="M868" s="73"/>
      <c r="N868" s="73"/>
      <c r="O868" s="73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</row>
    <row r="869" spans="1:30" ht="13" x14ac:dyDescent="0.15">
      <c r="A869" s="73"/>
      <c r="B869" s="64"/>
      <c r="C869" s="73"/>
      <c r="D869" s="170"/>
      <c r="E869" s="170"/>
      <c r="F869" s="170"/>
      <c r="G869" s="170"/>
      <c r="H869" s="170"/>
      <c r="I869" s="170"/>
      <c r="J869" s="170"/>
      <c r="K869" s="170"/>
      <c r="L869" s="73"/>
      <c r="M869" s="73"/>
      <c r="N869" s="73"/>
      <c r="O869" s="73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</row>
    <row r="870" spans="1:30" ht="13" x14ac:dyDescent="0.15">
      <c r="A870" s="73"/>
      <c r="B870" s="64"/>
      <c r="C870" s="73"/>
      <c r="D870" s="170"/>
      <c r="E870" s="170"/>
      <c r="F870" s="170"/>
      <c r="G870" s="170"/>
      <c r="H870" s="170"/>
      <c r="I870" s="170"/>
      <c r="J870" s="170"/>
      <c r="K870" s="170"/>
      <c r="L870" s="73"/>
      <c r="M870" s="73"/>
      <c r="N870" s="73"/>
      <c r="O870" s="73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</row>
    <row r="871" spans="1:30" ht="13" x14ac:dyDescent="0.15">
      <c r="A871" s="73"/>
      <c r="B871" s="64"/>
      <c r="C871" s="73"/>
      <c r="D871" s="170"/>
      <c r="E871" s="170"/>
      <c r="F871" s="170"/>
      <c r="G871" s="170"/>
      <c r="H871" s="170"/>
      <c r="I871" s="170"/>
      <c r="J871" s="170"/>
      <c r="K871" s="170"/>
      <c r="L871" s="73"/>
      <c r="M871" s="73"/>
      <c r="N871" s="73"/>
      <c r="O871" s="73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</row>
    <row r="872" spans="1:30" ht="13" x14ac:dyDescent="0.15">
      <c r="A872" s="73"/>
      <c r="B872" s="64"/>
      <c r="C872" s="73"/>
      <c r="D872" s="170"/>
      <c r="E872" s="170"/>
      <c r="F872" s="170"/>
      <c r="G872" s="170"/>
      <c r="H872" s="170"/>
      <c r="I872" s="170"/>
      <c r="J872" s="170"/>
      <c r="K872" s="170"/>
      <c r="L872" s="73"/>
      <c r="M872" s="73"/>
      <c r="N872" s="73"/>
      <c r="O872" s="73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</row>
    <row r="873" spans="1:30" ht="13" x14ac:dyDescent="0.15">
      <c r="A873" s="73"/>
      <c r="B873" s="64"/>
      <c r="C873" s="73"/>
      <c r="D873" s="170"/>
      <c r="E873" s="170"/>
      <c r="F873" s="170"/>
      <c r="G873" s="170"/>
      <c r="H873" s="170"/>
      <c r="I873" s="170"/>
      <c r="J873" s="170"/>
      <c r="K873" s="170"/>
      <c r="L873" s="73"/>
      <c r="M873" s="73"/>
      <c r="N873" s="73"/>
      <c r="O873" s="73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</row>
    <row r="874" spans="1:30" ht="13" x14ac:dyDescent="0.15">
      <c r="A874" s="73"/>
      <c r="B874" s="64"/>
      <c r="C874" s="73"/>
      <c r="D874" s="170"/>
      <c r="E874" s="170"/>
      <c r="F874" s="170"/>
      <c r="G874" s="170"/>
      <c r="H874" s="170"/>
      <c r="I874" s="170"/>
      <c r="J874" s="170"/>
      <c r="K874" s="170"/>
      <c r="L874" s="73"/>
      <c r="M874" s="73"/>
      <c r="N874" s="73"/>
      <c r="O874" s="73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</row>
    <row r="875" spans="1:30" ht="13" x14ac:dyDescent="0.15">
      <c r="A875" s="73"/>
      <c r="B875" s="64"/>
      <c r="C875" s="73"/>
      <c r="D875" s="170"/>
      <c r="E875" s="170"/>
      <c r="F875" s="170"/>
      <c r="G875" s="170"/>
      <c r="H875" s="170"/>
      <c r="I875" s="170"/>
      <c r="J875" s="170"/>
      <c r="K875" s="170"/>
      <c r="L875" s="73"/>
      <c r="M875" s="73"/>
      <c r="N875" s="73"/>
      <c r="O875" s="73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</row>
    <row r="876" spans="1:30" ht="13" x14ac:dyDescent="0.15">
      <c r="A876" s="73"/>
      <c r="B876" s="64"/>
      <c r="C876" s="73"/>
      <c r="D876" s="170"/>
      <c r="E876" s="170"/>
      <c r="F876" s="170"/>
      <c r="G876" s="170"/>
      <c r="H876" s="170"/>
      <c r="I876" s="170"/>
      <c r="J876" s="170"/>
      <c r="K876" s="170"/>
      <c r="L876" s="73"/>
      <c r="M876" s="73"/>
      <c r="N876" s="73"/>
      <c r="O876" s="73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</row>
    <row r="877" spans="1:30" ht="13" x14ac:dyDescent="0.15">
      <c r="A877" s="73"/>
      <c r="B877" s="64"/>
      <c r="C877" s="73"/>
      <c r="D877" s="170"/>
      <c r="E877" s="170"/>
      <c r="F877" s="170"/>
      <c r="G877" s="170"/>
      <c r="H877" s="170"/>
      <c r="I877" s="170"/>
      <c r="J877" s="170"/>
      <c r="K877" s="170"/>
      <c r="L877" s="73"/>
      <c r="M877" s="73"/>
      <c r="N877" s="73"/>
      <c r="O877" s="73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</row>
    <row r="878" spans="1:30" ht="13" x14ac:dyDescent="0.15">
      <c r="A878" s="73"/>
      <c r="B878" s="64"/>
      <c r="C878" s="73"/>
      <c r="D878" s="170"/>
      <c r="E878" s="170"/>
      <c r="F878" s="170"/>
      <c r="G878" s="170"/>
      <c r="H878" s="170"/>
      <c r="I878" s="170"/>
      <c r="J878" s="170"/>
      <c r="K878" s="170"/>
      <c r="L878" s="73"/>
      <c r="M878" s="73"/>
      <c r="N878" s="73"/>
      <c r="O878" s="73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</row>
    <row r="879" spans="1:30" ht="13" x14ac:dyDescent="0.15">
      <c r="A879" s="73"/>
      <c r="B879" s="64"/>
      <c r="C879" s="73"/>
      <c r="D879" s="170"/>
      <c r="E879" s="170"/>
      <c r="F879" s="170"/>
      <c r="G879" s="170"/>
      <c r="H879" s="170"/>
      <c r="I879" s="170"/>
      <c r="J879" s="170"/>
      <c r="K879" s="170"/>
      <c r="L879" s="73"/>
      <c r="M879" s="73"/>
      <c r="N879" s="73"/>
      <c r="O879" s="73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</row>
    <row r="880" spans="1:30" ht="13" x14ac:dyDescent="0.15">
      <c r="A880" s="73"/>
      <c r="B880" s="64"/>
      <c r="C880" s="73"/>
      <c r="D880" s="170"/>
      <c r="E880" s="170"/>
      <c r="F880" s="170"/>
      <c r="G880" s="170"/>
      <c r="H880" s="170"/>
      <c r="I880" s="170"/>
      <c r="J880" s="170"/>
      <c r="K880" s="170"/>
      <c r="L880" s="73"/>
      <c r="M880" s="73"/>
      <c r="N880" s="73"/>
      <c r="O880" s="73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</row>
    <row r="881" spans="1:30" ht="13" x14ac:dyDescent="0.15">
      <c r="A881" s="73"/>
      <c r="B881" s="64"/>
      <c r="C881" s="73"/>
      <c r="D881" s="170"/>
      <c r="E881" s="170"/>
      <c r="F881" s="170"/>
      <c r="G881" s="170"/>
      <c r="H881" s="170"/>
      <c r="I881" s="170"/>
      <c r="J881" s="170"/>
      <c r="K881" s="170"/>
      <c r="L881" s="73"/>
      <c r="M881" s="73"/>
      <c r="N881" s="73"/>
      <c r="O881" s="73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</row>
    <row r="882" spans="1:30" ht="13" x14ac:dyDescent="0.15">
      <c r="A882" s="73"/>
      <c r="B882" s="64"/>
      <c r="C882" s="73"/>
      <c r="D882" s="170"/>
      <c r="E882" s="170"/>
      <c r="F882" s="170"/>
      <c r="G882" s="170"/>
      <c r="H882" s="170"/>
      <c r="I882" s="170"/>
      <c r="J882" s="170"/>
      <c r="K882" s="170"/>
      <c r="L882" s="73"/>
      <c r="M882" s="73"/>
      <c r="N882" s="73"/>
      <c r="O882" s="73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</row>
    <row r="883" spans="1:30" ht="13" x14ac:dyDescent="0.15">
      <c r="A883" s="73"/>
      <c r="B883" s="64"/>
      <c r="C883" s="73"/>
      <c r="D883" s="170"/>
      <c r="E883" s="170"/>
      <c r="F883" s="170"/>
      <c r="G883" s="170"/>
      <c r="H883" s="170"/>
      <c r="I883" s="170"/>
      <c r="J883" s="170"/>
      <c r="K883" s="170"/>
      <c r="L883" s="73"/>
      <c r="M883" s="73"/>
      <c r="N883" s="73"/>
      <c r="O883" s="73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</row>
    <row r="884" spans="1:30" ht="13" x14ac:dyDescent="0.15">
      <c r="A884" s="73"/>
      <c r="B884" s="64"/>
      <c r="C884" s="73"/>
      <c r="D884" s="170"/>
      <c r="E884" s="170"/>
      <c r="F884" s="170"/>
      <c r="G884" s="170"/>
      <c r="H884" s="170"/>
      <c r="I884" s="170"/>
      <c r="J884" s="170"/>
      <c r="K884" s="170"/>
      <c r="L884" s="73"/>
      <c r="M884" s="73"/>
      <c r="N884" s="73"/>
      <c r="O884" s="73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</row>
    <row r="885" spans="1:30" ht="13" x14ac:dyDescent="0.15">
      <c r="A885" s="73"/>
      <c r="B885" s="64"/>
      <c r="C885" s="73"/>
      <c r="D885" s="170"/>
      <c r="E885" s="170"/>
      <c r="F885" s="170"/>
      <c r="G885" s="170"/>
      <c r="H885" s="170"/>
      <c r="I885" s="170"/>
      <c r="J885" s="170"/>
      <c r="K885" s="170"/>
      <c r="L885" s="73"/>
      <c r="M885" s="73"/>
      <c r="N885" s="73"/>
      <c r="O885" s="73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</row>
    <row r="886" spans="1:30" ht="13" x14ac:dyDescent="0.15">
      <c r="A886" s="73"/>
      <c r="B886" s="64"/>
      <c r="C886" s="73"/>
      <c r="D886" s="170"/>
      <c r="E886" s="170"/>
      <c r="F886" s="170"/>
      <c r="G886" s="170"/>
      <c r="H886" s="170"/>
      <c r="I886" s="170"/>
      <c r="J886" s="170"/>
      <c r="K886" s="170"/>
      <c r="L886" s="73"/>
      <c r="M886" s="73"/>
      <c r="N886" s="73"/>
      <c r="O886" s="73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</row>
    <row r="887" spans="1:30" ht="13" x14ac:dyDescent="0.15">
      <c r="A887" s="73"/>
      <c r="B887" s="64"/>
      <c r="C887" s="73"/>
      <c r="D887" s="170"/>
      <c r="E887" s="170"/>
      <c r="F887" s="170"/>
      <c r="G887" s="170"/>
      <c r="H887" s="170"/>
      <c r="I887" s="170"/>
      <c r="J887" s="170"/>
      <c r="K887" s="170"/>
      <c r="L887" s="73"/>
      <c r="M887" s="73"/>
      <c r="N887" s="73"/>
      <c r="O887" s="73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</row>
    <row r="888" spans="1:30" ht="13" x14ac:dyDescent="0.15">
      <c r="A888" s="73"/>
      <c r="B888" s="64"/>
      <c r="C888" s="73"/>
      <c r="D888" s="170"/>
      <c r="E888" s="170"/>
      <c r="F888" s="170"/>
      <c r="G888" s="170"/>
      <c r="H888" s="170"/>
      <c r="I888" s="170"/>
      <c r="J888" s="170"/>
      <c r="K888" s="170"/>
      <c r="L888" s="73"/>
      <c r="M888" s="73"/>
      <c r="N888" s="73"/>
      <c r="O888" s="73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</row>
    <row r="889" spans="1:30" ht="13" x14ac:dyDescent="0.15">
      <c r="A889" s="73"/>
      <c r="B889" s="64"/>
      <c r="C889" s="73"/>
      <c r="D889" s="170"/>
      <c r="E889" s="170"/>
      <c r="F889" s="170"/>
      <c r="G889" s="170"/>
      <c r="H889" s="170"/>
      <c r="I889" s="170"/>
      <c r="J889" s="170"/>
      <c r="K889" s="170"/>
      <c r="L889" s="73"/>
      <c r="M889" s="73"/>
      <c r="N889" s="73"/>
      <c r="O889" s="73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</row>
    <row r="890" spans="1:30" ht="13" x14ac:dyDescent="0.15">
      <c r="A890" s="73"/>
      <c r="B890" s="64"/>
      <c r="C890" s="73"/>
      <c r="D890" s="170"/>
      <c r="E890" s="170"/>
      <c r="F890" s="170"/>
      <c r="G890" s="170"/>
      <c r="H890" s="170"/>
      <c r="I890" s="170"/>
      <c r="J890" s="170"/>
      <c r="K890" s="170"/>
      <c r="L890" s="73"/>
      <c r="M890" s="73"/>
      <c r="N890" s="73"/>
      <c r="O890" s="73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</row>
    <row r="891" spans="1:30" ht="13" x14ac:dyDescent="0.15">
      <c r="A891" s="73"/>
      <c r="B891" s="64"/>
      <c r="C891" s="73"/>
      <c r="D891" s="170"/>
      <c r="E891" s="170"/>
      <c r="F891" s="170"/>
      <c r="G891" s="170"/>
      <c r="H891" s="170"/>
      <c r="I891" s="170"/>
      <c r="J891" s="170"/>
      <c r="K891" s="170"/>
      <c r="L891" s="73"/>
      <c r="M891" s="73"/>
      <c r="N891" s="73"/>
      <c r="O891" s="73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</row>
    <row r="892" spans="1:30" ht="13" x14ac:dyDescent="0.15">
      <c r="A892" s="73"/>
      <c r="B892" s="64"/>
      <c r="C892" s="73"/>
      <c r="D892" s="170"/>
      <c r="E892" s="170"/>
      <c r="F892" s="170"/>
      <c r="G892" s="170"/>
      <c r="H892" s="170"/>
      <c r="I892" s="170"/>
      <c r="J892" s="170"/>
      <c r="K892" s="170"/>
      <c r="L892" s="73"/>
      <c r="M892" s="73"/>
      <c r="N892" s="73"/>
      <c r="O892" s="73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</row>
    <row r="893" spans="1:30" ht="13" x14ac:dyDescent="0.15">
      <c r="A893" s="73"/>
      <c r="B893" s="64"/>
      <c r="C893" s="73"/>
      <c r="D893" s="170"/>
      <c r="E893" s="170"/>
      <c r="F893" s="170"/>
      <c r="G893" s="170"/>
      <c r="H893" s="170"/>
      <c r="I893" s="170"/>
      <c r="J893" s="170"/>
      <c r="K893" s="170"/>
      <c r="L893" s="73"/>
      <c r="M893" s="73"/>
      <c r="N893" s="73"/>
      <c r="O893" s="73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</row>
    <row r="894" spans="1:30" ht="13" x14ac:dyDescent="0.15">
      <c r="A894" s="73"/>
      <c r="B894" s="64"/>
      <c r="C894" s="73"/>
      <c r="D894" s="170"/>
      <c r="E894" s="170"/>
      <c r="F894" s="170"/>
      <c r="G894" s="170"/>
      <c r="H894" s="170"/>
      <c r="I894" s="170"/>
      <c r="J894" s="170"/>
      <c r="K894" s="170"/>
      <c r="L894" s="73"/>
      <c r="M894" s="73"/>
      <c r="N894" s="73"/>
      <c r="O894" s="73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</row>
    <row r="895" spans="1:30" ht="13" x14ac:dyDescent="0.15">
      <c r="A895" s="73"/>
      <c r="B895" s="64"/>
      <c r="C895" s="73"/>
      <c r="D895" s="170"/>
      <c r="E895" s="170"/>
      <c r="F895" s="170"/>
      <c r="G895" s="170"/>
      <c r="H895" s="170"/>
      <c r="I895" s="170"/>
      <c r="J895" s="170"/>
      <c r="K895" s="170"/>
      <c r="L895" s="73"/>
      <c r="M895" s="73"/>
      <c r="N895" s="73"/>
      <c r="O895" s="73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</row>
    <row r="896" spans="1:30" ht="13" x14ac:dyDescent="0.15">
      <c r="A896" s="73"/>
      <c r="B896" s="64"/>
      <c r="C896" s="73"/>
      <c r="D896" s="170"/>
      <c r="E896" s="170"/>
      <c r="F896" s="170"/>
      <c r="G896" s="170"/>
      <c r="H896" s="170"/>
      <c r="I896" s="170"/>
      <c r="J896" s="170"/>
      <c r="K896" s="170"/>
      <c r="L896" s="73"/>
      <c r="M896" s="73"/>
      <c r="N896" s="73"/>
      <c r="O896" s="73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</row>
    <row r="897" spans="1:30" ht="13" x14ac:dyDescent="0.15">
      <c r="A897" s="73"/>
      <c r="B897" s="64"/>
      <c r="C897" s="73"/>
      <c r="D897" s="170"/>
      <c r="E897" s="170"/>
      <c r="F897" s="170"/>
      <c r="G897" s="170"/>
      <c r="H897" s="170"/>
      <c r="I897" s="170"/>
      <c r="J897" s="170"/>
      <c r="K897" s="170"/>
      <c r="L897" s="73"/>
      <c r="M897" s="73"/>
      <c r="N897" s="73"/>
      <c r="O897" s="73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</row>
    <row r="898" spans="1:30" ht="13" x14ac:dyDescent="0.15">
      <c r="A898" s="73"/>
      <c r="B898" s="64"/>
      <c r="C898" s="73"/>
      <c r="D898" s="170"/>
      <c r="E898" s="170"/>
      <c r="F898" s="170"/>
      <c r="G898" s="170"/>
      <c r="H898" s="170"/>
      <c r="I898" s="170"/>
      <c r="J898" s="170"/>
      <c r="K898" s="170"/>
      <c r="L898" s="73"/>
      <c r="M898" s="73"/>
      <c r="N898" s="73"/>
      <c r="O898" s="73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</row>
    <row r="899" spans="1:30" ht="13" x14ac:dyDescent="0.15">
      <c r="A899" s="73"/>
      <c r="B899" s="64"/>
      <c r="C899" s="73"/>
      <c r="D899" s="170"/>
      <c r="E899" s="170"/>
      <c r="F899" s="170"/>
      <c r="G899" s="170"/>
      <c r="H899" s="170"/>
      <c r="I899" s="170"/>
      <c r="J899" s="170"/>
      <c r="K899" s="170"/>
      <c r="L899" s="73"/>
      <c r="M899" s="73"/>
      <c r="N899" s="73"/>
      <c r="O899" s="73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</row>
    <row r="900" spans="1:30" ht="13" x14ac:dyDescent="0.15">
      <c r="A900" s="73"/>
      <c r="B900" s="64"/>
      <c r="C900" s="73"/>
      <c r="D900" s="170"/>
      <c r="E900" s="170"/>
      <c r="F900" s="170"/>
      <c r="G900" s="170"/>
      <c r="H900" s="170"/>
      <c r="I900" s="170"/>
      <c r="J900" s="170"/>
      <c r="K900" s="170"/>
      <c r="L900" s="73"/>
      <c r="M900" s="73"/>
      <c r="N900" s="73"/>
      <c r="O900" s="73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</row>
    <row r="901" spans="1:30" ht="13" x14ac:dyDescent="0.15">
      <c r="A901" s="73"/>
      <c r="B901" s="64"/>
      <c r="C901" s="73"/>
      <c r="D901" s="170"/>
      <c r="E901" s="170"/>
      <c r="F901" s="170"/>
      <c r="G901" s="170"/>
      <c r="H901" s="170"/>
      <c r="I901" s="170"/>
      <c r="J901" s="170"/>
      <c r="K901" s="170"/>
      <c r="L901" s="73"/>
      <c r="M901" s="73"/>
      <c r="N901" s="73"/>
      <c r="O901" s="73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</row>
    <row r="902" spans="1:30" ht="13" x14ac:dyDescent="0.15">
      <c r="A902" s="73"/>
      <c r="B902" s="64"/>
      <c r="C902" s="73"/>
      <c r="D902" s="170"/>
      <c r="E902" s="170"/>
      <c r="F902" s="170"/>
      <c r="G902" s="170"/>
      <c r="H902" s="170"/>
      <c r="I902" s="170"/>
      <c r="J902" s="170"/>
      <c r="K902" s="170"/>
      <c r="L902" s="73"/>
      <c r="M902" s="73"/>
      <c r="N902" s="73"/>
      <c r="O902" s="73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</row>
    <row r="903" spans="1:30" ht="13" x14ac:dyDescent="0.15">
      <c r="A903" s="73"/>
      <c r="B903" s="64"/>
      <c r="C903" s="73"/>
      <c r="D903" s="170"/>
      <c r="E903" s="170"/>
      <c r="F903" s="170"/>
      <c r="G903" s="170"/>
      <c r="H903" s="170"/>
      <c r="I903" s="170"/>
      <c r="J903" s="170"/>
      <c r="K903" s="170"/>
      <c r="L903" s="73"/>
      <c r="M903" s="73"/>
      <c r="N903" s="73"/>
      <c r="O903" s="73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</row>
    <row r="904" spans="1:30" ht="13" x14ac:dyDescent="0.15">
      <c r="A904" s="73"/>
      <c r="B904" s="64"/>
      <c r="C904" s="73"/>
      <c r="D904" s="170"/>
      <c r="E904" s="170"/>
      <c r="F904" s="170"/>
      <c r="G904" s="170"/>
      <c r="H904" s="170"/>
      <c r="I904" s="170"/>
      <c r="J904" s="170"/>
      <c r="K904" s="170"/>
      <c r="L904" s="73"/>
      <c r="M904" s="73"/>
      <c r="N904" s="73"/>
      <c r="O904" s="73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</row>
    <row r="905" spans="1:30" ht="13" x14ac:dyDescent="0.15">
      <c r="A905" s="73"/>
      <c r="B905" s="64"/>
      <c r="C905" s="73"/>
      <c r="D905" s="170"/>
      <c r="E905" s="170"/>
      <c r="F905" s="170"/>
      <c r="G905" s="170"/>
      <c r="H905" s="170"/>
      <c r="I905" s="170"/>
      <c r="J905" s="170"/>
      <c r="K905" s="170"/>
      <c r="L905" s="73"/>
      <c r="M905" s="73"/>
      <c r="N905" s="73"/>
      <c r="O905" s="73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</row>
    <row r="906" spans="1:30" ht="13" x14ac:dyDescent="0.15">
      <c r="A906" s="73"/>
      <c r="B906" s="64"/>
      <c r="C906" s="73"/>
      <c r="D906" s="170"/>
      <c r="E906" s="170"/>
      <c r="F906" s="170"/>
      <c r="G906" s="170"/>
      <c r="H906" s="170"/>
      <c r="I906" s="170"/>
      <c r="J906" s="170"/>
      <c r="K906" s="170"/>
      <c r="L906" s="73"/>
      <c r="M906" s="73"/>
      <c r="N906" s="73"/>
      <c r="O906" s="73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</row>
    <row r="907" spans="1:30" ht="13" x14ac:dyDescent="0.15">
      <c r="A907" s="73"/>
      <c r="B907" s="64"/>
      <c r="C907" s="73"/>
      <c r="D907" s="170"/>
      <c r="E907" s="170"/>
      <c r="F907" s="170"/>
      <c r="G907" s="170"/>
      <c r="H907" s="170"/>
      <c r="I907" s="170"/>
      <c r="J907" s="170"/>
      <c r="K907" s="170"/>
      <c r="L907" s="73"/>
      <c r="M907" s="73"/>
      <c r="N907" s="73"/>
      <c r="O907" s="73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</row>
    <row r="908" spans="1:30" ht="13" x14ac:dyDescent="0.15">
      <c r="A908" s="73"/>
      <c r="B908" s="64"/>
      <c r="C908" s="73"/>
      <c r="D908" s="170"/>
      <c r="E908" s="170"/>
      <c r="F908" s="170"/>
      <c r="G908" s="170"/>
      <c r="H908" s="170"/>
      <c r="I908" s="170"/>
      <c r="J908" s="170"/>
      <c r="K908" s="170"/>
      <c r="L908" s="73"/>
      <c r="M908" s="73"/>
      <c r="N908" s="73"/>
      <c r="O908" s="73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</row>
    <row r="909" spans="1:30" ht="13" x14ac:dyDescent="0.15">
      <c r="A909" s="73"/>
      <c r="B909" s="64"/>
      <c r="C909" s="73"/>
      <c r="D909" s="170"/>
      <c r="E909" s="170"/>
      <c r="F909" s="170"/>
      <c r="G909" s="170"/>
      <c r="H909" s="170"/>
      <c r="I909" s="170"/>
      <c r="J909" s="170"/>
      <c r="K909" s="170"/>
      <c r="L909" s="73"/>
      <c r="M909" s="73"/>
      <c r="N909" s="73"/>
      <c r="O909" s="73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</row>
    <row r="910" spans="1:30" ht="13" x14ac:dyDescent="0.15">
      <c r="A910" s="73"/>
      <c r="B910" s="64"/>
      <c r="C910" s="73"/>
      <c r="D910" s="170"/>
      <c r="E910" s="170"/>
      <c r="F910" s="170"/>
      <c r="G910" s="170"/>
      <c r="H910" s="170"/>
      <c r="I910" s="170"/>
      <c r="J910" s="170"/>
      <c r="K910" s="170"/>
      <c r="L910" s="73"/>
      <c r="M910" s="73"/>
      <c r="N910" s="73"/>
      <c r="O910" s="73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</row>
    <row r="911" spans="1:30" ht="13" x14ac:dyDescent="0.15">
      <c r="A911" s="73"/>
      <c r="B911" s="64"/>
      <c r="C911" s="73"/>
      <c r="D911" s="170"/>
      <c r="E911" s="170"/>
      <c r="F911" s="170"/>
      <c r="G911" s="170"/>
      <c r="H911" s="170"/>
      <c r="I911" s="170"/>
      <c r="J911" s="170"/>
      <c r="K911" s="170"/>
      <c r="L911" s="73"/>
      <c r="M911" s="73"/>
      <c r="N911" s="73"/>
      <c r="O911" s="73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</row>
    <row r="912" spans="1:30" ht="13" x14ac:dyDescent="0.15">
      <c r="A912" s="73"/>
      <c r="B912" s="64"/>
      <c r="C912" s="73"/>
      <c r="D912" s="170"/>
      <c r="E912" s="170"/>
      <c r="F912" s="170"/>
      <c r="G912" s="170"/>
      <c r="H912" s="170"/>
      <c r="I912" s="170"/>
      <c r="J912" s="170"/>
      <c r="K912" s="170"/>
      <c r="L912" s="73"/>
      <c r="M912" s="73"/>
      <c r="N912" s="73"/>
      <c r="O912" s="73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</row>
    <row r="913" spans="1:30" ht="13" x14ac:dyDescent="0.15">
      <c r="A913" s="73"/>
      <c r="B913" s="64"/>
      <c r="C913" s="73"/>
      <c r="D913" s="170"/>
      <c r="E913" s="170"/>
      <c r="F913" s="170"/>
      <c r="G913" s="170"/>
      <c r="H913" s="170"/>
      <c r="I913" s="170"/>
      <c r="J913" s="170"/>
      <c r="K913" s="170"/>
      <c r="L913" s="73"/>
      <c r="M913" s="73"/>
      <c r="N913" s="73"/>
      <c r="O913" s="73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</row>
    <row r="914" spans="1:30" ht="13" x14ac:dyDescent="0.15">
      <c r="A914" s="73"/>
      <c r="B914" s="64"/>
      <c r="C914" s="73"/>
      <c r="D914" s="170"/>
      <c r="E914" s="170"/>
      <c r="F914" s="170"/>
      <c r="G914" s="170"/>
      <c r="H914" s="170"/>
      <c r="I914" s="170"/>
      <c r="J914" s="170"/>
      <c r="K914" s="170"/>
      <c r="L914" s="73"/>
      <c r="M914" s="73"/>
      <c r="N914" s="73"/>
      <c r="O914" s="73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</row>
    <row r="915" spans="1:30" ht="13" x14ac:dyDescent="0.15">
      <c r="A915" s="73"/>
      <c r="B915" s="64"/>
      <c r="C915" s="73"/>
      <c r="D915" s="170"/>
      <c r="E915" s="170"/>
      <c r="F915" s="170"/>
      <c r="G915" s="170"/>
      <c r="H915" s="170"/>
      <c r="I915" s="170"/>
      <c r="J915" s="170"/>
      <c r="K915" s="170"/>
      <c r="L915" s="73"/>
      <c r="M915" s="73"/>
      <c r="N915" s="73"/>
      <c r="O915" s="73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</row>
    <row r="916" spans="1:30" ht="13" x14ac:dyDescent="0.15">
      <c r="A916" s="73"/>
      <c r="B916" s="64"/>
      <c r="C916" s="73"/>
      <c r="D916" s="170"/>
      <c r="E916" s="170"/>
      <c r="F916" s="170"/>
      <c r="G916" s="170"/>
      <c r="H916" s="170"/>
      <c r="I916" s="170"/>
      <c r="J916" s="170"/>
      <c r="K916" s="170"/>
      <c r="L916" s="73"/>
      <c r="M916" s="73"/>
      <c r="N916" s="73"/>
      <c r="O916" s="73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</row>
    <row r="917" spans="1:30" ht="13" x14ac:dyDescent="0.15">
      <c r="A917" s="73"/>
      <c r="B917" s="64"/>
      <c r="C917" s="73"/>
      <c r="D917" s="170"/>
      <c r="E917" s="170"/>
      <c r="F917" s="170"/>
      <c r="G917" s="170"/>
      <c r="H917" s="170"/>
      <c r="I917" s="170"/>
      <c r="J917" s="170"/>
      <c r="K917" s="170"/>
      <c r="L917" s="73"/>
      <c r="M917" s="73"/>
      <c r="N917" s="73"/>
      <c r="O917" s="73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</row>
    <row r="918" spans="1:30" ht="13" x14ac:dyDescent="0.15">
      <c r="A918" s="73"/>
      <c r="B918" s="64"/>
      <c r="C918" s="73"/>
      <c r="D918" s="170"/>
      <c r="E918" s="170"/>
      <c r="F918" s="170"/>
      <c r="G918" s="170"/>
      <c r="H918" s="170"/>
      <c r="I918" s="170"/>
      <c r="J918" s="170"/>
      <c r="K918" s="170"/>
      <c r="L918" s="73"/>
      <c r="M918" s="73"/>
      <c r="N918" s="73"/>
      <c r="O918" s="73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</row>
    <row r="919" spans="1:30" ht="13" x14ac:dyDescent="0.15">
      <c r="A919" s="73"/>
      <c r="B919" s="64"/>
      <c r="C919" s="73"/>
      <c r="D919" s="170"/>
      <c r="E919" s="170"/>
      <c r="F919" s="170"/>
      <c r="G919" s="170"/>
      <c r="H919" s="170"/>
      <c r="I919" s="170"/>
      <c r="J919" s="170"/>
      <c r="K919" s="170"/>
      <c r="L919" s="73"/>
      <c r="M919" s="73"/>
      <c r="N919" s="73"/>
      <c r="O919" s="73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</row>
    <row r="920" spans="1:30" ht="13" x14ac:dyDescent="0.15">
      <c r="A920" s="73"/>
      <c r="B920" s="64"/>
      <c r="C920" s="73"/>
      <c r="D920" s="170"/>
      <c r="E920" s="170"/>
      <c r="F920" s="170"/>
      <c r="G920" s="170"/>
      <c r="H920" s="170"/>
      <c r="I920" s="170"/>
      <c r="J920" s="170"/>
      <c r="K920" s="170"/>
      <c r="L920" s="73"/>
      <c r="M920" s="73"/>
      <c r="N920" s="73"/>
      <c r="O920" s="73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</row>
    <row r="921" spans="1:30" ht="13" x14ac:dyDescent="0.15">
      <c r="A921" s="73"/>
      <c r="B921" s="64"/>
      <c r="C921" s="73"/>
      <c r="D921" s="170"/>
      <c r="E921" s="170"/>
      <c r="F921" s="170"/>
      <c r="G921" s="170"/>
      <c r="H921" s="170"/>
      <c r="I921" s="170"/>
      <c r="J921" s="170"/>
      <c r="K921" s="170"/>
      <c r="L921" s="73"/>
      <c r="M921" s="73"/>
      <c r="N921" s="73"/>
      <c r="O921" s="73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</row>
    <row r="922" spans="1:30" ht="13" x14ac:dyDescent="0.15">
      <c r="A922" s="73"/>
      <c r="B922" s="64"/>
      <c r="C922" s="73"/>
      <c r="D922" s="170"/>
      <c r="E922" s="170"/>
      <c r="F922" s="170"/>
      <c r="G922" s="170"/>
      <c r="H922" s="170"/>
      <c r="I922" s="170"/>
      <c r="J922" s="170"/>
      <c r="K922" s="170"/>
      <c r="L922" s="73"/>
      <c r="M922" s="73"/>
      <c r="N922" s="73"/>
      <c r="O922" s="73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</row>
    <row r="923" spans="1:30" ht="13" x14ac:dyDescent="0.15">
      <c r="A923" s="73"/>
      <c r="B923" s="64"/>
      <c r="C923" s="73"/>
      <c r="D923" s="170"/>
      <c r="E923" s="170"/>
      <c r="F923" s="170"/>
      <c r="G923" s="170"/>
      <c r="H923" s="170"/>
      <c r="I923" s="170"/>
      <c r="J923" s="170"/>
      <c r="K923" s="170"/>
      <c r="L923" s="73"/>
      <c r="M923" s="73"/>
      <c r="N923" s="73"/>
      <c r="O923" s="73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</row>
    <row r="924" spans="1:30" ht="13" x14ac:dyDescent="0.15">
      <c r="A924" s="73"/>
      <c r="B924" s="64"/>
      <c r="C924" s="73"/>
      <c r="D924" s="170"/>
      <c r="E924" s="170"/>
      <c r="F924" s="170"/>
      <c r="G924" s="170"/>
      <c r="H924" s="170"/>
      <c r="I924" s="170"/>
      <c r="J924" s="170"/>
      <c r="K924" s="170"/>
      <c r="L924" s="73"/>
      <c r="M924" s="73"/>
      <c r="N924" s="73"/>
      <c r="O924" s="73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</row>
    <row r="925" spans="1:30" ht="13" x14ac:dyDescent="0.15">
      <c r="A925" s="73"/>
      <c r="B925" s="64"/>
      <c r="C925" s="73"/>
      <c r="D925" s="170"/>
      <c r="E925" s="170"/>
      <c r="F925" s="170"/>
      <c r="G925" s="170"/>
      <c r="H925" s="170"/>
      <c r="I925" s="170"/>
      <c r="J925" s="170"/>
      <c r="K925" s="170"/>
      <c r="L925" s="73"/>
      <c r="M925" s="73"/>
      <c r="N925" s="73"/>
      <c r="O925" s="73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</row>
    <row r="926" spans="1:30" ht="13" x14ac:dyDescent="0.15">
      <c r="A926" s="73"/>
      <c r="B926" s="64"/>
      <c r="C926" s="73"/>
      <c r="D926" s="170"/>
      <c r="E926" s="170"/>
      <c r="F926" s="170"/>
      <c r="G926" s="170"/>
      <c r="H926" s="170"/>
      <c r="I926" s="170"/>
      <c r="J926" s="170"/>
      <c r="K926" s="170"/>
      <c r="L926" s="73"/>
      <c r="M926" s="73"/>
      <c r="N926" s="73"/>
      <c r="O926" s="73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</row>
    <row r="927" spans="1:30" ht="13" x14ac:dyDescent="0.15">
      <c r="A927" s="73"/>
      <c r="B927" s="64"/>
      <c r="C927" s="73"/>
      <c r="D927" s="170"/>
      <c r="E927" s="170"/>
      <c r="F927" s="170"/>
      <c r="G927" s="170"/>
      <c r="H927" s="170"/>
      <c r="I927" s="170"/>
      <c r="J927" s="170"/>
      <c r="K927" s="170"/>
      <c r="L927" s="73"/>
      <c r="M927" s="73"/>
      <c r="N927" s="73"/>
      <c r="O927" s="73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</row>
    <row r="928" spans="1:30" ht="13" x14ac:dyDescent="0.15">
      <c r="A928" s="64"/>
      <c r="B928" s="64"/>
      <c r="C928" s="73"/>
      <c r="D928" s="170"/>
      <c r="E928" s="170"/>
      <c r="F928" s="170"/>
      <c r="G928" s="170"/>
      <c r="H928" s="170"/>
      <c r="I928" s="170"/>
      <c r="J928" s="170"/>
      <c r="K928" s="170"/>
      <c r="L928" s="73"/>
      <c r="M928" s="73"/>
      <c r="N928" s="73"/>
      <c r="O928" s="73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</row>
    <row r="929" spans="1:30" ht="13" x14ac:dyDescent="0.15">
      <c r="A929" s="64"/>
      <c r="B929" s="64"/>
      <c r="C929" s="73"/>
      <c r="D929" s="170"/>
      <c r="E929" s="170"/>
      <c r="F929" s="170"/>
      <c r="G929" s="170"/>
      <c r="H929" s="170"/>
      <c r="I929" s="170"/>
      <c r="J929" s="170"/>
      <c r="K929" s="170"/>
      <c r="L929" s="73"/>
      <c r="M929" s="73"/>
      <c r="N929" s="73"/>
      <c r="O929" s="73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</row>
    <row r="930" spans="1:30" ht="13" x14ac:dyDescent="0.15">
      <c r="A930" s="64"/>
      <c r="B930" s="64"/>
      <c r="C930" s="73"/>
      <c r="D930" s="170"/>
      <c r="E930" s="170"/>
      <c r="F930" s="170"/>
      <c r="G930" s="170"/>
      <c r="H930" s="170"/>
      <c r="I930" s="170"/>
      <c r="J930" s="170"/>
      <c r="K930" s="170"/>
      <c r="L930" s="73"/>
      <c r="M930" s="73"/>
      <c r="N930" s="73"/>
      <c r="O930" s="73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</row>
    <row r="931" spans="1:30" ht="13" x14ac:dyDescent="0.15">
      <c r="A931" s="64"/>
      <c r="B931" s="64"/>
      <c r="C931" s="73"/>
      <c r="D931" s="170"/>
      <c r="E931" s="170"/>
      <c r="F931" s="170"/>
      <c r="G931" s="170"/>
      <c r="H931" s="170"/>
      <c r="I931" s="170"/>
      <c r="J931" s="170"/>
      <c r="K931" s="170"/>
      <c r="L931" s="73"/>
      <c r="M931" s="73"/>
      <c r="N931" s="73"/>
      <c r="O931" s="73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</row>
    <row r="932" spans="1:30" ht="13" x14ac:dyDescent="0.15">
      <c r="A932" s="64"/>
      <c r="B932" s="64"/>
      <c r="C932" s="73"/>
      <c r="D932" s="170"/>
      <c r="E932" s="170"/>
      <c r="F932" s="170"/>
      <c r="G932" s="170"/>
      <c r="H932" s="170"/>
      <c r="I932" s="170"/>
      <c r="J932" s="170"/>
      <c r="K932" s="170"/>
      <c r="L932" s="73"/>
      <c r="M932" s="73"/>
      <c r="N932" s="73"/>
      <c r="O932" s="73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</row>
    <row r="933" spans="1:30" ht="13" x14ac:dyDescent="0.15">
      <c r="A933" s="64"/>
      <c r="B933" s="64"/>
      <c r="C933" s="73"/>
      <c r="D933" s="170"/>
      <c r="E933" s="170"/>
      <c r="F933" s="170"/>
      <c r="G933" s="170"/>
      <c r="H933" s="170"/>
      <c r="I933" s="170"/>
      <c r="J933" s="170"/>
      <c r="K933" s="170"/>
      <c r="L933" s="73"/>
      <c r="M933" s="73"/>
      <c r="N933" s="73"/>
      <c r="O933" s="73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</row>
    <row r="934" spans="1:30" ht="13" x14ac:dyDescent="0.15">
      <c r="A934" s="64"/>
      <c r="B934" s="64"/>
      <c r="C934" s="73"/>
      <c r="D934" s="170"/>
      <c r="E934" s="170"/>
      <c r="F934" s="170"/>
      <c r="G934" s="170"/>
      <c r="H934" s="170"/>
      <c r="I934" s="170"/>
      <c r="J934" s="170"/>
      <c r="K934" s="170"/>
      <c r="L934" s="73"/>
      <c r="M934" s="73"/>
      <c r="N934" s="73"/>
      <c r="O934" s="73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</row>
    <row r="935" spans="1:30" ht="13" x14ac:dyDescent="0.15">
      <c r="A935" s="64"/>
      <c r="B935" s="64"/>
      <c r="C935" s="73"/>
      <c r="D935" s="170"/>
      <c r="E935" s="170"/>
      <c r="F935" s="170"/>
      <c r="G935" s="170"/>
      <c r="H935" s="170"/>
      <c r="I935" s="170"/>
      <c r="J935" s="170"/>
      <c r="K935" s="170"/>
      <c r="L935" s="73"/>
      <c r="M935" s="73"/>
      <c r="N935" s="73"/>
      <c r="O935" s="73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</row>
    <row r="936" spans="1:30" ht="13" x14ac:dyDescent="0.15">
      <c r="A936" s="64"/>
      <c r="B936" s="64"/>
      <c r="C936" s="73"/>
      <c r="D936" s="170"/>
      <c r="E936" s="170"/>
      <c r="F936" s="170"/>
      <c r="G936" s="170"/>
      <c r="H936" s="170"/>
      <c r="I936" s="170"/>
      <c r="J936" s="170"/>
      <c r="K936" s="170"/>
      <c r="L936" s="73"/>
      <c r="M936" s="73"/>
      <c r="N936" s="73"/>
      <c r="O936" s="73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</row>
    <row r="937" spans="1:30" ht="13" x14ac:dyDescent="0.15">
      <c r="A937" s="64"/>
      <c r="B937" s="64"/>
      <c r="C937" s="73"/>
      <c r="D937" s="170"/>
      <c r="E937" s="170"/>
      <c r="F937" s="170"/>
      <c r="G937" s="170"/>
      <c r="H937" s="170"/>
      <c r="I937" s="170"/>
      <c r="J937" s="170"/>
      <c r="K937" s="170"/>
      <c r="L937" s="73"/>
      <c r="M937" s="73"/>
      <c r="N937" s="73"/>
      <c r="O937" s="73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</row>
    <row r="938" spans="1:30" ht="13" x14ac:dyDescent="0.15">
      <c r="A938" s="64"/>
      <c r="B938" s="64"/>
      <c r="C938" s="73"/>
      <c r="D938" s="170"/>
      <c r="E938" s="170"/>
      <c r="F938" s="170"/>
      <c r="G938" s="170"/>
      <c r="H938" s="170"/>
      <c r="I938" s="170"/>
      <c r="J938" s="170"/>
      <c r="K938" s="170"/>
      <c r="L938" s="73"/>
      <c r="M938" s="73"/>
      <c r="N938" s="73"/>
      <c r="O938" s="73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</row>
    <row r="939" spans="1:30" ht="13" x14ac:dyDescent="0.15">
      <c r="A939" s="64"/>
      <c r="B939" s="64"/>
      <c r="C939" s="73"/>
      <c r="D939" s="170"/>
      <c r="E939" s="170"/>
      <c r="F939" s="170"/>
      <c r="G939" s="170"/>
      <c r="H939" s="170"/>
      <c r="I939" s="170"/>
      <c r="J939" s="170"/>
      <c r="K939" s="170"/>
      <c r="L939" s="73"/>
      <c r="M939" s="73"/>
      <c r="N939" s="73"/>
      <c r="O939" s="73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</row>
    <row r="940" spans="1:30" ht="13" x14ac:dyDescent="0.15">
      <c r="A940" s="64"/>
      <c r="B940" s="64"/>
      <c r="C940" s="73"/>
      <c r="D940" s="170"/>
      <c r="E940" s="170"/>
      <c r="F940" s="170"/>
      <c r="G940" s="170"/>
      <c r="H940" s="170"/>
      <c r="I940" s="170"/>
      <c r="J940" s="170"/>
      <c r="K940" s="170"/>
      <c r="L940" s="73"/>
      <c r="M940" s="73"/>
      <c r="N940" s="73"/>
      <c r="O940" s="73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</row>
    <row r="941" spans="1:30" ht="13" x14ac:dyDescent="0.15">
      <c r="A941" s="64"/>
      <c r="B941" s="64"/>
      <c r="C941" s="73"/>
      <c r="D941" s="170"/>
      <c r="E941" s="170"/>
      <c r="F941" s="170"/>
      <c r="G941" s="170"/>
      <c r="H941" s="170"/>
      <c r="I941" s="170"/>
      <c r="J941" s="170"/>
      <c r="K941" s="170"/>
      <c r="L941" s="73"/>
      <c r="M941" s="73"/>
      <c r="N941" s="73"/>
      <c r="O941" s="73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</row>
    <row r="942" spans="1:30" ht="13" x14ac:dyDescent="0.15">
      <c r="A942" s="64"/>
      <c r="B942" s="64"/>
      <c r="C942" s="73"/>
      <c r="D942" s="170"/>
      <c r="E942" s="170"/>
      <c r="F942" s="170"/>
      <c r="G942" s="170"/>
      <c r="H942" s="170"/>
      <c r="I942" s="170"/>
      <c r="J942" s="170"/>
      <c r="K942" s="170"/>
      <c r="L942" s="73"/>
      <c r="M942" s="73"/>
      <c r="N942" s="73"/>
      <c r="O942" s="73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</row>
    <row r="943" spans="1:30" ht="13" x14ac:dyDescent="0.15">
      <c r="A943" s="64"/>
      <c r="B943" s="64"/>
      <c r="C943" s="73"/>
      <c r="D943" s="170"/>
      <c r="E943" s="170"/>
      <c r="F943" s="170"/>
      <c r="G943" s="170"/>
      <c r="H943" s="170"/>
      <c r="I943" s="170"/>
      <c r="J943" s="170"/>
      <c r="K943" s="170"/>
      <c r="L943" s="73"/>
      <c r="M943" s="73"/>
      <c r="N943" s="73"/>
      <c r="O943" s="73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</row>
    <row r="944" spans="1:30" ht="13" x14ac:dyDescent="0.15">
      <c r="A944" s="64"/>
      <c r="B944" s="64"/>
      <c r="C944" s="73"/>
      <c r="D944" s="170"/>
      <c r="E944" s="170"/>
      <c r="F944" s="170"/>
      <c r="G944" s="170"/>
      <c r="H944" s="170"/>
      <c r="I944" s="170"/>
      <c r="J944" s="170"/>
      <c r="K944" s="170"/>
      <c r="L944" s="73"/>
      <c r="M944" s="73"/>
      <c r="N944" s="73"/>
      <c r="O944" s="73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</row>
    <row r="945" spans="1:30" ht="13" x14ac:dyDescent="0.15">
      <c r="A945" s="64"/>
      <c r="B945" s="64"/>
      <c r="C945" s="73"/>
      <c r="D945" s="170"/>
      <c r="E945" s="170"/>
      <c r="F945" s="170"/>
      <c r="G945" s="170"/>
      <c r="H945" s="170"/>
      <c r="I945" s="170"/>
      <c r="J945" s="170"/>
      <c r="K945" s="170"/>
      <c r="L945" s="73"/>
      <c r="M945" s="73"/>
      <c r="N945" s="73"/>
      <c r="O945" s="73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</row>
    <row r="946" spans="1:30" ht="13" x14ac:dyDescent="0.15">
      <c r="A946" s="64"/>
      <c r="B946" s="64"/>
      <c r="C946" s="73"/>
      <c r="D946" s="170"/>
      <c r="E946" s="170"/>
      <c r="F946" s="170"/>
      <c r="G946" s="170"/>
      <c r="H946" s="170"/>
      <c r="I946" s="170"/>
      <c r="J946" s="170"/>
      <c r="K946" s="170"/>
      <c r="L946" s="73"/>
      <c r="M946" s="73"/>
      <c r="N946" s="73"/>
      <c r="O946" s="73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</row>
    <row r="947" spans="1:30" ht="13" x14ac:dyDescent="0.15">
      <c r="A947" s="64"/>
      <c r="B947" s="64"/>
      <c r="C947" s="73"/>
      <c r="D947" s="170"/>
      <c r="E947" s="170"/>
      <c r="F947" s="170"/>
      <c r="G947" s="170"/>
      <c r="H947" s="170"/>
      <c r="I947" s="170"/>
      <c r="J947" s="170"/>
      <c r="K947" s="170"/>
      <c r="L947" s="73"/>
      <c r="M947" s="73"/>
      <c r="N947" s="73"/>
      <c r="O947" s="73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</row>
    <row r="948" spans="1:30" ht="13" x14ac:dyDescent="0.15">
      <c r="A948" s="64"/>
      <c r="B948" s="64"/>
      <c r="C948" s="73"/>
      <c r="D948" s="170"/>
      <c r="E948" s="170"/>
      <c r="F948" s="170"/>
      <c r="G948" s="170"/>
      <c r="H948" s="170"/>
      <c r="I948" s="170"/>
      <c r="J948" s="170"/>
      <c r="K948" s="170"/>
      <c r="L948" s="73"/>
      <c r="M948" s="73"/>
      <c r="N948" s="73"/>
      <c r="O948" s="73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</row>
    <row r="949" spans="1:30" ht="13" x14ac:dyDescent="0.15">
      <c r="A949" s="64"/>
      <c r="B949" s="64"/>
      <c r="C949" s="73"/>
      <c r="D949" s="170"/>
      <c r="E949" s="170"/>
      <c r="F949" s="170"/>
      <c r="G949" s="170"/>
      <c r="H949" s="170"/>
      <c r="I949" s="170"/>
      <c r="J949" s="170"/>
      <c r="K949" s="170"/>
      <c r="L949" s="73"/>
      <c r="M949" s="73"/>
      <c r="N949" s="73"/>
      <c r="O949" s="73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</row>
    <row r="950" spans="1:30" ht="13" x14ac:dyDescent="0.15">
      <c r="A950" s="64"/>
      <c r="B950" s="64"/>
      <c r="C950" s="73"/>
      <c r="D950" s="170"/>
      <c r="E950" s="170"/>
      <c r="F950" s="170"/>
      <c r="G950" s="170"/>
      <c r="H950" s="170"/>
      <c r="I950" s="170"/>
      <c r="J950" s="170"/>
      <c r="K950" s="170"/>
      <c r="L950" s="73"/>
      <c r="M950" s="73"/>
      <c r="N950" s="73"/>
      <c r="O950" s="73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</row>
    <row r="951" spans="1:30" ht="13" x14ac:dyDescent="0.15">
      <c r="A951" s="64"/>
      <c r="B951" s="64"/>
      <c r="C951" s="73"/>
      <c r="D951" s="170"/>
      <c r="E951" s="170"/>
      <c r="F951" s="170"/>
      <c r="G951" s="170"/>
      <c r="H951" s="170"/>
      <c r="I951" s="170"/>
      <c r="J951" s="170"/>
      <c r="K951" s="170"/>
      <c r="L951" s="73"/>
      <c r="M951" s="73"/>
      <c r="N951" s="73"/>
      <c r="O951" s="73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</row>
    <row r="952" spans="1:30" ht="13" x14ac:dyDescent="0.15">
      <c r="A952" s="64"/>
      <c r="B952" s="64"/>
      <c r="C952" s="73"/>
      <c r="D952" s="170"/>
      <c r="E952" s="170"/>
      <c r="F952" s="170"/>
      <c r="G952" s="170"/>
      <c r="H952" s="170"/>
      <c r="I952" s="170"/>
      <c r="J952" s="170"/>
      <c r="K952" s="170"/>
      <c r="L952" s="73"/>
      <c r="M952" s="73"/>
      <c r="N952" s="73"/>
      <c r="O952" s="73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</row>
    <row r="953" spans="1:30" ht="13" x14ac:dyDescent="0.15">
      <c r="A953" s="64"/>
      <c r="B953" s="64"/>
      <c r="C953" s="73"/>
      <c r="D953" s="170"/>
      <c r="E953" s="170"/>
      <c r="F953" s="170"/>
      <c r="G953" s="170"/>
      <c r="H953" s="170"/>
      <c r="I953" s="170"/>
      <c r="J953" s="170"/>
      <c r="K953" s="170"/>
      <c r="L953" s="73"/>
      <c r="M953" s="73"/>
      <c r="N953" s="73"/>
      <c r="O953" s="73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</row>
    <row r="954" spans="1:30" ht="13" x14ac:dyDescent="0.15">
      <c r="A954" s="64"/>
      <c r="B954" s="64"/>
      <c r="C954" s="73"/>
      <c r="D954" s="170"/>
      <c r="E954" s="170"/>
      <c r="F954" s="170"/>
      <c r="G954" s="170"/>
      <c r="H954" s="170"/>
      <c r="I954" s="170"/>
      <c r="J954" s="170"/>
      <c r="K954" s="170"/>
      <c r="L954" s="73"/>
      <c r="M954" s="73"/>
      <c r="N954" s="73"/>
      <c r="O954" s="73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</row>
    <row r="955" spans="1:30" ht="13" x14ac:dyDescent="0.15">
      <c r="A955" s="64"/>
      <c r="B955" s="64"/>
      <c r="C955" s="73"/>
      <c r="D955" s="170"/>
      <c r="E955" s="170"/>
      <c r="F955" s="170"/>
      <c r="G955" s="170"/>
      <c r="H955" s="170"/>
      <c r="I955" s="170"/>
      <c r="J955" s="170"/>
      <c r="K955" s="170"/>
      <c r="L955" s="73"/>
      <c r="M955" s="73"/>
      <c r="N955" s="73"/>
      <c r="O955" s="73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</row>
    <row r="956" spans="1:30" ht="13" x14ac:dyDescent="0.15">
      <c r="A956" s="64"/>
      <c r="B956" s="64"/>
      <c r="C956" s="73"/>
      <c r="D956" s="170"/>
      <c r="E956" s="170"/>
      <c r="F956" s="170"/>
      <c r="G956" s="170"/>
      <c r="H956" s="170"/>
      <c r="I956" s="170"/>
      <c r="J956" s="170"/>
      <c r="K956" s="170"/>
      <c r="L956" s="73"/>
      <c r="M956" s="73"/>
      <c r="N956" s="73"/>
      <c r="O956" s="73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</row>
    <row r="957" spans="1:30" ht="13" x14ac:dyDescent="0.15">
      <c r="A957" s="64"/>
      <c r="B957" s="64"/>
      <c r="C957" s="73"/>
      <c r="D957" s="170"/>
      <c r="E957" s="170"/>
      <c r="F957" s="170"/>
      <c r="G957" s="170"/>
      <c r="H957" s="170"/>
      <c r="I957" s="170"/>
      <c r="J957" s="170"/>
      <c r="K957" s="170"/>
      <c r="L957" s="73"/>
      <c r="M957" s="73"/>
      <c r="N957" s="73"/>
      <c r="O957" s="73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</row>
    <row r="958" spans="1:30" ht="13" x14ac:dyDescent="0.15">
      <c r="A958" s="64"/>
      <c r="B958" s="64"/>
      <c r="C958" s="73"/>
      <c r="D958" s="170"/>
      <c r="E958" s="170"/>
      <c r="F958" s="170"/>
      <c r="G958" s="170"/>
      <c r="H958" s="170"/>
      <c r="I958" s="170"/>
      <c r="J958" s="170"/>
      <c r="K958" s="170"/>
      <c r="L958" s="73"/>
      <c r="M958" s="73"/>
      <c r="N958" s="73"/>
      <c r="O958" s="73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</row>
    <row r="959" spans="1:30" ht="13" x14ac:dyDescent="0.15">
      <c r="A959" s="64"/>
      <c r="B959" s="64"/>
      <c r="C959" s="73"/>
      <c r="D959" s="170"/>
      <c r="E959" s="170"/>
      <c r="F959" s="170"/>
      <c r="G959" s="170"/>
      <c r="H959" s="170"/>
      <c r="I959" s="170"/>
      <c r="J959" s="170"/>
      <c r="K959" s="170"/>
      <c r="L959" s="73"/>
      <c r="M959" s="73"/>
      <c r="N959" s="73"/>
      <c r="O959" s="73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</row>
    <row r="960" spans="1:30" ht="13" x14ac:dyDescent="0.15">
      <c r="A960" s="64"/>
      <c r="B960" s="64"/>
      <c r="C960" s="73"/>
      <c r="D960" s="170"/>
      <c r="E960" s="170"/>
      <c r="F960" s="170"/>
      <c r="G960" s="170"/>
      <c r="H960" s="170"/>
      <c r="I960" s="170"/>
      <c r="J960" s="170"/>
      <c r="K960" s="170"/>
      <c r="L960" s="73"/>
      <c r="M960" s="73"/>
      <c r="N960" s="73"/>
      <c r="O960" s="73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</row>
    <row r="961" spans="1:30" ht="13" x14ac:dyDescent="0.15">
      <c r="A961" s="64"/>
      <c r="B961" s="64"/>
      <c r="C961" s="73"/>
      <c r="D961" s="170"/>
      <c r="E961" s="170"/>
      <c r="F961" s="170"/>
      <c r="G961" s="170"/>
      <c r="H961" s="170"/>
      <c r="I961" s="170"/>
      <c r="J961" s="170"/>
      <c r="K961" s="170"/>
      <c r="L961" s="73"/>
      <c r="M961" s="73"/>
      <c r="N961" s="73"/>
      <c r="O961" s="73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</row>
    <row r="962" spans="1:30" ht="13" x14ac:dyDescent="0.15">
      <c r="A962" s="64"/>
      <c r="B962" s="64"/>
      <c r="C962" s="73"/>
      <c r="D962" s="170"/>
      <c r="E962" s="170"/>
      <c r="F962" s="170"/>
      <c r="G962" s="170"/>
      <c r="H962" s="170"/>
      <c r="I962" s="170"/>
      <c r="J962" s="170"/>
      <c r="K962" s="170"/>
      <c r="L962" s="73"/>
      <c r="M962" s="73"/>
      <c r="N962" s="73"/>
      <c r="O962" s="73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</row>
    <row r="963" spans="1:30" ht="13" x14ac:dyDescent="0.15">
      <c r="A963" s="64"/>
      <c r="B963" s="64"/>
      <c r="C963" s="73"/>
      <c r="D963" s="170"/>
      <c r="E963" s="170"/>
      <c r="F963" s="170"/>
      <c r="G963" s="170"/>
      <c r="H963" s="170"/>
      <c r="I963" s="170"/>
      <c r="J963" s="170"/>
      <c r="K963" s="170"/>
      <c r="L963" s="73"/>
      <c r="M963" s="73"/>
      <c r="N963" s="73"/>
      <c r="O963" s="73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</row>
    <row r="964" spans="1:30" ht="13" x14ac:dyDescent="0.15">
      <c r="A964" s="64"/>
      <c r="B964" s="64"/>
      <c r="C964" s="73"/>
      <c r="D964" s="170"/>
      <c r="E964" s="170"/>
      <c r="F964" s="170"/>
      <c r="G964" s="170"/>
      <c r="H964" s="170"/>
      <c r="I964" s="170"/>
      <c r="J964" s="170"/>
      <c r="K964" s="170"/>
      <c r="L964" s="73"/>
      <c r="M964" s="73"/>
      <c r="N964" s="73"/>
      <c r="O964" s="73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</row>
    <row r="965" spans="1:30" ht="13" x14ac:dyDescent="0.15">
      <c r="A965" s="64"/>
      <c r="B965" s="64"/>
      <c r="C965" s="73"/>
      <c r="D965" s="170"/>
      <c r="E965" s="170"/>
      <c r="F965" s="170"/>
      <c r="G965" s="170"/>
      <c r="H965" s="170"/>
      <c r="I965" s="170"/>
      <c r="J965" s="170"/>
      <c r="K965" s="170"/>
      <c r="L965" s="73"/>
      <c r="M965" s="73"/>
      <c r="N965" s="73"/>
      <c r="O965" s="73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</row>
    <row r="966" spans="1:30" ht="13" x14ac:dyDescent="0.15">
      <c r="A966" s="64"/>
      <c r="B966" s="64"/>
      <c r="C966" s="73"/>
      <c r="D966" s="170"/>
      <c r="E966" s="170"/>
      <c r="F966" s="170"/>
      <c r="G966" s="170"/>
      <c r="H966" s="170"/>
      <c r="I966" s="170"/>
      <c r="J966" s="170"/>
      <c r="K966" s="170"/>
      <c r="L966" s="73"/>
      <c r="M966" s="73"/>
      <c r="N966" s="73"/>
      <c r="O966" s="73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</row>
    <row r="967" spans="1:30" ht="13" x14ac:dyDescent="0.15">
      <c r="A967" s="64"/>
      <c r="B967" s="64"/>
      <c r="C967" s="73"/>
      <c r="D967" s="170"/>
      <c r="E967" s="170"/>
      <c r="F967" s="170"/>
      <c r="G967" s="170"/>
      <c r="H967" s="170"/>
      <c r="I967" s="170"/>
      <c r="J967" s="170"/>
      <c r="K967" s="170"/>
      <c r="L967" s="73"/>
      <c r="M967" s="73"/>
      <c r="N967" s="73"/>
      <c r="O967" s="73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</row>
    <row r="968" spans="1:30" ht="13" x14ac:dyDescent="0.15">
      <c r="A968" s="64"/>
      <c r="B968" s="64"/>
      <c r="C968" s="73"/>
      <c r="D968" s="170"/>
      <c r="E968" s="170"/>
      <c r="F968" s="170"/>
      <c r="G968" s="170"/>
      <c r="H968" s="170"/>
      <c r="I968" s="170"/>
      <c r="J968" s="170"/>
      <c r="K968" s="170"/>
      <c r="L968" s="73"/>
      <c r="M968" s="73"/>
      <c r="N968" s="73"/>
      <c r="O968" s="73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</row>
    <row r="969" spans="1:30" ht="13" x14ac:dyDescent="0.15">
      <c r="A969" s="64"/>
      <c r="B969" s="64"/>
      <c r="C969" s="73"/>
      <c r="D969" s="170"/>
      <c r="E969" s="170"/>
      <c r="F969" s="170"/>
      <c r="G969" s="170"/>
      <c r="H969" s="170"/>
      <c r="I969" s="170"/>
      <c r="J969" s="170"/>
      <c r="K969" s="170"/>
      <c r="L969" s="73"/>
      <c r="M969" s="73"/>
      <c r="N969" s="73"/>
      <c r="O969" s="73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</row>
    <row r="970" spans="1:30" ht="13" x14ac:dyDescent="0.15">
      <c r="A970" s="64"/>
      <c r="B970" s="64"/>
      <c r="C970" s="73"/>
      <c r="D970" s="170"/>
      <c r="E970" s="170"/>
      <c r="F970" s="170"/>
      <c r="G970" s="170"/>
      <c r="H970" s="170"/>
      <c r="I970" s="170"/>
      <c r="J970" s="170"/>
      <c r="K970" s="170"/>
      <c r="L970" s="73"/>
      <c r="M970" s="73"/>
      <c r="N970" s="73"/>
      <c r="O970" s="73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</row>
    <row r="971" spans="1:30" ht="13" x14ac:dyDescent="0.15">
      <c r="A971" s="64"/>
      <c r="B971" s="64"/>
      <c r="C971" s="73"/>
      <c r="D971" s="170"/>
      <c r="E971" s="170"/>
      <c r="F971" s="170"/>
      <c r="G971" s="170"/>
      <c r="H971" s="170"/>
      <c r="I971" s="170"/>
      <c r="J971" s="170"/>
      <c r="K971" s="170"/>
      <c r="L971" s="73"/>
      <c r="M971" s="73"/>
      <c r="N971" s="73"/>
      <c r="O971" s="73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</row>
    <row r="972" spans="1:30" ht="13" x14ac:dyDescent="0.15">
      <c r="A972" s="64"/>
      <c r="B972" s="64"/>
      <c r="C972" s="73"/>
      <c r="D972" s="170"/>
      <c r="E972" s="170"/>
      <c r="F972" s="170"/>
      <c r="G972" s="170"/>
      <c r="H972" s="170"/>
      <c r="I972" s="170"/>
      <c r="J972" s="170"/>
      <c r="K972" s="170"/>
      <c r="L972" s="73"/>
      <c r="M972" s="73"/>
      <c r="N972" s="73"/>
      <c r="O972" s="73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</row>
    <row r="973" spans="1:30" ht="13" x14ac:dyDescent="0.15">
      <c r="A973" s="64"/>
      <c r="B973" s="64"/>
      <c r="C973" s="73"/>
      <c r="D973" s="170"/>
      <c r="E973" s="170"/>
      <c r="F973" s="170"/>
      <c r="G973" s="170"/>
      <c r="H973" s="170"/>
      <c r="I973" s="170"/>
      <c r="J973" s="170"/>
      <c r="K973" s="170"/>
      <c r="L973" s="73"/>
      <c r="M973" s="73"/>
      <c r="N973" s="73"/>
      <c r="O973" s="73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</row>
    <row r="974" spans="1:30" ht="13" x14ac:dyDescent="0.15">
      <c r="A974" s="64"/>
      <c r="B974" s="64"/>
      <c r="C974" s="73"/>
      <c r="D974" s="170"/>
      <c r="E974" s="170"/>
      <c r="F974" s="170"/>
      <c r="G974" s="170"/>
      <c r="H974" s="170"/>
      <c r="I974" s="170"/>
      <c r="J974" s="170"/>
      <c r="K974" s="170"/>
      <c r="L974" s="73"/>
      <c r="M974" s="73"/>
      <c r="N974" s="73"/>
      <c r="O974" s="73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</row>
    <row r="975" spans="1:30" ht="13" x14ac:dyDescent="0.15">
      <c r="A975" s="64"/>
      <c r="B975" s="64"/>
      <c r="C975" s="73"/>
      <c r="D975" s="170"/>
      <c r="E975" s="170"/>
      <c r="F975" s="170"/>
      <c r="G975" s="170"/>
      <c r="H975" s="170"/>
      <c r="I975" s="170"/>
      <c r="J975" s="170"/>
      <c r="K975" s="170"/>
      <c r="L975" s="73"/>
      <c r="M975" s="73"/>
      <c r="N975" s="73"/>
      <c r="O975" s="73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</row>
    <row r="976" spans="1:30" ht="13" x14ac:dyDescent="0.15">
      <c r="A976" s="64"/>
      <c r="B976" s="64"/>
      <c r="C976" s="73"/>
      <c r="D976" s="170"/>
      <c r="E976" s="170"/>
      <c r="F976" s="170"/>
      <c r="G976" s="170"/>
      <c r="H976" s="170"/>
      <c r="I976" s="170"/>
      <c r="J976" s="170"/>
      <c r="K976" s="170"/>
      <c r="L976" s="73"/>
      <c r="M976" s="73"/>
      <c r="N976" s="73"/>
      <c r="O976" s="73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</row>
    <row r="977" spans="1:30" ht="13" x14ac:dyDescent="0.15">
      <c r="A977" s="64"/>
      <c r="B977" s="64"/>
      <c r="C977" s="73"/>
      <c r="D977" s="170"/>
      <c r="E977" s="170"/>
      <c r="F977" s="170"/>
      <c r="G977" s="170"/>
      <c r="H977" s="170"/>
      <c r="I977" s="170"/>
      <c r="J977" s="170"/>
      <c r="K977" s="170"/>
      <c r="L977" s="73"/>
      <c r="M977" s="73"/>
      <c r="N977" s="73"/>
      <c r="O977" s="73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</row>
    <row r="978" spans="1:30" ht="13" x14ac:dyDescent="0.15">
      <c r="A978" s="64"/>
      <c r="B978" s="64"/>
      <c r="C978" s="73"/>
      <c r="D978" s="170"/>
      <c r="E978" s="170"/>
      <c r="F978" s="170"/>
      <c r="G978" s="170"/>
      <c r="H978" s="170"/>
      <c r="I978" s="170"/>
      <c r="J978" s="170"/>
      <c r="K978" s="170"/>
      <c r="L978" s="73"/>
      <c r="M978" s="73"/>
      <c r="N978" s="73"/>
      <c r="O978" s="73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</row>
    <row r="979" spans="1:30" ht="13" x14ac:dyDescent="0.15">
      <c r="A979" s="64"/>
      <c r="B979" s="64"/>
      <c r="C979" s="73"/>
      <c r="D979" s="170"/>
      <c r="E979" s="170"/>
      <c r="F979" s="170"/>
      <c r="G979" s="170"/>
      <c r="H979" s="170"/>
      <c r="I979" s="170"/>
      <c r="J979" s="170"/>
      <c r="K979" s="170"/>
      <c r="L979" s="73"/>
      <c r="M979" s="73"/>
      <c r="N979" s="73"/>
      <c r="O979" s="73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</row>
    <row r="980" spans="1:30" ht="13" x14ac:dyDescent="0.15">
      <c r="A980" s="64"/>
      <c r="B980" s="64"/>
      <c r="C980" s="73"/>
      <c r="D980" s="170"/>
      <c r="E980" s="170"/>
      <c r="F980" s="170"/>
      <c r="G980" s="170"/>
      <c r="H980" s="170"/>
      <c r="I980" s="170"/>
      <c r="J980" s="170"/>
      <c r="K980" s="170"/>
      <c r="L980" s="73"/>
      <c r="M980" s="73"/>
      <c r="N980" s="73"/>
      <c r="O980" s="73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</row>
    <row r="981" spans="1:30" ht="13" x14ac:dyDescent="0.15">
      <c r="A981" s="64"/>
      <c r="B981" s="64"/>
      <c r="C981" s="73"/>
      <c r="D981" s="170"/>
      <c r="E981" s="170"/>
      <c r="F981" s="170"/>
      <c r="G981" s="170"/>
      <c r="H981" s="170"/>
      <c r="I981" s="170"/>
      <c r="J981" s="170"/>
      <c r="K981" s="170"/>
      <c r="L981" s="73"/>
      <c r="M981" s="73"/>
      <c r="N981" s="73"/>
      <c r="O981" s="73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</row>
    <row r="982" spans="1:30" ht="13" x14ac:dyDescent="0.15">
      <c r="A982" s="64"/>
      <c r="B982" s="64"/>
      <c r="C982" s="73"/>
      <c r="D982" s="170"/>
      <c r="E982" s="170"/>
      <c r="F982" s="170"/>
      <c r="G982" s="170"/>
      <c r="H982" s="170"/>
      <c r="I982" s="170"/>
      <c r="J982" s="170"/>
      <c r="K982" s="170"/>
      <c r="L982" s="73"/>
      <c r="M982" s="73"/>
      <c r="N982" s="73"/>
      <c r="O982" s="73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</row>
    <row r="983" spans="1:30" ht="13" x14ac:dyDescent="0.15">
      <c r="A983" s="64"/>
      <c r="B983" s="64"/>
      <c r="C983" s="73"/>
      <c r="D983" s="170"/>
      <c r="E983" s="170"/>
      <c r="F983" s="170"/>
      <c r="G983" s="170"/>
      <c r="H983" s="170"/>
      <c r="I983" s="170"/>
      <c r="J983" s="170"/>
      <c r="K983" s="170"/>
      <c r="L983" s="73"/>
      <c r="M983" s="73"/>
      <c r="N983" s="73"/>
      <c r="O983" s="73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</row>
    <row r="984" spans="1:30" ht="13" x14ac:dyDescent="0.15">
      <c r="A984" s="64"/>
      <c r="B984" s="64"/>
      <c r="C984" s="73"/>
      <c r="D984" s="170"/>
      <c r="E984" s="170"/>
      <c r="F984" s="170"/>
      <c r="G984" s="170"/>
      <c r="H984" s="170"/>
      <c r="I984" s="170"/>
      <c r="J984" s="170"/>
      <c r="K984" s="170"/>
      <c r="L984" s="73"/>
      <c r="M984" s="73"/>
      <c r="N984" s="73"/>
      <c r="O984" s="73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</row>
    <row r="985" spans="1:30" ht="13" x14ac:dyDescent="0.15">
      <c r="A985" s="64"/>
      <c r="B985" s="64"/>
      <c r="C985" s="73"/>
      <c r="D985" s="170"/>
      <c r="E985" s="170"/>
      <c r="F985" s="170"/>
      <c r="G985" s="170"/>
      <c r="H985" s="170"/>
      <c r="I985" s="170"/>
      <c r="J985" s="170"/>
      <c r="K985" s="170"/>
      <c r="L985" s="73"/>
      <c r="M985" s="73"/>
      <c r="N985" s="73"/>
      <c r="O985" s="73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</row>
    <row r="986" spans="1:30" ht="13" x14ac:dyDescent="0.15">
      <c r="A986" s="64"/>
      <c r="B986" s="64"/>
      <c r="C986" s="73"/>
      <c r="D986" s="170"/>
      <c r="E986" s="170"/>
      <c r="F986" s="170"/>
      <c r="G986" s="170"/>
      <c r="H986" s="170"/>
      <c r="I986" s="170"/>
      <c r="J986" s="170"/>
      <c r="K986" s="170"/>
      <c r="L986" s="73"/>
      <c r="M986" s="73"/>
      <c r="N986" s="73"/>
      <c r="O986" s="73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</row>
    <row r="987" spans="1:30" ht="13" x14ac:dyDescent="0.15">
      <c r="A987" s="64"/>
      <c r="B987" s="64"/>
      <c r="C987" s="73"/>
      <c r="D987" s="170"/>
      <c r="E987" s="170"/>
      <c r="F987" s="170"/>
      <c r="G987" s="170"/>
      <c r="H987" s="170"/>
      <c r="I987" s="170"/>
      <c r="J987" s="170"/>
      <c r="K987" s="170"/>
      <c r="L987" s="73"/>
      <c r="M987" s="73"/>
      <c r="N987" s="73"/>
      <c r="O987" s="73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</row>
    <row r="988" spans="1:30" ht="13" x14ac:dyDescent="0.15">
      <c r="A988" s="64"/>
      <c r="B988" s="64"/>
      <c r="C988" s="73"/>
      <c r="D988" s="170"/>
      <c r="E988" s="170"/>
      <c r="F988" s="170"/>
      <c r="G988" s="170"/>
      <c r="H988" s="170"/>
      <c r="I988" s="170"/>
      <c r="J988" s="170"/>
      <c r="K988" s="170"/>
      <c r="L988" s="73"/>
      <c r="M988" s="73"/>
      <c r="N988" s="73"/>
      <c r="O988" s="73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</row>
    <row r="989" spans="1:30" ht="13" x14ac:dyDescent="0.15">
      <c r="A989" s="64"/>
      <c r="B989" s="64"/>
      <c r="C989" s="73"/>
      <c r="D989" s="170"/>
      <c r="E989" s="170"/>
      <c r="F989" s="170"/>
      <c r="G989" s="170"/>
      <c r="H989" s="170"/>
      <c r="I989" s="170"/>
      <c r="J989" s="170"/>
      <c r="K989" s="170"/>
      <c r="L989" s="73"/>
      <c r="M989" s="73"/>
      <c r="N989" s="73"/>
      <c r="O989" s="73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</row>
    <row r="990" spans="1:30" ht="13" x14ac:dyDescent="0.15">
      <c r="A990" s="64"/>
      <c r="B990" s="64"/>
      <c r="C990" s="73"/>
      <c r="D990" s="170"/>
      <c r="E990" s="170"/>
      <c r="F990" s="170"/>
      <c r="G990" s="170"/>
      <c r="H990" s="170"/>
      <c r="I990" s="170"/>
      <c r="J990" s="170"/>
      <c r="K990" s="170"/>
      <c r="L990" s="73"/>
      <c r="M990" s="73"/>
      <c r="N990" s="73"/>
      <c r="O990" s="73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</row>
    <row r="991" spans="1:30" ht="13" x14ac:dyDescent="0.15">
      <c r="A991" s="64"/>
      <c r="B991" s="64"/>
      <c r="C991" s="73"/>
      <c r="D991" s="170"/>
      <c r="E991" s="170"/>
      <c r="F991" s="170"/>
      <c r="G991" s="170"/>
      <c r="H991" s="170"/>
      <c r="I991" s="170"/>
      <c r="J991" s="170"/>
      <c r="K991" s="170"/>
      <c r="L991" s="73"/>
      <c r="M991" s="73"/>
      <c r="N991" s="73"/>
      <c r="O991" s="73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</row>
    <row r="992" spans="1:30" ht="13" x14ac:dyDescent="0.15">
      <c r="A992" s="64"/>
      <c r="B992" s="64"/>
      <c r="C992" s="73"/>
      <c r="D992" s="170"/>
      <c r="E992" s="170"/>
      <c r="F992" s="170"/>
      <c r="G992" s="170"/>
      <c r="H992" s="170"/>
      <c r="I992" s="170"/>
      <c r="J992" s="170"/>
      <c r="K992" s="170"/>
      <c r="L992" s="73"/>
      <c r="M992" s="73"/>
      <c r="N992" s="73"/>
      <c r="O992" s="73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</row>
    <row r="993" spans="1:30" ht="13" x14ac:dyDescent="0.15">
      <c r="A993" s="64"/>
      <c r="B993" s="64"/>
      <c r="C993" s="73"/>
      <c r="D993" s="170"/>
      <c r="E993" s="170"/>
      <c r="F993" s="170"/>
      <c r="G993" s="170"/>
      <c r="H993" s="170"/>
      <c r="I993" s="170"/>
      <c r="J993" s="170"/>
      <c r="K993" s="170"/>
      <c r="L993" s="73"/>
      <c r="M993" s="73"/>
      <c r="N993" s="73"/>
      <c r="O993" s="73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</row>
    <row r="994" spans="1:30" ht="13" x14ac:dyDescent="0.15">
      <c r="A994" s="64"/>
      <c r="B994" s="64"/>
      <c r="C994" s="73"/>
      <c r="D994" s="170"/>
      <c r="E994" s="170"/>
      <c r="F994" s="170"/>
      <c r="G994" s="170"/>
      <c r="H994" s="170"/>
      <c r="I994" s="170"/>
      <c r="J994" s="170"/>
      <c r="K994" s="170"/>
      <c r="L994" s="73"/>
      <c r="M994" s="73"/>
      <c r="N994" s="73"/>
      <c r="O994" s="73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</row>
    <row r="995" spans="1:30" ht="13" x14ac:dyDescent="0.15">
      <c r="A995" s="64"/>
      <c r="B995" s="64"/>
      <c r="C995" s="73"/>
      <c r="D995" s="170"/>
      <c r="E995" s="170"/>
      <c r="F995" s="170"/>
      <c r="G995" s="170"/>
      <c r="H995" s="170"/>
      <c r="I995" s="170"/>
      <c r="J995" s="170"/>
      <c r="K995" s="170"/>
      <c r="L995" s="73"/>
      <c r="M995" s="73"/>
      <c r="N995" s="73"/>
      <c r="O995" s="73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</row>
    <row r="996" spans="1:30" ht="13" x14ac:dyDescent="0.15">
      <c r="A996" s="64"/>
      <c r="B996" s="64"/>
      <c r="C996" s="73"/>
      <c r="D996" s="170"/>
      <c r="E996" s="170"/>
      <c r="F996" s="170"/>
      <c r="G996" s="170"/>
      <c r="H996" s="170"/>
      <c r="I996" s="170"/>
      <c r="J996" s="170"/>
      <c r="K996" s="170"/>
      <c r="L996" s="73"/>
      <c r="M996" s="73"/>
      <c r="N996" s="73"/>
      <c r="O996" s="73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</row>
    <row r="997" spans="1:30" ht="13" x14ac:dyDescent="0.15">
      <c r="A997" s="64"/>
      <c r="B997" s="64"/>
      <c r="C997" s="73"/>
      <c r="D997" s="170"/>
      <c r="E997" s="170"/>
      <c r="F997" s="170"/>
      <c r="G997" s="170"/>
      <c r="H997" s="170"/>
      <c r="I997" s="170"/>
      <c r="J997" s="170"/>
      <c r="K997" s="170"/>
      <c r="L997" s="73"/>
      <c r="M997" s="73"/>
      <c r="N997" s="73"/>
      <c r="O997" s="73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</row>
    <row r="998" spans="1:30" ht="13" x14ac:dyDescent="0.15">
      <c r="C998" s="187"/>
      <c r="D998" s="212"/>
      <c r="E998" s="212"/>
      <c r="F998" s="212"/>
      <c r="G998" s="212"/>
      <c r="H998" s="212"/>
      <c r="I998" s="212"/>
      <c r="J998" s="209"/>
      <c r="K998" s="209"/>
    </row>
    <row r="999" spans="1:30" ht="13" x14ac:dyDescent="0.15">
      <c r="C999" s="187"/>
      <c r="D999" s="212"/>
      <c r="E999" s="212"/>
      <c r="F999" s="212"/>
      <c r="G999" s="212"/>
      <c r="H999" s="212"/>
      <c r="I999" s="212"/>
      <c r="J999" s="209"/>
      <c r="K999" s="20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6AA84F"/>
    <outlinePr summaryBelow="0" summaryRight="0"/>
  </sheetPr>
  <dimension ref="A1:BL933"/>
  <sheetViews>
    <sheetView workbookViewId="0">
      <pane xSplit="3" topLeftCell="AQ1" activePane="topRight" state="frozen"/>
      <selection pane="topRight" activeCell="C148" sqref="C6:C148"/>
    </sheetView>
  </sheetViews>
  <sheetFormatPr baseColWidth="10" defaultColWidth="14.5" defaultRowHeight="15.75" customHeight="1" x14ac:dyDescent="0.15"/>
  <cols>
    <col min="1" max="1" width="9.5" customWidth="1"/>
    <col min="2" max="2" width="27.5" customWidth="1"/>
    <col min="3" max="3" width="11" customWidth="1"/>
  </cols>
  <sheetData>
    <row r="1" spans="1:64" ht="15.75" customHeight="1" x14ac:dyDescent="0.15">
      <c r="A1" s="61" t="s">
        <v>803</v>
      </c>
      <c r="B1" s="62"/>
      <c r="C1" s="63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</row>
    <row r="2" spans="1:64" ht="15.75" customHeight="1" x14ac:dyDescent="0.15">
      <c r="A2" s="68" t="s">
        <v>804</v>
      </c>
      <c r="B2" s="62"/>
      <c r="C2" s="63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</row>
    <row r="3" spans="1:64" ht="15.75" customHeight="1" x14ac:dyDescent="0.15">
      <c r="A3" s="68" t="s">
        <v>805</v>
      </c>
      <c r="B3" s="62"/>
      <c r="C3" s="63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</row>
    <row r="4" spans="1:64" ht="15.75" customHeight="1" x14ac:dyDescent="0.15">
      <c r="A4" s="76" t="s">
        <v>528</v>
      </c>
      <c r="B4" s="64"/>
      <c r="C4" s="7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P4" s="183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</row>
    <row r="5" spans="1:64" ht="15.75" customHeight="1" x14ac:dyDescent="0.15">
      <c r="A5" s="80"/>
      <c r="B5" s="81" t="s">
        <v>10</v>
      </c>
      <c r="C5" s="80" t="s">
        <v>8</v>
      </c>
      <c r="D5" s="84">
        <v>1959</v>
      </c>
      <c r="E5" s="84">
        <v>1960</v>
      </c>
      <c r="F5" s="84">
        <v>1961</v>
      </c>
      <c r="G5" s="84">
        <v>1962</v>
      </c>
      <c r="H5" s="84">
        <v>1963</v>
      </c>
      <c r="I5" s="84">
        <v>1964</v>
      </c>
      <c r="J5" s="84">
        <v>1965</v>
      </c>
      <c r="K5" s="84">
        <v>1966</v>
      </c>
      <c r="L5" s="84">
        <v>1967</v>
      </c>
      <c r="M5" s="84">
        <v>1968</v>
      </c>
      <c r="N5" s="84">
        <v>1969</v>
      </c>
      <c r="O5" s="84">
        <v>1970</v>
      </c>
      <c r="P5" s="84">
        <v>1971</v>
      </c>
      <c r="Q5" s="84">
        <v>1972</v>
      </c>
      <c r="R5" s="84">
        <v>1973</v>
      </c>
      <c r="S5" s="84">
        <v>1974</v>
      </c>
      <c r="T5" s="84">
        <v>1975</v>
      </c>
      <c r="U5" s="84">
        <v>1976</v>
      </c>
      <c r="V5" s="84">
        <v>1977</v>
      </c>
      <c r="W5" s="84">
        <v>1978</v>
      </c>
      <c r="X5" s="84">
        <v>1979</v>
      </c>
      <c r="Y5" s="84">
        <v>1980</v>
      </c>
      <c r="Z5" s="84">
        <v>1981</v>
      </c>
      <c r="AA5" s="84">
        <v>1982</v>
      </c>
      <c r="AB5" s="84">
        <v>1983</v>
      </c>
      <c r="AC5" s="84">
        <v>1984</v>
      </c>
      <c r="AD5" s="84">
        <v>1985</v>
      </c>
      <c r="AE5" s="84">
        <v>1986</v>
      </c>
      <c r="AF5" s="84">
        <v>1987</v>
      </c>
      <c r="AG5" s="84">
        <v>1988</v>
      </c>
      <c r="AH5" s="84">
        <v>1989</v>
      </c>
      <c r="AI5" s="84">
        <v>1990</v>
      </c>
      <c r="AJ5" s="84">
        <v>1991</v>
      </c>
      <c r="AK5" s="84">
        <v>1992</v>
      </c>
      <c r="AL5" s="84">
        <v>1993</v>
      </c>
      <c r="AM5" s="84">
        <v>1994</v>
      </c>
      <c r="AN5" s="84">
        <v>1995</v>
      </c>
      <c r="AO5" s="84">
        <v>1996</v>
      </c>
      <c r="AP5" s="84">
        <v>1997</v>
      </c>
      <c r="AQ5" s="84">
        <v>1998</v>
      </c>
      <c r="AR5" s="84">
        <v>1999</v>
      </c>
      <c r="AS5" s="84">
        <v>2000</v>
      </c>
      <c r="AT5" s="84">
        <v>2001</v>
      </c>
      <c r="AU5" s="84">
        <v>2002</v>
      </c>
      <c r="AV5" s="84">
        <v>2003</v>
      </c>
      <c r="AW5" s="84">
        <v>2004</v>
      </c>
      <c r="AX5" s="84">
        <v>2005</v>
      </c>
      <c r="AY5" s="84">
        <v>2006</v>
      </c>
      <c r="AZ5" s="84">
        <v>2007</v>
      </c>
      <c r="BA5" s="84">
        <v>2008</v>
      </c>
      <c r="BB5" s="84">
        <v>2009</v>
      </c>
      <c r="BC5" s="84">
        <v>2010</v>
      </c>
      <c r="BD5" s="84">
        <v>2011</v>
      </c>
      <c r="BE5" s="84">
        <v>2012</v>
      </c>
      <c r="BF5" s="84">
        <v>2013</v>
      </c>
      <c r="BG5" s="84">
        <v>2014</v>
      </c>
      <c r="BH5" s="84">
        <v>2015</v>
      </c>
      <c r="BI5" s="84">
        <v>2016</v>
      </c>
      <c r="BJ5" s="84">
        <v>2017</v>
      </c>
      <c r="BK5" s="84">
        <v>2018</v>
      </c>
      <c r="BL5" s="81">
        <v>2019</v>
      </c>
    </row>
    <row r="6" spans="1:64" ht="15.75" customHeight="1" x14ac:dyDescent="0.15">
      <c r="A6" s="63" t="s">
        <v>747</v>
      </c>
      <c r="B6" s="62" t="s">
        <v>13</v>
      </c>
      <c r="C6" s="85" t="s">
        <v>12</v>
      </c>
      <c r="D6" s="183">
        <v>1.443616</v>
      </c>
      <c r="E6" s="183">
        <v>2.0225279999999999</v>
      </c>
      <c r="F6" s="183">
        <v>2.2790080000000001</v>
      </c>
      <c r="G6" s="183">
        <v>2.462208</v>
      </c>
      <c r="H6" s="183">
        <v>2.0811519999999999</v>
      </c>
      <c r="I6" s="183">
        <v>2.0152000000000001</v>
      </c>
      <c r="J6" s="183">
        <v>2.172752</v>
      </c>
      <c r="K6" s="183">
        <v>2.550144</v>
      </c>
      <c r="L6" s="183">
        <v>2.6783839999999999</v>
      </c>
      <c r="M6" s="183">
        <v>3.0704319999999998</v>
      </c>
      <c r="N6" s="183">
        <v>3.2426400000000002</v>
      </c>
      <c r="O6" s="183">
        <v>3.7409439999999998</v>
      </c>
      <c r="P6" s="183">
        <v>4.3491679999999997</v>
      </c>
      <c r="Q6" s="183">
        <v>5.6388959999999999</v>
      </c>
      <c r="R6" s="183">
        <v>5.2871519999999999</v>
      </c>
      <c r="S6" s="183">
        <v>4.3418400000000004</v>
      </c>
      <c r="T6" s="183">
        <v>4.590992</v>
      </c>
      <c r="U6" s="183">
        <v>4.9463999999999997</v>
      </c>
      <c r="V6" s="183">
        <v>5.71584</v>
      </c>
      <c r="W6" s="183">
        <v>6.488944</v>
      </c>
      <c r="X6" s="183">
        <v>7.5808160000000004</v>
      </c>
      <c r="Y6" s="183">
        <v>5.1662400000000002</v>
      </c>
      <c r="Z6" s="183">
        <v>7.3353279999999996</v>
      </c>
      <c r="AA6" s="183">
        <v>7.302352</v>
      </c>
      <c r="AB6" s="183">
        <v>7.624784</v>
      </c>
      <c r="AC6" s="183">
        <v>7.8189760000000001</v>
      </c>
      <c r="AD6" s="183">
        <v>7.8739359999999996</v>
      </c>
      <c r="AE6" s="183">
        <v>8.0498080000000005</v>
      </c>
      <c r="AF6" s="183">
        <v>7.4379200000000001</v>
      </c>
      <c r="AG6" s="183">
        <v>7.3206720000000001</v>
      </c>
      <c r="AH6" s="183">
        <v>8.9768000000000008</v>
      </c>
      <c r="AI6" s="183">
        <v>5.510656</v>
      </c>
      <c r="AJ6" s="183">
        <v>4.2832160000000004</v>
      </c>
      <c r="AK6" s="183">
        <v>2.5135040000000002</v>
      </c>
      <c r="AL6" s="183">
        <v>2.333968</v>
      </c>
      <c r="AM6" s="183">
        <v>1.9236</v>
      </c>
      <c r="AN6" s="183">
        <v>2.084816</v>
      </c>
      <c r="AO6" s="183">
        <v>2.0152000000000001</v>
      </c>
      <c r="AP6" s="183">
        <v>1.5425439999999999</v>
      </c>
      <c r="AQ6" s="183">
        <v>1.7513920000000001</v>
      </c>
      <c r="AR6" s="183">
        <v>2.9824959999999998</v>
      </c>
      <c r="AS6" s="183">
        <v>3.019136</v>
      </c>
      <c r="AT6" s="183">
        <v>3.220656</v>
      </c>
      <c r="AU6" s="183">
        <v>3.748272</v>
      </c>
      <c r="AV6" s="183">
        <v>4.2905439999999997</v>
      </c>
      <c r="AW6" s="183">
        <v>4.1623039999999998</v>
      </c>
      <c r="AX6" s="183">
        <v>4.2502399999999998</v>
      </c>
      <c r="AY6" s="183">
        <v>3.8948320000000001</v>
      </c>
      <c r="AZ6" s="183">
        <v>3.9241440000000001</v>
      </c>
      <c r="BA6" s="183">
        <v>4.3711520000000004</v>
      </c>
      <c r="BB6" s="183">
        <v>4.374816</v>
      </c>
      <c r="BC6" s="183">
        <v>4.5946559999999996</v>
      </c>
      <c r="BD6" s="183">
        <v>5.2358560000000001</v>
      </c>
      <c r="BE6" s="183">
        <v>4.9207520000000002</v>
      </c>
      <c r="BF6" s="183">
        <v>4.9097600000000003</v>
      </c>
      <c r="BG6" s="183">
        <v>5.4850079999999997</v>
      </c>
      <c r="BH6" s="183">
        <v>4.6129759999999997</v>
      </c>
      <c r="BI6" s="183">
        <v>4.532368</v>
      </c>
      <c r="BJ6" s="183">
        <v>4.6513503800000002</v>
      </c>
      <c r="BK6" s="183">
        <v>4.5699635900000004</v>
      </c>
      <c r="BL6" s="62">
        <v>-99</v>
      </c>
    </row>
    <row r="7" spans="1:64" ht="15.75" customHeight="1" x14ac:dyDescent="0.15">
      <c r="A7" s="63" t="s">
        <v>747</v>
      </c>
      <c r="B7" s="62" t="s">
        <v>19</v>
      </c>
      <c r="C7" s="85" t="s">
        <v>18</v>
      </c>
      <c r="D7" s="183">
        <v>5.6570169300000002</v>
      </c>
      <c r="E7" s="183">
        <v>6.1512409100000003</v>
      </c>
      <c r="F7" s="183">
        <v>6.0559200999999998</v>
      </c>
      <c r="G7" s="183">
        <v>5.6610100900000004</v>
      </c>
      <c r="H7" s="183">
        <v>5.4191540900000001</v>
      </c>
      <c r="I7" s="183">
        <v>5.6430444</v>
      </c>
      <c r="J7" s="183">
        <v>6.5885330199999999</v>
      </c>
      <c r="K7" s="183">
        <v>8.4208615699999996</v>
      </c>
      <c r="L7" s="183">
        <v>8.4315873999999997</v>
      </c>
      <c r="M7" s="183">
        <v>9.0502360999999993</v>
      </c>
      <c r="N7" s="183">
        <v>11.2629679</v>
      </c>
      <c r="O7" s="183">
        <v>15.0589598</v>
      </c>
      <c r="P7" s="183">
        <v>18.649531199999998</v>
      </c>
      <c r="Q7" s="183">
        <v>28.322639800000001</v>
      </c>
      <c r="R7" s="183">
        <v>38.277400900000004</v>
      </c>
      <c r="S7" s="183">
        <v>31.876660399999999</v>
      </c>
      <c r="T7" s="183">
        <v>32.001207100000002</v>
      </c>
      <c r="U7" s="183">
        <v>39.1310705</v>
      </c>
      <c r="V7" s="183">
        <v>41.844913099999999</v>
      </c>
      <c r="W7" s="183">
        <v>62.4552665</v>
      </c>
      <c r="X7" s="183">
        <v>45.545551500000002</v>
      </c>
      <c r="Y7" s="183">
        <v>66.416467400000002</v>
      </c>
      <c r="Z7" s="183">
        <v>46.341982100000003</v>
      </c>
      <c r="AA7" s="183">
        <v>39.173029200000002</v>
      </c>
      <c r="AB7" s="183">
        <v>52.503909100000001</v>
      </c>
      <c r="AC7" s="183">
        <v>70.946530199999998</v>
      </c>
      <c r="AD7" s="183">
        <v>72.609068399999998</v>
      </c>
      <c r="AE7" s="183">
        <v>76.080388200000002</v>
      </c>
      <c r="AF7" s="183">
        <v>83.883502199999995</v>
      </c>
      <c r="AG7" s="183">
        <v>83.708041100000003</v>
      </c>
      <c r="AH7" s="183">
        <v>79.808266000000003</v>
      </c>
      <c r="AI7" s="183">
        <v>76.736640199999997</v>
      </c>
      <c r="AJ7" s="183">
        <v>78.805351900000005</v>
      </c>
      <c r="AK7" s="183">
        <v>79.881770900000006</v>
      </c>
      <c r="AL7" s="183">
        <v>81.942440399999995</v>
      </c>
      <c r="AM7" s="183">
        <v>86.146683899999999</v>
      </c>
      <c r="AN7" s="183">
        <v>94.981960999999998</v>
      </c>
      <c r="AO7" s="183">
        <v>96.786119999999997</v>
      </c>
      <c r="AP7" s="183">
        <v>87.004345499999999</v>
      </c>
      <c r="AQ7" s="183">
        <v>106.62083</v>
      </c>
      <c r="AR7" s="183">
        <v>91.667923400000006</v>
      </c>
      <c r="AS7" s="183">
        <v>87.4426828</v>
      </c>
      <c r="AT7" s="183">
        <v>83.7806736</v>
      </c>
      <c r="AU7" s="183">
        <v>89.406721200000007</v>
      </c>
      <c r="AV7" s="183">
        <v>91.048193400000002</v>
      </c>
      <c r="AW7" s="183">
        <v>87.853102500000006</v>
      </c>
      <c r="AX7" s="183">
        <v>106.47319</v>
      </c>
      <c r="AY7" s="183">
        <v>100.201162</v>
      </c>
      <c r="AZ7" s="183">
        <v>108.399973</v>
      </c>
      <c r="BA7" s="183">
        <v>109.031801</v>
      </c>
      <c r="BB7" s="183">
        <v>120.185864</v>
      </c>
      <c r="BC7" s="183">
        <v>117.814038</v>
      </c>
      <c r="BD7" s="183">
        <v>119.806926</v>
      </c>
      <c r="BE7" s="183">
        <v>128.11000100000001</v>
      </c>
      <c r="BF7" s="183">
        <v>132.43463</v>
      </c>
      <c r="BG7" s="183">
        <v>143.188095</v>
      </c>
      <c r="BH7" s="183">
        <v>150.704025</v>
      </c>
      <c r="BI7" s="183">
        <v>147.578633</v>
      </c>
      <c r="BJ7" s="183">
        <v>147.22289699999999</v>
      </c>
      <c r="BK7" s="183">
        <v>155.72526099999999</v>
      </c>
      <c r="BL7" s="62">
        <v>-99</v>
      </c>
    </row>
    <row r="8" spans="1:64" ht="15.75" customHeight="1" x14ac:dyDescent="0.15">
      <c r="A8" s="63" t="s">
        <v>747</v>
      </c>
      <c r="B8" s="62" t="s">
        <v>22</v>
      </c>
      <c r="C8" s="85" t="s">
        <v>21</v>
      </c>
      <c r="D8" s="183">
        <v>0.61859196999999999</v>
      </c>
      <c r="E8" s="183">
        <v>0.54895057999999997</v>
      </c>
      <c r="F8" s="183">
        <v>0.45370688999999997</v>
      </c>
      <c r="G8" s="183">
        <v>1.1791266499999999</v>
      </c>
      <c r="H8" s="183">
        <v>1.1497233899999999</v>
      </c>
      <c r="I8" s="183">
        <v>1.2229142399999999</v>
      </c>
      <c r="J8" s="183">
        <v>1.18615538</v>
      </c>
      <c r="K8" s="183">
        <v>1.5524662300000001</v>
      </c>
      <c r="L8" s="183">
        <v>0.9918148</v>
      </c>
      <c r="M8" s="183">
        <v>1.66953866</v>
      </c>
      <c r="N8" s="183">
        <v>2.7830927399999998</v>
      </c>
      <c r="O8" s="183">
        <v>3.57791718</v>
      </c>
      <c r="P8" s="183">
        <v>3.4053827499999998</v>
      </c>
      <c r="Q8" s="183">
        <v>4.5005322000000003</v>
      </c>
      <c r="R8" s="183">
        <v>4.8736638299999999</v>
      </c>
      <c r="S8" s="183">
        <v>4.8663975600000002</v>
      </c>
      <c r="T8" s="183">
        <v>4.4088112800000001</v>
      </c>
      <c r="U8" s="183">
        <v>3.2800423099999998</v>
      </c>
      <c r="V8" s="183">
        <v>3.5275109699999998</v>
      </c>
      <c r="W8" s="183">
        <v>5.3998081000000004</v>
      </c>
      <c r="X8" s="183">
        <v>5.4891910099999999</v>
      </c>
      <c r="Y8" s="183">
        <v>5.3343516400000004</v>
      </c>
      <c r="Z8" s="183">
        <v>5.2667740199999997</v>
      </c>
      <c r="AA8" s="183">
        <v>4.6351785699999999</v>
      </c>
      <c r="AB8" s="183">
        <v>5.10053483</v>
      </c>
      <c r="AC8" s="183">
        <v>4.9858469400000001</v>
      </c>
      <c r="AD8" s="183">
        <v>4.6761142400000004</v>
      </c>
      <c r="AE8" s="183">
        <v>4.6338394999999997</v>
      </c>
      <c r="AF8" s="183">
        <v>5.7860287599999998</v>
      </c>
      <c r="AG8" s="183">
        <v>5.0493057300000004</v>
      </c>
      <c r="AH8" s="183">
        <v>4.9227497400000004</v>
      </c>
      <c r="AI8" s="183">
        <v>5.0887011700000002</v>
      </c>
      <c r="AJ8" s="183">
        <v>5.0628930600000004</v>
      </c>
      <c r="AK8" s="183">
        <v>5.1650439800000001</v>
      </c>
      <c r="AL8" s="183">
        <v>5.7483833799999999</v>
      </c>
      <c r="AM8" s="183">
        <v>3.8655955500000001</v>
      </c>
      <c r="AN8" s="183">
        <v>10.9483032</v>
      </c>
      <c r="AO8" s="183">
        <v>10.424825</v>
      </c>
      <c r="AP8" s="183">
        <v>7.3478490499999998</v>
      </c>
      <c r="AQ8" s="183">
        <v>7.2696057700000001</v>
      </c>
      <c r="AR8" s="183">
        <v>9.1297777900000003</v>
      </c>
      <c r="AS8" s="183">
        <v>9.5150609199999998</v>
      </c>
      <c r="AT8" s="183">
        <v>9.6715188800000007</v>
      </c>
      <c r="AU8" s="183">
        <v>12.597545</v>
      </c>
      <c r="AV8" s="183">
        <v>8.9883678499999995</v>
      </c>
      <c r="AW8" s="183">
        <v>18.701931699999999</v>
      </c>
      <c r="AX8" s="183">
        <v>19.006429600000001</v>
      </c>
      <c r="AY8" s="183">
        <v>22.102407100000001</v>
      </c>
      <c r="AZ8" s="183">
        <v>24.976104400000001</v>
      </c>
      <c r="BA8" s="183">
        <v>25.486004399999999</v>
      </c>
      <c r="BB8" s="183">
        <v>27.565503400000001</v>
      </c>
      <c r="BC8" s="183">
        <v>28.8644724</v>
      </c>
      <c r="BD8" s="183">
        <v>30.329702000000001</v>
      </c>
      <c r="BE8" s="183">
        <v>33.800564100000003</v>
      </c>
      <c r="BF8" s="183">
        <v>33.228501299999998</v>
      </c>
      <c r="BG8" s="183">
        <v>44.248865000000002</v>
      </c>
      <c r="BH8" s="183">
        <v>33.979024600000002</v>
      </c>
      <c r="BI8" s="183">
        <v>34.110947799999998</v>
      </c>
      <c r="BJ8" s="183">
        <v>34.111985500000003</v>
      </c>
      <c r="BK8" s="183">
        <v>34.537201099999997</v>
      </c>
      <c r="BL8" s="62">
        <v>-99</v>
      </c>
    </row>
    <row r="9" spans="1:64" ht="15.75" customHeight="1" x14ac:dyDescent="0.15">
      <c r="A9" s="63" t="s">
        <v>747</v>
      </c>
      <c r="B9" s="62" t="s">
        <v>24</v>
      </c>
      <c r="C9" s="85" t="s">
        <v>23</v>
      </c>
      <c r="D9" s="183">
        <v>48.9487995</v>
      </c>
      <c r="E9" s="183">
        <v>48.764499999999998</v>
      </c>
      <c r="F9" s="183">
        <v>51.126710199999998</v>
      </c>
      <c r="G9" s="183">
        <v>53.640125099999999</v>
      </c>
      <c r="H9" s="183">
        <v>50.03266</v>
      </c>
      <c r="I9" s="183">
        <v>55.670041300000001</v>
      </c>
      <c r="J9" s="183">
        <v>58.804849599999997</v>
      </c>
      <c r="K9" s="183">
        <v>63.072666699999999</v>
      </c>
      <c r="L9" s="183">
        <v>65.475981599999997</v>
      </c>
      <c r="M9" s="183">
        <v>69.009217399999997</v>
      </c>
      <c r="N9" s="183">
        <v>77.248869900000003</v>
      </c>
      <c r="O9" s="183">
        <v>82.648001199999996</v>
      </c>
      <c r="P9" s="183">
        <v>88.844309600000003</v>
      </c>
      <c r="Q9" s="183">
        <v>90.061084500000007</v>
      </c>
      <c r="R9" s="183">
        <v>93.967978299999999</v>
      </c>
      <c r="S9" s="183">
        <v>95.469386200000002</v>
      </c>
      <c r="T9" s="183">
        <v>94.831553099999994</v>
      </c>
      <c r="U9" s="183">
        <v>99.6656938</v>
      </c>
      <c r="V9" s="183">
        <v>100.650886</v>
      </c>
      <c r="W9" s="183">
        <v>102.476823</v>
      </c>
      <c r="X9" s="183">
        <v>110.510913</v>
      </c>
      <c r="Y9" s="183">
        <v>108.519999</v>
      </c>
      <c r="Z9" s="183">
        <v>101.819689</v>
      </c>
      <c r="AA9" s="183">
        <v>103.20656200000001</v>
      </c>
      <c r="AB9" s="183">
        <v>104.97886200000001</v>
      </c>
      <c r="AC9" s="183">
        <v>106.282985</v>
      </c>
      <c r="AD9" s="183">
        <v>100.366201</v>
      </c>
      <c r="AE9" s="183">
        <v>103.93394000000001</v>
      </c>
      <c r="AF9" s="183">
        <v>114.611064</v>
      </c>
      <c r="AG9" s="183">
        <v>121.129114</v>
      </c>
      <c r="AH9" s="183">
        <v>116.802018</v>
      </c>
      <c r="AI9" s="183">
        <v>111.890018</v>
      </c>
      <c r="AJ9" s="183">
        <v>116.84500300000001</v>
      </c>
      <c r="AK9" s="183">
        <v>121.01671399999999</v>
      </c>
      <c r="AL9" s="183">
        <v>117.564656</v>
      </c>
      <c r="AM9" s="183">
        <v>122.01005000000001</v>
      </c>
      <c r="AN9" s="183">
        <v>127.59845300000001</v>
      </c>
      <c r="AO9" s="183">
        <v>134.64365699999999</v>
      </c>
      <c r="AP9" s="183">
        <v>137.558052</v>
      </c>
      <c r="AQ9" s="183">
        <v>139.35445100000001</v>
      </c>
      <c r="AR9" s="183">
        <v>146.5103</v>
      </c>
      <c r="AS9" s="183">
        <v>141.716804</v>
      </c>
      <c r="AT9" s="183">
        <v>133.31061</v>
      </c>
      <c r="AU9" s="183">
        <v>124.38220699999999</v>
      </c>
      <c r="AV9" s="183">
        <v>134.62065999999999</v>
      </c>
      <c r="AW9" s="183">
        <v>157.033649</v>
      </c>
      <c r="AX9" s="183">
        <v>161.424779</v>
      </c>
      <c r="AY9" s="183">
        <v>174.61750599999999</v>
      </c>
      <c r="AZ9" s="183">
        <v>174.232911</v>
      </c>
      <c r="BA9" s="183">
        <v>188.04118399999999</v>
      </c>
      <c r="BB9" s="183">
        <v>178.86738399999999</v>
      </c>
      <c r="BC9" s="183">
        <v>186.671796</v>
      </c>
      <c r="BD9" s="183">
        <v>190.236886</v>
      </c>
      <c r="BE9" s="183">
        <v>191.715192</v>
      </c>
      <c r="BF9" s="183">
        <v>192.275373</v>
      </c>
      <c r="BG9" s="183">
        <v>194.43115399999999</v>
      </c>
      <c r="BH9" s="183">
        <v>199.859275</v>
      </c>
      <c r="BI9" s="183">
        <v>200.03883200000001</v>
      </c>
      <c r="BJ9" s="183">
        <v>199.55200600000001</v>
      </c>
      <c r="BK9" s="183">
        <v>195.53141199999999</v>
      </c>
      <c r="BL9" s="62">
        <v>-99</v>
      </c>
    </row>
    <row r="10" spans="1:64" ht="15.75" customHeight="1" x14ac:dyDescent="0.15">
      <c r="A10" s="63" t="s">
        <v>747</v>
      </c>
      <c r="B10" s="62" t="s">
        <v>27</v>
      </c>
      <c r="C10" s="85" t="s">
        <v>26</v>
      </c>
      <c r="D10" s="183">
        <v>6.9163953100000004</v>
      </c>
      <c r="E10" s="183">
        <v>7.2020535499999996</v>
      </c>
      <c r="F10" s="183">
        <v>7.4316287499999998</v>
      </c>
      <c r="G10" s="183">
        <v>7.8060708200000004</v>
      </c>
      <c r="H10" s="183">
        <v>8.3768311600000001</v>
      </c>
      <c r="I10" s="183">
        <v>8.9130685700000001</v>
      </c>
      <c r="J10" s="183">
        <v>9.4566923000000003</v>
      </c>
      <c r="K10" s="183">
        <v>9.9884163000000008</v>
      </c>
      <c r="L10" s="183">
        <v>10.450566500000001</v>
      </c>
      <c r="M10" s="183">
        <v>10.7503999</v>
      </c>
      <c r="N10" s="183">
        <v>11.200663799999999</v>
      </c>
      <c r="O10" s="183">
        <v>11.7806219</v>
      </c>
      <c r="P10" s="183">
        <v>12.5107743</v>
      </c>
      <c r="Q10" s="183">
        <v>13.1726882</v>
      </c>
      <c r="R10" s="183">
        <v>13.739695299999999</v>
      </c>
      <c r="S10" s="183">
        <v>14.274527600000001</v>
      </c>
      <c r="T10" s="183">
        <v>15.0135244</v>
      </c>
      <c r="U10" s="183">
        <v>15.593266699999999</v>
      </c>
      <c r="V10" s="183">
        <v>16.127067700000001</v>
      </c>
      <c r="W10" s="183">
        <v>16.687726600000001</v>
      </c>
      <c r="X10" s="183">
        <v>16.827165000000001</v>
      </c>
      <c r="Y10" s="183">
        <v>17.487920200000001</v>
      </c>
      <c r="Z10" s="183">
        <v>17.1698877</v>
      </c>
      <c r="AA10" s="183">
        <v>17.4950072</v>
      </c>
      <c r="AB10" s="183">
        <v>17.750028499999999</v>
      </c>
      <c r="AC10" s="183">
        <v>17.912157400000002</v>
      </c>
      <c r="AD10" s="183">
        <v>19.308577199999998</v>
      </c>
      <c r="AE10" s="183">
        <v>19.3612261</v>
      </c>
      <c r="AF10" s="183">
        <v>19.280902300000001</v>
      </c>
      <c r="AG10" s="183">
        <v>19.798599800000002</v>
      </c>
      <c r="AH10" s="183">
        <v>19.365344799999999</v>
      </c>
      <c r="AI10" s="183">
        <v>18.1158097</v>
      </c>
      <c r="AJ10" s="183">
        <v>18.818575899999999</v>
      </c>
      <c r="AK10" s="183">
        <v>5.8598516500000004</v>
      </c>
      <c r="AL10" s="183">
        <v>2.57360838</v>
      </c>
      <c r="AM10" s="183">
        <v>2.7147484300000002</v>
      </c>
      <c r="AN10" s="183">
        <v>3.4322752200000002</v>
      </c>
      <c r="AO10" s="183">
        <v>2.5927416299999999</v>
      </c>
      <c r="AP10" s="183">
        <v>3.26624085</v>
      </c>
      <c r="AQ10" s="183">
        <v>3.39666472</v>
      </c>
      <c r="AR10" s="183">
        <v>3.0481217200000001</v>
      </c>
      <c r="AS10" s="183">
        <v>3.4914070000000001</v>
      </c>
      <c r="AT10" s="183">
        <v>3.5327009999999999</v>
      </c>
      <c r="AU10" s="183">
        <v>3.0768226400000001</v>
      </c>
      <c r="AV10" s="183">
        <v>3.4555600000000002</v>
      </c>
      <c r="AW10" s="183">
        <v>3.6911969999999998</v>
      </c>
      <c r="AX10" s="183">
        <v>4.376169</v>
      </c>
      <c r="AY10" s="183">
        <v>4.4015899999999997</v>
      </c>
      <c r="AZ10" s="183">
        <v>5.1001724299999998</v>
      </c>
      <c r="BA10" s="183">
        <v>5.5747900000000001</v>
      </c>
      <c r="BB10" s="183">
        <v>4.3633319999999998</v>
      </c>
      <c r="BC10" s="183">
        <v>4.2527499999999998</v>
      </c>
      <c r="BD10" s="183">
        <v>4.9688780000000001</v>
      </c>
      <c r="BE10" s="183">
        <v>5.7482519999999999</v>
      </c>
      <c r="BF10" s="183">
        <v>5.5350039999999998</v>
      </c>
      <c r="BG10" s="183">
        <v>5.55988741</v>
      </c>
      <c r="BH10" s="183">
        <v>4.8343700199999997</v>
      </c>
      <c r="BI10" s="183">
        <v>5.1734122100000004</v>
      </c>
      <c r="BJ10" s="183">
        <v>5.0056124999999998</v>
      </c>
      <c r="BK10" s="183">
        <v>5.5710942499999998</v>
      </c>
      <c r="BL10" s="62">
        <v>-99</v>
      </c>
    </row>
    <row r="11" spans="1:64" ht="15.75" customHeight="1" x14ac:dyDescent="0.15">
      <c r="A11" s="63" t="s">
        <v>747</v>
      </c>
      <c r="B11" s="62" t="s">
        <v>30</v>
      </c>
      <c r="C11" s="85" t="s">
        <v>29</v>
      </c>
      <c r="D11" s="183">
        <v>83.708157099999994</v>
      </c>
      <c r="E11" s="183">
        <v>88.118899999999996</v>
      </c>
      <c r="F11" s="183">
        <v>90.503895999999997</v>
      </c>
      <c r="G11" s="183">
        <v>94.8234554</v>
      </c>
      <c r="H11" s="183">
        <v>100.934264</v>
      </c>
      <c r="I11" s="183">
        <v>108.875767</v>
      </c>
      <c r="J11" s="183">
        <v>120.85266900000001</v>
      </c>
      <c r="K11" s="183">
        <v>120.219302</v>
      </c>
      <c r="L11" s="183">
        <v>129.14421200000001</v>
      </c>
      <c r="M11" s="183">
        <v>134.49690000000001</v>
      </c>
      <c r="N11" s="183">
        <v>142.12380200000001</v>
      </c>
      <c r="O11" s="183">
        <v>147.479769</v>
      </c>
      <c r="P11" s="183">
        <v>152.629536</v>
      </c>
      <c r="Q11" s="183">
        <v>157.335545</v>
      </c>
      <c r="R11" s="183">
        <v>170.827394</v>
      </c>
      <c r="S11" s="183">
        <v>172.18938600000001</v>
      </c>
      <c r="T11" s="183">
        <v>175.71392599999999</v>
      </c>
      <c r="U11" s="183">
        <v>174.07469699999999</v>
      </c>
      <c r="V11" s="183">
        <v>187.60486599999999</v>
      </c>
      <c r="W11" s="183">
        <v>201.820179</v>
      </c>
      <c r="X11" s="183">
        <v>204.869575</v>
      </c>
      <c r="Y11" s="183">
        <v>220.531001</v>
      </c>
      <c r="Z11" s="183">
        <v>230.132643</v>
      </c>
      <c r="AA11" s="183">
        <v>233.88864599999999</v>
      </c>
      <c r="AB11" s="183">
        <v>224.78501399999999</v>
      </c>
      <c r="AC11" s="183">
        <v>236.36119199999999</v>
      </c>
      <c r="AD11" s="183">
        <v>240.98797200000001</v>
      </c>
      <c r="AE11" s="183">
        <v>239.722219</v>
      </c>
      <c r="AF11" s="183">
        <v>255.850224</v>
      </c>
      <c r="AG11" s="183">
        <v>260.87879600000002</v>
      </c>
      <c r="AH11" s="183">
        <v>277.48560800000001</v>
      </c>
      <c r="AI11" s="183">
        <v>278.424376</v>
      </c>
      <c r="AJ11" s="183">
        <v>279.872364</v>
      </c>
      <c r="AK11" s="183">
        <v>284.91212400000001</v>
      </c>
      <c r="AL11" s="183">
        <v>289.23485599999998</v>
      </c>
      <c r="AM11" s="183">
        <v>294.01461</v>
      </c>
      <c r="AN11" s="183">
        <v>305.40979900000002</v>
      </c>
      <c r="AO11" s="183">
        <v>312.36121000000003</v>
      </c>
      <c r="AP11" s="183">
        <v>320.79469599999999</v>
      </c>
      <c r="AQ11" s="183">
        <v>334.68410699999998</v>
      </c>
      <c r="AR11" s="183">
        <v>344.06333599999999</v>
      </c>
      <c r="AS11" s="183">
        <v>350.19458200000003</v>
      </c>
      <c r="AT11" s="183">
        <v>357.66874300000001</v>
      </c>
      <c r="AU11" s="183">
        <v>362.20909399999999</v>
      </c>
      <c r="AV11" s="183">
        <v>369.72555299999999</v>
      </c>
      <c r="AW11" s="183">
        <v>383.20465100000001</v>
      </c>
      <c r="AX11" s="183">
        <v>386.51491700000003</v>
      </c>
      <c r="AY11" s="183">
        <v>392.681873</v>
      </c>
      <c r="AZ11" s="183">
        <v>400.41540900000001</v>
      </c>
      <c r="BA11" s="183">
        <v>405.04853700000001</v>
      </c>
      <c r="BB11" s="183">
        <v>408.34493500000002</v>
      </c>
      <c r="BC11" s="183">
        <v>406.42594200000002</v>
      </c>
      <c r="BD11" s="183">
        <v>404.26369499999998</v>
      </c>
      <c r="BE11" s="183">
        <v>406.986985</v>
      </c>
      <c r="BF11" s="183">
        <v>398.05159099999997</v>
      </c>
      <c r="BG11" s="183">
        <v>393.28853199999998</v>
      </c>
      <c r="BH11" s="183">
        <v>402.53756499999997</v>
      </c>
      <c r="BI11" s="183">
        <v>413.15739200000002</v>
      </c>
      <c r="BJ11" s="183">
        <v>417.04127799999998</v>
      </c>
      <c r="BK11" s="183">
        <v>420.22085600000003</v>
      </c>
      <c r="BL11" s="62">
        <v>-99</v>
      </c>
    </row>
    <row r="12" spans="1:64" ht="15.75" customHeight="1" x14ac:dyDescent="0.15">
      <c r="A12" s="63" t="s">
        <v>747</v>
      </c>
      <c r="B12" s="62" t="s">
        <v>33</v>
      </c>
      <c r="C12" s="85" t="s">
        <v>32</v>
      </c>
      <c r="D12" s="183">
        <v>27.909903499999999</v>
      </c>
      <c r="E12" s="183">
        <v>30.784479399999999</v>
      </c>
      <c r="F12" s="183">
        <v>31.824045000000002</v>
      </c>
      <c r="G12" s="183">
        <v>33.864980799999998</v>
      </c>
      <c r="H12" s="183">
        <v>36.949059800000001</v>
      </c>
      <c r="I12" s="183">
        <v>38.896434300000003</v>
      </c>
      <c r="J12" s="183">
        <v>38.140552300000003</v>
      </c>
      <c r="K12" s="183">
        <v>39.208596200000002</v>
      </c>
      <c r="L12" s="183">
        <v>39.9155716</v>
      </c>
      <c r="M12" s="183">
        <v>42.297140300000002</v>
      </c>
      <c r="N12" s="183">
        <v>44.638406600000003</v>
      </c>
      <c r="O12" s="183">
        <v>50.6317004</v>
      </c>
      <c r="P12" s="183">
        <v>52.069180000000003</v>
      </c>
      <c r="Q12" s="183">
        <v>56.071357800000001</v>
      </c>
      <c r="R12" s="183">
        <v>60.015805399999998</v>
      </c>
      <c r="S12" s="183">
        <v>57.2945457</v>
      </c>
      <c r="T12" s="183">
        <v>54.214103600000001</v>
      </c>
      <c r="U12" s="183">
        <v>58.204316400000003</v>
      </c>
      <c r="V12" s="183">
        <v>55.994277199999999</v>
      </c>
      <c r="W12" s="183">
        <v>57.227183799999999</v>
      </c>
      <c r="X12" s="183">
        <v>61.322076199999998</v>
      </c>
      <c r="Y12" s="183">
        <v>52.025742399999999</v>
      </c>
      <c r="Z12" s="183">
        <v>55.833757800000001</v>
      </c>
      <c r="AA12" s="183">
        <v>53.5661816</v>
      </c>
      <c r="AB12" s="183">
        <v>51.669186000000003</v>
      </c>
      <c r="AC12" s="183">
        <v>54.215068199999997</v>
      </c>
      <c r="AD12" s="183">
        <v>54.367336700000003</v>
      </c>
      <c r="AE12" s="183">
        <v>53.7296178</v>
      </c>
      <c r="AF12" s="183">
        <v>57.375057200000001</v>
      </c>
      <c r="AG12" s="183">
        <v>52.938496000000001</v>
      </c>
      <c r="AH12" s="183">
        <v>53.6976309</v>
      </c>
      <c r="AI12" s="183">
        <v>62.322640700000001</v>
      </c>
      <c r="AJ12" s="183">
        <v>65.9314727</v>
      </c>
      <c r="AK12" s="183">
        <v>60.441603200000003</v>
      </c>
      <c r="AL12" s="183">
        <v>60.806132499999997</v>
      </c>
      <c r="AM12" s="183">
        <v>61.199346400000003</v>
      </c>
      <c r="AN12" s="183">
        <v>64.268215900000001</v>
      </c>
      <c r="AO12" s="183">
        <v>67.693638899999996</v>
      </c>
      <c r="AP12" s="183">
        <v>67.463627599999995</v>
      </c>
      <c r="AQ12" s="183">
        <v>67.0666528</v>
      </c>
      <c r="AR12" s="183">
        <v>65.737030799999999</v>
      </c>
      <c r="AS12" s="183">
        <v>66.312842500000002</v>
      </c>
      <c r="AT12" s="183">
        <v>70.274684500000006</v>
      </c>
      <c r="AU12" s="183">
        <v>72.124006199999997</v>
      </c>
      <c r="AV12" s="183">
        <v>77.799097399999994</v>
      </c>
      <c r="AW12" s="183">
        <v>77.920833599999995</v>
      </c>
      <c r="AX12" s="183">
        <v>79.394850300000002</v>
      </c>
      <c r="AY12" s="183">
        <v>77.061035099999998</v>
      </c>
      <c r="AZ12" s="183">
        <v>74.468959600000005</v>
      </c>
      <c r="BA12" s="183">
        <v>73.727000000000004</v>
      </c>
      <c r="BB12" s="183">
        <v>67.723782400000005</v>
      </c>
      <c r="BC12" s="183">
        <v>72.228293100000002</v>
      </c>
      <c r="BD12" s="183">
        <v>70.142559700000007</v>
      </c>
      <c r="BE12" s="183">
        <v>67.577134000000001</v>
      </c>
      <c r="BF12" s="183">
        <v>68.161179799999999</v>
      </c>
      <c r="BG12" s="183">
        <v>64.467368199999996</v>
      </c>
      <c r="BH12" s="183">
        <v>66.732861999999997</v>
      </c>
      <c r="BI12" s="183">
        <v>67.314878399999998</v>
      </c>
      <c r="BJ12" s="183">
        <v>69.978846899999994</v>
      </c>
      <c r="BK12" s="183">
        <v>68.869885699999998</v>
      </c>
      <c r="BL12" s="62">
        <v>-99</v>
      </c>
    </row>
    <row r="13" spans="1:64" ht="15.75" customHeight="1" x14ac:dyDescent="0.15">
      <c r="A13" s="63" t="s">
        <v>747</v>
      </c>
      <c r="B13" s="62" t="s">
        <v>37</v>
      </c>
      <c r="C13" s="85" t="s">
        <v>35</v>
      </c>
      <c r="D13" s="183">
        <v>19.753839299999999</v>
      </c>
      <c r="E13" s="183">
        <v>20.5729571</v>
      </c>
      <c r="F13" s="183">
        <v>21.236359199999999</v>
      </c>
      <c r="G13" s="183">
        <v>22.311411400000001</v>
      </c>
      <c r="H13" s="183">
        <v>23.950176500000001</v>
      </c>
      <c r="I13" s="183">
        <v>25.490777699999999</v>
      </c>
      <c r="J13" s="183">
        <v>27.048478899999999</v>
      </c>
      <c r="K13" s="183">
        <v>28.569890000000001</v>
      </c>
      <c r="L13" s="183">
        <v>29.891721</v>
      </c>
      <c r="M13" s="183">
        <v>30.750160999999999</v>
      </c>
      <c r="N13" s="183">
        <v>32.038475200000001</v>
      </c>
      <c r="O13" s="183">
        <v>33.686010000000003</v>
      </c>
      <c r="P13" s="183">
        <v>35.769603799999999</v>
      </c>
      <c r="Q13" s="183">
        <v>37.651878400000001</v>
      </c>
      <c r="R13" s="183">
        <v>39.261264699999998</v>
      </c>
      <c r="S13" s="183">
        <v>40.777310100000001</v>
      </c>
      <c r="T13" s="183">
        <v>42.879125999999999</v>
      </c>
      <c r="U13" s="183">
        <v>44.5355822</v>
      </c>
      <c r="V13" s="183">
        <v>46.056763199999999</v>
      </c>
      <c r="W13" s="183">
        <v>47.652821099999997</v>
      </c>
      <c r="X13" s="183">
        <v>48.0543944</v>
      </c>
      <c r="Y13" s="183">
        <v>49.939813000000001</v>
      </c>
      <c r="Z13" s="183">
        <v>49.019445099999999</v>
      </c>
      <c r="AA13" s="183">
        <v>49.950273500000002</v>
      </c>
      <c r="AB13" s="183">
        <v>50.670838699999997</v>
      </c>
      <c r="AC13" s="183">
        <v>51.131413500000001</v>
      </c>
      <c r="AD13" s="183">
        <v>55.131096200000002</v>
      </c>
      <c r="AE13" s="183">
        <v>55.264916100000001</v>
      </c>
      <c r="AF13" s="183">
        <v>55.048883400000001</v>
      </c>
      <c r="AG13" s="183">
        <v>56.526290099999997</v>
      </c>
      <c r="AH13" s="183">
        <v>55.274887399999997</v>
      </c>
      <c r="AI13" s="183">
        <v>51.691082600000001</v>
      </c>
      <c r="AJ13" s="183">
        <v>50.949795100000003</v>
      </c>
      <c r="AK13" s="183">
        <v>56.175800199999998</v>
      </c>
      <c r="AL13" s="183">
        <v>48.408339699999999</v>
      </c>
      <c r="AM13" s="183">
        <v>41.946559499999999</v>
      </c>
      <c r="AN13" s="183">
        <v>33.311115000000001</v>
      </c>
      <c r="AO13" s="183">
        <v>31.241611899999999</v>
      </c>
      <c r="AP13" s="183">
        <v>29.803858999999999</v>
      </c>
      <c r="AQ13" s="183">
        <v>31.665039700000001</v>
      </c>
      <c r="AR13" s="183">
        <v>28.5702286</v>
      </c>
      <c r="AS13" s="183">
        <v>29.506319999999999</v>
      </c>
      <c r="AT13" s="183">
        <v>28.792684699999999</v>
      </c>
      <c r="AU13" s="183">
        <v>29.6418541</v>
      </c>
      <c r="AV13" s="183">
        <v>30.626724500000002</v>
      </c>
      <c r="AW13" s="183">
        <v>32.078145499999998</v>
      </c>
      <c r="AX13" s="183">
        <v>34.28642</v>
      </c>
      <c r="AY13" s="183">
        <v>39.108615800000003</v>
      </c>
      <c r="AZ13" s="183">
        <v>30.4583713</v>
      </c>
      <c r="BA13" s="183">
        <v>35.450600000000001</v>
      </c>
      <c r="BB13" s="183">
        <v>31.856629999999999</v>
      </c>
      <c r="BC13" s="183">
        <v>30.632888000000001</v>
      </c>
      <c r="BD13" s="183">
        <v>32.975683600000004</v>
      </c>
      <c r="BE13" s="183">
        <v>35.048363999999999</v>
      </c>
      <c r="BF13" s="183">
        <v>35.045993899999999</v>
      </c>
      <c r="BG13" s="183">
        <v>36.814149299999997</v>
      </c>
      <c r="BH13" s="183">
        <v>37.0738573</v>
      </c>
      <c r="BI13" s="183">
        <v>37.164759799999999</v>
      </c>
      <c r="BJ13" s="183">
        <v>36.652072699999998</v>
      </c>
      <c r="BK13" s="183">
        <v>36.787994099999999</v>
      </c>
      <c r="BL13" s="62">
        <v>-99</v>
      </c>
    </row>
    <row r="14" spans="1:64" ht="15.75" customHeight="1" x14ac:dyDescent="0.15">
      <c r="A14" s="63" t="s">
        <v>747</v>
      </c>
      <c r="B14" s="62" t="s">
        <v>39</v>
      </c>
      <c r="C14" s="85" t="s">
        <v>38</v>
      </c>
      <c r="D14" s="183">
        <v>1.311712</v>
      </c>
      <c r="E14" s="183">
        <v>0.57524799999999998</v>
      </c>
      <c r="F14" s="183">
        <v>1.769712</v>
      </c>
      <c r="G14" s="183">
        <v>1.590176</v>
      </c>
      <c r="H14" s="183">
        <v>1.194464</v>
      </c>
      <c r="I14" s="183">
        <v>1.597504</v>
      </c>
      <c r="J14" s="183">
        <v>1.2274400000000001</v>
      </c>
      <c r="K14" s="183">
        <v>0.64852799999999999</v>
      </c>
      <c r="L14" s="183">
        <v>1.0039359999999999</v>
      </c>
      <c r="M14" s="183">
        <v>1.1028640000000001</v>
      </c>
      <c r="N14" s="183">
        <v>1.2714080000000001</v>
      </c>
      <c r="O14" s="183">
        <v>2.5904479999999999</v>
      </c>
      <c r="P14" s="183">
        <v>3.0374560000000002</v>
      </c>
      <c r="Q14" s="183">
        <v>3.6786560000000001</v>
      </c>
      <c r="R14" s="183">
        <v>5.5179840000000002</v>
      </c>
      <c r="S14" s="183">
        <v>5.4007360000000002</v>
      </c>
      <c r="T14" s="183">
        <v>5.7488159999999997</v>
      </c>
      <c r="U14" s="183">
        <v>6.5695519999999998</v>
      </c>
      <c r="V14" s="183">
        <v>7.4635680000000004</v>
      </c>
      <c r="W14" s="183">
        <v>7.7603520000000001</v>
      </c>
      <c r="X14" s="183">
        <v>8.1267519999999998</v>
      </c>
      <c r="Y14" s="183">
        <v>7.8812639999999998</v>
      </c>
      <c r="Z14" s="183">
        <v>8.5188000000000006</v>
      </c>
      <c r="AA14" s="183">
        <v>9.8305120000000006</v>
      </c>
      <c r="AB14" s="183">
        <v>8.222016</v>
      </c>
      <c r="AC14" s="183">
        <v>9.2003039999999991</v>
      </c>
      <c r="AD14" s="183">
        <v>10.185919999999999</v>
      </c>
      <c r="AE14" s="183">
        <v>11.002992000000001</v>
      </c>
      <c r="AF14" s="183">
        <v>11.420688</v>
      </c>
      <c r="AG14" s="183">
        <v>12.142559</v>
      </c>
      <c r="AH14" s="183">
        <v>11.7167458</v>
      </c>
      <c r="AI14" s="183">
        <v>12.405381200000001</v>
      </c>
      <c r="AJ14" s="183">
        <v>11.855329100000001</v>
      </c>
      <c r="AK14" s="183">
        <v>10.873837</v>
      </c>
      <c r="AL14" s="183">
        <v>14.6097818</v>
      </c>
      <c r="AM14" s="183">
        <v>14.7556411</v>
      </c>
      <c r="AN14" s="183">
        <v>14.7870875</v>
      </c>
      <c r="AO14" s="183">
        <v>15.589629</v>
      </c>
      <c r="AP14" s="183">
        <v>17.287727100000001</v>
      </c>
      <c r="AQ14" s="183">
        <v>18.365542300000001</v>
      </c>
      <c r="AR14" s="183">
        <v>17.988113299999998</v>
      </c>
      <c r="AS14" s="183">
        <v>18.793786600000001</v>
      </c>
      <c r="AT14" s="183">
        <v>14.0775454</v>
      </c>
      <c r="AU14" s="183">
        <v>15.867706200000001</v>
      </c>
      <c r="AV14" s="183">
        <v>16.770622700000001</v>
      </c>
      <c r="AW14" s="183">
        <v>17.882450299999999</v>
      </c>
      <c r="AX14" s="183">
        <v>19.8030209</v>
      </c>
      <c r="AY14" s="183">
        <v>19.420104200000001</v>
      </c>
      <c r="AZ14" s="183">
        <v>26.770051899999999</v>
      </c>
      <c r="BA14" s="183">
        <v>29.682446899999999</v>
      </c>
      <c r="BB14" s="183">
        <v>28.097529399999999</v>
      </c>
      <c r="BC14" s="183">
        <v>29.074850999999999</v>
      </c>
      <c r="BD14" s="183">
        <v>28.6366862</v>
      </c>
      <c r="BE14" s="183">
        <v>27.3275845</v>
      </c>
      <c r="BF14" s="183">
        <v>31.186876900000001</v>
      </c>
      <c r="BG14" s="183">
        <v>31.147857500000001</v>
      </c>
      <c r="BH14" s="183">
        <v>32.672081499999997</v>
      </c>
      <c r="BI14" s="183">
        <v>31.459705</v>
      </c>
      <c r="BJ14" s="183">
        <v>31.820018600000001</v>
      </c>
      <c r="BK14" s="183">
        <v>31.058949800000001</v>
      </c>
      <c r="BL14" s="62">
        <v>-99</v>
      </c>
    </row>
    <row r="15" spans="1:64" ht="15.75" customHeight="1" x14ac:dyDescent="0.15">
      <c r="A15" s="63" t="s">
        <v>747</v>
      </c>
      <c r="B15" s="62" t="s">
        <v>42</v>
      </c>
      <c r="C15" s="85" t="s">
        <v>40</v>
      </c>
      <c r="D15" s="183">
        <v>1.8400069699999999</v>
      </c>
      <c r="E15" s="183">
        <v>2.2119053800000001</v>
      </c>
      <c r="F15" s="183">
        <v>2.2904095199999999</v>
      </c>
      <c r="G15" s="183">
        <v>2.51675607</v>
      </c>
      <c r="H15" s="183">
        <v>2.8932421499999998</v>
      </c>
      <c r="I15" s="183">
        <v>2.9746124599999999</v>
      </c>
      <c r="J15" s="183">
        <v>3.1213062100000002</v>
      </c>
      <c r="K15" s="183">
        <v>3.17631431</v>
      </c>
      <c r="L15" s="183">
        <v>3.3711423599999999</v>
      </c>
      <c r="M15" s="183">
        <v>3.8656655299999998</v>
      </c>
      <c r="N15" s="183">
        <v>3.7493270600000002</v>
      </c>
      <c r="O15" s="183">
        <v>3.8031950999999999</v>
      </c>
      <c r="P15" s="183">
        <v>3.60583206</v>
      </c>
      <c r="Q15" s="183">
        <v>3.5059212500000001</v>
      </c>
      <c r="R15" s="183">
        <v>4.5496939200000002</v>
      </c>
      <c r="S15" s="183">
        <v>4.65308352</v>
      </c>
      <c r="T15" s="183">
        <v>4.8567210799999998</v>
      </c>
      <c r="U15" s="183">
        <v>5.5557957699999996</v>
      </c>
      <c r="V15" s="183">
        <v>5.7847492200000001</v>
      </c>
      <c r="W15" s="183">
        <v>5.9844172100000002</v>
      </c>
      <c r="X15" s="183">
        <v>6.6126424799999999</v>
      </c>
      <c r="Y15" s="183">
        <v>7.5972119999999999</v>
      </c>
      <c r="Z15" s="183">
        <v>7.8861282700000004</v>
      </c>
      <c r="AA15" s="183">
        <v>8.5522801099999999</v>
      </c>
      <c r="AB15" s="183">
        <v>8.1882737500000005</v>
      </c>
      <c r="AC15" s="183">
        <v>9.0771524899999996</v>
      </c>
      <c r="AD15" s="183">
        <v>10.1891541</v>
      </c>
      <c r="AE15" s="183">
        <v>11.4057973</v>
      </c>
      <c r="AF15" s="183">
        <v>11.799716800000001</v>
      </c>
      <c r="AG15" s="183">
        <v>13.478429500000001</v>
      </c>
      <c r="AH15" s="183">
        <v>13.382350799999999</v>
      </c>
      <c r="AI15" s="183">
        <v>14.0819191</v>
      </c>
      <c r="AJ15" s="183">
        <v>14.7411265</v>
      </c>
      <c r="AK15" s="183">
        <v>15.379627899999999</v>
      </c>
      <c r="AL15" s="183">
        <v>16.062097300000001</v>
      </c>
      <c r="AM15" s="183">
        <v>17.537860500000001</v>
      </c>
      <c r="AN15" s="183">
        <v>21.0415511</v>
      </c>
      <c r="AO15" s="183">
        <v>21.492079100000002</v>
      </c>
      <c r="AP15" s="183">
        <v>23.1261568</v>
      </c>
      <c r="AQ15" s="183">
        <v>23.1983259</v>
      </c>
      <c r="AR15" s="183">
        <v>25.0755129</v>
      </c>
      <c r="AS15" s="183">
        <v>26.524532700000002</v>
      </c>
      <c r="AT15" s="183">
        <v>31.034989299999999</v>
      </c>
      <c r="AU15" s="183">
        <v>31.980803900000002</v>
      </c>
      <c r="AV15" s="183">
        <v>33.458921099999998</v>
      </c>
      <c r="AW15" s="183">
        <v>35.944979799999999</v>
      </c>
      <c r="AX15" s="183">
        <v>37.676574799999997</v>
      </c>
      <c r="AY15" s="183">
        <v>41.689168000000002</v>
      </c>
      <c r="AZ15" s="183">
        <v>42.642128</v>
      </c>
      <c r="BA15" s="183">
        <v>45.300871999999998</v>
      </c>
      <c r="BB15" s="183">
        <v>49.148071999999999</v>
      </c>
      <c r="BC15" s="183">
        <v>53.9916178</v>
      </c>
      <c r="BD15" s="183">
        <v>56.556344000000003</v>
      </c>
      <c r="BE15" s="183">
        <v>60.691319999999997</v>
      </c>
      <c r="BF15" s="183">
        <v>61.781673499999997</v>
      </c>
      <c r="BG15" s="183">
        <v>65.978603199999995</v>
      </c>
      <c r="BH15" s="183">
        <v>72.834625299999999</v>
      </c>
      <c r="BI15" s="183">
        <v>76.003985299999997</v>
      </c>
      <c r="BJ15" s="183">
        <v>78.884399099999996</v>
      </c>
      <c r="BK15" s="183">
        <v>85.692531299999999</v>
      </c>
      <c r="BL15" s="62">
        <v>-99</v>
      </c>
    </row>
    <row r="16" spans="1:64" ht="15.75" customHeight="1" x14ac:dyDescent="0.15">
      <c r="A16" s="63" t="s">
        <v>747</v>
      </c>
      <c r="B16" s="62" t="s">
        <v>45</v>
      </c>
      <c r="C16" s="85" t="s">
        <v>44</v>
      </c>
      <c r="D16" s="183">
        <v>43.424157200000003</v>
      </c>
      <c r="E16" s="183">
        <v>45.2187403</v>
      </c>
      <c r="F16" s="183">
        <v>46.6486862</v>
      </c>
      <c r="G16" s="183">
        <v>48.986693899999999</v>
      </c>
      <c r="H16" s="183">
        <v>52.549470900000003</v>
      </c>
      <c r="I16" s="183">
        <v>55.895093699999997</v>
      </c>
      <c r="J16" s="183">
        <v>59.298273299999998</v>
      </c>
      <c r="K16" s="183">
        <v>62.6302953</v>
      </c>
      <c r="L16" s="183">
        <v>65.518604600000003</v>
      </c>
      <c r="M16" s="183">
        <v>67.386586899999998</v>
      </c>
      <c r="N16" s="183">
        <v>70.199612700000003</v>
      </c>
      <c r="O16" s="183">
        <v>73.856158199999996</v>
      </c>
      <c r="P16" s="183">
        <v>78.382862000000003</v>
      </c>
      <c r="Q16" s="183">
        <v>82.490988299999998</v>
      </c>
      <c r="R16" s="183">
        <v>85.999596499999996</v>
      </c>
      <c r="S16" s="183">
        <v>89.301703200000006</v>
      </c>
      <c r="T16" s="183">
        <v>93.875079999999997</v>
      </c>
      <c r="U16" s="183">
        <v>97.450962000000004</v>
      </c>
      <c r="V16" s="183">
        <v>100.740875</v>
      </c>
      <c r="W16" s="183">
        <v>104.203715</v>
      </c>
      <c r="X16" s="183">
        <v>105.03557499999999</v>
      </c>
      <c r="Y16" s="183">
        <v>109.128917</v>
      </c>
      <c r="Z16" s="183">
        <v>107.073419</v>
      </c>
      <c r="AA16" s="183">
        <v>109.068144</v>
      </c>
      <c r="AB16" s="183">
        <v>110.596676</v>
      </c>
      <c r="AC16" s="183">
        <v>111.54506600000001</v>
      </c>
      <c r="AD16" s="183">
        <v>120.229055</v>
      </c>
      <c r="AE16" s="183">
        <v>120.511354</v>
      </c>
      <c r="AF16" s="183">
        <v>119.904107</v>
      </c>
      <c r="AG16" s="183">
        <v>123.07069799999999</v>
      </c>
      <c r="AH16" s="183">
        <v>120.306062</v>
      </c>
      <c r="AI16" s="183">
        <v>104.138513</v>
      </c>
      <c r="AJ16" s="183">
        <v>97.043645299999994</v>
      </c>
      <c r="AK16" s="183">
        <v>89.993727500000006</v>
      </c>
      <c r="AL16" s="183">
        <v>77.618724400000005</v>
      </c>
      <c r="AM16" s="183">
        <v>64.375249499999995</v>
      </c>
      <c r="AN16" s="183">
        <v>57.949600799999999</v>
      </c>
      <c r="AO16" s="183">
        <v>59.203507899999998</v>
      </c>
      <c r="AP16" s="183">
        <v>62.548484899999998</v>
      </c>
      <c r="AQ16" s="183">
        <v>59.411786300000003</v>
      </c>
      <c r="AR16" s="183">
        <v>56.995664599999998</v>
      </c>
      <c r="AS16" s="183">
        <v>55.462614600000002</v>
      </c>
      <c r="AT16" s="183">
        <v>55.564320899999998</v>
      </c>
      <c r="AU16" s="183">
        <v>55.682492000000003</v>
      </c>
      <c r="AV16" s="183">
        <v>57.118160699999997</v>
      </c>
      <c r="AW16" s="183">
        <v>60.772938099999998</v>
      </c>
      <c r="AX16" s="183">
        <v>62.056114000000001</v>
      </c>
      <c r="AY16" s="183">
        <v>64.868493799999996</v>
      </c>
      <c r="AZ16" s="183">
        <v>64.271205899999998</v>
      </c>
      <c r="BA16" s="183">
        <v>66.417028500000001</v>
      </c>
      <c r="BB16" s="183">
        <v>61.962237399999999</v>
      </c>
      <c r="BC16" s="183">
        <v>63.8832868</v>
      </c>
      <c r="BD16" s="183">
        <v>62.822733200000002</v>
      </c>
      <c r="BE16" s="183">
        <v>63.706587300000002</v>
      </c>
      <c r="BF16" s="183">
        <v>64.462302199999996</v>
      </c>
      <c r="BG16" s="183">
        <v>63.794064900000002</v>
      </c>
      <c r="BH16" s="183">
        <v>59.290985999999997</v>
      </c>
      <c r="BI16" s="183">
        <v>60.941998300000002</v>
      </c>
      <c r="BJ16" s="183">
        <v>62.699202700000001</v>
      </c>
      <c r="BK16" s="183">
        <v>65.456075200000001</v>
      </c>
      <c r="BL16" s="62">
        <v>-99</v>
      </c>
    </row>
    <row r="17" spans="1:64" ht="15.75" customHeight="1" x14ac:dyDescent="0.15">
      <c r="A17" s="63" t="s">
        <v>747</v>
      </c>
      <c r="B17" s="62" t="s">
        <v>52</v>
      </c>
      <c r="C17" s="85" t="s">
        <v>51</v>
      </c>
      <c r="D17" s="183">
        <v>88.310099600000001</v>
      </c>
      <c r="E17" s="183">
        <v>90.908082899999997</v>
      </c>
      <c r="F17" s="183">
        <v>92.698293800000002</v>
      </c>
      <c r="G17" s="183">
        <v>98.018303700000004</v>
      </c>
      <c r="H17" s="183">
        <v>105.67639</v>
      </c>
      <c r="I17" s="183">
        <v>103.55399199999999</v>
      </c>
      <c r="J17" s="183">
        <v>105.330794</v>
      </c>
      <c r="K17" s="183">
        <v>105.096745</v>
      </c>
      <c r="L17" s="183">
        <v>107.361007</v>
      </c>
      <c r="M17" s="183">
        <v>118.43757600000001</v>
      </c>
      <c r="N17" s="183">
        <v>123.49175700000001</v>
      </c>
      <c r="O17" s="183">
        <v>125.490458</v>
      </c>
      <c r="P17" s="183">
        <v>121.37058399999999</v>
      </c>
      <c r="Q17" s="183">
        <v>130.637835</v>
      </c>
      <c r="R17" s="183">
        <v>138.63939400000001</v>
      </c>
      <c r="S17" s="183">
        <v>134.95043999999999</v>
      </c>
      <c r="T17" s="183">
        <v>121.823421</v>
      </c>
      <c r="U17" s="183">
        <v>129.67811399999999</v>
      </c>
      <c r="V17" s="183">
        <v>126.19995</v>
      </c>
      <c r="W17" s="183">
        <v>135.45097000000001</v>
      </c>
      <c r="X17" s="183">
        <v>139.787307</v>
      </c>
      <c r="Y17" s="183">
        <v>134.836647</v>
      </c>
      <c r="Z17" s="183">
        <v>123.574465</v>
      </c>
      <c r="AA17" s="183">
        <v>117.10277600000001</v>
      </c>
      <c r="AB17" s="183">
        <v>101.202693</v>
      </c>
      <c r="AC17" s="183">
        <v>104.967455</v>
      </c>
      <c r="AD17" s="183">
        <v>104.005443</v>
      </c>
      <c r="AE17" s="183">
        <v>102.367814</v>
      </c>
      <c r="AF17" s="183">
        <v>102.58982</v>
      </c>
      <c r="AG17" s="183">
        <v>99.744148300000006</v>
      </c>
      <c r="AH17" s="183">
        <v>106.793547</v>
      </c>
      <c r="AI17" s="183">
        <v>120.48183899999999</v>
      </c>
      <c r="AJ17" s="183">
        <v>123.543218</v>
      </c>
      <c r="AK17" s="183">
        <v>122.65591000000001</v>
      </c>
      <c r="AL17" s="183">
        <v>121.555272</v>
      </c>
      <c r="AM17" s="183">
        <v>124.938749</v>
      </c>
      <c r="AN17" s="183">
        <v>126.080411</v>
      </c>
      <c r="AO17" s="183">
        <v>129.57915399999999</v>
      </c>
      <c r="AP17" s="183">
        <v>124.04252</v>
      </c>
      <c r="AQ17" s="183">
        <v>130.281497</v>
      </c>
      <c r="AR17" s="183">
        <v>124.702991</v>
      </c>
      <c r="AS17" s="183">
        <v>126.76913</v>
      </c>
      <c r="AT17" s="183">
        <v>126.119618</v>
      </c>
      <c r="AU17" s="183">
        <v>126.30498</v>
      </c>
      <c r="AV17" s="183">
        <v>127.806431</v>
      </c>
      <c r="AW17" s="183">
        <v>128.83018300000001</v>
      </c>
      <c r="AX17" s="183">
        <v>125.519713</v>
      </c>
      <c r="AY17" s="183">
        <v>123.832914</v>
      </c>
      <c r="AZ17" s="183">
        <v>120.444866</v>
      </c>
      <c r="BA17" s="183">
        <v>120.35212799999999</v>
      </c>
      <c r="BB17" s="183">
        <v>107.699337</v>
      </c>
      <c r="BC17" s="183">
        <v>113.81406800000001</v>
      </c>
      <c r="BD17" s="183">
        <v>104.31917799999999</v>
      </c>
      <c r="BE17" s="183">
        <v>101.51457000000001</v>
      </c>
      <c r="BF17" s="183">
        <v>101.57896599999999</v>
      </c>
      <c r="BG17" s="183">
        <v>95.906477199999998</v>
      </c>
      <c r="BH17" s="183">
        <v>99.753295199999997</v>
      </c>
      <c r="BI17" s="183">
        <v>98.421540500000006</v>
      </c>
      <c r="BJ17" s="183">
        <v>97.563567500000005</v>
      </c>
      <c r="BK17" s="183">
        <v>99.665212199999999</v>
      </c>
      <c r="BL17" s="62">
        <v>-99</v>
      </c>
    </row>
    <row r="18" spans="1:64" ht="15.75" customHeight="1" x14ac:dyDescent="0.15">
      <c r="A18" s="63" t="s">
        <v>747</v>
      </c>
      <c r="B18" s="62" t="s">
        <v>58</v>
      </c>
      <c r="C18" s="85" t="s">
        <v>57</v>
      </c>
      <c r="D18" s="183">
        <v>0.102592</v>
      </c>
      <c r="E18" s="183">
        <v>0.161216</v>
      </c>
      <c r="F18" s="183">
        <v>0.12823999999999999</v>
      </c>
      <c r="G18" s="183">
        <v>0.13556799999999999</v>
      </c>
      <c r="H18" s="183">
        <v>0.12091200000000001</v>
      </c>
      <c r="I18" s="183">
        <v>0.142896</v>
      </c>
      <c r="J18" s="183">
        <v>0.150224</v>
      </c>
      <c r="K18" s="183">
        <v>0.113584</v>
      </c>
      <c r="L18" s="183">
        <v>0.142896</v>
      </c>
      <c r="M18" s="183">
        <v>0.153888</v>
      </c>
      <c r="N18" s="183">
        <v>0.20152</v>
      </c>
      <c r="O18" s="183">
        <v>0.28212799999999999</v>
      </c>
      <c r="P18" s="183">
        <v>0.29311999999999999</v>
      </c>
      <c r="Q18" s="183">
        <v>0.38838400000000001</v>
      </c>
      <c r="R18" s="183">
        <v>0.38105600000000001</v>
      </c>
      <c r="S18" s="183">
        <v>0.40670400000000001</v>
      </c>
      <c r="T18" s="183">
        <v>0.44334400000000002</v>
      </c>
      <c r="U18" s="183">
        <v>0.26014399999999999</v>
      </c>
      <c r="V18" s="183">
        <v>0.29678399999999999</v>
      </c>
      <c r="W18" s="183">
        <v>0.362736</v>
      </c>
      <c r="X18" s="183">
        <v>0.3664</v>
      </c>
      <c r="Y18" s="183">
        <v>0.50745894999999996</v>
      </c>
      <c r="Z18" s="183">
        <v>0.41764567000000002</v>
      </c>
      <c r="AA18" s="183">
        <v>0.47734004000000002</v>
      </c>
      <c r="AB18" s="183">
        <v>0.43965093</v>
      </c>
      <c r="AC18" s="183">
        <v>0.48559959000000003</v>
      </c>
      <c r="AD18" s="183">
        <v>0.72574024999999998</v>
      </c>
      <c r="AE18" s="183">
        <v>0.66543291000000004</v>
      </c>
      <c r="AF18" s="183">
        <v>0.51718956999999999</v>
      </c>
      <c r="AG18" s="183">
        <v>0.53805064000000002</v>
      </c>
      <c r="AH18" s="183">
        <v>0.60965449000000005</v>
      </c>
      <c r="AI18" s="183">
        <v>0.68068355000000003</v>
      </c>
      <c r="AJ18" s="183">
        <v>0.79212930999999998</v>
      </c>
      <c r="AK18" s="183">
        <v>0.86494338999999998</v>
      </c>
      <c r="AL18" s="183">
        <v>1.08668345</v>
      </c>
      <c r="AM18" s="183">
        <v>1.2222547699999999</v>
      </c>
      <c r="AN18" s="183">
        <v>1.27355866</v>
      </c>
      <c r="AO18" s="183">
        <v>1.23110041</v>
      </c>
      <c r="AP18" s="183">
        <v>1.19815191</v>
      </c>
      <c r="AQ18" s="183">
        <v>1.19436425</v>
      </c>
      <c r="AR18" s="183">
        <v>1.5423205799999999</v>
      </c>
      <c r="AS18" s="183">
        <v>1.57399731</v>
      </c>
      <c r="AT18" s="183">
        <v>1.7897725</v>
      </c>
      <c r="AU18" s="183">
        <v>2.0531796999999998</v>
      </c>
      <c r="AV18" s="183">
        <v>2.3275788899999998</v>
      </c>
      <c r="AW18" s="183">
        <v>2.4810660900000001</v>
      </c>
      <c r="AX18" s="183">
        <v>2.3670812899999998</v>
      </c>
      <c r="AY18" s="183">
        <v>3.7113423700000001</v>
      </c>
      <c r="AZ18" s="183">
        <v>4.3196307799999998</v>
      </c>
      <c r="BA18" s="183">
        <v>4.2548134099999997</v>
      </c>
      <c r="BB18" s="183">
        <v>4.5079337099999996</v>
      </c>
      <c r="BC18" s="183">
        <v>4.9389444400000002</v>
      </c>
      <c r="BD18" s="183">
        <v>4.8867880599999998</v>
      </c>
      <c r="BE18" s="183">
        <v>4.6386730700000003</v>
      </c>
      <c r="BF18" s="183">
        <v>4.8831988600000003</v>
      </c>
      <c r="BG18" s="183">
        <v>5.2166917899999996</v>
      </c>
      <c r="BH18" s="183">
        <v>5.8607174300000002</v>
      </c>
      <c r="BI18" s="183">
        <v>6.2709647899999998</v>
      </c>
      <c r="BJ18" s="183">
        <v>6.9026923800000004</v>
      </c>
      <c r="BK18" s="183">
        <v>7.1492361400000002</v>
      </c>
      <c r="BL18" s="62">
        <v>-99</v>
      </c>
    </row>
    <row r="19" spans="1:64" ht="15.75" customHeight="1" x14ac:dyDescent="0.15">
      <c r="A19" s="63" t="s">
        <v>747</v>
      </c>
      <c r="B19" s="108" t="s">
        <v>62</v>
      </c>
      <c r="C19" s="85" t="s">
        <v>61</v>
      </c>
      <c r="D19" s="190">
        <v>0.94885713999999999</v>
      </c>
      <c r="E19" s="190">
        <v>1.0037874200000001</v>
      </c>
      <c r="F19" s="190">
        <v>1.0403977</v>
      </c>
      <c r="G19" s="190">
        <v>1.09899199</v>
      </c>
      <c r="H19" s="190">
        <v>1.2125469900000001</v>
      </c>
      <c r="I19" s="190">
        <v>1.47998922</v>
      </c>
      <c r="J19" s="190">
        <v>1.50933027</v>
      </c>
      <c r="K19" s="190">
        <v>1.6888365599999999</v>
      </c>
      <c r="L19" s="190">
        <v>1.89038627</v>
      </c>
      <c r="M19" s="190">
        <v>2.1761183399999999</v>
      </c>
      <c r="N19" s="190">
        <v>2.5461535899999999</v>
      </c>
      <c r="O19" s="190">
        <v>2.48371655</v>
      </c>
      <c r="P19" s="190">
        <v>3.05893543</v>
      </c>
      <c r="Q19" s="190">
        <v>3.5681416800000001</v>
      </c>
      <c r="R19" s="190">
        <v>3.4544685300000002</v>
      </c>
      <c r="S19" s="190">
        <v>3.5129439499999999</v>
      </c>
      <c r="T19" s="190">
        <v>4.0549791900000001</v>
      </c>
      <c r="U19" s="190">
        <v>4.57482861</v>
      </c>
      <c r="V19" s="190">
        <v>4.4748571300000002</v>
      </c>
      <c r="W19" s="190">
        <v>5.0201440100000001</v>
      </c>
      <c r="X19" s="190">
        <v>4.73007709</v>
      </c>
      <c r="Y19" s="190">
        <v>4.65897337</v>
      </c>
      <c r="Z19" s="190">
        <v>4.7810378399999998</v>
      </c>
      <c r="AA19" s="190">
        <v>4.3378671500000001</v>
      </c>
      <c r="AB19" s="190">
        <v>4.27813731</v>
      </c>
      <c r="AC19" s="190">
        <v>4.0293411299999997</v>
      </c>
      <c r="AD19" s="190">
        <v>4.1097579800000004</v>
      </c>
      <c r="AE19" s="190">
        <v>3.7636802299999998</v>
      </c>
      <c r="AF19" s="190">
        <v>4.0118014899999999</v>
      </c>
      <c r="AG19" s="190">
        <v>4.2867775799999999</v>
      </c>
      <c r="AH19" s="190">
        <v>4.9684462500000004</v>
      </c>
      <c r="AI19" s="190">
        <v>5.7267709199999999</v>
      </c>
      <c r="AJ19" s="190">
        <v>5.97401684</v>
      </c>
      <c r="AK19" s="190">
        <v>6.6219865599999999</v>
      </c>
      <c r="AL19" s="190">
        <v>7.7918256100000001</v>
      </c>
      <c r="AM19" s="190">
        <v>8.5924210999999993</v>
      </c>
      <c r="AN19" s="190">
        <v>9.7989688400000006</v>
      </c>
      <c r="AO19" s="190">
        <v>9.7745558100000007</v>
      </c>
      <c r="AP19" s="190">
        <v>10.883062799999999</v>
      </c>
      <c r="AQ19" s="190">
        <v>10.923869399999999</v>
      </c>
      <c r="AR19" s="190">
        <v>10.3760444</v>
      </c>
      <c r="AS19" s="190">
        <v>11.0046936</v>
      </c>
      <c r="AT19" s="190">
        <v>8.5606036599999999</v>
      </c>
      <c r="AU19" s="190">
        <v>10.328079900000001</v>
      </c>
      <c r="AV19" s="190">
        <v>11.0111674</v>
      </c>
      <c r="AW19" s="190">
        <v>11.018326200000001</v>
      </c>
      <c r="AX19" s="190">
        <v>12.070515</v>
      </c>
      <c r="AY19" s="190">
        <v>14.9208125</v>
      </c>
      <c r="AZ19" s="190">
        <v>12.176849900000001</v>
      </c>
      <c r="BA19" s="190">
        <v>13.0406902</v>
      </c>
      <c r="BB19" s="190">
        <v>13.629337599999999</v>
      </c>
      <c r="BC19" s="190">
        <v>14.9267878</v>
      </c>
      <c r="BD19" s="190">
        <v>16.005062299999999</v>
      </c>
      <c r="BE19" s="190">
        <v>18.511416499999999</v>
      </c>
      <c r="BF19" s="190">
        <v>18.8071625</v>
      </c>
      <c r="BG19" s="190">
        <v>19.966015200000001</v>
      </c>
      <c r="BH19" s="190">
        <v>19.695769599999998</v>
      </c>
      <c r="BI19" s="190">
        <v>21.213555899999999</v>
      </c>
      <c r="BJ19" s="190">
        <v>21.711971500000001</v>
      </c>
      <c r="BK19" s="190">
        <v>22.262021099999998</v>
      </c>
      <c r="BL19" s="62">
        <v>-99</v>
      </c>
    </row>
    <row r="20" spans="1:64" ht="15.75" customHeight="1" x14ac:dyDescent="0.15">
      <c r="A20" s="63" t="s">
        <v>747</v>
      </c>
      <c r="B20" s="62" t="s">
        <v>65</v>
      </c>
      <c r="C20" s="85" t="s">
        <v>64</v>
      </c>
      <c r="D20" s="183">
        <v>4.8046669700000004</v>
      </c>
      <c r="E20" s="183">
        <v>5.24825169</v>
      </c>
      <c r="F20" s="183">
        <v>5.5011171699999997</v>
      </c>
      <c r="G20" s="183">
        <v>5.6451184100000003</v>
      </c>
      <c r="H20" s="183">
        <v>6.2799818500000004</v>
      </c>
      <c r="I20" s="183">
        <v>7.1149465799999998</v>
      </c>
      <c r="J20" s="183">
        <v>7.3205167099999997</v>
      </c>
      <c r="K20" s="183">
        <v>7.2539818299999999</v>
      </c>
      <c r="L20" s="183">
        <v>7.3270646399999997</v>
      </c>
      <c r="M20" s="183">
        <v>7.8365675899999996</v>
      </c>
      <c r="N20" s="183">
        <v>8.1251243100000003</v>
      </c>
      <c r="O20" s="183">
        <v>10.617934200000001</v>
      </c>
      <c r="P20" s="183">
        <v>11.4429856</v>
      </c>
      <c r="Q20" s="183">
        <v>10.7242824</v>
      </c>
      <c r="R20" s="183">
        <v>12.810295699999999</v>
      </c>
      <c r="S20" s="183">
        <v>12.8654768</v>
      </c>
      <c r="T20" s="183">
        <v>13.423512000000001</v>
      </c>
      <c r="U20" s="183">
        <v>13.853630300000001</v>
      </c>
      <c r="V20" s="183">
        <v>13.470709599999999</v>
      </c>
      <c r="W20" s="183">
        <v>15.052269000000001</v>
      </c>
      <c r="X20" s="183">
        <v>16.371401299999999</v>
      </c>
      <c r="Y20" s="183">
        <v>16.096604500000002</v>
      </c>
      <c r="Z20" s="183">
        <v>17.519027000000001</v>
      </c>
      <c r="AA20" s="183">
        <v>16.092037099999999</v>
      </c>
      <c r="AB20" s="183">
        <v>17.328945300000001</v>
      </c>
      <c r="AC20" s="183">
        <v>18.2752321</v>
      </c>
      <c r="AD20" s="183">
        <v>18.641997499999999</v>
      </c>
      <c r="AE20" s="183">
        <v>19.468402300000001</v>
      </c>
      <c r="AF20" s="183">
        <v>19.005914199999999</v>
      </c>
      <c r="AG20" s="183">
        <v>19.611276799999999</v>
      </c>
      <c r="AH20" s="183">
        <v>19.551156500000001</v>
      </c>
      <c r="AI20" s="183">
        <v>19.4459117</v>
      </c>
      <c r="AJ20" s="183">
        <v>13.774156400000001</v>
      </c>
      <c r="AK20" s="183">
        <v>15.027560599999999</v>
      </c>
      <c r="AL20" s="183">
        <v>12.579437499999999</v>
      </c>
      <c r="AM20" s="183">
        <v>3.2044130100000001</v>
      </c>
      <c r="AN20" s="183">
        <v>3.4028117899999999</v>
      </c>
      <c r="AO20" s="183">
        <v>4.2384467499999996</v>
      </c>
      <c r="AP20" s="183">
        <v>8.3652756400000001</v>
      </c>
      <c r="AQ20" s="183">
        <v>10.5512943</v>
      </c>
      <c r="AR20" s="183">
        <v>10.3339474</v>
      </c>
      <c r="AS20" s="183">
        <v>13.701313900000001</v>
      </c>
      <c r="AT20" s="183">
        <v>13.2638018</v>
      </c>
      <c r="AU20" s="183">
        <v>14.172601200000001</v>
      </c>
      <c r="AV20" s="183">
        <v>14.3501967</v>
      </c>
      <c r="AW20" s="183">
        <v>15.4624541</v>
      </c>
      <c r="AX20" s="183">
        <v>16.0459839</v>
      </c>
      <c r="AY20" s="183">
        <v>17.386845999999998</v>
      </c>
      <c r="AZ20" s="183">
        <v>17.474331899999999</v>
      </c>
      <c r="BA20" s="183">
        <v>19.958648799999999</v>
      </c>
      <c r="BB20" s="183">
        <v>20.537094100000001</v>
      </c>
      <c r="BC20" s="183">
        <v>21.145721900000002</v>
      </c>
      <c r="BD20" s="183">
        <v>23.7612892</v>
      </c>
      <c r="BE20" s="183">
        <v>22.1362661</v>
      </c>
      <c r="BF20" s="183">
        <v>21.801049200000001</v>
      </c>
      <c r="BG20" s="183">
        <v>19.310982299999999</v>
      </c>
      <c r="BH20" s="183">
        <v>18.4606818</v>
      </c>
      <c r="BI20" s="183">
        <v>21.732869999999998</v>
      </c>
      <c r="BJ20" s="183">
        <v>21.781036499999999</v>
      </c>
      <c r="BK20" s="183">
        <v>21.6723</v>
      </c>
      <c r="BL20" s="62">
        <v>-99</v>
      </c>
    </row>
    <row r="21" spans="1:64" ht="15.75" customHeight="1" x14ac:dyDescent="0.15">
      <c r="A21" s="63" t="s">
        <v>747</v>
      </c>
      <c r="B21" s="62" t="s">
        <v>69</v>
      </c>
      <c r="C21" s="85" t="s">
        <v>68</v>
      </c>
      <c r="D21" s="183">
        <v>-99</v>
      </c>
      <c r="E21" s="183">
        <v>-99</v>
      </c>
      <c r="F21" s="183">
        <v>-99</v>
      </c>
      <c r="G21" s="183">
        <v>-99</v>
      </c>
      <c r="H21" s="183">
        <v>-99</v>
      </c>
      <c r="I21" s="183">
        <v>-99</v>
      </c>
      <c r="J21" s="183">
        <v>-99</v>
      </c>
      <c r="K21" s="183">
        <v>-99</v>
      </c>
      <c r="L21" s="183">
        <v>-99</v>
      </c>
      <c r="M21" s="183">
        <v>-99</v>
      </c>
      <c r="N21" s="183">
        <v>-99</v>
      </c>
      <c r="O21" s="183">
        <v>-99</v>
      </c>
      <c r="P21" s="183">
        <v>-99</v>
      </c>
      <c r="Q21" s="183">
        <v>2.1984E-2</v>
      </c>
      <c r="R21" s="183">
        <v>5.1296000000000001E-2</v>
      </c>
      <c r="S21" s="183">
        <v>8.7936E-2</v>
      </c>
      <c r="T21" s="183">
        <v>0.186864</v>
      </c>
      <c r="U21" s="183">
        <v>0.59356799999999998</v>
      </c>
      <c r="V21" s="183">
        <v>0.78043200000000001</v>
      </c>
      <c r="W21" s="183">
        <v>0.83172800000000002</v>
      </c>
      <c r="X21" s="183">
        <v>0.94164800000000004</v>
      </c>
      <c r="Y21" s="183">
        <v>0.98561600000000005</v>
      </c>
      <c r="Z21" s="183">
        <v>1.0076000000000001</v>
      </c>
      <c r="AA21" s="183">
        <v>1.0992</v>
      </c>
      <c r="AB21" s="183">
        <v>1.0295840000000001</v>
      </c>
      <c r="AC21" s="183">
        <v>1.0442400000000001</v>
      </c>
      <c r="AD21" s="183">
        <v>1.157824</v>
      </c>
      <c r="AE21" s="183">
        <v>1.0662240000000001</v>
      </c>
      <c r="AF21" s="183">
        <v>1.238432</v>
      </c>
      <c r="AG21" s="183">
        <v>1.3007200000000001</v>
      </c>
      <c r="AH21" s="183">
        <v>1.42896</v>
      </c>
      <c r="AI21" s="183">
        <v>2.7003680000000001</v>
      </c>
      <c r="AJ21" s="183">
        <v>2.6344159999999999</v>
      </c>
      <c r="AK21" s="183">
        <v>2.7773119999999998</v>
      </c>
      <c r="AL21" s="183">
        <v>3.1950080000000001</v>
      </c>
      <c r="AM21" s="183">
        <v>3.0301279999999999</v>
      </c>
      <c r="AN21" s="183">
        <v>3.0447839999999999</v>
      </c>
      <c r="AO21" s="183">
        <v>2.755328</v>
      </c>
      <c r="AP21" s="183">
        <v>2.799296</v>
      </c>
      <c r="AQ21" s="183">
        <v>3.3415680000000001</v>
      </c>
      <c r="AR21" s="183">
        <v>3.1583679999999998</v>
      </c>
      <c r="AS21" s="183">
        <v>3.7775840000000001</v>
      </c>
      <c r="AT21" s="183">
        <v>3.8472</v>
      </c>
      <c r="AU21" s="183">
        <v>3.9754399999999999</v>
      </c>
      <c r="AV21" s="183">
        <v>3.8252160000000002</v>
      </c>
      <c r="AW21" s="183">
        <v>3.8948320000000001</v>
      </c>
      <c r="AX21" s="183">
        <v>4.0926879999999999</v>
      </c>
      <c r="AY21" s="183">
        <v>4.1329919999999998</v>
      </c>
      <c r="AZ21" s="183">
        <v>4.228256</v>
      </c>
      <c r="BA21" s="183">
        <v>4.5030559999999999</v>
      </c>
      <c r="BB21" s="183">
        <v>3.8555096400000002</v>
      </c>
      <c r="BC21" s="183">
        <v>4.5363146900000002</v>
      </c>
      <c r="BD21" s="183">
        <v>4.0286946099999996</v>
      </c>
      <c r="BE21" s="183">
        <v>5.0765985300000001</v>
      </c>
      <c r="BF21" s="183">
        <v>5.6629398399999999</v>
      </c>
      <c r="BG21" s="183">
        <v>6.8500501299999996</v>
      </c>
      <c r="BH21" s="183">
        <v>5.4247541300000002</v>
      </c>
      <c r="BI21" s="183">
        <v>6.3334261300000003</v>
      </c>
      <c r="BJ21" s="183">
        <v>6.9121055599999996</v>
      </c>
      <c r="BK21" s="183">
        <v>6.66613028</v>
      </c>
      <c r="BL21" s="62">
        <v>-99</v>
      </c>
    </row>
    <row r="22" spans="1:64" ht="15.75" customHeight="1" x14ac:dyDescent="0.15">
      <c r="A22" s="63" t="s">
        <v>747</v>
      </c>
      <c r="B22" s="62" t="s">
        <v>73</v>
      </c>
      <c r="C22" s="85" t="s">
        <v>72</v>
      </c>
      <c r="D22" s="183">
        <v>39.017080300000003</v>
      </c>
      <c r="E22" s="183">
        <v>46.851820699999998</v>
      </c>
      <c r="F22" s="183">
        <v>49.144502699999997</v>
      </c>
      <c r="G22" s="183">
        <v>53.631449400000001</v>
      </c>
      <c r="H22" s="183">
        <v>55.550938299999999</v>
      </c>
      <c r="I22" s="183">
        <v>56.666676799999998</v>
      </c>
      <c r="J22" s="183">
        <v>56.329615599999997</v>
      </c>
      <c r="K22" s="183">
        <v>64.211635299999998</v>
      </c>
      <c r="L22" s="183">
        <v>66.079408299999997</v>
      </c>
      <c r="M22" s="183">
        <v>77.271377299999997</v>
      </c>
      <c r="N22" s="183">
        <v>84.132709399999996</v>
      </c>
      <c r="O22" s="183">
        <v>93.530488399999996</v>
      </c>
      <c r="P22" s="183">
        <v>102.357941</v>
      </c>
      <c r="Q22" s="183">
        <v>114.01432800000001</v>
      </c>
      <c r="R22" s="183">
        <v>132.01961</v>
      </c>
      <c r="S22" s="183">
        <v>142.927314</v>
      </c>
      <c r="T22" s="183">
        <v>150.51365799999999</v>
      </c>
      <c r="U22" s="183">
        <v>154.39807500000001</v>
      </c>
      <c r="V22" s="183">
        <v>162.078339</v>
      </c>
      <c r="W22" s="183">
        <v>175.93149600000001</v>
      </c>
      <c r="X22" s="183">
        <v>187.155078</v>
      </c>
      <c r="Y22" s="183">
        <v>185.758354</v>
      </c>
      <c r="Z22" s="183">
        <v>170.46790999999999</v>
      </c>
      <c r="AA22" s="183">
        <v>170.789345</v>
      </c>
      <c r="AB22" s="183">
        <v>165.42693700000001</v>
      </c>
      <c r="AC22" s="183">
        <v>167.60558900000001</v>
      </c>
      <c r="AD22" s="183">
        <v>179.93678</v>
      </c>
      <c r="AE22" s="183">
        <v>197.22621699999999</v>
      </c>
      <c r="AF22" s="183">
        <v>205.78874200000001</v>
      </c>
      <c r="AG22" s="183">
        <v>207.56296800000001</v>
      </c>
      <c r="AH22" s="183">
        <v>212.11364399999999</v>
      </c>
      <c r="AI22" s="183">
        <v>206.92112</v>
      </c>
      <c r="AJ22" s="183">
        <v>217.227701</v>
      </c>
      <c r="AK22" s="183">
        <v>218.383306</v>
      </c>
      <c r="AL22" s="183">
        <v>228.33321599999999</v>
      </c>
      <c r="AM22" s="183">
        <v>239.47053</v>
      </c>
      <c r="AN22" s="183">
        <v>255.58357599999999</v>
      </c>
      <c r="AO22" s="183">
        <v>281.19478400000003</v>
      </c>
      <c r="AP22" s="183">
        <v>296.585488</v>
      </c>
      <c r="AQ22" s="183">
        <v>308.30548599999997</v>
      </c>
      <c r="AR22" s="183">
        <v>316.28244000000001</v>
      </c>
      <c r="AS22" s="183">
        <v>324.22604000000001</v>
      </c>
      <c r="AT22" s="183">
        <v>332.98739999999998</v>
      </c>
      <c r="AU22" s="183">
        <v>327.43483199999997</v>
      </c>
      <c r="AV22" s="183">
        <v>317.50825500000002</v>
      </c>
      <c r="AW22" s="183">
        <v>333.67514399999999</v>
      </c>
      <c r="AX22" s="183">
        <v>342.08647200000001</v>
      </c>
      <c r="AY22" s="183">
        <v>341.94636800000001</v>
      </c>
      <c r="AZ22" s="183">
        <v>356.91875199999998</v>
      </c>
      <c r="BA22" s="183">
        <v>380.34468299999997</v>
      </c>
      <c r="BB22" s="183">
        <v>360.09077600000001</v>
      </c>
      <c r="BC22" s="183">
        <v>411.24019199999998</v>
      </c>
      <c r="BD22" s="183">
        <v>429.95936799999998</v>
      </c>
      <c r="BE22" s="183">
        <v>460.09800000000001</v>
      </c>
      <c r="BF22" s="183">
        <v>495.04676799999999</v>
      </c>
      <c r="BG22" s="183">
        <v>523.89409999999998</v>
      </c>
      <c r="BH22" s="183">
        <v>495.21364399999999</v>
      </c>
      <c r="BI22" s="183">
        <v>454.19467700000001</v>
      </c>
      <c r="BJ22" s="183">
        <v>463.83962000000002</v>
      </c>
      <c r="BK22" s="183">
        <v>457.19040200000001</v>
      </c>
      <c r="BL22" s="62">
        <v>-99</v>
      </c>
    </row>
    <row r="23" spans="1:64" ht="15.75" customHeight="1" x14ac:dyDescent="0.15">
      <c r="A23" s="63" t="s">
        <v>747</v>
      </c>
      <c r="B23" s="62" t="s">
        <v>75</v>
      </c>
      <c r="C23" s="85" t="s">
        <v>74</v>
      </c>
      <c r="D23" s="183">
        <v>0.326096</v>
      </c>
      <c r="E23" s="183">
        <v>0.333424</v>
      </c>
      <c r="F23" s="183">
        <v>0.30411199999999999</v>
      </c>
      <c r="G23" s="183">
        <v>0.370064</v>
      </c>
      <c r="H23" s="183">
        <v>0.355408</v>
      </c>
      <c r="I23" s="183">
        <v>0.340752</v>
      </c>
      <c r="J23" s="183">
        <v>0.333424</v>
      </c>
      <c r="K23" s="183">
        <v>0.49097600000000002</v>
      </c>
      <c r="L23" s="183">
        <v>0.43968000000000002</v>
      </c>
      <c r="M23" s="183">
        <v>0.42868800000000001</v>
      </c>
      <c r="N23" s="183">
        <v>0.48731200000000002</v>
      </c>
      <c r="O23" s="183">
        <v>8.2036960000000008</v>
      </c>
      <c r="P23" s="183">
        <v>7.5111999999999997</v>
      </c>
      <c r="Q23" s="183">
        <v>9.4531200000000002</v>
      </c>
      <c r="R23" s="183">
        <v>9.9734079999999992</v>
      </c>
      <c r="S23" s="183">
        <v>8.1780480000000004</v>
      </c>
      <c r="T23" s="183">
        <v>7.0751840000000001</v>
      </c>
      <c r="U23" s="183">
        <v>6.019952</v>
      </c>
      <c r="V23" s="183">
        <v>6.3900160000000001</v>
      </c>
      <c r="W23" s="183">
        <v>9.533728</v>
      </c>
      <c r="X23" s="183">
        <v>7.4342560000000004</v>
      </c>
      <c r="Y23" s="183">
        <v>6.8773280000000003</v>
      </c>
      <c r="Z23" s="183">
        <v>1.4692639999999999</v>
      </c>
      <c r="AA23" s="183">
        <v>2.0921439999999998</v>
      </c>
      <c r="AB23" s="183">
        <v>2.7040320000000002</v>
      </c>
      <c r="AC23" s="183">
        <v>1.916272</v>
      </c>
      <c r="AD23" s="183">
        <v>2.594112</v>
      </c>
      <c r="AE23" s="183">
        <v>2.2973279999999998</v>
      </c>
      <c r="AF23" s="183">
        <v>3.3159200000000002</v>
      </c>
      <c r="AG23" s="183">
        <v>5.7121760000000004</v>
      </c>
      <c r="AH23" s="183">
        <v>6.342384</v>
      </c>
      <c r="AI23" s="183">
        <v>6.1884959999999998</v>
      </c>
      <c r="AJ23" s="183">
        <v>5.305472</v>
      </c>
      <c r="AK23" s="183">
        <v>5.2102079999999997</v>
      </c>
      <c r="AL23" s="183">
        <v>4.9647199999999998</v>
      </c>
      <c r="AM23" s="183">
        <v>4.6899199999999999</v>
      </c>
      <c r="AN23" s="183">
        <v>4.7851840000000001</v>
      </c>
      <c r="AO23" s="183">
        <v>4.7413097400000002</v>
      </c>
      <c r="AP23" s="183">
        <v>4.9317440000000001</v>
      </c>
      <c r="AQ23" s="183">
        <v>5.1589119999999999</v>
      </c>
      <c r="AR23" s="183">
        <v>3.8032319999999999</v>
      </c>
      <c r="AS23" s="183">
        <v>4.590992</v>
      </c>
      <c r="AT23" s="183">
        <v>4.3894719999999996</v>
      </c>
      <c r="AU23" s="183">
        <v>4.2539040000000004</v>
      </c>
      <c r="AV23" s="183">
        <v>4.47017357</v>
      </c>
      <c r="AW23" s="183">
        <v>4.8731200000000001</v>
      </c>
      <c r="AX23" s="183">
        <v>4.8694559999999996</v>
      </c>
      <c r="AY23" s="183">
        <v>4.737552</v>
      </c>
      <c r="AZ23" s="183">
        <v>8.3099519999999991</v>
      </c>
      <c r="BA23" s="183">
        <v>8.9914559999999994</v>
      </c>
      <c r="BB23" s="183">
        <v>7.74574724</v>
      </c>
      <c r="BC23" s="183">
        <v>8.0608000000000004</v>
      </c>
      <c r="BD23" s="183">
        <v>9.5447199999999999</v>
      </c>
      <c r="BE23" s="183">
        <v>9.4934865300000002</v>
      </c>
      <c r="BF23" s="183">
        <v>7.6284479999999997</v>
      </c>
      <c r="BG23" s="183">
        <v>8.9255040000000001</v>
      </c>
      <c r="BH23" s="183">
        <v>6.9542719999999996</v>
      </c>
      <c r="BI23" s="183">
        <v>7.5441216300000002</v>
      </c>
      <c r="BJ23" s="183">
        <v>7.5950192200000002</v>
      </c>
      <c r="BK23" s="183">
        <v>7.92950613</v>
      </c>
      <c r="BL23" s="62">
        <v>-99</v>
      </c>
    </row>
    <row r="24" spans="1:64" ht="15.75" customHeight="1" x14ac:dyDescent="0.15">
      <c r="A24" s="63" t="s">
        <v>747</v>
      </c>
      <c r="B24" s="62" t="s">
        <v>77</v>
      </c>
      <c r="C24" s="85" t="s">
        <v>76</v>
      </c>
      <c r="D24" s="183">
        <v>19.622253400000002</v>
      </c>
      <c r="E24" s="183">
        <v>22.270700300000001</v>
      </c>
      <c r="F24" s="183">
        <v>25.945039600000001</v>
      </c>
      <c r="G24" s="183">
        <v>30.704011000000001</v>
      </c>
      <c r="H24" s="183">
        <v>34.3740612</v>
      </c>
      <c r="I24" s="183">
        <v>42.818065699999998</v>
      </c>
      <c r="J24" s="183">
        <v>46.269136799999998</v>
      </c>
      <c r="K24" s="183">
        <v>48.716006200000002</v>
      </c>
      <c r="L24" s="183">
        <v>55.1076646</v>
      </c>
      <c r="M24" s="183">
        <v>59.463508699999998</v>
      </c>
      <c r="N24" s="183">
        <v>66.3077112</v>
      </c>
      <c r="O24" s="183">
        <v>61.1739727</v>
      </c>
      <c r="P24" s="183">
        <v>64.219683900000007</v>
      </c>
      <c r="Q24" s="183">
        <v>66.0751439</v>
      </c>
      <c r="R24" s="183">
        <v>68.711217899999994</v>
      </c>
      <c r="S24" s="183">
        <v>71.128235000000004</v>
      </c>
      <c r="T24" s="183">
        <v>72.911664200000004</v>
      </c>
      <c r="U24" s="183">
        <v>72.952179400000006</v>
      </c>
      <c r="V24" s="183">
        <v>75.780104300000005</v>
      </c>
      <c r="W24" s="183">
        <v>81.187203699999998</v>
      </c>
      <c r="X24" s="183">
        <v>78.904415</v>
      </c>
      <c r="Y24" s="183">
        <v>77.224689999999995</v>
      </c>
      <c r="Z24" s="183">
        <v>80.057897199999999</v>
      </c>
      <c r="AA24" s="183">
        <v>89.811672099999996</v>
      </c>
      <c r="AB24" s="183">
        <v>90.025853900000001</v>
      </c>
      <c r="AC24" s="183">
        <v>87.006255899999999</v>
      </c>
      <c r="AD24" s="183">
        <v>89.182985400000007</v>
      </c>
      <c r="AE24" s="183">
        <v>91.1282377</v>
      </c>
      <c r="AF24" s="183">
        <v>91.228066100000007</v>
      </c>
      <c r="AG24" s="183">
        <v>86.865200099999996</v>
      </c>
      <c r="AH24" s="183">
        <v>86.4373109</v>
      </c>
      <c r="AI24" s="183">
        <v>76.541762500000004</v>
      </c>
      <c r="AJ24" s="183">
        <v>61.125858000000001</v>
      </c>
      <c r="AK24" s="183">
        <v>56.917821000000004</v>
      </c>
      <c r="AL24" s="183">
        <v>57.561518999999997</v>
      </c>
      <c r="AM24" s="183">
        <v>55.958145000000002</v>
      </c>
      <c r="AN24" s="183">
        <v>57.572631700000002</v>
      </c>
      <c r="AO24" s="183">
        <v>57.971991799999998</v>
      </c>
      <c r="AP24" s="183">
        <v>55.5901949</v>
      </c>
      <c r="AQ24" s="183">
        <v>53.1757554</v>
      </c>
      <c r="AR24" s="183">
        <v>46.2788848</v>
      </c>
      <c r="AS24" s="183">
        <v>45.211212099999997</v>
      </c>
      <c r="AT24" s="183">
        <v>48.923113000000001</v>
      </c>
      <c r="AU24" s="183">
        <v>46.167134799999999</v>
      </c>
      <c r="AV24" s="183">
        <v>50.415517999999999</v>
      </c>
      <c r="AW24" s="183">
        <v>49.5072306</v>
      </c>
      <c r="AX24" s="183">
        <v>50.591116200000002</v>
      </c>
      <c r="AY24" s="183">
        <v>51.825603800000003</v>
      </c>
      <c r="AZ24" s="183">
        <v>55.637291599999998</v>
      </c>
      <c r="BA24" s="183">
        <v>53.973925700000002</v>
      </c>
      <c r="BB24" s="183">
        <v>45.706364800000003</v>
      </c>
      <c r="BC24" s="183">
        <v>47.794309800000001</v>
      </c>
      <c r="BD24" s="183">
        <v>53.118311300000002</v>
      </c>
      <c r="BE24" s="183">
        <v>48.268956799999998</v>
      </c>
      <c r="BF24" s="183">
        <v>42.565617199999998</v>
      </c>
      <c r="BG24" s="183">
        <v>45.0901979</v>
      </c>
      <c r="BH24" s="183">
        <v>48.094750500000004</v>
      </c>
      <c r="BI24" s="183">
        <v>45.257930600000002</v>
      </c>
      <c r="BJ24" s="183">
        <v>47.401633599999997</v>
      </c>
      <c r="BK24" s="183">
        <v>44.511180000000003</v>
      </c>
      <c r="BL24" s="62">
        <v>-99</v>
      </c>
    </row>
    <row r="25" spans="1:64" ht="15.75" customHeight="1" x14ac:dyDescent="0.15">
      <c r="A25" s="63" t="s">
        <v>747</v>
      </c>
      <c r="B25" s="62" t="s">
        <v>79</v>
      </c>
      <c r="C25" s="85" t="s">
        <v>78</v>
      </c>
      <c r="D25" s="183">
        <v>0.21251200000000001</v>
      </c>
      <c r="E25" s="183">
        <v>0.23449600000000001</v>
      </c>
      <c r="F25" s="183">
        <v>0.28579199999999999</v>
      </c>
      <c r="G25" s="183">
        <v>0.30777599999999999</v>
      </c>
      <c r="H25" s="183">
        <v>0.38838400000000001</v>
      </c>
      <c r="I25" s="183">
        <v>0.34072259999999999</v>
      </c>
      <c r="J25" s="183">
        <v>0.40283198999999997</v>
      </c>
      <c r="K25" s="183">
        <v>0.46875426999999997</v>
      </c>
      <c r="L25" s="183">
        <v>0.41745827000000002</v>
      </c>
      <c r="M25" s="183">
        <v>0.49073826999999998</v>
      </c>
      <c r="N25" s="183">
        <v>1.34444962</v>
      </c>
      <c r="O25" s="183">
        <v>1.1723314199999999</v>
      </c>
      <c r="P25" s="183">
        <v>0.24891426999999999</v>
      </c>
      <c r="Q25" s="183">
        <v>0.11703999</v>
      </c>
      <c r="R25" s="183">
        <v>0.12791313000000001</v>
      </c>
      <c r="S25" s="183">
        <v>7.3071990000000003E-2</v>
      </c>
      <c r="T25" s="183">
        <v>7.3071990000000003E-2</v>
      </c>
      <c r="U25" s="183">
        <v>7.2773989999999997E-2</v>
      </c>
      <c r="V25" s="183">
        <v>7.2475979999999995E-2</v>
      </c>
      <c r="W25" s="183">
        <v>5.1138570000000001E-2</v>
      </c>
      <c r="X25" s="183">
        <v>2.9312000000000001E-2</v>
      </c>
      <c r="Y25" s="183">
        <v>0.28579199999999999</v>
      </c>
      <c r="Z25" s="183">
        <v>0.30044799999999999</v>
      </c>
      <c r="AA25" s="183">
        <v>0.337088</v>
      </c>
      <c r="AB25" s="183">
        <v>0.3664</v>
      </c>
      <c r="AC25" s="183">
        <v>0.41036800000000001</v>
      </c>
      <c r="AD25" s="183">
        <v>0.41769600000000001</v>
      </c>
      <c r="AE25" s="183">
        <v>0.43235200000000001</v>
      </c>
      <c r="AF25" s="183">
        <v>0.43601600000000001</v>
      </c>
      <c r="AG25" s="183">
        <v>0.45067200000000002</v>
      </c>
      <c r="AH25" s="183">
        <v>0.45067200000000002</v>
      </c>
      <c r="AI25" s="183">
        <v>1.260416</v>
      </c>
      <c r="AJ25" s="183">
        <v>1.304384</v>
      </c>
      <c r="AK25" s="183">
        <v>1.348352</v>
      </c>
      <c r="AL25" s="183">
        <v>1.384992</v>
      </c>
      <c r="AM25" s="183">
        <v>1.4670513300000001</v>
      </c>
      <c r="AN25" s="183">
        <v>1.5402852</v>
      </c>
      <c r="AO25" s="183">
        <v>1.59724618</v>
      </c>
      <c r="AP25" s="183">
        <v>1.52505274</v>
      </c>
      <c r="AQ25" s="183">
        <v>1.9353548300000001</v>
      </c>
      <c r="AR25" s="183">
        <v>1.894288</v>
      </c>
      <c r="AS25" s="183">
        <v>1.974896</v>
      </c>
      <c r="AT25" s="183">
        <v>2.2496960000000001</v>
      </c>
      <c r="AU25" s="183">
        <v>2.2057280000000001</v>
      </c>
      <c r="AV25" s="183">
        <v>2.377936</v>
      </c>
      <c r="AW25" s="183">
        <v>2.4438879999999998</v>
      </c>
      <c r="AX25" s="183">
        <v>2.7736480000000001</v>
      </c>
      <c r="AY25" s="183">
        <v>2.9971519999999998</v>
      </c>
      <c r="AZ25" s="183">
        <v>3.4524693100000001</v>
      </c>
      <c r="BA25" s="183">
        <v>3.8049864100000002</v>
      </c>
      <c r="BB25" s="183">
        <v>4.5662599500000001</v>
      </c>
      <c r="BC25" s="183">
        <v>5.0305118599999998</v>
      </c>
      <c r="BD25" s="183">
        <v>5.1052722700000004</v>
      </c>
      <c r="BE25" s="183">
        <v>5.3335215800000002</v>
      </c>
      <c r="BF25" s="183">
        <v>5.4757865399999996</v>
      </c>
      <c r="BG25" s="183">
        <v>6.5164190099999999</v>
      </c>
      <c r="BH25" s="183">
        <v>8.4462501400000001</v>
      </c>
      <c r="BI25" s="183">
        <v>9.7240381399999993</v>
      </c>
      <c r="BJ25" s="183">
        <v>10.0182193</v>
      </c>
      <c r="BK25" s="183">
        <v>10.3962035</v>
      </c>
      <c r="BL25" s="62">
        <v>-99</v>
      </c>
    </row>
    <row r="26" spans="1:64" ht="15.75" customHeight="1" x14ac:dyDescent="0.15">
      <c r="A26" s="63" t="s">
        <v>747</v>
      </c>
      <c r="B26" s="62" t="s">
        <v>81</v>
      </c>
      <c r="C26" s="85" t="s">
        <v>80</v>
      </c>
      <c r="D26" s="183">
        <v>0.27843427999999998</v>
      </c>
      <c r="E26" s="183">
        <v>0.27113599999999999</v>
      </c>
      <c r="F26" s="183">
        <v>0.28212799999999999</v>
      </c>
      <c r="G26" s="183">
        <v>0.28945599999999999</v>
      </c>
      <c r="H26" s="183">
        <v>0.30044799999999999</v>
      </c>
      <c r="I26" s="183">
        <v>0.337088</v>
      </c>
      <c r="J26" s="183">
        <v>0.31143999999999999</v>
      </c>
      <c r="K26" s="183">
        <v>0.344416</v>
      </c>
      <c r="L26" s="183">
        <v>0.45800000000000002</v>
      </c>
      <c r="M26" s="183">
        <v>0.50563199999999997</v>
      </c>
      <c r="N26" s="183">
        <v>0.57158399999999998</v>
      </c>
      <c r="O26" s="183">
        <v>0.63741714000000005</v>
      </c>
      <c r="P26" s="183">
        <v>0.80917939999999999</v>
      </c>
      <c r="Q26" s="183">
        <v>0.86035653000000001</v>
      </c>
      <c r="R26" s="183">
        <v>0.89691052999999998</v>
      </c>
      <c r="S26" s="183">
        <v>0.97376224</v>
      </c>
      <c r="T26" s="183">
        <v>1.16053709</v>
      </c>
      <c r="U26" s="183">
        <v>1.0889703100000001</v>
      </c>
      <c r="V26" s="183">
        <v>1.55904833</v>
      </c>
      <c r="W26" s="183">
        <v>1.99320542</v>
      </c>
      <c r="X26" s="183">
        <v>1.81534174</v>
      </c>
      <c r="Y26" s="183">
        <v>3.8859449100000001</v>
      </c>
      <c r="Z26" s="183">
        <v>5.31912392</v>
      </c>
      <c r="AA26" s="183">
        <v>6.3158876900000003</v>
      </c>
      <c r="AB26" s="183">
        <v>6.55447968</v>
      </c>
      <c r="AC26" s="183">
        <v>6.0529279999999996</v>
      </c>
      <c r="AD26" s="183">
        <v>6.4706239999999999</v>
      </c>
      <c r="AE26" s="183">
        <v>1.9932160000000001</v>
      </c>
      <c r="AF26" s="183">
        <v>1.842992</v>
      </c>
      <c r="AG26" s="183">
        <v>2.1539609</v>
      </c>
      <c r="AH26" s="183">
        <v>7.5776931300000001</v>
      </c>
      <c r="AI26" s="183">
        <v>0.62663038000000004</v>
      </c>
      <c r="AJ26" s="183">
        <v>5.6431200000000001E-2</v>
      </c>
      <c r="AK26" s="183">
        <v>2.7259784900000001</v>
      </c>
      <c r="AL26" s="183">
        <v>2.87955082</v>
      </c>
      <c r="AM26" s="183">
        <v>2.84046975</v>
      </c>
      <c r="AN26" s="183">
        <v>3.2034965500000001</v>
      </c>
      <c r="AO26" s="183">
        <v>3.59243684</v>
      </c>
      <c r="AP26" s="183">
        <v>3.1564068399999998</v>
      </c>
      <c r="AQ26" s="183">
        <v>3.1370964799999999</v>
      </c>
      <c r="AR26" s="183">
        <v>2.9980919899999998</v>
      </c>
      <c r="AS26" s="183">
        <v>3.3458478299999999</v>
      </c>
      <c r="AT26" s="183">
        <v>3.3249914999999999</v>
      </c>
      <c r="AU26" s="183">
        <v>3.3240493500000001</v>
      </c>
      <c r="AV26" s="183">
        <v>3.6984907499999999</v>
      </c>
      <c r="AW26" s="183">
        <v>3.8500622500000001</v>
      </c>
      <c r="AX26" s="183">
        <v>3.5912691400000001</v>
      </c>
      <c r="AY26" s="183">
        <v>3.7524458799999998</v>
      </c>
      <c r="AZ26" s="183">
        <v>5.7019378300000003</v>
      </c>
      <c r="BA26" s="183">
        <v>5.42620375</v>
      </c>
      <c r="BB26" s="183">
        <v>6.5949750900000002</v>
      </c>
      <c r="BC26" s="183">
        <v>6.6620269099999998</v>
      </c>
      <c r="BD26" s="183">
        <v>6.1618525899999996</v>
      </c>
      <c r="BE26" s="183">
        <v>5.8724288299999996</v>
      </c>
      <c r="BF26" s="183">
        <v>4.8636210999999996</v>
      </c>
      <c r="BG26" s="183">
        <v>6.6488124099999997</v>
      </c>
      <c r="BH26" s="183">
        <v>7.7438298400000001</v>
      </c>
      <c r="BI26" s="183">
        <v>7.9956891700000003</v>
      </c>
      <c r="BJ26" s="183">
        <v>8.0042485499999998</v>
      </c>
      <c r="BK26" s="183">
        <v>8.1372081000000005</v>
      </c>
      <c r="BL26" s="62">
        <v>-99</v>
      </c>
    </row>
    <row r="27" spans="1:64" ht="15.75" customHeight="1" x14ac:dyDescent="0.15">
      <c r="A27" s="63" t="s">
        <v>747</v>
      </c>
      <c r="B27" s="62" t="s">
        <v>83</v>
      </c>
      <c r="C27" s="85" t="s">
        <v>82</v>
      </c>
      <c r="D27" s="183">
        <v>184.48135400000001</v>
      </c>
      <c r="E27" s="183">
        <v>192.71617499999999</v>
      </c>
      <c r="F27" s="183">
        <v>194.00069400000001</v>
      </c>
      <c r="G27" s="183">
        <v>206.990771</v>
      </c>
      <c r="H27" s="183">
        <v>210.910776</v>
      </c>
      <c r="I27" s="183">
        <v>237.57773299999999</v>
      </c>
      <c r="J27" s="183">
        <v>251.91699499999999</v>
      </c>
      <c r="K27" s="183">
        <v>259.07437099999999</v>
      </c>
      <c r="L27" s="183">
        <v>281.63703600000002</v>
      </c>
      <c r="M27" s="183">
        <v>303.26134000000002</v>
      </c>
      <c r="N27" s="183">
        <v>307.11920500000002</v>
      </c>
      <c r="O27" s="183">
        <v>341.17721399999999</v>
      </c>
      <c r="P27" s="183">
        <v>352.28508199999999</v>
      </c>
      <c r="Q27" s="183">
        <v>380.78657800000002</v>
      </c>
      <c r="R27" s="183">
        <v>381.26465300000001</v>
      </c>
      <c r="S27" s="183">
        <v>389.60520700000001</v>
      </c>
      <c r="T27" s="183">
        <v>396.77273000000002</v>
      </c>
      <c r="U27" s="183">
        <v>398.94596899999999</v>
      </c>
      <c r="V27" s="183">
        <v>407.77140500000002</v>
      </c>
      <c r="W27" s="183">
        <v>415.50536799999998</v>
      </c>
      <c r="X27" s="183">
        <v>441.64688799999999</v>
      </c>
      <c r="Y27" s="183">
        <v>442.81725</v>
      </c>
      <c r="Z27" s="183">
        <v>429.598229</v>
      </c>
      <c r="AA27" s="183">
        <v>414.42639700000001</v>
      </c>
      <c r="AB27" s="183">
        <v>408.30964599999999</v>
      </c>
      <c r="AC27" s="183">
        <v>425.19932</v>
      </c>
      <c r="AD27" s="183">
        <v>421.67556500000001</v>
      </c>
      <c r="AE27" s="183">
        <v>404.66008599999998</v>
      </c>
      <c r="AF27" s="183">
        <v>430.92168099999998</v>
      </c>
      <c r="AG27" s="183">
        <v>455.60798199999999</v>
      </c>
      <c r="AH27" s="183">
        <v>462.81766900000002</v>
      </c>
      <c r="AI27" s="183">
        <v>462.50217900000001</v>
      </c>
      <c r="AJ27" s="183">
        <v>452.53461900000002</v>
      </c>
      <c r="AK27" s="183">
        <v>466.70755700000001</v>
      </c>
      <c r="AL27" s="183">
        <v>466.57768099999998</v>
      </c>
      <c r="AM27" s="183">
        <v>481.647065</v>
      </c>
      <c r="AN27" s="183">
        <v>494.24105200000002</v>
      </c>
      <c r="AO27" s="183">
        <v>509.69363800000002</v>
      </c>
      <c r="AP27" s="183">
        <v>524.43339400000002</v>
      </c>
      <c r="AQ27" s="183">
        <v>533.10102500000005</v>
      </c>
      <c r="AR27" s="183">
        <v>548.93900599999995</v>
      </c>
      <c r="AS27" s="183">
        <v>571.50734599999998</v>
      </c>
      <c r="AT27" s="183">
        <v>564.23092899999995</v>
      </c>
      <c r="AU27" s="183">
        <v>570.55184899999995</v>
      </c>
      <c r="AV27" s="183">
        <v>587.49213999999995</v>
      </c>
      <c r="AW27" s="183">
        <v>586.468797</v>
      </c>
      <c r="AX27" s="183">
        <v>576.85858299999995</v>
      </c>
      <c r="AY27" s="183">
        <v>570.81128000000001</v>
      </c>
      <c r="AZ27" s="183">
        <v>594.73207400000001</v>
      </c>
      <c r="BA27" s="183">
        <v>575.45399299999997</v>
      </c>
      <c r="BB27" s="183">
        <v>543.06790100000001</v>
      </c>
      <c r="BC27" s="183">
        <v>556.42024600000002</v>
      </c>
      <c r="BD27" s="183">
        <v>566.67447600000003</v>
      </c>
      <c r="BE27" s="183">
        <v>570.15763400000003</v>
      </c>
      <c r="BF27" s="183">
        <v>577.34637799999996</v>
      </c>
      <c r="BG27" s="183">
        <v>577.35955200000001</v>
      </c>
      <c r="BH27" s="183">
        <v>576.75684999999999</v>
      </c>
      <c r="BI27" s="183">
        <v>564.06841599999996</v>
      </c>
      <c r="BJ27" s="183">
        <v>571.13887699999998</v>
      </c>
      <c r="BK27" s="183">
        <v>568.41221800000005</v>
      </c>
      <c r="BL27" s="62">
        <v>-99</v>
      </c>
    </row>
    <row r="28" spans="1:64" ht="15.75" customHeight="1" x14ac:dyDescent="0.15">
      <c r="A28" s="63" t="s">
        <v>747</v>
      </c>
      <c r="B28" s="62" t="s">
        <v>85</v>
      </c>
      <c r="C28" s="85" t="s">
        <v>84</v>
      </c>
      <c r="D28" s="183">
        <v>12.7033644</v>
      </c>
      <c r="E28" s="183">
        <v>13.4764684</v>
      </c>
      <c r="F28" s="183">
        <v>14.4582421</v>
      </c>
      <c r="G28" s="183">
        <v>16.707372599999999</v>
      </c>
      <c r="H28" s="183">
        <v>17.336987199999999</v>
      </c>
      <c r="I28" s="183">
        <v>17.505144900000001</v>
      </c>
      <c r="J28" s="183">
        <v>17.747295699999999</v>
      </c>
      <c r="K28" s="183">
        <v>18.772473900000001</v>
      </c>
      <c r="L28" s="183">
        <v>19.238336700000001</v>
      </c>
      <c r="M28" s="183">
        <v>21.202238900000001</v>
      </c>
      <c r="N28" s="183">
        <v>22.531469399999999</v>
      </c>
      <c r="O28" s="183">
        <v>24.635801699999998</v>
      </c>
      <c r="P28" s="183">
        <v>27.054957999999999</v>
      </c>
      <c r="Q28" s="183">
        <v>28.137349199999999</v>
      </c>
      <c r="R28" s="183">
        <v>27.586035500000001</v>
      </c>
      <c r="S28" s="183">
        <v>25.874598500000001</v>
      </c>
      <c r="T28" s="183">
        <v>22.943656600000001</v>
      </c>
      <c r="U28" s="183">
        <v>24.025444799999999</v>
      </c>
      <c r="V28" s="183">
        <v>23.012230200000001</v>
      </c>
      <c r="W28" s="183">
        <v>22.836414000000001</v>
      </c>
      <c r="X28" s="183">
        <v>24.7224167</v>
      </c>
      <c r="Y28" s="183">
        <v>25.090540099999998</v>
      </c>
      <c r="Z28" s="183">
        <v>24.3349531</v>
      </c>
      <c r="AA28" s="183">
        <v>20.467174700000001</v>
      </c>
      <c r="AB28" s="183">
        <v>20.664350299999999</v>
      </c>
      <c r="AC28" s="183">
        <v>21.9930369</v>
      </c>
      <c r="AD28" s="183">
        <v>21.2795074</v>
      </c>
      <c r="AE28" s="183">
        <v>22.008807399999998</v>
      </c>
      <c r="AF28" s="183">
        <v>22.394031600000002</v>
      </c>
      <c r="AG28" s="183">
        <v>26.5798284</v>
      </c>
      <c r="AH28" s="183">
        <v>31.995148100000002</v>
      </c>
      <c r="AI28" s="183">
        <v>32.882191800000001</v>
      </c>
      <c r="AJ28" s="183">
        <v>31.136635200000001</v>
      </c>
      <c r="AK28" s="183">
        <v>32.202343999999997</v>
      </c>
      <c r="AL28" s="183">
        <v>34.259447999999999</v>
      </c>
      <c r="AM28" s="183">
        <v>37.740076000000002</v>
      </c>
      <c r="AN28" s="183">
        <v>41.089952799999999</v>
      </c>
      <c r="AO28" s="183">
        <v>47.628411100000001</v>
      </c>
      <c r="AP28" s="183">
        <v>55.450243999999998</v>
      </c>
      <c r="AQ28" s="183">
        <v>56.807259999999999</v>
      </c>
      <c r="AR28" s="183">
        <v>60.907276000000003</v>
      </c>
      <c r="AS28" s="183">
        <v>58.113720000000001</v>
      </c>
      <c r="AT28" s="183">
        <v>52.576431599999999</v>
      </c>
      <c r="AU28" s="183">
        <v>54.490307999999999</v>
      </c>
      <c r="AV28" s="183">
        <v>54.884180000000001</v>
      </c>
      <c r="AW28" s="183">
        <v>59.047476000000003</v>
      </c>
      <c r="AX28" s="183">
        <v>60.947096000000002</v>
      </c>
      <c r="AY28" s="183">
        <v>63.971623999999998</v>
      </c>
      <c r="AZ28" s="183">
        <v>70.706947999999997</v>
      </c>
      <c r="BA28" s="183">
        <v>70.818659999999994</v>
      </c>
      <c r="BB28" s="183">
        <v>65.919929999999994</v>
      </c>
      <c r="BC28" s="183">
        <v>71.3297302</v>
      </c>
      <c r="BD28" s="183">
        <v>78.083804000000001</v>
      </c>
      <c r="BE28" s="183">
        <v>79.703753500000005</v>
      </c>
      <c r="BF28" s="183">
        <v>81.691540799999999</v>
      </c>
      <c r="BG28" s="183">
        <v>77.415408499999998</v>
      </c>
      <c r="BH28" s="183">
        <v>81.625877399999993</v>
      </c>
      <c r="BI28" s="183">
        <v>84.142735999999999</v>
      </c>
      <c r="BJ28" s="183">
        <v>83.441748399999994</v>
      </c>
      <c r="BK28" s="183">
        <v>85.876605100000006</v>
      </c>
      <c r="BL28" s="62">
        <v>-99</v>
      </c>
    </row>
    <row r="29" spans="1:64" ht="15.75" customHeight="1" x14ac:dyDescent="0.15">
      <c r="A29" s="63" t="s">
        <v>747</v>
      </c>
      <c r="B29" s="62" t="s">
        <v>87</v>
      </c>
      <c r="C29" s="85" t="s">
        <v>86</v>
      </c>
      <c r="D29" s="183">
        <v>720.15214700000001</v>
      </c>
      <c r="E29" s="183">
        <v>778.979466</v>
      </c>
      <c r="F29" s="183">
        <v>550.95853699999998</v>
      </c>
      <c r="G29" s="183">
        <v>439.342105</v>
      </c>
      <c r="H29" s="183">
        <v>435.51763899999997</v>
      </c>
      <c r="I29" s="183">
        <v>435.70376700000003</v>
      </c>
      <c r="J29" s="183">
        <v>474.68062500000002</v>
      </c>
      <c r="K29" s="183">
        <v>521.45888100000002</v>
      </c>
      <c r="L29" s="183">
        <v>432.22355700000003</v>
      </c>
      <c r="M29" s="183">
        <v>467.80564299999998</v>
      </c>
      <c r="N29" s="183">
        <v>575.94467099999997</v>
      </c>
      <c r="O29" s="183">
        <v>770.16719000000001</v>
      </c>
      <c r="P29" s="183">
        <v>874.01631099999997</v>
      </c>
      <c r="Q29" s="183">
        <v>928.89399500000002</v>
      </c>
      <c r="R29" s="183">
        <v>965.64655900000002</v>
      </c>
      <c r="S29" s="183">
        <v>985.08521599999995</v>
      </c>
      <c r="T29" s="183">
        <v>1142.1019100000001</v>
      </c>
      <c r="U29" s="183">
        <v>1190.9646</v>
      </c>
      <c r="V29" s="183">
        <v>1304.4027900000001</v>
      </c>
      <c r="W29" s="183">
        <v>1455.2575099999999</v>
      </c>
      <c r="X29" s="183">
        <v>1487.11301</v>
      </c>
      <c r="Y29" s="183">
        <v>1458.8867399999999</v>
      </c>
      <c r="Z29" s="183">
        <v>1442.7823800000001</v>
      </c>
      <c r="AA29" s="183">
        <v>1570.4683199999999</v>
      </c>
      <c r="AB29" s="183">
        <v>1655.8104800000001</v>
      </c>
      <c r="AC29" s="183">
        <v>1802.3171</v>
      </c>
      <c r="AD29" s="183">
        <v>1951.77323</v>
      </c>
      <c r="AE29" s="183">
        <v>2052.2421300000001</v>
      </c>
      <c r="AF29" s="183">
        <v>2191.0530100000001</v>
      </c>
      <c r="AG29" s="183">
        <v>2347.7634899999998</v>
      </c>
      <c r="AH29" s="183">
        <v>2386.8851199999999</v>
      </c>
      <c r="AI29" s="183">
        <v>2420.3021100000001</v>
      </c>
      <c r="AJ29" s="183">
        <v>2538.9239699999998</v>
      </c>
      <c r="AK29" s="183">
        <v>2657.1124100000002</v>
      </c>
      <c r="AL29" s="183">
        <v>2835.79547</v>
      </c>
      <c r="AM29" s="183">
        <v>3010.2422099999999</v>
      </c>
      <c r="AN29" s="183">
        <v>3265.0569599999999</v>
      </c>
      <c r="AO29" s="183">
        <v>3408.3465900000001</v>
      </c>
      <c r="AP29" s="183">
        <v>3414.5492899999999</v>
      </c>
      <c r="AQ29" s="183">
        <v>3265.9026199999998</v>
      </c>
      <c r="AR29" s="183">
        <v>3258.1348899999998</v>
      </c>
      <c r="AS29" s="183">
        <v>3349.2947800000002</v>
      </c>
      <c r="AT29" s="183">
        <v>3426.1440600000001</v>
      </c>
      <c r="AU29" s="183">
        <v>3782.4393</v>
      </c>
      <c r="AV29" s="183">
        <v>4452.3103000000001</v>
      </c>
      <c r="AW29" s="183">
        <v>5125.8944199999996</v>
      </c>
      <c r="AX29" s="183">
        <v>5771.1684400000004</v>
      </c>
      <c r="AY29" s="183">
        <v>6377.74802</v>
      </c>
      <c r="AZ29" s="183">
        <v>6861.75065</v>
      </c>
      <c r="BA29" s="183">
        <v>7375.1899100000001</v>
      </c>
      <c r="BB29" s="183">
        <v>7758.8117700000003</v>
      </c>
      <c r="BC29" s="183">
        <v>8500.5427</v>
      </c>
      <c r="BD29" s="183">
        <v>9388.1992300000002</v>
      </c>
      <c r="BE29" s="183">
        <v>9633.8992999999991</v>
      </c>
      <c r="BF29" s="183">
        <v>9796.5271599999996</v>
      </c>
      <c r="BG29" s="183">
        <v>9820.3604899999991</v>
      </c>
      <c r="BH29" s="183">
        <v>9716.4678399999993</v>
      </c>
      <c r="BI29" s="183">
        <v>9704.4794299999994</v>
      </c>
      <c r="BJ29" s="183">
        <v>9838.7540300000001</v>
      </c>
      <c r="BK29" s="183">
        <v>10064.6857</v>
      </c>
      <c r="BL29" s="62">
        <f>BK29*(1+2.6/100)</f>
        <v>10326.3675282</v>
      </c>
    </row>
    <row r="30" spans="1:64" ht="15.75" customHeight="1" x14ac:dyDescent="0.15">
      <c r="A30" s="63" t="s">
        <v>747</v>
      </c>
      <c r="B30" s="62" t="s">
        <v>89</v>
      </c>
      <c r="C30" s="85" t="s">
        <v>88</v>
      </c>
      <c r="D30" s="183">
        <v>16.0867918</v>
      </c>
      <c r="E30" s="183">
        <v>16.390486500000002</v>
      </c>
      <c r="F30" s="183">
        <v>18.1963036</v>
      </c>
      <c r="G30" s="183">
        <v>19.419485300000002</v>
      </c>
      <c r="H30" s="183">
        <v>21.232780300000002</v>
      </c>
      <c r="I30" s="183">
        <v>21.682947200000001</v>
      </c>
      <c r="J30" s="183">
        <v>22.858734599999998</v>
      </c>
      <c r="K30" s="183">
        <v>23.4741961</v>
      </c>
      <c r="L30" s="183">
        <v>24.6868315</v>
      </c>
      <c r="M30" s="183">
        <v>26.5727528</v>
      </c>
      <c r="N30" s="183">
        <v>28.0162783</v>
      </c>
      <c r="O30" s="183">
        <v>28.370052000000001</v>
      </c>
      <c r="P30" s="183">
        <v>30.2814157</v>
      </c>
      <c r="Q30" s="183">
        <v>31.4251778</v>
      </c>
      <c r="R30" s="183">
        <v>33.6307531</v>
      </c>
      <c r="S30" s="183">
        <v>36.394425699999999</v>
      </c>
      <c r="T30" s="183">
        <v>35.809041000000001</v>
      </c>
      <c r="U30" s="183">
        <v>37.979731399999999</v>
      </c>
      <c r="V30" s="183">
        <v>39.240968799999997</v>
      </c>
      <c r="W30" s="183">
        <v>41.534235799999998</v>
      </c>
      <c r="X30" s="183">
        <v>44.266878800000001</v>
      </c>
      <c r="Y30" s="183">
        <v>44.174227899999998</v>
      </c>
      <c r="Z30" s="183">
        <v>44.260310599999997</v>
      </c>
      <c r="AA30" s="183">
        <v>45.679285499999999</v>
      </c>
      <c r="AB30" s="183">
        <v>49.2096321</v>
      </c>
      <c r="AC30" s="183">
        <v>48.7015204</v>
      </c>
      <c r="AD30" s="183">
        <v>48.079469400000001</v>
      </c>
      <c r="AE30" s="183">
        <v>48.754260899999998</v>
      </c>
      <c r="AF30" s="183">
        <v>50.123959499999998</v>
      </c>
      <c r="AG30" s="183">
        <v>52.017380799999998</v>
      </c>
      <c r="AH30" s="183">
        <v>52.792774100000003</v>
      </c>
      <c r="AI30" s="183">
        <v>56.8977048</v>
      </c>
      <c r="AJ30" s="183">
        <v>56.65408</v>
      </c>
      <c r="AK30" s="183">
        <v>61.494680000000002</v>
      </c>
      <c r="AL30" s="183">
        <v>63.337757799999999</v>
      </c>
      <c r="AM30" s="183">
        <v>66.790576000000001</v>
      </c>
      <c r="AN30" s="183">
        <v>58.775391999999997</v>
      </c>
      <c r="AO30" s="183">
        <v>59.770879999999998</v>
      </c>
      <c r="AP30" s="183">
        <v>64.496527999999998</v>
      </c>
      <c r="AQ30" s="183">
        <v>65.157687999999993</v>
      </c>
      <c r="AR30" s="183">
        <v>54.761240000000001</v>
      </c>
      <c r="AS30" s="183">
        <v>56.258772399999998</v>
      </c>
      <c r="AT30" s="183">
        <v>55.938887999999999</v>
      </c>
      <c r="AU30" s="183">
        <v>55.430367199999999</v>
      </c>
      <c r="AV30" s="183">
        <v>57.093904000000002</v>
      </c>
      <c r="AW30" s="183">
        <v>54.569196400000003</v>
      </c>
      <c r="AX30" s="183">
        <v>60.059623999999999</v>
      </c>
      <c r="AY30" s="183">
        <v>62.004536000000002</v>
      </c>
      <c r="AZ30" s="183">
        <v>61.406280000000002</v>
      </c>
      <c r="BA30" s="183">
        <v>67.261944</v>
      </c>
      <c r="BB30" s="183">
        <v>72.556719999999999</v>
      </c>
      <c r="BC30" s="183">
        <v>76.278424000000001</v>
      </c>
      <c r="BD30" s="183">
        <v>76.079711900000007</v>
      </c>
      <c r="BE30" s="183">
        <v>79.727232999999998</v>
      </c>
      <c r="BF30" s="183">
        <v>91.842754299999996</v>
      </c>
      <c r="BG30" s="183">
        <v>85.716455999999994</v>
      </c>
      <c r="BH30" s="183">
        <v>93.084029099999995</v>
      </c>
      <c r="BI30" s="183">
        <v>96.832404199999999</v>
      </c>
      <c r="BJ30" s="183">
        <v>93.146415300000001</v>
      </c>
      <c r="BK30" s="183">
        <v>97.269430700000001</v>
      </c>
      <c r="BL30" s="62">
        <v>-99</v>
      </c>
    </row>
    <row r="31" spans="1:64" ht="15.75" customHeight="1" x14ac:dyDescent="0.15">
      <c r="A31" s="63" t="s">
        <v>747</v>
      </c>
      <c r="B31" s="62" t="s">
        <v>91</v>
      </c>
      <c r="C31" s="85" t="s">
        <v>90</v>
      </c>
      <c r="D31" s="183">
        <v>0.186864</v>
      </c>
      <c r="E31" s="183">
        <v>0.22350400000000001</v>
      </c>
      <c r="F31" s="183">
        <v>0.26747199999999999</v>
      </c>
      <c r="G31" s="183">
        <v>0.23816000000000001</v>
      </c>
      <c r="H31" s="183">
        <v>0.23449600000000001</v>
      </c>
      <c r="I31" s="183">
        <v>0.26747199999999999</v>
      </c>
      <c r="J31" s="183">
        <v>0.24548800000000001</v>
      </c>
      <c r="K31" s="183">
        <v>0.30777599999999999</v>
      </c>
      <c r="L31" s="183">
        <v>0.322432</v>
      </c>
      <c r="M31" s="183">
        <v>0.45067200000000002</v>
      </c>
      <c r="N31" s="183">
        <v>0.50196799999999997</v>
      </c>
      <c r="O31" s="183">
        <v>0.57158399999999998</v>
      </c>
      <c r="P31" s="183">
        <v>0.685168</v>
      </c>
      <c r="Q31" s="183">
        <v>0.663184</v>
      </c>
      <c r="R31" s="183">
        <v>1.2201120000000001</v>
      </c>
      <c r="S31" s="183">
        <v>1.6231519999999999</v>
      </c>
      <c r="T31" s="183">
        <v>1.0992</v>
      </c>
      <c r="U31" s="183">
        <v>1.2347680000000001</v>
      </c>
      <c r="V31" s="183">
        <v>0.47998400000000002</v>
      </c>
      <c r="W31" s="183">
        <v>0.322432</v>
      </c>
      <c r="X31" s="183">
        <v>0.34808</v>
      </c>
      <c r="Y31" s="183">
        <v>0.40552898999999998</v>
      </c>
      <c r="Z31" s="183">
        <v>0.47072359000000003</v>
      </c>
      <c r="AA31" s="183">
        <v>1.3431024199999999</v>
      </c>
      <c r="AB31" s="183">
        <v>1.1424516600000001</v>
      </c>
      <c r="AC31" s="183">
        <v>1.1395040000000001</v>
      </c>
      <c r="AD31" s="183">
        <v>1.27522377</v>
      </c>
      <c r="AE31" s="183">
        <v>1.06237325</v>
      </c>
      <c r="AF31" s="183">
        <v>1.320092</v>
      </c>
      <c r="AG31" s="183">
        <v>1.49294142</v>
      </c>
      <c r="AH31" s="183">
        <v>1.4956272500000001</v>
      </c>
      <c r="AI31" s="183">
        <v>1.1793891400000001</v>
      </c>
      <c r="AJ31" s="183">
        <v>1.2549778700000001</v>
      </c>
      <c r="AK31" s="183">
        <v>1.5613802800000001</v>
      </c>
      <c r="AL31" s="183">
        <v>1.531995</v>
      </c>
      <c r="AM31" s="183">
        <v>2.1391372899999999</v>
      </c>
      <c r="AN31" s="183">
        <v>1.5558174600000001</v>
      </c>
      <c r="AO31" s="183">
        <v>1.71004063</v>
      </c>
      <c r="AP31" s="183">
        <v>2.3392662799999999</v>
      </c>
      <c r="AQ31" s="183">
        <v>0.77676800000000001</v>
      </c>
      <c r="AR31" s="183">
        <v>0.82073600000000002</v>
      </c>
      <c r="AS31" s="183">
        <v>1.0458298800000001</v>
      </c>
      <c r="AT31" s="183">
        <v>0.76577600000000001</v>
      </c>
      <c r="AU31" s="183">
        <v>0.57524799999999998</v>
      </c>
      <c r="AV31" s="183">
        <v>0.91600000000000004</v>
      </c>
      <c r="AW31" s="183">
        <v>0.94897600000000004</v>
      </c>
      <c r="AX31" s="183">
        <v>0.97144759000000003</v>
      </c>
      <c r="AY31" s="183">
        <v>1.1066343700000001</v>
      </c>
      <c r="AZ31" s="183">
        <v>1.20134293</v>
      </c>
      <c r="BA31" s="183">
        <v>1.29634472</v>
      </c>
      <c r="BB31" s="183">
        <v>1.7242491</v>
      </c>
      <c r="BC31" s="183">
        <v>1.96211582</v>
      </c>
      <c r="BD31" s="183">
        <v>2.2411768099999998</v>
      </c>
      <c r="BE31" s="183">
        <v>2.9434361600000001</v>
      </c>
      <c r="BF31" s="183">
        <v>3.2080413299999999</v>
      </c>
      <c r="BG31" s="183">
        <v>3.1034226199999999</v>
      </c>
      <c r="BH31" s="183">
        <v>3.15056512</v>
      </c>
      <c r="BI31" s="183">
        <v>3.1741533099999999</v>
      </c>
      <c r="BJ31" s="183">
        <v>3.1809150499999999</v>
      </c>
      <c r="BK31" s="183">
        <v>3.2311048499999999</v>
      </c>
      <c r="BL31" s="62">
        <v>-99</v>
      </c>
    </row>
    <row r="32" spans="1:64" ht="15.75" customHeight="1" x14ac:dyDescent="0.15">
      <c r="A32" s="63" t="s">
        <v>747</v>
      </c>
      <c r="B32" s="62" t="s">
        <v>93</v>
      </c>
      <c r="C32" s="85" t="s">
        <v>92</v>
      </c>
      <c r="D32" s="183">
        <v>0.38472000000000001</v>
      </c>
      <c r="E32" s="183">
        <v>0.49097600000000002</v>
      </c>
      <c r="F32" s="183">
        <v>0.49097600000000002</v>
      </c>
      <c r="G32" s="183">
        <v>0.54959999999999998</v>
      </c>
      <c r="H32" s="183">
        <v>0.60089599999999999</v>
      </c>
      <c r="I32" s="183">
        <v>0.67405714000000005</v>
      </c>
      <c r="J32" s="183">
        <v>0.84590854999999998</v>
      </c>
      <c r="K32" s="183">
        <v>0.99246855</v>
      </c>
      <c r="L32" s="183">
        <v>0.87525025999999995</v>
      </c>
      <c r="M32" s="183">
        <v>1.0363771100000001</v>
      </c>
      <c r="N32" s="183">
        <v>1.14617825</v>
      </c>
      <c r="O32" s="183">
        <v>1.2486811</v>
      </c>
      <c r="P32" s="183">
        <v>1.5270262400000001</v>
      </c>
      <c r="Q32" s="183">
        <v>1.76131423</v>
      </c>
      <c r="R32" s="183">
        <v>2.04341251</v>
      </c>
      <c r="S32" s="183">
        <v>1.90409136</v>
      </c>
      <c r="T32" s="183">
        <v>2.03584678</v>
      </c>
      <c r="U32" s="183">
        <v>2.0818548099999998</v>
      </c>
      <c r="V32" s="183">
        <v>2.60741881</v>
      </c>
      <c r="W32" s="183">
        <v>2.91204302</v>
      </c>
      <c r="X32" s="183">
        <v>2.7809821100000001</v>
      </c>
      <c r="Y32" s="183">
        <v>2.44846063</v>
      </c>
      <c r="Z32" s="183">
        <v>2.2362130699999998</v>
      </c>
      <c r="AA32" s="183">
        <v>2.07062159</v>
      </c>
      <c r="AB32" s="183">
        <v>2.08881272</v>
      </c>
      <c r="AC32" s="183">
        <v>1.9809494999999999</v>
      </c>
      <c r="AD32" s="183">
        <v>2.2424547600000002</v>
      </c>
      <c r="AE32" s="183">
        <v>2.57753422</v>
      </c>
      <c r="AF32" s="183">
        <v>2.7238612299999998</v>
      </c>
      <c r="AG32" s="183">
        <v>2.9059217199999998</v>
      </c>
      <c r="AH32" s="183">
        <v>2.9333450399999998</v>
      </c>
      <c r="AI32" s="183">
        <v>2.9119851099999998</v>
      </c>
      <c r="AJ32" s="183">
        <v>3.28726473</v>
      </c>
      <c r="AK32" s="183">
        <v>3.74121945</v>
      </c>
      <c r="AL32" s="183">
        <v>3.8909990900000002</v>
      </c>
      <c r="AM32" s="183">
        <v>5.20033382</v>
      </c>
      <c r="AN32" s="183">
        <v>4.8018853899999998</v>
      </c>
      <c r="AO32" s="183">
        <v>4.6867365100000002</v>
      </c>
      <c r="AP32" s="183">
        <v>4.9166646199999997</v>
      </c>
      <c r="AQ32" s="183">
        <v>5.2354594600000004</v>
      </c>
      <c r="AR32" s="183">
        <v>5.4389962900000004</v>
      </c>
      <c r="AS32" s="183">
        <v>5.39447645</v>
      </c>
      <c r="AT32" s="183">
        <v>5.66591837</v>
      </c>
      <c r="AU32" s="183">
        <v>6.22643624</v>
      </c>
      <c r="AV32" s="183">
        <v>6.5285917600000003</v>
      </c>
      <c r="AW32" s="183">
        <v>6.7980044199999998</v>
      </c>
      <c r="AX32" s="183">
        <v>6.6871600500000001</v>
      </c>
      <c r="AY32" s="183">
        <v>6.9652806299999996</v>
      </c>
      <c r="AZ32" s="183">
        <v>7.8916655599999999</v>
      </c>
      <c r="BA32" s="183">
        <v>7.9104601399999996</v>
      </c>
      <c r="BB32" s="183">
        <v>7.67925564</v>
      </c>
      <c r="BC32" s="183">
        <v>7.4280750600000003</v>
      </c>
      <c r="BD32" s="183">
        <v>7.2181117500000003</v>
      </c>
      <c r="BE32" s="183">
        <v>7.1783062400000004</v>
      </c>
      <c r="BF32" s="183">
        <v>7.5521360700000004</v>
      </c>
      <c r="BG32" s="183">
        <v>7.6712570199999996</v>
      </c>
      <c r="BH32" s="183">
        <v>7.3301851400000002</v>
      </c>
      <c r="BI32" s="183">
        <v>7.8395621599999998</v>
      </c>
      <c r="BJ32" s="183">
        <v>7.8150706799999998</v>
      </c>
      <c r="BK32" s="183">
        <v>8.0585366199999999</v>
      </c>
      <c r="BL32" s="62">
        <v>-99</v>
      </c>
    </row>
    <row r="33" spans="1:64" ht="15.75" customHeight="1" x14ac:dyDescent="0.15">
      <c r="A33" s="63" t="s">
        <v>747</v>
      </c>
      <c r="B33" s="62" t="s">
        <v>95</v>
      </c>
      <c r="C33" s="85" t="s">
        <v>94</v>
      </c>
      <c r="D33" s="183">
        <v>0.54593599999999998</v>
      </c>
      <c r="E33" s="183">
        <v>0.46166400000000002</v>
      </c>
      <c r="F33" s="183">
        <v>0.55326399999999998</v>
      </c>
      <c r="G33" s="183">
        <v>0.58623999999999998</v>
      </c>
      <c r="H33" s="183">
        <v>0.62287999999999999</v>
      </c>
      <c r="I33" s="183">
        <v>0.76211200000000001</v>
      </c>
      <c r="J33" s="183">
        <v>1.17248</v>
      </c>
      <c r="K33" s="183">
        <v>1.238432</v>
      </c>
      <c r="L33" s="183">
        <v>1.3593440000000001</v>
      </c>
      <c r="M33" s="183">
        <v>1.597504</v>
      </c>
      <c r="N33" s="183">
        <v>1.8906240000000001</v>
      </c>
      <c r="O33" s="183">
        <v>2.2423679999999999</v>
      </c>
      <c r="P33" s="183">
        <v>2.4548800000000002</v>
      </c>
      <c r="Q33" s="183">
        <v>2.71136</v>
      </c>
      <c r="R33" s="183">
        <v>2.8762400000000001</v>
      </c>
      <c r="S33" s="183">
        <v>3.2426400000000002</v>
      </c>
      <c r="T33" s="183">
        <v>3.9864320000000002</v>
      </c>
      <c r="U33" s="183">
        <v>3.9607839999999999</v>
      </c>
      <c r="V33" s="183">
        <v>4.052384</v>
      </c>
      <c r="W33" s="183">
        <v>4.8144960000000001</v>
      </c>
      <c r="X33" s="183">
        <v>5.4190560000000003</v>
      </c>
      <c r="Y33" s="183">
        <v>5.56928</v>
      </c>
      <c r="Z33" s="183">
        <v>3.8655200000000001</v>
      </c>
      <c r="AA33" s="183">
        <v>5.5546239999999996</v>
      </c>
      <c r="AB33" s="183">
        <v>4.5177120000000004</v>
      </c>
      <c r="AC33" s="183">
        <v>5.1332639999999996</v>
      </c>
      <c r="AD33" s="183">
        <v>6.9835839999999996</v>
      </c>
      <c r="AE33" s="183">
        <v>5.5766080000000002</v>
      </c>
      <c r="AF33" s="183">
        <v>7.3499840000000001</v>
      </c>
      <c r="AG33" s="183">
        <v>8.8045919999999995</v>
      </c>
      <c r="AH33" s="183">
        <v>8.2659839999999996</v>
      </c>
      <c r="AI33" s="183">
        <v>4.7815200000000004</v>
      </c>
      <c r="AJ33" s="183">
        <v>4.3088639999999998</v>
      </c>
      <c r="AK33" s="183">
        <v>3.8435359999999998</v>
      </c>
      <c r="AL33" s="183">
        <v>5.0929599999999997</v>
      </c>
      <c r="AM33" s="183">
        <v>4.1329919999999998</v>
      </c>
      <c r="AN33" s="183">
        <v>6.1154919200000002</v>
      </c>
      <c r="AO33" s="183">
        <v>7.3353279999999996</v>
      </c>
      <c r="AP33" s="183">
        <v>7.0126295900000004</v>
      </c>
      <c r="AQ33" s="183">
        <v>6.5842080000000003</v>
      </c>
      <c r="AR33" s="183">
        <v>5.93953256</v>
      </c>
      <c r="AS33" s="183">
        <v>6.4632959999999997</v>
      </c>
      <c r="AT33" s="183">
        <v>7.3976160000000002</v>
      </c>
      <c r="AU33" s="183">
        <v>6.9579360000000001</v>
      </c>
      <c r="AV33" s="183">
        <v>5.1330473100000003</v>
      </c>
      <c r="AW33" s="183">
        <v>7.3353279999999996</v>
      </c>
      <c r="AX33" s="183">
        <v>7.4965440000000001</v>
      </c>
      <c r="AY33" s="183">
        <v>6.8113760000000001</v>
      </c>
      <c r="AZ33" s="183">
        <v>6.5365760000000002</v>
      </c>
      <c r="BA33" s="183">
        <v>6.5915359999999996</v>
      </c>
      <c r="BB33" s="183">
        <v>5.5143199999999997</v>
      </c>
      <c r="BC33" s="183">
        <v>6.0639200000000004</v>
      </c>
      <c r="BD33" s="183">
        <v>6.342384</v>
      </c>
      <c r="BE33" s="183">
        <v>8.339264</v>
      </c>
      <c r="BF33" s="183">
        <v>9.5264000000000006</v>
      </c>
      <c r="BG33" s="183">
        <v>9.7389119999999991</v>
      </c>
      <c r="BH33" s="183">
        <v>9.4054880000000001</v>
      </c>
      <c r="BI33" s="183">
        <v>7.8702719999999999</v>
      </c>
      <c r="BJ33" s="183">
        <v>7.9878515400000003</v>
      </c>
      <c r="BK33" s="183">
        <v>8.3905874199999992</v>
      </c>
      <c r="BL33" s="62">
        <v>-99</v>
      </c>
    </row>
    <row r="34" spans="1:64" ht="15.75" customHeight="1" x14ac:dyDescent="0.15">
      <c r="A34" s="63" t="s">
        <v>747</v>
      </c>
      <c r="B34" s="62" t="s">
        <v>97</v>
      </c>
      <c r="C34" s="85" t="s">
        <v>96</v>
      </c>
      <c r="D34" s="183">
        <v>5.2339158699999997</v>
      </c>
      <c r="E34" s="183">
        <v>5.7175277400000004</v>
      </c>
      <c r="F34" s="183">
        <v>5.9933405300000002</v>
      </c>
      <c r="G34" s="183">
        <v>6.1502520299999999</v>
      </c>
      <c r="H34" s="183">
        <v>6.8420627999999999</v>
      </c>
      <c r="I34" s="183">
        <v>7.7525264600000003</v>
      </c>
      <c r="J34" s="183">
        <v>7.9776003299999996</v>
      </c>
      <c r="K34" s="183">
        <v>7.9055030000000004</v>
      </c>
      <c r="L34" s="183">
        <v>7.9861669099999997</v>
      </c>
      <c r="M34" s="183">
        <v>8.5417375599999996</v>
      </c>
      <c r="N34" s="183">
        <v>8.8565220300000007</v>
      </c>
      <c r="O34" s="183">
        <v>11.5747868</v>
      </c>
      <c r="P34" s="183">
        <v>12.471914699999999</v>
      </c>
      <c r="Q34" s="183">
        <v>11.684851099999999</v>
      </c>
      <c r="R34" s="183">
        <v>13.9600116</v>
      </c>
      <c r="S34" s="183">
        <v>14.0177</v>
      </c>
      <c r="T34" s="183">
        <v>14.6228376</v>
      </c>
      <c r="U34" s="183">
        <v>15.089573700000001</v>
      </c>
      <c r="V34" s="183">
        <v>14.6701309</v>
      </c>
      <c r="W34" s="183">
        <v>16.3937919</v>
      </c>
      <c r="X34" s="183">
        <v>17.830837299999999</v>
      </c>
      <c r="Y34" s="183">
        <v>17.5292037</v>
      </c>
      <c r="Z34" s="183">
        <v>19.064723099999998</v>
      </c>
      <c r="AA34" s="183">
        <v>17.510953700000002</v>
      </c>
      <c r="AB34" s="183">
        <v>18.8541782</v>
      </c>
      <c r="AC34" s="183">
        <v>19.881773800000001</v>
      </c>
      <c r="AD34" s="183">
        <v>20.279670100000001</v>
      </c>
      <c r="AE34" s="183">
        <v>21.1800432</v>
      </c>
      <c r="AF34" s="183">
        <v>20.674334200000001</v>
      </c>
      <c r="AG34" s="183">
        <v>21.334640100000001</v>
      </c>
      <c r="AH34" s="183">
        <v>21.2669411</v>
      </c>
      <c r="AI34" s="183">
        <v>23.337097100000001</v>
      </c>
      <c r="AJ34" s="183">
        <v>17.189179599999999</v>
      </c>
      <c r="AK34" s="183">
        <v>16.512505999999998</v>
      </c>
      <c r="AL34" s="183">
        <v>16.965914000000001</v>
      </c>
      <c r="AM34" s="183">
        <v>16.225049500000001</v>
      </c>
      <c r="AN34" s="183">
        <v>16.933289599999998</v>
      </c>
      <c r="AO34" s="183">
        <v>17.524231</v>
      </c>
      <c r="AP34" s="183">
        <v>18.585641899999999</v>
      </c>
      <c r="AQ34" s="183">
        <v>19.289607199999999</v>
      </c>
      <c r="AR34" s="183">
        <v>20.1271433</v>
      </c>
      <c r="AS34" s="183">
        <v>19.6992023</v>
      </c>
      <c r="AT34" s="183">
        <v>20.817105399999999</v>
      </c>
      <c r="AU34" s="183">
        <v>21.925187300000001</v>
      </c>
      <c r="AV34" s="183">
        <v>23.2775584</v>
      </c>
      <c r="AW34" s="183">
        <v>22.924759600000002</v>
      </c>
      <c r="AX34" s="183">
        <v>23.383841400000001</v>
      </c>
      <c r="AY34" s="183">
        <v>23.6029026</v>
      </c>
      <c r="AZ34" s="183">
        <v>24.918959399999999</v>
      </c>
      <c r="BA34" s="183">
        <v>23.659860299999998</v>
      </c>
      <c r="BB34" s="183">
        <v>21.848885200000002</v>
      </c>
      <c r="BC34" s="183">
        <v>21.0644916</v>
      </c>
      <c r="BD34" s="183">
        <v>20.699036199999998</v>
      </c>
      <c r="BE34" s="183">
        <v>19.115865700000001</v>
      </c>
      <c r="BF34" s="183">
        <v>18.4546554</v>
      </c>
      <c r="BG34" s="183">
        <v>17.7081284</v>
      </c>
      <c r="BH34" s="183">
        <v>17.840711800000001</v>
      </c>
      <c r="BI34" s="183">
        <v>18.082530599999998</v>
      </c>
      <c r="BJ34" s="183">
        <v>18.7167709</v>
      </c>
      <c r="BK34" s="183">
        <v>18.600073600000002</v>
      </c>
      <c r="BL34" s="62">
        <v>-99</v>
      </c>
    </row>
    <row r="35" spans="1:64" ht="15.75" customHeight="1" x14ac:dyDescent="0.15">
      <c r="A35" s="63" t="s">
        <v>747</v>
      </c>
      <c r="B35" s="62" t="s">
        <v>99</v>
      </c>
      <c r="C35" s="85" t="s">
        <v>98</v>
      </c>
      <c r="D35" s="183">
        <v>15.664738099999999</v>
      </c>
      <c r="E35" s="183">
        <v>13.687098900000001</v>
      </c>
      <c r="F35" s="183">
        <v>12.168302600000001</v>
      </c>
      <c r="G35" s="183">
        <v>14.154546099999999</v>
      </c>
      <c r="H35" s="183">
        <v>13.025915299999999</v>
      </c>
      <c r="I35" s="183">
        <v>14.279003299999999</v>
      </c>
      <c r="J35" s="183">
        <v>14.594137</v>
      </c>
      <c r="K35" s="183">
        <v>15.169385</v>
      </c>
      <c r="L35" s="183">
        <v>15.736879999999999</v>
      </c>
      <c r="M35" s="183">
        <v>16.0195221</v>
      </c>
      <c r="N35" s="183">
        <v>17.243298100000001</v>
      </c>
      <c r="O35" s="183">
        <v>18.654086700000001</v>
      </c>
      <c r="P35" s="183">
        <v>19.588377000000001</v>
      </c>
      <c r="Q35" s="183">
        <v>20.776265899999999</v>
      </c>
      <c r="R35" s="183">
        <v>22.373650900000001</v>
      </c>
      <c r="S35" s="183">
        <v>22.885332200000001</v>
      </c>
      <c r="T35" s="183">
        <v>27.035574400000002</v>
      </c>
      <c r="U35" s="183">
        <v>27.180989</v>
      </c>
      <c r="V35" s="183">
        <v>29.345047300000001</v>
      </c>
      <c r="W35" s="183">
        <v>30.619053099999999</v>
      </c>
      <c r="X35" s="183">
        <v>31.632099199999999</v>
      </c>
      <c r="Y35" s="183">
        <v>31.3042622</v>
      </c>
      <c r="Z35" s="183">
        <v>32.627316100000002</v>
      </c>
      <c r="AA35" s="183">
        <v>34.420626400000003</v>
      </c>
      <c r="AB35" s="183">
        <v>30.696982500000001</v>
      </c>
      <c r="AC35" s="183">
        <v>32.437334999999997</v>
      </c>
      <c r="AD35" s="183">
        <v>32.405106699999997</v>
      </c>
      <c r="AE35" s="183">
        <v>33.3752049</v>
      </c>
      <c r="AF35" s="183">
        <v>33.733407900000003</v>
      </c>
      <c r="AG35" s="183">
        <v>35.398672400000002</v>
      </c>
      <c r="AH35" s="183">
        <v>35.513032299999999</v>
      </c>
      <c r="AI35" s="183">
        <v>32.735609400000001</v>
      </c>
      <c r="AJ35" s="183">
        <v>28.899021399999999</v>
      </c>
      <c r="AK35" s="183">
        <v>21.020346700000001</v>
      </c>
      <c r="AL35" s="183">
        <v>19.787022</v>
      </c>
      <c r="AM35" s="183">
        <v>21.286649199999999</v>
      </c>
      <c r="AN35" s="183">
        <v>25.586183299999998</v>
      </c>
      <c r="AO35" s="183">
        <v>26.872488300000001</v>
      </c>
      <c r="AP35" s="183">
        <v>24.509084699999999</v>
      </c>
      <c r="AQ35" s="183">
        <v>24.357406699999999</v>
      </c>
      <c r="AR35" s="183">
        <v>25.182951899999999</v>
      </c>
      <c r="AS35" s="183">
        <v>25.944239199999998</v>
      </c>
      <c r="AT35" s="183">
        <v>25.332188299999999</v>
      </c>
      <c r="AU35" s="183">
        <v>25.965596300000001</v>
      </c>
      <c r="AV35" s="183">
        <v>25.355110199999999</v>
      </c>
      <c r="AW35" s="183">
        <v>24.865968200000001</v>
      </c>
      <c r="AX35" s="183">
        <v>25.847646699999999</v>
      </c>
      <c r="AY35" s="183">
        <v>26.326824500000001</v>
      </c>
      <c r="AZ35" s="183">
        <v>25.762046600000001</v>
      </c>
      <c r="BA35" s="183">
        <v>27.747198699999998</v>
      </c>
      <c r="BB35" s="183">
        <v>28.0160655</v>
      </c>
      <c r="BC35" s="183">
        <v>33.914587900000001</v>
      </c>
      <c r="BD35" s="183">
        <v>29.1692973</v>
      </c>
      <c r="BE35" s="183">
        <v>29.522195799999999</v>
      </c>
      <c r="BF35" s="183">
        <v>27.7483003</v>
      </c>
      <c r="BG35" s="183">
        <v>27.4260017</v>
      </c>
      <c r="BH35" s="183">
        <v>29.052832599999999</v>
      </c>
      <c r="BI35" s="183">
        <v>28.095284199999998</v>
      </c>
      <c r="BJ35" s="183">
        <v>28.103370900000002</v>
      </c>
      <c r="BK35" s="183">
        <v>28.6168178</v>
      </c>
      <c r="BL35" s="62">
        <v>-99</v>
      </c>
    </row>
    <row r="36" spans="1:64" ht="15.75" customHeight="1" x14ac:dyDescent="0.15">
      <c r="A36" s="63" t="s">
        <v>747</v>
      </c>
      <c r="B36" s="62" t="s">
        <v>101</v>
      </c>
      <c r="C36" s="85" t="s">
        <v>100</v>
      </c>
      <c r="D36" s="183">
        <v>10.419189299999999</v>
      </c>
      <c r="E36" s="183">
        <v>8.9590811600000002</v>
      </c>
      <c r="F36" s="183">
        <v>9.3500228799999991</v>
      </c>
      <c r="G36" s="183">
        <v>10.2681436</v>
      </c>
      <c r="H36" s="183">
        <v>9.8357383600000006</v>
      </c>
      <c r="I36" s="183">
        <v>9.5632638199999995</v>
      </c>
      <c r="J36" s="183">
        <v>8.5799861600000007</v>
      </c>
      <c r="K36" s="183">
        <v>8.02319037</v>
      </c>
      <c r="L36" s="183">
        <v>9.8831252299999992</v>
      </c>
      <c r="M36" s="183">
        <v>9.1900921800000006</v>
      </c>
      <c r="N36" s="183">
        <v>12.027381399999999</v>
      </c>
      <c r="O36" s="183">
        <v>13.451949300000001</v>
      </c>
      <c r="P36" s="183">
        <v>11.707519899999999</v>
      </c>
      <c r="Q36" s="183">
        <v>11.3521184</v>
      </c>
      <c r="R36" s="183">
        <v>12.5930622</v>
      </c>
      <c r="S36" s="183">
        <v>11.414313699999999</v>
      </c>
      <c r="T36" s="183">
        <v>8.2660481099999998</v>
      </c>
      <c r="U36" s="183">
        <v>17.657534500000001</v>
      </c>
      <c r="V36" s="183">
        <v>9.2226706600000004</v>
      </c>
      <c r="W36" s="183">
        <v>7.8543746199999998</v>
      </c>
      <c r="X36" s="183">
        <v>8.2393929900000007</v>
      </c>
      <c r="Y36" s="183">
        <v>8.4792890500000002</v>
      </c>
      <c r="Z36" s="183">
        <v>8.0765005999999993</v>
      </c>
      <c r="AA36" s="183">
        <v>9.0301614699999995</v>
      </c>
      <c r="AB36" s="183">
        <v>4.6409521299999996</v>
      </c>
      <c r="AC36" s="183">
        <v>11.589052799999999</v>
      </c>
      <c r="AD36" s="183">
        <v>13.5644931</v>
      </c>
      <c r="AE36" s="183">
        <v>2.6003547999999999</v>
      </c>
      <c r="AF36" s="183">
        <v>2.3117750099999999</v>
      </c>
      <c r="AG36" s="183">
        <v>2.2772709099999999</v>
      </c>
      <c r="AH36" s="183">
        <v>4.3349702399999996</v>
      </c>
      <c r="AI36" s="183">
        <v>4.6423704399999997</v>
      </c>
      <c r="AJ36" s="183">
        <v>3.7044861500000001</v>
      </c>
      <c r="AK36" s="183">
        <v>3.0520448899999999</v>
      </c>
      <c r="AL36" s="183">
        <v>4.7113786500000003</v>
      </c>
      <c r="AM36" s="183">
        <v>4.51690097</v>
      </c>
      <c r="AN36" s="183">
        <v>4.4698499199999997</v>
      </c>
      <c r="AO36" s="183">
        <v>4.1812701399999996</v>
      </c>
      <c r="AP36" s="183">
        <v>4.37574782</v>
      </c>
      <c r="AQ36" s="183">
        <v>0.24152873</v>
      </c>
      <c r="AR36" s="183">
        <v>1.80989713</v>
      </c>
      <c r="AS36" s="183">
        <v>4.8023440199999996</v>
      </c>
      <c r="AT36" s="183">
        <v>4.8901726500000002</v>
      </c>
      <c r="AU36" s="183">
        <v>4.7145153899999999</v>
      </c>
      <c r="AV36" s="183">
        <v>4.7176521300000003</v>
      </c>
      <c r="AW36" s="183">
        <v>4.9497706499999996</v>
      </c>
      <c r="AX36" s="183">
        <v>4.9058563299999998</v>
      </c>
      <c r="AY36" s="183">
        <v>5.11288096</v>
      </c>
      <c r="AZ36" s="183">
        <v>5.7559120000000004</v>
      </c>
      <c r="BA36" s="183">
        <v>5.5363404300000001</v>
      </c>
      <c r="BB36" s="183">
        <v>5.6649466400000001</v>
      </c>
      <c r="BC36" s="183">
        <v>3.9021005600000001</v>
      </c>
      <c r="BD36" s="183">
        <v>4.97800128</v>
      </c>
      <c r="BE36" s="183">
        <v>5.9943039999999996</v>
      </c>
      <c r="BF36" s="183">
        <v>5.2102079999999997</v>
      </c>
      <c r="BG36" s="183">
        <v>5.8770559999999996</v>
      </c>
      <c r="BH36" s="183">
        <v>6.3900160000000001</v>
      </c>
      <c r="BI36" s="183">
        <v>5.3860799999999998</v>
      </c>
      <c r="BJ36" s="183">
        <v>5.4051642600000003</v>
      </c>
      <c r="BK36" s="183">
        <v>5.4821336000000001</v>
      </c>
      <c r="BL36" s="62">
        <v>-99</v>
      </c>
    </row>
    <row r="37" spans="1:64" ht="15.75" customHeight="1" x14ac:dyDescent="0.15">
      <c r="A37" s="63" t="s">
        <v>747</v>
      </c>
      <c r="B37" s="62" t="s">
        <v>103</v>
      </c>
      <c r="C37" s="85" t="s">
        <v>102</v>
      </c>
      <c r="D37" s="183">
        <v>0.83140113000000004</v>
      </c>
      <c r="E37" s="183">
        <v>0.88633141000000004</v>
      </c>
      <c r="F37" s="183">
        <v>0.86431769000000003</v>
      </c>
      <c r="G37" s="183">
        <v>0.90462169000000003</v>
      </c>
      <c r="H37" s="183">
        <v>0.98522969000000005</v>
      </c>
      <c r="I37" s="183">
        <v>0.99997484000000003</v>
      </c>
      <c r="J37" s="183">
        <v>1.1501096900000001</v>
      </c>
      <c r="K37" s="183">
        <v>1.24170969</v>
      </c>
      <c r="L37" s="183">
        <v>1.3622650999999999</v>
      </c>
      <c r="M37" s="183">
        <v>1.6222010899999999</v>
      </c>
      <c r="N37" s="183">
        <v>1.6698033800000001</v>
      </c>
      <c r="O37" s="183">
        <v>1.70269023</v>
      </c>
      <c r="P37" s="183">
        <v>1.8835151000000001</v>
      </c>
      <c r="Q37" s="183">
        <v>2.4058870099999998</v>
      </c>
      <c r="R37" s="183">
        <v>2.5034512800000002</v>
      </c>
      <c r="S37" s="183">
        <v>1.92868408</v>
      </c>
      <c r="T37" s="183">
        <v>1.9906434099999999</v>
      </c>
      <c r="U37" s="183">
        <v>2.4873173799999999</v>
      </c>
      <c r="V37" s="183">
        <v>2.69892793</v>
      </c>
      <c r="W37" s="183">
        <v>2.8444891600000002</v>
      </c>
      <c r="X37" s="183">
        <v>3.04483266</v>
      </c>
      <c r="Y37" s="183">
        <v>3.2599082300000002</v>
      </c>
      <c r="Z37" s="183">
        <v>3.0949718399999999</v>
      </c>
      <c r="AA37" s="183">
        <v>3.1564392799999998</v>
      </c>
      <c r="AB37" s="183">
        <v>3.15061591</v>
      </c>
      <c r="AC37" s="183">
        <v>3.2338420999999999</v>
      </c>
      <c r="AD37" s="183">
        <v>3.1444003299999999</v>
      </c>
      <c r="AE37" s="183">
        <v>3.6052432200000002</v>
      </c>
      <c r="AF37" s="183">
        <v>4.1840854199999997</v>
      </c>
      <c r="AG37" s="183">
        <v>4.1966245799999999</v>
      </c>
      <c r="AH37" s="183">
        <v>4.42854774</v>
      </c>
      <c r="AI37" s="183">
        <v>4.6544717899999997</v>
      </c>
      <c r="AJ37" s="183">
        <v>5.1441689300000002</v>
      </c>
      <c r="AK37" s="183">
        <v>5.5202479499999999</v>
      </c>
      <c r="AL37" s="183">
        <v>5.7642700099999997</v>
      </c>
      <c r="AM37" s="183">
        <v>6.0083154399999996</v>
      </c>
      <c r="AN37" s="183">
        <v>5.8793048499999996</v>
      </c>
      <c r="AO37" s="183">
        <v>6.2301699900000003</v>
      </c>
      <c r="AP37" s="183">
        <v>6.31785934</v>
      </c>
      <c r="AQ37" s="183">
        <v>6.6113507900000004</v>
      </c>
      <c r="AR37" s="183">
        <v>6.8790921300000001</v>
      </c>
      <c r="AS37" s="183">
        <v>7.1273405199999997</v>
      </c>
      <c r="AT37" s="183">
        <v>7.0022999600000002</v>
      </c>
      <c r="AU37" s="183">
        <v>7.1928837400000001</v>
      </c>
      <c r="AV37" s="183">
        <v>7.5848116399999999</v>
      </c>
      <c r="AW37" s="183">
        <v>7.8152312400000001</v>
      </c>
      <c r="AX37" s="183">
        <v>8.0029601400000008</v>
      </c>
      <c r="AY37" s="183">
        <v>8.1949167500000009</v>
      </c>
      <c r="AZ37" s="183">
        <v>8.5107276499999998</v>
      </c>
      <c r="BA37" s="183">
        <v>8.6763465699999998</v>
      </c>
      <c r="BB37" s="183">
        <v>8.4272988099999999</v>
      </c>
      <c r="BC37" s="183">
        <v>8.0625949600000002</v>
      </c>
      <c r="BD37" s="183">
        <v>7.7490558399999996</v>
      </c>
      <c r="BE37" s="183">
        <v>7.2167484599999998</v>
      </c>
      <c r="BF37" s="183">
        <v>6.5383071900000003</v>
      </c>
      <c r="BG37" s="183">
        <v>6.9211985800000004</v>
      </c>
      <c r="BH37" s="183">
        <v>6.9462805400000001</v>
      </c>
      <c r="BI37" s="183">
        <v>7.3517973899999998</v>
      </c>
      <c r="BJ37" s="183">
        <v>7.5281922000000003</v>
      </c>
      <c r="BK37" s="183">
        <v>7.49062085</v>
      </c>
      <c r="BL37" s="62">
        <v>-99</v>
      </c>
    </row>
    <row r="38" spans="1:64" ht="15.75" customHeight="1" x14ac:dyDescent="0.15">
      <c r="A38" s="63" t="s">
        <v>747</v>
      </c>
      <c r="B38" s="62" t="s">
        <v>105</v>
      </c>
      <c r="C38" s="85" t="s">
        <v>104</v>
      </c>
      <c r="D38" s="183">
        <v>92.872466200000005</v>
      </c>
      <c r="E38" s="183">
        <v>99.051451400000005</v>
      </c>
      <c r="F38" s="183">
        <v>107.507124</v>
      </c>
      <c r="G38" s="183">
        <v>114.566147</v>
      </c>
      <c r="H38" s="183">
        <v>120.51712499999999</v>
      </c>
      <c r="I38" s="183">
        <v>125.42466899999999</v>
      </c>
      <c r="J38" s="183">
        <v>122.211933</v>
      </c>
      <c r="K38" s="183">
        <v>121.522265</v>
      </c>
      <c r="L38" s="183">
        <v>121.268688</v>
      </c>
      <c r="M38" s="183">
        <v>126.876609</v>
      </c>
      <c r="N38" s="183">
        <v>134.693836</v>
      </c>
      <c r="O38" s="183">
        <v>154.428383</v>
      </c>
      <c r="P38" s="183">
        <v>161.98089999999999</v>
      </c>
      <c r="Q38" s="183">
        <v>163.45363599999999</v>
      </c>
      <c r="R38" s="183">
        <v>164.10180700000001</v>
      </c>
      <c r="S38" s="183">
        <v>165.97918100000001</v>
      </c>
      <c r="T38" s="183">
        <v>173.648642</v>
      </c>
      <c r="U38" s="183">
        <v>180.39300800000001</v>
      </c>
      <c r="V38" s="183">
        <v>185.77565799999999</v>
      </c>
      <c r="W38" s="183">
        <v>187.43736799999999</v>
      </c>
      <c r="X38" s="183">
        <v>182.52159900000001</v>
      </c>
      <c r="Y38" s="183">
        <v>184.63574299999999</v>
      </c>
      <c r="Z38" s="183">
        <v>182.60215500000001</v>
      </c>
      <c r="AA38" s="183">
        <v>180.80622</v>
      </c>
      <c r="AB38" s="183">
        <v>181.03209000000001</v>
      </c>
      <c r="AC38" s="183">
        <v>187.130797</v>
      </c>
      <c r="AD38" s="183">
        <v>184.566327</v>
      </c>
      <c r="AE38" s="183">
        <v>185.82144299999999</v>
      </c>
      <c r="AF38" s="183">
        <v>183.60334800000001</v>
      </c>
      <c r="AG38" s="183">
        <v>180.55838299999999</v>
      </c>
      <c r="AH38" s="183">
        <v>172.26209800000001</v>
      </c>
      <c r="AI38" s="183">
        <v>164.20358200000001</v>
      </c>
      <c r="AJ38" s="183">
        <v>148.89357899999999</v>
      </c>
      <c r="AK38" s="183">
        <v>144.618055</v>
      </c>
      <c r="AL38" s="183">
        <v>138.63610199999999</v>
      </c>
      <c r="AM38" s="183">
        <v>132.37436</v>
      </c>
      <c r="AN38" s="183">
        <v>131.60598200000001</v>
      </c>
      <c r="AO38" s="183">
        <v>134.959565</v>
      </c>
      <c r="AP38" s="183">
        <v>130.729083</v>
      </c>
      <c r="AQ38" s="183">
        <v>125.31344199999999</v>
      </c>
      <c r="AR38" s="183">
        <v>116.618385</v>
      </c>
      <c r="AS38" s="183">
        <v>127.059682</v>
      </c>
      <c r="AT38" s="183">
        <v>126.952456</v>
      </c>
      <c r="AU38" s="183">
        <v>123.888604</v>
      </c>
      <c r="AV38" s="183">
        <v>127.37602</v>
      </c>
      <c r="AW38" s="183">
        <v>128.110185</v>
      </c>
      <c r="AX38" s="183">
        <v>125.671317</v>
      </c>
      <c r="AY38" s="183">
        <v>126.44733600000001</v>
      </c>
      <c r="AZ38" s="183">
        <v>128.26087999999999</v>
      </c>
      <c r="BA38" s="183">
        <v>122.97381900000001</v>
      </c>
      <c r="BB38" s="183">
        <v>115.223653</v>
      </c>
      <c r="BC38" s="183">
        <v>117.459825</v>
      </c>
      <c r="BD38" s="183">
        <v>115.005466</v>
      </c>
      <c r="BE38" s="183">
        <v>110.904824</v>
      </c>
      <c r="BF38" s="183">
        <v>106.376577</v>
      </c>
      <c r="BG38" s="183">
        <v>104.014522</v>
      </c>
      <c r="BH38" s="183">
        <v>104.78643599999999</v>
      </c>
      <c r="BI38" s="183">
        <v>106.599138</v>
      </c>
      <c r="BJ38" s="183">
        <v>105.607268</v>
      </c>
      <c r="BK38" s="183">
        <v>105.945114</v>
      </c>
      <c r="BL38" s="62">
        <v>-99</v>
      </c>
    </row>
    <row r="39" spans="1:64" ht="15.75" customHeight="1" x14ac:dyDescent="0.15">
      <c r="A39" s="63" t="s">
        <v>747</v>
      </c>
      <c r="B39" s="62" t="s">
        <v>107</v>
      </c>
      <c r="C39" s="85" t="s">
        <v>106</v>
      </c>
      <c r="D39" s="183">
        <v>19.865749000000001</v>
      </c>
      <c r="E39" s="183">
        <v>23.7884384</v>
      </c>
      <c r="F39" s="183">
        <v>26.426607499999999</v>
      </c>
      <c r="G39" s="183">
        <v>30.687393799999999</v>
      </c>
      <c r="H39" s="183">
        <v>32.826545699999997</v>
      </c>
      <c r="I39" s="183">
        <v>35.618186899999998</v>
      </c>
      <c r="J39" s="183">
        <v>44.222120599999997</v>
      </c>
      <c r="K39" s="183">
        <v>47.599912600000003</v>
      </c>
      <c r="L39" s="183">
        <v>52.392038300000003</v>
      </c>
      <c r="M39" s="183">
        <v>59.268979999999999</v>
      </c>
      <c r="N39" s="183">
        <v>64.079366899999997</v>
      </c>
      <c r="O39" s="183">
        <v>73.476316800000006</v>
      </c>
      <c r="P39" s="183">
        <v>107.453014</v>
      </c>
      <c r="Q39" s="183">
        <v>89.504899399999999</v>
      </c>
      <c r="R39" s="183">
        <v>97.325340400000002</v>
      </c>
      <c r="S39" s="183">
        <v>101.611507</v>
      </c>
      <c r="T39" s="183">
        <v>107.62375400000001</v>
      </c>
      <c r="U39" s="183">
        <v>110.030863</v>
      </c>
      <c r="V39" s="183">
        <v>113.665182</v>
      </c>
      <c r="W39" s="183">
        <v>108.212925</v>
      </c>
      <c r="X39" s="183">
        <v>110.26298800000001</v>
      </c>
      <c r="Y39" s="183">
        <v>114.08219</v>
      </c>
      <c r="Z39" s="183">
        <v>114.394944</v>
      </c>
      <c r="AA39" s="183">
        <v>116.89209700000001</v>
      </c>
      <c r="AB39" s="183">
        <v>125.163144</v>
      </c>
      <c r="AC39" s="183">
        <v>134.661631</v>
      </c>
      <c r="AD39" s="183">
        <v>144.284694</v>
      </c>
      <c r="AE39" s="183">
        <v>156.83529300000001</v>
      </c>
      <c r="AF39" s="183">
        <v>175.61865800000001</v>
      </c>
      <c r="AG39" s="183">
        <v>200.808131</v>
      </c>
      <c r="AH39" s="183">
        <v>213.071519</v>
      </c>
      <c r="AI39" s="183">
        <v>122.399984</v>
      </c>
      <c r="AJ39" s="183">
        <v>117.226618</v>
      </c>
      <c r="AK39" s="183">
        <v>102.962594</v>
      </c>
      <c r="AL39" s="183">
        <v>94.868526299999999</v>
      </c>
      <c r="AM39" s="183">
        <v>86.719498999999999</v>
      </c>
      <c r="AN39" s="183">
        <v>81.259917700000003</v>
      </c>
      <c r="AO39" s="183">
        <v>71.637892399999998</v>
      </c>
      <c r="AP39" s="183">
        <v>65.158254600000006</v>
      </c>
      <c r="AQ39" s="183">
        <v>58.768831599999999</v>
      </c>
      <c r="AR39" s="183">
        <v>64.099406599999995</v>
      </c>
      <c r="AS39" s="183">
        <v>69.1660258</v>
      </c>
      <c r="AT39" s="183">
        <v>71.664978899999994</v>
      </c>
      <c r="AU39" s="183">
        <v>68.642902000000007</v>
      </c>
      <c r="AV39" s="183">
        <v>70.136521200000004</v>
      </c>
      <c r="AW39" s="183">
        <v>71.721986900000005</v>
      </c>
      <c r="AX39" s="183">
        <v>74.918735100000006</v>
      </c>
      <c r="AY39" s="183">
        <v>76.172819200000006</v>
      </c>
      <c r="AZ39" s="183">
        <v>63.479217200000001</v>
      </c>
      <c r="BA39" s="183">
        <v>70.328125799999995</v>
      </c>
      <c r="BB39" s="183">
        <v>53.565336600000002</v>
      </c>
      <c r="BC39" s="183">
        <v>50.023675099999998</v>
      </c>
      <c r="BD39" s="183">
        <v>36.184443100000003</v>
      </c>
      <c r="BE39" s="183">
        <v>37.565968099999999</v>
      </c>
      <c r="BF39" s="183">
        <v>27.014619499999998</v>
      </c>
      <c r="BG39" s="183">
        <v>30.544223200000001</v>
      </c>
      <c r="BH39" s="183">
        <v>24.620715799999999</v>
      </c>
      <c r="BI39" s="183">
        <v>27.466621400000001</v>
      </c>
      <c r="BJ39" s="183">
        <v>28.5451312</v>
      </c>
      <c r="BK39" s="183">
        <v>30.218558600000001</v>
      </c>
      <c r="BL39" s="62">
        <v>-99</v>
      </c>
    </row>
    <row r="40" spans="1:64" ht="15.75" customHeight="1" x14ac:dyDescent="0.15">
      <c r="A40" s="63" t="s">
        <v>747</v>
      </c>
      <c r="B40" s="62" t="s">
        <v>109</v>
      </c>
      <c r="C40" s="85" t="s">
        <v>108</v>
      </c>
      <c r="D40" s="183">
        <v>2.6989713499999999</v>
      </c>
      <c r="E40" s="183">
        <v>2.3185096700000001</v>
      </c>
      <c r="F40" s="183">
        <v>2.3553882700000002</v>
      </c>
      <c r="G40" s="183">
        <v>2.1719496700000001</v>
      </c>
      <c r="H40" s="183">
        <v>2.2926818099999999</v>
      </c>
      <c r="I40" s="183">
        <v>1.9739730900000001</v>
      </c>
      <c r="J40" s="183">
        <v>2.4685271599999998</v>
      </c>
      <c r="K40" s="183">
        <v>2.40251423</v>
      </c>
      <c r="L40" s="183">
        <v>2.28881136</v>
      </c>
      <c r="M40" s="183">
        <v>3.3660273599999999</v>
      </c>
      <c r="N40" s="183">
        <v>3.6480364999999999</v>
      </c>
      <c r="O40" s="183">
        <v>2.7096661900000001</v>
      </c>
      <c r="P40" s="183">
        <v>2.9586696099999998</v>
      </c>
      <c r="Q40" s="183">
        <v>3.0172044699999998</v>
      </c>
      <c r="R40" s="183">
        <v>3.1891747399999999</v>
      </c>
      <c r="S40" s="183">
        <v>3.3646901499999999</v>
      </c>
      <c r="T40" s="183">
        <v>3.2327861499999999</v>
      </c>
      <c r="U40" s="183">
        <v>3.4048852100000002</v>
      </c>
      <c r="V40" s="183">
        <v>3.4769713900000001</v>
      </c>
      <c r="W40" s="183">
        <v>3.5259752199999999</v>
      </c>
      <c r="X40" s="183">
        <v>3.7401054</v>
      </c>
      <c r="Y40" s="183">
        <v>3.48501992</v>
      </c>
      <c r="Z40" s="183">
        <v>3.75542409</v>
      </c>
      <c r="AA40" s="183">
        <v>3.04696546</v>
      </c>
      <c r="AB40" s="183">
        <v>3.9979999300000002</v>
      </c>
      <c r="AC40" s="183">
        <v>3.9316402400000001</v>
      </c>
      <c r="AD40" s="183">
        <v>3.61190817</v>
      </c>
      <c r="AE40" s="183">
        <v>3.34566338</v>
      </c>
      <c r="AF40" s="183">
        <v>3.8158631500000002</v>
      </c>
      <c r="AG40" s="183">
        <v>3.9779923199999998</v>
      </c>
      <c r="AH40" s="183">
        <v>4.3519920799999996</v>
      </c>
      <c r="AI40" s="183">
        <v>4.2498729700000002</v>
      </c>
      <c r="AJ40" s="183">
        <v>3.1325988300000001</v>
      </c>
      <c r="AK40" s="183">
        <v>2.8092304299999999</v>
      </c>
      <c r="AL40" s="183">
        <v>2.6615337499999998</v>
      </c>
      <c r="AM40" s="183">
        <v>1.69948247</v>
      </c>
      <c r="AN40" s="183">
        <v>2.1037288799999998</v>
      </c>
      <c r="AO40" s="183">
        <v>2.3117572599999998</v>
      </c>
      <c r="AP40" s="183">
        <v>1.8754402400000001</v>
      </c>
      <c r="AQ40" s="183">
        <v>1.6548401699999999</v>
      </c>
      <c r="AR40" s="183">
        <v>1.31858655</v>
      </c>
      <c r="AS40" s="183">
        <v>0.89277041000000001</v>
      </c>
      <c r="AT40" s="183">
        <v>0.76877463999999995</v>
      </c>
      <c r="AU40" s="183">
        <v>0.84995779999999999</v>
      </c>
      <c r="AV40" s="183">
        <v>1.0371847700000001</v>
      </c>
      <c r="AW40" s="183">
        <v>1.1501810299999999</v>
      </c>
      <c r="AX40" s="183">
        <v>1.44530363</v>
      </c>
      <c r="AY40" s="183">
        <v>1.55329031</v>
      </c>
      <c r="AZ40" s="183">
        <v>1.6962162300000001</v>
      </c>
      <c r="BA40" s="183">
        <v>1.81083488</v>
      </c>
      <c r="BB40" s="183">
        <v>1.6952830400000001</v>
      </c>
      <c r="BC40" s="183">
        <v>1.96323724</v>
      </c>
      <c r="BD40" s="183">
        <v>2.438701</v>
      </c>
      <c r="BE40" s="183">
        <v>2.3558308299999999</v>
      </c>
      <c r="BF40" s="183">
        <v>3.5381292200000001</v>
      </c>
      <c r="BG40" s="183">
        <v>4.6312639000000004</v>
      </c>
      <c r="BH40" s="183">
        <v>2.7919294799999999</v>
      </c>
      <c r="BI40" s="183">
        <v>1.9960043199999999</v>
      </c>
      <c r="BJ40" s="183">
        <v>1.9888928299999999</v>
      </c>
      <c r="BK40" s="183">
        <v>2.0369201499999998</v>
      </c>
      <c r="BL40" s="62">
        <v>-99</v>
      </c>
    </row>
    <row r="41" spans="1:64" ht="15.75" customHeight="1" x14ac:dyDescent="0.15">
      <c r="A41" s="63" t="s">
        <v>747</v>
      </c>
      <c r="B41" s="62" t="s">
        <v>111</v>
      </c>
      <c r="C41" s="85" t="s">
        <v>110</v>
      </c>
      <c r="D41" s="183">
        <v>26.0344309</v>
      </c>
      <c r="E41" s="183">
        <v>29.749520400000002</v>
      </c>
      <c r="F41" s="183">
        <v>31.701867100000001</v>
      </c>
      <c r="G41" s="183">
        <v>36.889883699999999</v>
      </c>
      <c r="H41" s="183">
        <v>40.667912800000003</v>
      </c>
      <c r="I41" s="183">
        <v>43.146925899999999</v>
      </c>
      <c r="J41" s="183">
        <v>44.293371</v>
      </c>
      <c r="K41" s="183">
        <v>50.078411000000003</v>
      </c>
      <c r="L41" s="183">
        <v>49.026426899999997</v>
      </c>
      <c r="M41" s="183">
        <v>53.272676099999998</v>
      </c>
      <c r="N41" s="183">
        <v>59.342586900000001</v>
      </c>
      <c r="O41" s="183">
        <v>62.039319900000002</v>
      </c>
      <c r="P41" s="183">
        <v>57.009469199999998</v>
      </c>
      <c r="Q41" s="183">
        <v>59.593893000000001</v>
      </c>
      <c r="R41" s="183">
        <v>59.221798399999997</v>
      </c>
      <c r="S41" s="183">
        <v>55.041503400000003</v>
      </c>
      <c r="T41" s="183">
        <v>55.744580399999997</v>
      </c>
      <c r="U41" s="183">
        <v>60.102334300000003</v>
      </c>
      <c r="V41" s="183">
        <v>61.817351799999997</v>
      </c>
      <c r="W41" s="183">
        <v>61.095818399999999</v>
      </c>
      <c r="X41" s="183">
        <v>62.977605799999999</v>
      </c>
      <c r="Y41" s="183">
        <v>60.347892399999999</v>
      </c>
      <c r="Z41" s="183">
        <v>51.772551200000002</v>
      </c>
      <c r="AA41" s="183">
        <v>53.683817900000001</v>
      </c>
      <c r="AB41" s="183">
        <v>50.167294300000002</v>
      </c>
      <c r="AC41" s="183">
        <v>50.8558193</v>
      </c>
      <c r="AD41" s="183">
        <v>60.064574499999999</v>
      </c>
      <c r="AE41" s="183">
        <v>58.906217499999997</v>
      </c>
      <c r="AF41" s="183">
        <v>58.345549400000003</v>
      </c>
      <c r="AG41" s="183">
        <v>55.111407</v>
      </c>
      <c r="AH41" s="183">
        <v>48.807734099999998</v>
      </c>
      <c r="AI41" s="183">
        <v>53.557630600000003</v>
      </c>
      <c r="AJ41" s="183">
        <v>64.174848600000004</v>
      </c>
      <c r="AK41" s="183">
        <v>58.364685700000003</v>
      </c>
      <c r="AL41" s="183">
        <v>60.612170200000001</v>
      </c>
      <c r="AM41" s="183">
        <v>64.673884599999994</v>
      </c>
      <c r="AN41" s="183">
        <v>61.584400600000002</v>
      </c>
      <c r="AO41" s="183">
        <v>74.8320583</v>
      </c>
      <c r="AP41" s="183">
        <v>65.431807899999995</v>
      </c>
      <c r="AQ41" s="183">
        <v>61.201875600000001</v>
      </c>
      <c r="AR41" s="183">
        <v>58.620942999999997</v>
      </c>
      <c r="AS41" s="183">
        <v>54.278508100000003</v>
      </c>
      <c r="AT41" s="183">
        <v>55.8674204</v>
      </c>
      <c r="AU41" s="183">
        <v>55.529715199999998</v>
      </c>
      <c r="AV41" s="183">
        <v>60.615411700000003</v>
      </c>
      <c r="AW41" s="183">
        <v>55.069116299999997</v>
      </c>
      <c r="AX41" s="183">
        <v>51.497575500000004</v>
      </c>
      <c r="AY41" s="183">
        <v>59.417671300000002</v>
      </c>
      <c r="AZ41" s="183">
        <v>54.643978500000003</v>
      </c>
      <c r="BA41" s="183">
        <v>51.230969899999998</v>
      </c>
      <c r="BB41" s="183">
        <v>48.837045400000001</v>
      </c>
      <c r="BC41" s="183">
        <v>49.168741300000001</v>
      </c>
      <c r="BD41" s="183">
        <v>44.2112555</v>
      </c>
      <c r="BE41" s="183">
        <v>39.835825300000003</v>
      </c>
      <c r="BF41" s="183">
        <v>41.734415200000001</v>
      </c>
      <c r="BG41" s="183">
        <v>37.535048099999997</v>
      </c>
      <c r="BH41" s="183">
        <v>35.204151099999997</v>
      </c>
      <c r="BI41" s="183">
        <v>37.019437600000003</v>
      </c>
      <c r="BJ41" s="183">
        <v>34.794648899999999</v>
      </c>
      <c r="BK41" s="183">
        <v>34.809711499999999</v>
      </c>
      <c r="BL41" s="62">
        <v>-99</v>
      </c>
    </row>
    <row r="42" spans="1:64" ht="15.75" customHeight="1" x14ac:dyDescent="0.15">
      <c r="A42" s="63" t="s">
        <v>747</v>
      </c>
      <c r="B42" s="62" t="s">
        <v>113</v>
      </c>
      <c r="C42" s="85" t="s">
        <v>112</v>
      </c>
      <c r="D42" s="183">
        <v>1.0992E-2</v>
      </c>
      <c r="E42" s="183">
        <v>1.0992E-2</v>
      </c>
      <c r="F42" s="183">
        <v>1.0992E-2</v>
      </c>
      <c r="G42" s="183">
        <v>1.0992E-2</v>
      </c>
      <c r="H42" s="183">
        <v>1.4656000000000001E-2</v>
      </c>
      <c r="I42" s="183">
        <v>1.4656000000000001E-2</v>
      </c>
      <c r="J42" s="183">
        <v>1.4656000000000001E-2</v>
      </c>
      <c r="K42" s="183">
        <v>1.4656000000000001E-2</v>
      </c>
      <c r="L42" s="183">
        <v>2.1984E-2</v>
      </c>
      <c r="M42" s="183">
        <v>2.1984E-2</v>
      </c>
      <c r="N42" s="183">
        <v>1.8319999999999999E-2</v>
      </c>
      <c r="O42" s="183">
        <v>2.5648000000000001E-2</v>
      </c>
      <c r="P42" s="183">
        <v>2.5648000000000001E-2</v>
      </c>
      <c r="Q42" s="183">
        <v>2.5648000000000001E-2</v>
      </c>
      <c r="R42" s="183">
        <v>2.5648000000000001E-2</v>
      </c>
      <c r="S42" s="183">
        <v>2.9312000000000001E-2</v>
      </c>
      <c r="T42" s="183">
        <v>2.9312000000000001E-2</v>
      </c>
      <c r="U42" s="183">
        <v>2.9312000000000001E-2</v>
      </c>
      <c r="V42" s="183">
        <v>2.5648000000000001E-2</v>
      </c>
      <c r="W42" s="183">
        <v>2.5648000000000001E-2</v>
      </c>
      <c r="X42" s="183">
        <v>3.2975999999999998E-2</v>
      </c>
      <c r="Y42" s="183">
        <v>3.6639999999999999E-2</v>
      </c>
      <c r="Z42" s="183">
        <v>3.6639999999999999E-2</v>
      </c>
      <c r="AA42" s="183">
        <v>4.0304E-2</v>
      </c>
      <c r="AB42" s="183">
        <v>4.0304E-2</v>
      </c>
      <c r="AC42" s="183">
        <v>4.3968E-2</v>
      </c>
      <c r="AD42" s="183">
        <v>4.7632000000000001E-2</v>
      </c>
      <c r="AE42" s="183">
        <v>4.7632000000000001E-2</v>
      </c>
      <c r="AF42" s="183">
        <v>4.7632000000000001E-2</v>
      </c>
      <c r="AG42" s="183">
        <v>5.4960000000000002E-2</v>
      </c>
      <c r="AH42" s="183">
        <v>5.8624000000000002E-2</v>
      </c>
      <c r="AI42" s="183">
        <v>5.8624000000000002E-2</v>
      </c>
      <c r="AJ42" s="183">
        <v>5.8624000000000002E-2</v>
      </c>
      <c r="AK42" s="183">
        <v>5.8624000000000002E-2</v>
      </c>
      <c r="AL42" s="183">
        <v>6.2288000000000003E-2</v>
      </c>
      <c r="AM42" s="183">
        <v>6.5951999999999997E-2</v>
      </c>
      <c r="AN42" s="183">
        <v>8.0607999999999999E-2</v>
      </c>
      <c r="AO42" s="183">
        <v>7.3279999999999998E-2</v>
      </c>
      <c r="AP42" s="183">
        <v>8.0607999999999999E-2</v>
      </c>
      <c r="AQ42" s="183">
        <v>7.6943999999999999E-2</v>
      </c>
      <c r="AR42" s="183">
        <v>8.0607999999999999E-2</v>
      </c>
      <c r="AS42" s="183">
        <v>0.102592</v>
      </c>
      <c r="AT42" s="183">
        <v>0.10992</v>
      </c>
      <c r="AU42" s="183">
        <v>0.102592</v>
      </c>
      <c r="AV42" s="183">
        <v>0.117248</v>
      </c>
      <c r="AW42" s="183">
        <v>0.142896</v>
      </c>
      <c r="AX42" s="183">
        <v>0.142896</v>
      </c>
      <c r="AY42" s="183">
        <v>0.142896</v>
      </c>
      <c r="AZ42" s="183">
        <v>0.1832</v>
      </c>
      <c r="BA42" s="183">
        <v>0.16488</v>
      </c>
      <c r="BB42" s="183">
        <v>0.161216</v>
      </c>
      <c r="BC42" s="183">
        <v>0.172208</v>
      </c>
      <c r="BD42" s="183">
        <v>0.153888</v>
      </c>
      <c r="BE42" s="183">
        <v>0.16488</v>
      </c>
      <c r="BF42" s="183">
        <v>0.168544</v>
      </c>
      <c r="BG42" s="183">
        <v>0.175872</v>
      </c>
      <c r="BH42" s="183">
        <v>0.175872</v>
      </c>
      <c r="BI42" s="183">
        <v>0.179536</v>
      </c>
      <c r="BJ42" s="183">
        <v>0.18110487</v>
      </c>
      <c r="BK42" s="183">
        <v>0.18240749000000001</v>
      </c>
      <c r="BL42" s="62">
        <v>-99</v>
      </c>
    </row>
    <row r="43" spans="1:64" ht="15.75" customHeight="1" x14ac:dyDescent="0.15">
      <c r="A43" s="63" t="s">
        <v>747</v>
      </c>
      <c r="B43" s="62" t="s">
        <v>115</v>
      </c>
      <c r="C43" s="85" t="s">
        <v>114</v>
      </c>
      <c r="D43" s="183">
        <v>1.2927679700000001</v>
      </c>
      <c r="E43" s="183">
        <v>1.76158167</v>
      </c>
      <c r="F43" s="183">
        <v>1.64424452</v>
      </c>
      <c r="G43" s="183">
        <v>1.5636662400000001</v>
      </c>
      <c r="H43" s="183">
        <v>1.7943199400000001</v>
      </c>
      <c r="I43" s="183">
        <v>2.1422810800000001</v>
      </c>
      <c r="J43" s="183">
        <v>2.2740364999999998</v>
      </c>
      <c r="K43" s="183">
        <v>2.41672449</v>
      </c>
      <c r="L43" s="183">
        <v>2.5888730600000001</v>
      </c>
      <c r="M43" s="183">
        <v>3.1126467600000001</v>
      </c>
      <c r="N43" s="183">
        <v>3.5888757299999998</v>
      </c>
      <c r="O43" s="183">
        <v>4.2782147799999999</v>
      </c>
      <c r="P43" s="183">
        <v>4.2194434899999997</v>
      </c>
      <c r="Q43" s="183">
        <v>4.58903075</v>
      </c>
      <c r="R43" s="183">
        <v>5.2558787499999999</v>
      </c>
      <c r="S43" s="183">
        <v>6.0835550300000003</v>
      </c>
      <c r="T43" s="183">
        <v>7.3549050100000004</v>
      </c>
      <c r="U43" s="183">
        <v>8.1005960899999998</v>
      </c>
      <c r="V43" s="183">
        <v>7.4722011200000003</v>
      </c>
      <c r="W43" s="183">
        <v>10.4064242</v>
      </c>
      <c r="X43" s="183">
        <v>12.1404642</v>
      </c>
      <c r="Y43" s="183">
        <v>13.4071683</v>
      </c>
      <c r="Z43" s="183">
        <v>16.6528004</v>
      </c>
      <c r="AA43" s="183">
        <v>19.235118400000001</v>
      </c>
      <c r="AB43" s="183">
        <v>19.502608500000001</v>
      </c>
      <c r="AC43" s="183">
        <v>21.1895028</v>
      </c>
      <c r="AD43" s="183">
        <v>19.3526779</v>
      </c>
      <c r="AE43" s="183">
        <v>15.1940647</v>
      </c>
      <c r="AF43" s="183">
        <v>15.022251000000001</v>
      </c>
      <c r="AG43" s="183">
        <v>17.168596399999998</v>
      </c>
      <c r="AH43" s="183">
        <v>20.153709800000001</v>
      </c>
      <c r="AI43" s="183">
        <v>16.710583100000001</v>
      </c>
      <c r="AJ43" s="183">
        <v>16.377625599999998</v>
      </c>
      <c r="AK43" s="183">
        <v>22.157329000000001</v>
      </c>
      <c r="AL43" s="183">
        <v>24.087388700000002</v>
      </c>
      <c r="AM43" s="183">
        <v>13.538501399999999</v>
      </c>
      <c r="AN43" s="183">
        <v>22.6979112</v>
      </c>
      <c r="AO43" s="183">
        <v>24.025485499999998</v>
      </c>
      <c r="AP43" s="183">
        <v>18.2050564</v>
      </c>
      <c r="AQ43" s="183">
        <v>22.3147433</v>
      </c>
      <c r="AR43" s="183">
        <v>21.3650205</v>
      </c>
      <c r="AS43" s="183">
        <v>20.562642199999999</v>
      </c>
      <c r="AT43" s="183">
        <v>22.9394949</v>
      </c>
      <c r="AU43" s="183">
        <v>24.753138</v>
      </c>
      <c r="AV43" s="183">
        <v>26.747879300000001</v>
      </c>
      <c r="AW43" s="183">
        <v>28.7858448</v>
      </c>
      <c r="AX43" s="183">
        <v>29.970060100000001</v>
      </c>
      <c r="AY43" s="183">
        <v>28.524600599999999</v>
      </c>
      <c r="AZ43" s="183">
        <v>31.530621700000001</v>
      </c>
      <c r="BA43" s="183">
        <v>33.324937599999998</v>
      </c>
      <c r="BB43" s="183">
        <v>35.503217200000002</v>
      </c>
      <c r="BC43" s="183">
        <v>35.884097199999999</v>
      </c>
      <c r="BD43" s="183">
        <v>35.848401699999997</v>
      </c>
      <c r="BE43" s="183">
        <v>31.850942199999999</v>
      </c>
      <c r="BF43" s="183">
        <v>40.706546699999997</v>
      </c>
      <c r="BG43" s="183">
        <v>45.4284046</v>
      </c>
      <c r="BH43" s="183">
        <v>42.621862900000004</v>
      </c>
      <c r="BI43" s="183">
        <v>40.538325299999997</v>
      </c>
      <c r="BJ43" s="183">
        <v>39.558559799999998</v>
      </c>
      <c r="BK43" s="183">
        <v>41.915373799999998</v>
      </c>
      <c r="BL43" s="62">
        <v>-99</v>
      </c>
    </row>
    <row r="44" spans="1:64" ht="15.75" customHeight="1" x14ac:dyDescent="0.15">
      <c r="A44" s="63" t="s">
        <v>747</v>
      </c>
      <c r="B44" s="62" t="s">
        <v>117</v>
      </c>
      <c r="C44" s="85" t="s">
        <v>116</v>
      </c>
      <c r="D44" s="183">
        <v>12.706859</v>
      </c>
      <c r="E44" s="183">
        <v>16.032730999999998</v>
      </c>
      <c r="F44" s="183">
        <v>17.065917800000001</v>
      </c>
      <c r="G44" s="183">
        <v>18.571110399999998</v>
      </c>
      <c r="H44" s="183">
        <v>21.526858900000001</v>
      </c>
      <c r="I44" s="183">
        <v>25.491247399999999</v>
      </c>
      <c r="J44" s="183">
        <v>27.6094568</v>
      </c>
      <c r="K44" s="183">
        <v>26.532150300000001</v>
      </c>
      <c r="L44" s="183">
        <v>19.649910299999998</v>
      </c>
      <c r="M44" s="183">
        <v>22.872625599999999</v>
      </c>
      <c r="N44" s="183">
        <v>19.6647508</v>
      </c>
      <c r="O44" s="183">
        <v>21.654010799999998</v>
      </c>
      <c r="P44" s="183">
        <v>23.012403899999999</v>
      </c>
      <c r="Q44" s="183">
        <v>25.474997900000002</v>
      </c>
      <c r="R44" s="183">
        <v>23.7610758</v>
      </c>
      <c r="S44" s="183">
        <v>26.0891403</v>
      </c>
      <c r="T44" s="183">
        <v>31.059912400000002</v>
      </c>
      <c r="U44" s="183">
        <v>34.450449900000002</v>
      </c>
      <c r="V44" s="183">
        <v>37.815064599999999</v>
      </c>
      <c r="W44" s="183">
        <v>39.261006000000002</v>
      </c>
      <c r="X44" s="183">
        <v>42.889505900000003</v>
      </c>
      <c r="Y44" s="183">
        <v>45.1760278</v>
      </c>
      <c r="Z44" s="183">
        <v>50.902684100000002</v>
      </c>
      <c r="AA44" s="183">
        <v>56.431167500000001</v>
      </c>
      <c r="AB44" s="183">
        <v>56.980476099999997</v>
      </c>
      <c r="AC44" s="183">
        <v>63.704312000000002</v>
      </c>
      <c r="AD44" s="183">
        <v>63.807232900000002</v>
      </c>
      <c r="AE44" s="183">
        <v>74.392898000000002</v>
      </c>
      <c r="AF44" s="183">
        <v>74.613520699999995</v>
      </c>
      <c r="AG44" s="183">
        <v>74.309478200000001</v>
      </c>
      <c r="AH44" s="183">
        <v>71.904562100000007</v>
      </c>
      <c r="AI44" s="183">
        <v>75.2189233</v>
      </c>
      <c r="AJ44" s="183">
        <v>77.294806600000001</v>
      </c>
      <c r="AK44" s="183">
        <v>79.939460100000005</v>
      </c>
      <c r="AL44" s="183">
        <v>92.277583199999995</v>
      </c>
      <c r="AM44" s="183">
        <v>84.556495499999997</v>
      </c>
      <c r="AN44" s="183">
        <v>94.888432100000003</v>
      </c>
      <c r="AO44" s="183">
        <v>93.567504499999998</v>
      </c>
      <c r="AP44" s="183">
        <v>107.51197000000001</v>
      </c>
      <c r="AQ44" s="183">
        <v>121.465259</v>
      </c>
      <c r="AR44" s="183">
        <v>124.497394</v>
      </c>
      <c r="AS44" s="183">
        <v>140.34760299999999</v>
      </c>
      <c r="AT44" s="183">
        <v>124.292755</v>
      </c>
      <c r="AU44" s="183">
        <v>125.78145000000001</v>
      </c>
      <c r="AV44" s="183">
        <v>146.46207699999999</v>
      </c>
      <c r="AW44" s="183">
        <v>149.14369400000001</v>
      </c>
      <c r="AX44" s="183">
        <v>165.04173800000001</v>
      </c>
      <c r="AY44" s="183">
        <v>176.01951800000001</v>
      </c>
      <c r="AZ44" s="183">
        <v>185.90518900000001</v>
      </c>
      <c r="BA44" s="183">
        <v>195.28543400000001</v>
      </c>
      <c r="BB44" s="183">
        <v>202.70970600000001</v>
      </c>
      <c r="BC44" s="183">
        <v>198.80773099999999</v>
      </c>
      <c r="BD44" s="183">
        <v>213.47734299999999</v>
      </c>
      <c r="BE44" s="183">
        <v>215.030191</v>
      </c>
      <c r="BF44" s="183">
        <v>209.44012499999999</v>
      </c>
      <c r="BG44" s="183">
        <v>222.74793099999999</v>
      </c>
      <c r="BH44" s="183">
        <v>219.304044</v>
      </c>
      <c r="BI44" s="183">
        <v>233.171222</v>
      </c>
      <c r="BJ44" s="183">
        <v>237.017788</v>
      </c>
      <c r="BK44" s="183">
        <v>238.81571600000001</v>
      </c>
      <c r="BL44" s="62">
        <v>-99</v>
      </c>
    </row>
    <row r="45" spans="1:64" ht="15.75" customHeight="1" x14ac:dyDescent="0.15">
      <c r="A45" s="63" t="s">
        <v>747</v>
      </c>
      <c r="B45" s="62" t="s">
        <v>119</v>
      </c>
      <c r="C45" s="85" t="s">
        <v>118</v>
      </c>
      <c r="D45" s="183">
        <v>0.60423313000000001</v>
      </c>
      <c r="E45" s="183">
        <v>0.61885941</v>
      </c>
      <c r="F45" s="183">
        <v>0.58227883999999996</v>
      </c>
      <c r="G45" s="183">
        <v>0.64826055999999999</v>
      </c>
      <c r="H45" s="183">
        <v>1.12452113</v>
      </c>
      <c r="I45" s="183">
        <v>1.23074741</v>
      </c>
      <c r="J45" s="183">
        <v>1.0402491300000001</v>
      </c>
      <c r="K45" s="183">
        <v>1.3038194000000001</v>
      </c>
      <c r="L45" s="183">
        <v>1.1572594</v>
      </c>
      <c r="M45" s="183">
        <v>1.25979197</v>
      </c>
      <c r="N45" s="183">
        <v>1.1902353999999999</v>
      </c>
      <c r="O45" s="183">
        <v>1.4283062500000001</v>
      </c>
      <c r="P45" s="183">
        <v>1.5088250999999999</v>
      </c>
      <c r="Q45" s="183">
        <v>1.6772205200000001</v>
      </c>
      <c r="R45" s="183">
        <v>1.96658738</v>
      </c>
      <c r="S45" s="183">
        <v>1.97004336</v>
      </c>
      <c r="T45" s="183">
        <v>2.1054627799999999</v>
      </c>
      <c r="U45" s="183">
        <v>2.20673298</v>
      </c>
      <c r="V45" s="183">
        <v>2.28168741</v>
      </c>
      <c r="W45" s="183">
        <v>2.3813723499999999</v>
      </c>
      <c r="X45" s="183">
        <v>2.3767214600000002</v>
      </c>
      <c r="Y45" s="183">
        <v>2.1194338199999998</v>
      </c>
      <c r="Z45" s="183">
        <v>1.81873109</v>
      </c>
      <c r="AA45" s="183">
        <v>1.75209832</v>
      </c>
      <c r="AB45" s="183">
        <v>1.88536459</v>
      </c>
      <c r="AC45" s="183">
        <v>1.5882991399999999</v>
      </c>
      <c r="AD45" s="183">
        <v>1.9653382800000001</v>
      </c>
      <c r="AE45" s="183">
        <v>1.9674961799999999</v>
      </c>
      <c r="AF45" s="183">
        <v>2.4144919800000002</v>
      </c>
      <c r="AG45" s="183">
        <v>2.4330684499999999</v>
      </c>
      <c r="AH45" s="183">
        <v>2.5472457999999998</v>
      </c>
      <c r="AI45" s="183">
        <v>2.47449772</v>
      </c>
      <c r="AJ45" s="183">
        <v>3.1531801599999998</v>
      </c>
      <c r="AK45" s="183">
        <v>3.3168180700000001</v>
      </c>
      <c r="AL45" s="183">
        <v>3.9752710900000001</v>
      </c>
      <c r="AM45" s="183">
        <v>4.5139160199999999</v>
      </c>
      <c r="AN45" s="183">
        <v>4.9982097999999997</v>
      </c>
      <c r="AO45" s="183">
        <v>4.4146958100000004</v>
      </c>
      <c r="AP45" s="183">
        <v>5.4165924900000002</v>
      </c>
      <c r="AQ45" s="183">
        <v>5.7316671799999996</v>
      </c>
      <c r="AR45" s="183">
        <v>5.5871581399999997</v>
      </c>
      <c r="AS45" s="183">
        <v>5.6718792599999999</v>
      </c>
      <c r="AT45" s="183">
        <v>5.8581614999999996</v>
      </c>
      <c r="AU45" s="183">
        <v>6.0737403399999996</v>
      </c>
      <c r="AV45" s="183">
        <v>6.4342817800000001</v>
      </c>
      <c r="AW45" s="183">
        <v>6.2536630200000003</v>
      </c>
      <c r="AX45" s="183">
        <v>6.2980301399999998</v>
      </c>
      <c r="AY45" s="183">
        <v>6.71689895</v>
      </c>
      <c r="AZ45" s="183">
        <v>6.8458676699999996</v>
      </c>
      <c r="BA45" s="183">
        <v>6.4049846300000004</v>
      </c>
      <c r="BB45" s="183">
        <v>6.3126493300000002</v>
      </c>
      <c r="BC45" s="183">
        <v>6.3170450200000001</v>
      </c>
      <c r="BD45" s="183">
        <v>6.5004738499999997</v>
      </c>
      <c r="BE45" s="183">
        <v>6.5057445300000003</v>
      </c>
      <c r="BF45" s="183">
        <v>6.0936024299999998</v>
      </c>
      <c r="BG45" s="183">
        <v>6.1694551000000004</v>
      </c>
      <c r="BH45" s="183">
        <v>6.7337110999999998</v>
      </c>
      <c r="BI45" s="183">
        <v>7.0524791000000002</v>
      </c>
      <c r="BJ45" s="183">
        <v>7.0347591100000004</v>
      </c>
      <c r="BK45" s="183">
        <v>7.1301780700000004</v>
      </c>
      <c r="BL45" s="62">
        <v>-99</v>
      </c>
    </row>
    <row r="46" spans="1:64" ht="15.75" customHeight="1" x14ac:dyDescent="0.15">
      <c r="A46" s="63" t="s">
        <v>747</v>
      </c>
      <c r="B46" s="62" t="s">
        <v>122</v>
      </c>
      <c r="C46" s="85" t="s">
        <v>121</v>
      </c>
      <c r="D46" s="183">
        <v>-99</v>
      </c>
      <c r="E46" s="183">
        <v>-99</v>
      </c>
      <c r="F46" s="183">
        <v>-99</v>
      </c>
      <c r="G46" s="183">
        <v>-99</v>
      </c>
      <c r="H46" s="183">
        <v>-99</v>
      </c>
      <c r="I46" s="183">
        <v>-99</v>
      </c>
      <c r="J46" s="183">
        <v>-99</v>
      </c>
      <c r="K46" s="183">
        <v>-99</v>
      </c>
      <c r="L46" s="183">
        <v>-99</v>
      </c>
      <c r="M46" s="183">
        <v>-99</v>
      </c>
      <c r="N46" s="183">
        <v>-99</v>
      </c>
      <c r="O46" s="183">
        <v>-99</v>
      </c>
      <c r="P46" s="183">
        <v>-99</v>
      </c>
      <c r="Q46" s="183">
        <v>-99</v>
      </c>
      <c r="R46" s="183">
        <v>-99</v>
      </c>
      <c r="S46" s="183">
        <v>-99</v>
      </c>
      <c r="T46" s="183">
        <v>-99</v>
      </c>
      <c r="U46" s="183">
        <v>-99</v>
      </c>
      <c r="V46" s="183">
        <v>-99</v>
      </c>
      <c r="W46" s="183">
        <v>-99</v>
      </c>
      <c r="X46" s="183">
        <v>-99</v>
      </c>
      <c r="Y46" s="183">
        <v>-99</v>
      </c>
      <c r="Z46" s="183">
        <v>-99</v>
      </c>
      <c r="AA46" s="183">
        <v>-99</v>
      </c>
      <c r="AB46" s="183">
        <v>-99</v>
      </c>
      <c r="AC46" s="183">
        <v>-99</v>
      </c>
      <c r="AD46" s="183">
        <v>-99</v>
      </c>
      <c r="AE46" s="183">
        <v>-99</v>
      </c>
      <c r="AF46" s="183">
        <v>-99</v>
      </c>
      <c r="AG46" s="183">
        <v>-99</v>
      </c>
      <c r="AH46" s="183">
        <v>-99</v>
      </c>
      <c r="AI46" s="183">
        <v>-99</v>
      </c>
      <c r="AJ46" s="183">
        <v>-99</v>
      </c>
      <c r="AK46" s="183">
        <v>-99</v>
      </c>
      <c r="AL46" s="183">
        <v>-99</v>
      </c>
      <c r="AM46" s="183">
        <v>0.70683264000000001</v>
      </c>
      <c r="AN46" s="183">
        <v>0.79040869000000002</v>
      </c>
      <c r="AO46" s="183">
        <v>0.86066567999999999</v>
      </c>
      <c r="AP46" s="183">
        <v>0.76768294000000004</v>
      </c>
      <c r="AQ46" s="183">
        <v>0.58581072000000001</v>
      </c>
      <c r="AR46" s="183">
        <v>0.61509524000000004</v>
      </c>
      <c r="AS46" s="183">
        <v>0.60407575999999996</v>
      </c>
      <c r="AT46" s="183">
        <v>0.62598902999999995</v>
      </c>
      <c r="AU46" s="183">
        <v>0.60027030000000003</v>
      </c>
      <c r="AV46" s="183">
        <v>0.71011957000000003</v>
      </c>
      <c r="AW46" s="183">
        <v>0.76500884000000002</v>
      </c>
      <c r="AX46" s="183">
        <v>0.76127411</v>
      </c>
      <c r="AY46" s="183">
        <v>0.54493473000000003</v>
      </c>
      <c r="AZ46" s="183">
        <v>0.55935268999999999</v>
      </c>
      <c r="BA46" s="183">
        <v>0.40168830999999999</v>
      </c>
      <c r="BB46" s="183">
        <v>0.49697323999999998</v>
      </c>
      <c r="BC46" s="183">
        <v>0.49699554000000001</v>
      </c>
      <c r="BD46" s="183">
        <v>0.56016977999999995</v>
      </c>
      <c r="BE46" s="183">
        <v>0.61842920999999995</v>
      </c>
      <c r="BF46" s="183">
        <v>0.62732756999999995</v>
      </c>
      <c r="BG46" s="183">
        <v>0.67903351000000001</v>
      </c>
      <c r="BH46" s="183">
        <v>0.67049274000000003</v>
      </c>
      <c r="BI46" s="183">
        <v>0.68881274000000003</v>
      </c>
      <c r="BJ46" s="183">
        <v>0.72147508999999999</v>
      </c>
      <c r="BK46" s="183">
        <v>0.74011125</v>
      </c>
      <c r="BL46" s="62">
        <v>-99</v>
      </c>
    </row>
    <row r="47" spans="1:64" ht="15.75" customHeight="1" x14ac:dyDescent="0.15">
      <c r="A47" s="63" t="s">
        <v>747</v>
      </c>
      <c r="B47" s="62" t="s">
        <v>124</v>
      </c>
      <c r="C47" s="85" t="s">
        <v>123</v>
      </c>
      <c r="D47" s="183">
        <v>10.052641100000001</v>
      </c>
      <c r="E47" s="183">
        <v>10.469369800000001</v>
      </c>
      <c r="F47" s="183">
        <v>10.801197</v>
      </c>
      <c r="G47" s="183">
        <v>11.343914399999999</v>
      </c>
      <c r="H47" s="183">
        <v>12.1683561</v>
      </c>
      <c r="I47" s="183">
        <v>12.942050999999999</v>
      </c>
      <c r="J47" s="183">
        <v>13.729927</v>
      </c>
      <c r="K47" s="183">
        <v>14.5019635</v>
      </c>
      <c r="L47" s="183">
        <v>15.172058</v>
      </c>
      <c r="M47" s="183">
        <v>15.605445599999999</v>
      </c>
      <c r="N47" s="183">
        <v>16.257380999999999</v>
      </c>
      <c r="O47" s="183">
        <v>17.107667299999999</v>
      </c>
      <c r="P47" s="183">
        <v>18.163588799999999</v>
      </c>
      <c r="Q47" s="183">
        <v>19.124903100000001</v>
      </c>
      <c r="R47" s="183">
        <v>19.948697200000002</v>
      </c>
      <c r="S47" s="183">
        <v>20.725882800000001</v>
      </c>
      <c r="T47" s="183">
        <v>21.797684199999999</v>
      </c>
      <c r="U47" s="183">
        <v>22.6338045</v>
      </c>
      <c r="V47" s="183">
        <v>23.405437299999999</v>
      </c>
      <c r="W47" s="183">
        <v>24.2168007</v>
      </c>
      <c r="X47" s="183">
        <v>24.4129851</v>
      </c>
      <c r="Y47" s="183">
        <v>25.369513399999999</v>
      </c>
      <c r="Z47" s="183">
        <v>24.9054796</v>
      </c>
      <c r="AA47" s="183">
        <v>25.371015</v>
      </c>
      <c r="AB47" s="183">
        <v>25.737357200000002</v>
      </c>
      <c r="AC47" s="183">
        <v>25.965355899999999</v>
      </c>
      <c r="AD47" s="183">
        <v>27.979936299999999</v>
      </c>
      <c r="AE47" s="183">
        <v>28.061727900000001</v>
      </c>
      <c r="AF47" s="183">
        <v>27.919567900000001</v>
      </c>
      <c r="AG47" s="183">
        <v>28.660434599999999</v>
      </c>
      <c r="AH47" s="183">
        <v>28.031944899999999</v>
      </c>
      <c r="AI47" s="183">
        <v>37.066769000000001</v>
      </c>
      <c r="AJ47" s="183">
        <v>34.035525700000001</v>
      </c>
      <c r="AK47" s="183">
        <v>24.512276400000001</v>
      </c>
      <c r="AL47" s="183">
        <v>19.063692700000001</v>
      </c>
      <c r="AM47" s="183">
        <v>19.898631300000002</v>
      </c>
      <c r="AN47" s="183">
        <v>18.2016162</v>
      </c>
      <c r="AO47" s="183">
        <v>18.922961000000001</v>
      </c>
      <c r="AP47" s="183">
        <v>18.479896700000001</v>
      </c>
      <c r="AQ47" s="183">
        <v>16.907218400000001</v>
      </c>
      <c r="AR47" s="183">
        <v>15.7247085</v>
      </c>
      <c r="AS47" s="183">
        <v>15.359840500000001</v>
      </c>
      <c r="AT47" s="183">
        <v>15.705740199999999</v>
      </c>
      <c r="AU47" s="183">
        <v>15.230923499999999</v>
      </c>
      <c r="AV47" s="183">
        <v>17.085347500000001</v>
      </c>
      <c r="AW47" s="183">
        <v>17.283779599999999</v>
      </c>
      <c r="AX47" s="183">
        <v>17.131673800000002</v>
      </c>
      <c r="AY47" s="183">
        <v>16.434835799999998</v>
      </c>
      <c r="AZ47" s="183">
        <v>20.0668407</v>
      </c>
      <c r="BA47" s="183">
        <v>17.870845200000002</v>
      </c>
      <c r="BB47" s="183">
        <v>14.609892800000001</v>
      </c>
      <c r="BC47" s="183">
        <v>19.015593500000001</v>
      </c>
      <c r="BD47" s="183">
        <v>19.0978493</v>
      </c>
      <c r="BE47" s="183">
        <v>17.935885299999999</v>
      </c>
      <c r="BF47" s="183">
        <v>19.698107400000001</v>
      </c>
      <c r="BG47" s="183">
        <v>18.9037598</v>
      </c>
      <c r="BH47" s="183">
        <v>15.891008100000001</v>
      </c>
      <c r="BI47" s="183">
        <v>17.477485300000001</v>
      </c>
      <c r="BJ47" s="183">
        <v>18.654468699999999</v>
      </c>
      <c r="BK47" s="183">
        <v>19.5590598</v>
      </c>
      <c r="BL47" s="62">
        <v>-99</v>
      </c>
    </row>
    <row r="48" spans="1:64" ht="15.75" customHeight="1" x14ac:dyDescent="0.15">
      <c r="A48" s="63" t="s">
        <v>747</v>
      </c>
      <c r="B48" s="62" t="s">
        <v>126</v>
      </c>
      <c r="C48" s="85" t="s">
        <v>125</v>
      </c>
      <c r="D48" s="183">
        <v>0.33699885000000002</v>
      </c>
      <c r="E48" s="183">
        <v>0.35162514</v>
      </c>
      <c r="F48" s="183">
        <v>0.34063314</v>
      </c>
      <c r="G48" s="183">
        <v>0.39553369999999999</v>
      </c>
      <c r="H48" s="183">
        <v>0.4212127</v>
      </c>
      <c r="I48" s="183">
        <v>0.40652569999999999</v>
      </c>
      <c r="J48" s="183">
        <v>0.64447988</v>
      </c>
      <c r="K48" s="183">
        <v>0.82398397999999995</v>
      </c>
      <c r="L48" s="183">
        <v>1.07295768</v>
      </c>
      <c r="M48" s="183">
        <v>1.72503082</v>
      </c>
      <c r="N48" s="183">
        <v>1.6664350299999999</v>
      </c>
      <c r="O48" s="183">
        <v>1.6517211000000001</v>
      </c>
      <c r="P48" s="183">
        <v>1.8494582399999999</v>
      </c>
      <c r="Q48" s="183">
        <v>1.4062033899999999</v>
      </c>
      <c r="R48" s="183">
        <v>1.75088683</v>
      </c>
      <c r="S48" s="183">
        <v>1.7362605499999999</v>
      </c>
      <c r="T48" s="183">
        <v>1.2085256799999999</v>
      </c>
      <c r="U48" s="183">
        <v>1.17472854</v>
      </c>
      <c r="V48" s="183">
        <v>1.0467857</v>
      </c>
      <c r="W48" s="183">
        <v>1.3685013500000001</v>
      </c>
      <c r="X48" s="183">
        <v>1.8441347299999999</v>
      </c>
      <c r="Y48" s="183">
        <v>1.8174829800000001</v>
      </c>
      <c r="Z48" s="183">
        <v>1.86000695</v>
      </c>
      <c r="AA48" s="183">
        <v>1.4739136900000001</v>
      </c>
      <c r="AB48" s="183">
        <v>1.83475403</v>
      </c>
      <c r="AC48" s="183">
        <v>1.65028142</v>
      </c>
      <c r="AD48" s="183">
        <v>1.7987102500000001</v>
      </c>
      <c r="AE48" s="183">
        <v>2.1952462800000001</v>
      </c>
      <c r="AF48" s="183">
        <v>2.5543807599999999</v>
      </c>
      <c r="AG48" s="183">
        <v>2.6400658199999998</v>
      </c>
      <c r="AH48" s="183">
        <v>2.7941137399999998</v>
      </c>
      <c r="AI48" s="183">
        <v>2.9857756900000001</v>
      </c>
      <c r="AJ48" s="183">
        <v>2.9571400699999999</v>
      </c>
      <c r="AK48" s="183">
        <v>2.9373319800000002</v>
      </c>
      <c r="AL48" s="183">
        <v>2.9948170099999998</v>
      </c>
      <c r="AM48" s="183">
        <v>2.1968787700000001</v>
      </c>
      <c r="AN48" s="183">
        <v>2.5056527700000002</v>
      </c>
      <c r="AO48" s="183">
        <v>2.79465304</v>
      </c>
      <c r="AP48" s="183">
        <v>2.9793294399999999</v>
      </c>
      <c r="AQ48" s="183">
        <v>3.1474062699999998</v>
      </c>
      <c r="AR48" s="183">
        <v>3.0949529899999999</v>
      </c>
      <c r="AS48" s="183">
        <v>3.4637872000000001</v>
      </c>
      <c r="AT48" s="183">
        <v>4.2633822800000001</v>
      </c>
      <c r="AU48" s="183">
        <v>4.4304880999999998</v>
      </c>
      <c r="AV48" s="183">
        <v>4.8711222899999997</v>
      </c>
      <c r="AW48" s="183">
        <v>5.15861971</v>
      </c>
      <c r="AX48" s="183">
        <v>4.9551268799999999</v>
      </c>
      <c r="AY48" s="183">
        <v>5.3169409300000003</v>
      </c>
      <c r="AZ48" s="183">
        <v>5.8393465899999999</v>
      </c>
      <c r="BA48" s="183">
        <v>6.4163608099999996</v>
      </c>
      <c r="BB48" s="183">
        <v>6.4770142599999998</v>
      </c>
      <c r="BC48" s="183">
        <v>6.3371102400000003</v>
      </c>
      <c r="BD48" s="183">
        <v>6.8890508400000003</v>
      </c>
      <c r="BE48" s="183">
        <v>8.0996009499999992</v>
      </c>
      <c r="BF48" s="183">
        <v>9.9120260800000004</v>
      </c>
      <c r="BG48" s="183">
        <v>11.823201600000001</v>
      </c>
      <c r="BH48" s="183">
        <v>12.8757897</v>
      </c>
      <c r="BI48" s="183">
        <v>13.937457800000001</v>
      </c>
      <c r="BJ48" s="183">
        <v>14.6213642</v>
      </c>
      <c r="BK48" s="183">
        <v>14.935499099999999</v>
      </c>
      <c r="BL48" s="62">
        <v>-99</v>
      </c>
    </row>
    <row r="49" spans="1:64" ht="15.75" customHeight="1" x14ac:dyDescent="0.15">
      <c r="A49" s="63" t="s">
        <v>747</v>
      </c>
      <c r="B49" s="62" t="s">
        <v>128</v>
      </c>
      <c r="C49" s="85" t="s">
        <v>127</v>
      </c>
      <c r="D49" s="183">
        <v>13.5557392</v>
      </c>
      <c r="E49" s="183">
        <v>15.086934599999999</v>
      </c>
      <c r="F49" s="183">
        <v>14.9216967</v>
      </c>
      <c r="G49" s="183">
        <v>16.7902798</v>
      </c>
      <c r="H49" s="183">
        <v>19.3364911</v>
      </c>
      <c r="I49" s="183">
        <v>22.827688800000001</v>
      </c>
      <c r="J49" s="183">
        <v>25.300086499999999</v>
      </c>
      <c r="K49" s="183">
        <v>29.488840799999998</v>
      </c>
      <c r="L49" s="183">
        <v>28.5877345</v>
      </c>
      <c r="M49" s="183">
        <v>33.281467800000001</v>
      </c>
      <c r="N49" s="183">
        <v>37.8968293</v>
      </c>
      <c r="O49" s="183">
        <v>40.355045799999999</v>
      </c>
      <c r="P49" s="183">
        <v>40.536780700000001</v>
      </c>
      <c r="Q49" s="183">
        <v>44.106127399999998</v>
      </c>
      <c r="R49" s="183">
        <v>49.320231</v>
      </c>
      <c r="S49" s="183">
        <v>46.608469100000001</v>
      </c>
      <c r="T49" s="183">
        <v>46.025790399999998</v>
      </c>
      <c r="U49" s="183">
        <v>51.198586900000002</v>
      </c>
      <c r="V49" s="183">
        <v>50.137120199999998</v>
      </c>
      <c r="W49" s="183">
        <v>51.825167399999998</v>
      </c>
      <c r="X49" s="183">
        <v>54.237194199999998</v>
      </c>
      <c r="Y49" s="183">
        <v>58.139489699999999</v>
      </c>
      <c r="Z49" s="183">
        <v>51.403503000000001</v>
      </c>
      <c r="AA49" s="183">
        <v>42.9767236</v>
      </c>
      <c r="AB49" s="183">
        <v>41.463646599999997</v>
      </c>
      <c r="AC49" s="183">
        <v>42.147397599999998</v>
      </c>
      <c r="AD49" s="183">
        <v>49.549345000000002</v>
      </c>
      <c r="AE49" s="183">
        <v>53.2146185</v>
      </c>
      <c r="AF49" s="183">
        <v>57.533670200000003</v>
      </c>
      <c r="AG49" s="183">
        <v>52.058383599999999</v>
      </c>
      <c r="AH49" s="183">
        <v>52.4482675</v>
      </c>
      <c r="AI49" s="183">
        <v>56.971877200000002</v>
      </c>
      <c r="AJ49" s="183">
        <v>55.230406500000001</v>
      </c>
      <c r="AK49" s="183">
        <v>54.285528499999998</v>
      </c>
      <c r="AL49" s="183">
        <v>56.352553299999997</v>
      </c>
      <c r="AM49" s="183">
        <v>61.716210500000003</v>
      </c>
      <c r="AN49" s="183">
        <v>58.1454491</v>
      </c>
      <c r="AO49" s="183">
        <v>64.062408899999994</v>
      </c>
      <c r="AP49" s="183">
        <v>62.722989200000001</v>
      </c>
      <c r="AQ49" s="183">
        <v>59.373260799999997</v>
      </c>
      <c r="AR49" s="183">
        <v>58.8947717</v>
      </c>
      <c r="AS49" s="183">
        <v>57.038246399999998</v>
      </c>
      <c r="AT49" s="183">
        <v>62.536201900000002</v>
      </c>
      <c r="AU49" s="183">
        <v>65.059793999999997</v>
      </c>
      <c r="AV49" s="183">
        <v>72.657820799999996</v>
      </c>
      <c r="AW49" s="183">
        <v>68.960757900000004</v>
      </c>
      <c r="AX49" s="183">
        <v>57.042897799999999</v>
      </c>
      <c r="AY49" s="183">
        <v>68.384426700000006</v>
      </c>
      <c r="AZ49" s="183">
        <v>66.760382500000006</v>
      </c>
      <c r="BA49" s="183">
        <v>58.612474800000001</v>
      </c>
      <c r="BB49" s="183">
        <v>55.923143600000003</v>
      </c>
      <c r="BC49" s="183">
        <v>64.097223499999998</v>
      </c>
      <c r="BD49" s="183">
        <v>56.578677999999996</v>
      </c>
      <c r="BE49" s="183">
        <v>51.222146199999997</v>
      </c>
      <c r="BF49" s="183">
        <v>51.756942500000001</v>
      </c>
      <c r="BG49" s="183">
        <v>47.656905100000003</v>
      </c>
      <c r="BH49" s="183">
        <v>44.123913399999999</v>
      </c>
      <c r="BI49" s="183">
        <v>47.241211700000001</v>
      </c>
      <c r="BJ49" s="183">
        <v>44.704895499999999</v>
      </c>
      <c r="BK49" s="183">
        <v>46.989078900000003</v>
      </c>
      <c r="BL49" s="62">
        <v>-99</v>
      </c>
    </row>
    <row r="50" spans="1:64" ht="15.75" customHeight="1" x14ac:dyDescent="0.15">
      <c r="A50" s="63" t="s">
        <v>747</v>
      </c>
      <c r="B50" s="62" t="s">
        <v>130</v>
      </c>
      <c r="C50" s="85" t="s">
        <v>129</v>
      </c>
      <c r="D50" s="183">
        <v>262.28948500000001</v>
      </c>
      <c r="E50" s="183">
        <v>271.36083600000001</v>
      </c>
      <c r="F50" s="183">
        <v>281.37333799999999</v>
      </c>
      <c r="G50" s="183">
        <v>298.86653999999999</v>
      </c>
      <c r="H50" s="183">
        <v>334.22641700000003</v>
      </c>
      <c r="I50" s="183">
        <v>345.53808099999998</v>
      </c>
      <c r="J50" s="183">
        <v>352.111604</v>
      </c>
      <c r="K50" s="183">
        <v>347.60477400000002</v>
      </c>
      <c r="L50" s="183">
        <v>372.475302</v>
      </c>
      <c r="M50" s="183">
        <v>385.10103900000001</v>
      </c>
      <c r="N50" s="183">
        <v>413.75946800000003</v>
      </c>
      <c r="O50" s="183">
        <v>439.62505800000002</v>
      </c>
      <c r="P50" s="183">
        <v>463.13141899999999</v>
      </c>
      <c r="Q50" s="183">
        <v>481.58794999999998</v>
      </c>
      <c r="R50" s="183">
        <v>517.54230399999994</v>
      </c>
      <c r="S50" s="183">
        <v>499.96836300000001</v>
      </c>
      <c r="T50" s="183">
        <v>447.74815799999999</v>
      </c>
      <c r="U50" s="183">
        <v>506.614687</v>
      </c>
      <c r="V50" s="183">
        <v>481.90790600000003</v>
      </c>
      <c r="W50" s="183">
        <v>506.74067400000001</v>
      </c>
      <c r="X50" s="183">
        <v>530.28073700000004</v>
      </c>
      <c r="Y50" s="183">
        <v>506.08443199999999</v>
      </c>
      <c r="Z50" s="183">
        <v>455.49089800000002</v>
      </c>
      <c r="AA50" s="183">
        <v>437.88809800000001</v>
      </c>
      <c r="AB50" s="183">
        <v>423.82764400000002</v>
      </c>
      <c r="AC50" s="183">
        <v>407.17669699999999</v>
      </c>
      <c r="AD50" s="183">
        <v>402.32128999999998</v>
      </c>
      <c r="AE50" s="183">
        <v>387.27425299999999</v>
      </c>
      <c r="AF50" s="183">
        <v>379.53618399999999</v>
      </c>
      <c r="AG50" s="183">
        <v>374.48047300000002</v>
      </c>
      <c r="AH50" s="183">
        <v>392.74193500000001</v>
      </c>
      <c r="AI50" s="183">
        <v>400.86358999999999</v>
      </c>
      <c r="AJ50" s="183">
        <v>426.26832999999999</v>
      </c>
      <c r="AK50" s="183">
        <v>415.62849399999999</v>
      </c>
      <c r="AL50" s="183">
        <v>395.74721199999999</v>
      </c>
      <c r="AM50" s="183">
        <v>390.53102000000001</v>
      </c>
      <c r="AN50" s="183">
        <v>397.565496</v>
      </c>
      <c r="AO50" s="183">
        <v>413.078372</v>
      </c>
      <c r="AP50" s="183">
        <v>405.97193099999998</v>
      </c>
      <c r="AQ50" s="183">
        <v>425.43705199999999</v>
      </c>
      <c r="AR50" s="183">
        <v>421.64139999999998</v>
      </c>
      <c r="AS50" s="183">
        <v>416.06979799999999</v>
      </c>
      <c r="AT50" s="183">
        <v>420.71970599999997</v>
      </c>
      <c r="AU50" s="183">
        <v>415.93220700000001</v>
      </c>
      <c r="AV50" s="183">
        <v>422.63343700000001</v>
      </c>
      <c r="AW50" s="183">
        <v>423.71015399999999</v>
      </c>
      <c r="AX50" s="183">
        <v>427.036181</v>
      </c>
      <c r="AY50" s="183">
        <v>416.07270699999998</v>
      </c>
      <c r="AZ50" s="183">
        <v>405.571234</v>
      </c>
      <c r="BA50" s="183">
        <v>399.27659799999998</v>
      </c>
      <c r="BB50" s="183">
        <v>382.16561200000001</v>
      </c>
      <c r="BC50" s="183">
        <v>389.833957</v>
      </c>
      <c r="BD50" s="183">
        <v>365.23438399999998</v>
      </c>
      <c r="BE50" s="183">
        <v>365.84482300000002</v>
      </c>
      <c r="BF50" s="183">
        <v>366.85192999999998</v>
      </c>
      <c r="BG50" s="183">
        <v>335.415277</v>
      </c>
      <c r="BH50" s="183">
        <v>341.10589099999999</v>
      </c>
      <c r="BI50" s="183">
        <v>342.95552400000003</v>
      </c>
      <c r="BJ50" s="183">
        <v>346.53349500000002</v>
      </c>
      <c r="BK50" s="183">
        <v>337.913411</v>
      </c>
      <c r="BL50" s="62">
        <v>-99</v>
      </c>
    </row>
    <row r="51" spans="1:64" ht="15.75" customHeight="1" x14ac:dyDescent="0.15">
      <c r="A51" s="63" t="s">
        <v>747</v>
      </c>
      <c r="B51" s="62" t="s">
        <v>132</v>
      </c>
      <c r="C51" s="85" t="s">
        <v>131</v>
      </c>
      <c r="D51" s="183">
        <v>2.1984E-2</v>
      </c>
      <c r="E51" s="183">
        <v>0.13190399999999999</v>
      </c>
      <c r="F51" s="183">
        <v>0.16488</v>
      </c>
      <c r="G51" s="183">
        <v>8.7936E-2</v>
      </c>
      <c r="H51" s="183">
        <v>7.3279999999999998E-2</v>
      </c>
      <c r="I51" s="183">
        <v>0.190528</v>
      </c>
      <c r="J51" s="183">
        <v>0.21617600000000001</v>
      </c>
      <c r="K51" s="183">
        <v>0.38105600000000001</v>
      </c>
      <c r="L51" s="183">
        <v>1.0112639999999999</v>
      </c>
      <c r="M51" s="183">
        <v>1.96024</v>
      </c>
      <c r="N51" s="183">
        <v>1.4326239999999999</v>
      </c>
      <c r="O51" s="183">
        <v>2.0811519999999999</v>
      </c>
      <c r="P51" s="183">
        <v>2.843264</v>
      </c>
      <c r="Q51" s="183">
        <v>2.7370079999999999</v>
      </c>
      <c r="R51" s="183">
        <v>5.3091359999999996</v>
      </c>
      <c r="S51" s="183">
        <v>5.4483680000000003</v>
      </c>
      <c r="T51" s="183">
        <v>5.364096</v>
      </c>
      <c r="U51" s="183">
        <v>5.7037864100000002</v>
      </c>
      <c r="V51" s="183">
        <v>6.3065004199999999</v>
      </c>
      <c r="W51" s="183">
        <v>7.5548620800000004</v>
      </c>
      <c r="X51" s="183">
        <v>6.7467606699999996</v>
      </c>
      <c r="Y51" s="183">
        <v>6.6246509800000002</v>
      </c>
      <c r="Z51" s="183">
        <v>6.56403391</v>
      </c>
      <c r="AA51" s="183">
        <v>6.5436169700000004</v>
      </c>
      <c r="AB51" s="183">
        <v>5.5085892400000001</v>
      </c>
      <c r="AC51" s="183">
        <v>5.9794615699999998</v>
      </c>
      <c r="AD51" s="183">
        <v>6.2985425399999997</v>
      </c>
      <c r="AE51" s="183">
        <v>4.9507610299999998</v>
      </c>
      <c r="AF51" s="183">
        <v>4.0094823899999996</v>
      </c>
      <c r="AG51" s="183">
        <v>4.3207057600000001</v>
      </c>
      <c r="AH51" s="183">
        <v>5.7574637600000003</v>
      </c>
      <c r="AI51" s="183">
        <v>4.4853988500000002</v>
      </c>
      <c r="AJ51" s="183">
        <v>4.5219655699999999</v>
      </c>
      <c r="AK51" s="183">
        <v>4.9176042799999999</v>
      </c>
      <c r="AL51" s="183">
        <v>4.9748363800000002</v>
      </c>
      <c r="AM51" s="183">
        <v>4.3745218299999999</v>
      </c>
      <c r="AN51" s="183">
        <v>4.6062549300000004</v>
      </c>
      <c r="AO51" s="183">
        <v>4.7537016799999998</v>
      </c>
      <c r="AP51" s="183">
        <v>4.7742159099999997</v>
      </c>
      <c r="AQ51" s="183">
        <v>4.95727867</v>
      </c>
      <c r="AR51" s="183">
        <v>4.7870083799999996</v>
      </c>
      <c r="AS51" s="183">
        <v>4.6698701700000003</v>
      </c>
      <c r="AT51" s="183">
        <v>4.7729716700000004</v>
      </c>
      <c r="AU51" s="183">
        <v>4.5439847499999999</v>
      </c>
      <c r="AV51" s="183">
        <v>4.6131680499999996</v>
      </c>
      <c r="AW51" s="183">
        <v>4.6567637700000004</v>
      </c>
      <c r="AX51" s="183">
        <v>4.8578509700000003</v>
      </c>
      <c r="AY51" s="183">
        <v>4.1424179299999997</v>
      </c>
      <c r="AZ51" s="183">
        <v>4.0893382100000002</v>
      </c>
      <c r="BA51" s="183">
        <v>4.1510455899999998</v>
      </c>
      <c r="BB51" s="183">
        <v>4.2219363699999999</v>
      </c>
      <c r="BC51" s="183">
        <v>4.7713137000000003</v>
      </c>
      <c r="BD51" s="183">
        <v>4.9199904999999999</v>
      </c>
      <c r="BE51" s="183">
        <v>5.0296321500000003</v>
      </c>
      <c r="BF51" s="183">
        <v>5.2577122000000003</v>
      </c>
      <c r="BG51" s="183">
        <v>5.3013844800000003</v>
      </c>
      <c r="BH51" s="183">
        <v>5.2415412899999998</v>
      </c>
      <c r="BI51" s="183">
        <v>5.2912184</v>
      </c>
      <c r="BJ51" s="183">
        <v>5.3134398300000001</v>
      </c>
      <c r="BK51" s="183">
        <v>5.3582887699999997</v>
      </c>
      <c r="BL51" s="62">
        <v>-99</v>
      </c>
    </row>
    <row r="52" spans="1:64" ht="13" x14ac:dyDescent="0.15">
      <c r="A52" s="63" t="s">
        <v>747</v>
      </c>
      <c r="B52" s="62" t="s">
        <v>134</v>
      </c>
      <c r="C52" s="85" t="s">
        <v>133</v>
      </c>
      <c r="D52" s="183">
        <v>10.5962476</v>
      </c>
      <c r="E52" s="183">
        <v>11.0327974</v>
      </c>
      <c r="F52" s="183">
        <v>11.3803313</v>
      </c>
      <c r="G52" s="183">
        <v>11.948503199999999</v>
      </c>
      <c r="H52" s="183">
        <v>12.817325500000001</v>
      </c>
      <c r="I52" s="183">
        <v>13.633754100000001</v>
      </c>
      <c r="J52" s="183">
        <v>14.463821299999999</v>
      </c>
      <c r="K52" s="183">
        <v>15.275911600000001</v>
      </c>
      <c r="L52" s="183">
        <v>15.978320699999999</v>
      </c>
      <c r="M52" s="183">
        <v>16.432280599999999</v>
      </c>
      <c r="N52" s="183">
        <v>17.1171127</v>
      </c>
      <c r="O52" s="183">
        <v>18.005324600000002</v>
      </c>
      <c r="P52" s="183">
        <v>19.113959699999999</v>
      </c>
      <c r="Q52" s="183">
        <v>20.119309699999999</v>
      </c>
      <c r="R52" s="183">
        <v>20.978761800000001</v>
      </c>
      <c r="S52" s="183">
        <v>21.788324599999999</v>
      </c>
      <c r="T52" s="183">
        <v>22.9104338</v>
      </c>
      <c r="U52" s="183">
        <v>23.787286000000002</v>
      </c>
      <c r="V52" s="183">
        <v>24.593277199999999</v>
      </c>
      <c r="W52" s="183">
        <v>25.438731099999998</v>
      </c>
      <c r="X52" s="183">
        <v>25.645090400000001</v>
      </c>
      <c r="Y52" s="183">
        <v>26.647744400000001</v>
      </c>
      <c r="Z52" s="183">
        <v>26.148244200000001</v>
      </c>
      <c r="AA52" s="183">
        <v>26.638352300000001</v>
      </c>
      <c r="AB52" s="183">
        <v>27.016528600000001</v>
      </c>
      <c r="AC52" s="183">
        <v>27.254253299999998</v>
      </c>
      <c r="AD52" s="183">
        <v>29.381257900000001</v>
      </c>
      <c r="AE52" s="183">
        <v>29.453831399999999</v>
      </c>
      <c r="AF52" s="183">
        <v>29.3219846</v>
      </c>
      <c r="AG52" s="183">
        <v>30.1017191</v>
      </c>
      <c r="AH52" s="183">
        <v>29.4299255</v>
      </c>
      <c r="AI52" s="183">
        <v>27.510772299999999</v>
      </c>
      <c r="AJ52" s="183">
        <v>21.389984299999998</v>
      </c>
      <c r="AK52" s="183">
        <v>15.2769444</v>
      </c>
      <c r="AL52" s="183">
        <v>9.9162899099999997</v>
      </c>
      <c r="AM52" s="183">
        <v>6.0690353999999997</v>
      </c>
      <c r="AN52" s="183">
        <v>2.2914201699999999</v>
      </c>
      <c r="AO52" s="183">
        <v>4.0551192800000004</v>
      </c>
      <c r="AP52" s="183">
        <v>4.4251434400000003</v>
      </c>
      <c r="AQ52" s="183">
        <v>4.9386222100000001</v>
      </c>
      <c r="AR52" s="183">
        <v>4.3097614699999998</v>
      </c>
      <c r="AS52" s="183">
        <v>4.4994089700000002</v>
      </c>
      <c r="AT52" s="183">
        <v>3.73372064</v>
      </c>
      <c r="AU52" s="183">
        <v>3.3513833499999999</v>
      </c>
      <c r="AV52" s="183">
        <v>3.73550702</v>
      </c>
      <c r="AW52" s="183">
        <v>4.2762366299999996</v>
      </c>
      <c r="AX52" s="183">
        <v>5.0170003300000001</v>
      </c>
      <c r="AY52" s="183">
        <v>6.0961291199999996</v>
      </c>
      <c r="AZ52" s="183">
        <v>6.3647761799999998</v>
      </c>
      <c r="BA52" s="183">
        <v>5.3082367499999998</v>
      </c>
      <c r="BB52" s="183">
        <v>6.1348706899999996</v>
      </c>
      <c r="BC52" s="183">
        <v>6.2091300499999997</v>
      </c>
      <c r="BD52" s="183">
        <v>7.80374166</v>
      </c>
      <c r="BE52" s="183">
        <v>8.2510695900000002</v>
      </c>
      <c r="BF52" s="183">
        <v>8.0087487500000005</v>
      </c>
      <c r="BG52" s="183">
        <v>8.7834654499999996</v>
      </c>
      <c r="BH52" s="183">
        <v>9.5850231099999998</v>
      </c>
      <c r="BI52" s="183">
        <v>9.9088665799999998</v>
      </c>
      <c r="BJ52" s="183">
        <v>10.656867</v>
      </c>
      <c r="BK52" s="183">
        <v>10.5598343</v>
      </c>
      <c r="BL52" s="62">
        <v>-99</v>
      </c>
    </row>
    <row r="53" spans="1:64" ht="13" x14ac:dyDescent="0.15">
      <c r="A53" s="63" t="s">
        <v>747</v>
      </c>
      <c r="B53" s="62" t="s">
        <v>136</v>
      </c>
      <c r="C53" s="85" t="s">
        <v>135</v>
      </c>
      <c r="D53" s="183">
        <v>755.79458099999999</v>
      </c>
      <c r="E53" s="183">
        <v>813.95020999999997</v>
      </c>
      <c r="F53" s="183">
        <v>834.83962299999996</v>
      </c>
      <c r="G53" s="183">
        <v>883.16860299999996</v>
      </c>
      <c r="H53" s="183">
        <v>945.49798599999997</v>
      </c>
      <c r="I53" s="183">
        <v>968.91748600000005</v>
      </c>
      <c r="J53" s="183">
        <v>960.10223800000006</v>
      </c>
      <c r="K53" s="183">
        <v>951.42199300000004</v>
      </c>
      <c r="L53" s="183">
        <v>936.22941800000001</v>
      </c>
      <c r="M53" s="183">
        <v>984.79081299999996</v>
      </c>
      <c r="N53" s="183">
        <v>1052.00083</v>
      </c>
      <c r="O53" s="183">
        <v>1026.0223100000001</v>
      </c>
      <c r="P53" s="183">
        <v>1037.2360900000001</v>
      </c>
      <c r="Q53" s="183">
        <v>1041.4795099999999</v>
      </c>
      <c r="R53" s="183">
        <v>1085.7362499999999</v>
      </c>
      <c r="S53" s="183">
        <v>1062.72434</v>
      </c>
      <c r="T53" s="183">
        <v>1002.44389</v>
      </c>
      <c r="U53" s="183">
        <v>1090.83654</v>
      </c>
      <c r="V53" s="183">
        <v>1052.60411</v>
      </c>
      <c r="W53" s="183">
        <v>1079.1272300000001</v>
      </c>
      <c r="X53" s="183">
        <v>1117.88213</v>
      </c>
      <c r="Y53" s="183">
        <v>1100.05945</v>
      </c>
      <c r="Z53" s="183">
        <v>1048.5166099999999</v>
      </c>
      <c r="AA53" s="183">
        <v>1015.72685</v>
      </c>
      <c r="AB53" s="183">
        <v>1011.5972</v>
      </c>
      <c r="AC53" s="183">
        <v>1033.2366300000001</v>
      </c>
      <c r="AD53" s="183">
        <v>1044.1100899999999</v>
      </c>
      <c r="AE53" s="183">
        <v>1047.46324</v>
      </c>
      <c r="AF53" s="183">
        <v>1032.4338499999999</v>
      </c>
      <c r="AG53" s="183">
        <v>1029.0143399999999</v>
      </c>
      <c r="AH53" s="183">
        <v>1008.78147</v>
      </c>
      <c r="AI53" s="183">
        <v>1052.5201300000001</v>
      </c>
      <c r="AJ53" s="183">
        <v>1014.44004</v>
      </c>
      <c r="AK53" s="183">
        <v>966.17676600000004</v>
      </c>
      <c r="AL53" s="183">
        <v>956.51746900000001</v>
      </c>
      <c r="AM53" s="183">
        <v>939.90835300000003</v>
      </c>
      <c r="AN53" s="183">
        <v>939.54283399999997</v>
      </c>
      <c r="AO53" s="183">
        <v>959.60634700000003</v>
      </c>
      <c r="AP53" s="183">
        <v>931.75033699999994</v>
      </c>
      <c r="AQ53" s="183">
        <v>923.82369800000004</v>
      </c>
      <c r="AR53" s="183">
        <v>896.312592</v>
      </c>
      <c r="AS53" s="183">
        <v>900.37626</v>
      </c>
      <c r="AT53" s="183">
        <v>916.91252199999997</v>
      </c>
      <c r="AU53" s="183">
        <v>900.38729599999999</v>
      </c>
      <c r="AV53" s="183">
        <v>901.40932399999997</v>
      </c>
      <c r="AW53" s="183">
        <v>887.45794799999999</v>
      </c>
      <c r="AX53" s="183">
        <v>866.64049699999998</v>
      </c>
      <c r="AY53" s="183">
        <v>878.07646299999999</v>
      </c>
      <c r="AZ53" s="183">
        <v>851.418498</v>
      </c>
      <c r="BA53" s="183">
        <v>853.77141700000004</v>
      </c>
      <c r="BB53" s="183">
        <v>788.92351399999995</v>
      </c>
      <c r="BC53" s="183">
        <v>832.38768000000005</v>
      </c>
      <c r="BD53" s="183">
        <v>809.74854600000003</v>
      </c>
      <c r="BE53" s="183">
        <v>814.13797799999998</v>
      </c>
      <c r="BF53" s="183">
        <v>831.57035399999995</v>
      </c>
      <c r="BG53" s="183">
        <v>792.79318499999999</v>
      </c>
      <c r="BH53" s="183">
        <v>795.93954900000006</v>
      </c>
      <c r="BI53" s="183">
        <v>801.65482899999995</v>
      </c>
      <c r="BJ53" s="183">
        <v>797.96640000000002</v>
      </c>
      <c r="BK53" s="183">
        <v>759.00194599999998</v>
      </c>
      <c r="BL53" s="62">
        <v>-99</v>
      </c>
    </row>
    <row r="54" spans="1:64" ht="13" x14ac:dyDescent="0.15">
      <c r="A54" s="63" t="s">
        <v>747</v>
      </c>
      <c r="B54" s="62" t="s">
        <v>138</v>
      </c>
      <c r="C54" s="85" t="s">
        <v>137</v>
      </c>
      <c r="D54" s="183">
        <v>1.3227040000000001</v>
      </c>
      <c r="E54" s="183">
        <v>1.4619359999999999</v>
      </c>
      <c r="F54" s="183">
        <v>1.3446880000000001</v>
      </c>
      <c r="G54" s="183">
        <v>1.4326239999999999</v>
      </c>
      <c r="H54" s="183">
        <v>1.7220800000000001</v>
      </c>
      <c r="I54" s="183">
        <v>1.6488</v>
      </c>
      <c r="J54" s="183">
        <v>1.7037599999999999</v>
      </c>
      <c r="K54" s="183">
        <v>1.4399519999999999</v>
      </c>
      <c r="L54" s="183">
        <v>1.494912</v>
      </c>
      <c r="M54" s="183">
        <v>1.76146281</v>
      </c>
      <c r="N54" s="183">
        <v>1.6874731599999999</v>
      </c>
      <c r="O54" s="183">
        <v>2.62164105</v>
      </c>
      <c r="P54" s="183">
        <v>2.2915244499999998</v>
      </c>
      <c r="Q54" s="183">
        <v>2.4202399099999998</v>
      </c>
      <c r="R54" s="183">
        <v>2.4714467600000001</v>
      </c>
      <c r="S54" s="183">
        <v>2.9327541699999999</v>
      </c>
      <c r="T54" s="183">
        <v>2.7416318500000001</v>
      </c>
      <c r="U54" s="183">
        <v>2.4265972100000002</v>
      </c>
      <c r="V54" s="183">
        <v>2.9915227600000001</v>
      </c>
      <c r="W54" s="183">
        <v>2.9574308199999999</v>
      </c>
      <c r="X54" s="183">
        <v>2.6492240599999999</v>
      </c>
      <c r="Y54" s="183">
        <v>2.54805846</v>
      </c>
      <c r="Z54" s="183">
        <v>3.0298588899999999</v>
      </c>
      <c r="AA54" s="183">
        <v>3.0284353799999999</v>
      </c>
      <c r="AB54" s="183">
        <v>3.63902525</v>
      </c>
      <c r="AC54" s="183">
        <v>2.56706228</v>
      </c>
      <c r="AD54" s="183">
        <v>3.30167396</v>
      </c>
      <c r="AE54" s="183">
        <v>3.03034369</v>
      </c>
      <c r="AF54" s="183">
        <v>3.26361517</v>
      </c>
      <c r="AG54" s="183">
        <v>3.4111992400000002</v>
      </c>
      <c r="AH54" s="183">
        <v>3.2950203500000002</v>
      </c>
      <c r="AI54" s="183">
        <v>3.7914713799999999</v>
      </c>
      <c r="AJ54" s="183">
        <v>4.2095156100000004</v>
      </c>
      <c r="AK54" s="183">
        <v>3.6609282200000002</v>
      </c>
      <c r="AL54" s="183">
        <v>4.3106567699999996</v>
      </c>
      <c r="AM54" s="183">
        <v>5.08871567</v>
      </c>
      <c r="AN54" s="183">
        <v>5.1541763400000002</v>
      </c>
      <c r="AO54" s="183">
        <v>5.4686172300000004</v>
      </c>
      <c r="AP54" s="183">
        <v>6.2041708</v>
      </c>
      <c r="AQ54" s="183">
        <v>6.2458927099999997</v>
      </c>
      <c r="AR54" s="183">
        <v>6.3694585300000002</v>
      </c>
      <c r="AS54" s="183">
        <v>6.10054608</v>
      </c>
      <c r="AT54" s="183">
        <v>6.7325522900000001</v>
      </c>
      <c r="AU54" s="183">
        <v>7.23147889</v>
      </c>
      <c r="AV54" s="183">
        <v>7.4372854999999998</v>
      </c>
      <c r="AW54" s="183">
        <v>7.1521160999999998</v>
      </c>
      <c r="AX54" s="183">
        <v>6.8034207999999996</v>
      </c>
      <c r="AY54" s="183">
        <v>9.1600294800000004</v>
      </c>
      <c r="AZ54" s="183">
        <v>9.6193013300000008</v>
      </c>
      <c r="BA54" s="183">
        <v>8.9258805999999993</v>
      </c>
      <c r="BB54" s="183">
        <v>7.4978723499999997</v>
      </c>
      <c r="BC54" s="183">
        <v>9.7107394199999995</v>
      </c>
      <c r="BD54" s="183">
        <v>11.2262073</v>
      </c>
      <c r="BE54" s="183">
        <v>14.3163798</v>
      </c>
      <c r="BF54" s="183">
        <v>14.179784</v>
      </c>
      <c r="BG54" s="183">
        <v>14.754491399999999</v>
      </c>
      <c r="BH54" s="183">
        <v>16.114714599999999</v>
      </c>
      <c r="BI54" s="183">
        <v>16.2132191</v>
      </c>
      <c r="BJ54" s="183">
        <v>17.641498800000001</v>
      </c>
      <c r="BK54" s="183">
        <v>18.2984255</v>
      </c>
      <c r="BL54" s="62">
        <v>-99</v>
      </c>
    </row>
    <row r="55" spans="1:64" ht="13" x14ac:dyDescent="0.15">
      <c r="A55" s="63" t="s">
        <v>747</v>
      </c>
      <c r="B55" s="62" t="s">
        <v>140</v>
      </c>
      <c r="C55" s="85" t="s">
        <v>139</v>
      </c>
      <c r="D55" s="183">
        <v>-99</v>
      </c>
      <c r="E55" s="183">
        <v>-99</v>
      </c>
      <c r="F55" s="183">
        <v>-99</v>
      </c>
      <c r="G55" s="183">
        <v>-99</v>
      </c>
      <c r="H55" s="183">
        <v>-99</v>
      </c>
      <c r="I55" s="183">
        <v>-99</v>
      </c>
      <c r="J55" s="183">
        <v>-99</v>
      </c>
      <c r="K55" s="183">
        <v>-99</v>
      </c>
      <c r="L55" s="183">
        <v>-99</v>
      </c>
      <c r="M55" s="183">
        <v>-99</v>
      </c>
      <c r="N55" s="183">
        <v>-99</v>
      </c>
      <c r="O55" s="183">
        <v>-99</v>
      </c>
      <c r="P55" s="183">
        <v>-99</v>
      </c>
      <c r="Q55" s="183">
        <v>-99</v>
      </c>
      <c r="R55" s="183">
        <v>-99</v>
      </c>
      <c r="S55" s="183">
        <v>-99</v>
      </c>
      <c r="T55" s="183">
        <v>-99</v>
      </c>
      <c r="U55" s="183">
        <v>-99</v>
      </c>
      <c r="V55" s="183">
        <v>-99</v>
      </c>
      <c r="W55" s="183">
        <v>-99</v>
      </c>
      <c r="X55" s="183">
        <v>-99</v>
      </c>
      <c r="Y55" s="183">
        <v>-99</v>
      </c>
      <c r="Z55" s="183">
        <v>-99</v>
      </c>
      <c r="AA55" s="183">
        <v>-99</v>
      </c>
      <c r="AB55" s="183">
        <v>-99</v>
      </c>
      <c r="AC55" s="183">
        <v>-99</v>
      </c>
      <c r="AD55" s="183">
        <v>-99</v>
      </c>
      <c r="AE55" s="183">
        <v>-99</v>
      </c>
      <c r="AF55" s="183">
        <v>-99</v>
      </c>
      <c r="AG55" s="183">
        <v>-99</v>
      </c>
      <c r="AH55" s="183">
        <v>-99</v>
      </c>
      <c r="AI55" s="183">
        <v>-99</v>
      </c>
      <c r="AJ55" s="183">
        <v>-99</v>
      </c>
      <c r="AK55" s="183">
        <v>-99</v>
      </c>
      <c r="AL55" s="183">
        <v>-99</v>
      </c>
      <c r="AM55" s="183">
        <v>-99</v>
      </c>
      <c r="AN55" s="183">
        <v>-99</v>
      </c>
      <c r="AO55" s="183">
        <v>-99</v>
      </c>
      <c r="AP55" s="183">
        <v>-99</v>
      </c>
      <c r="AQ55" s="183">
        <v>-99</v>
      </c>
      <c r="AR55" s="183">
        <v>-99</v>
      </c>
      <c r="AS55" s="183">
        <v>-99</v>
      </c>
      <c r="AT55" s="183">
        <v>-99</v>
      </c>
      <c r="AU55" s="183">
        <v>-99</v>
      </c>
      <c r="AV55" s="183">
        <v>-99</v>
      </c>
      <c r="AW55" s="183">
        <v>-99</v>
      </c>
      <c r="AX55" s="183">
        <v>-99</v>
      </c>
      <c r="AY55" s="183">
        <v>-99</v>
      </c>
      <c r="AZ55" s="183">
        <v>-99</v>
      </c>
      <c r="BA55" s="183">
        <v>-99</v>
      </c>
      <c r="BB55" s="183">
        <v>-99</v>
      </c>
      <c r="BC55" s="183">
        <v>-99</v>
      </c>
      <c r="BD55" s="183">
        <v>-99</v>
      </c>
      <c r="BE55" s="183">
        <v>-99</v>
      </c>
      <c r="BF55" s="183">
        <v>-99</v>
      </c>
      <c r="BG55" s="183">
        <v>-99</v>
      </c>
      <c r="BH55" s="183">
        <v>-99</v>
      </c>
      <c r="BI55" s="183">
        <v>-99</v>
      </c>
      <c r="BJ55" s="183">
        <v>-99</v>
      </c>
      <c r="BK55" s="183">
        <v>-99</v>
      </c>
      <c r="BL55" s="62">
        <v>-99</v>
      </c>
    </row>
    <row r="56" spans="1:64" ht="13" x14ac:dyDescent="0.15">
      <c r="A56" s="63" t="s">
        <v>747</v>
      </c>
      <c r="B56" s="62" t="s">
        <v>142</v>
      </c>
      <c r="C56" s="85" t="s">
        <v>141</v>
      </c>
      <c r="D56" s="183">
        <v>8.1209276799999994</v>
      </c>
      <c r="E56" s="183">
        <v>9.3915307699999993</v>
      </c>
      <c r="F56" s="183">
        <v>9.8084270199999999</v>
      </c>
      <c r="G56" s="183">
        <v>10.148825199999999</v>
      </c>
      <c r="H56" s="183">
        <v>12.2394806</v>
      </c>
      <c r="I56" s="183">
        <v>13.201597100000001</v>
      </c>
      <c r="J56" s="183">
        <v>16.998966100000001</v>
      </c>
      <c r="K56" s="183">
        <v>18.620602600000002</v>
      </c>
      <c r="L56" s="183">
        <v>19.504191200000001</v>
      </c>
      <c r="M56" s="183">
        <v>22.286275700000001</v>
      </c>
      <c r="N56" s="183">
        <v>25.434254899999999</v>
      </c>
      <c r="O56" s="183">
        <v>24.126177200000001</v>
      </c>
      <c r="P56" s="183">
        <v>27.7494914</v>
      </c>
      <c r="Q56" s="183">
        <v>31.477267000000001</v>
      </c>
      <c r="R56" s="183">
        <v>37.131146100000002</v>
      </c>
      <c r="S56" s="183">
        <v>36.061669999999999</v>
      </c>
      <c r="T56" s="183">
        <v>38.669626299999997</v>
      </c>
      <c r="U56" s="183">
        <v>42.655363600000001</v>
      </c>
      <c r="V56" s="183">
        <v>46.656902000000002</v>
      </c>
      <c r="W56" s="183">
        <v>47.677800900000001</v>
      </c>
      <c r="X56" s="183">
        <v>50.818326900000002</v>
      </c>
      <c r="Y56" s="183">
        <v>50.888255000000001</v>
      </c>
      <c r="Z56" s="183">
        <v>50.124928599999997</v>
      </c>
      <c r="AA56" s="183">
        <v>51.508235300000003</v>
      </c>
      <c r="AB56" s="183">
        <v>54.788730899999997</v>
      </c>
      <c r="AC56" s="183">
        <v>56.284272899999998</v>
      </c>
      <c r="AD56" s="183">
        <v>59.771214700000002</v>
      </c>
      <c r="AE56" s="183">
        <v>58.273682100000002</v>
      </c>
      <c r="AF56" s="183">
        <v>62.575553900000003</v>
      </c>
      <c r="AG56" s="183">
        <v>67.051057900000004</v>
      </c>
      <c r="AH56" s="183">
        <v>73.229975499999995</v>
      </c>
      <c r="AI56" s="183">
        <v>83.375363800000002</v>
      </c>
      <c r="AJ56" s="183">
        <v>83.350936300000001</v>
      </c>
      <c r="AK56" s="183">
        <v>84.915798100000004</v>
      </c>
      <c r="AL56" s="183">
        <v>84.229453800000002</v>
      </c>
      <c r="AM56" s="183">
        <v>86.391992500000001</v>
      </c>
      <c r="AN56" s="183">
        <v>86.9456414</v>
      </c>
      <c r="AO56" s="183">
        <v>89.098551499999999</v>
      </c>
      <c r="AP56" s="183">
        <v>93.804204299999995</v>
      </c>
      <c r="AQ56" s="183">
        <v>98.624771199999998</v>
      </c>
      <c r="AR56" s="183">
        <v>97.9416504</v>
      </c>
      <c r="AS56" s="183">
        <v>102.982298</v>
      </c>
      <c r="AT56" s="183">
        <v>105.368972</v>
      </c>
      <c r="AU56" s="183">
        <v>105.011398</v>
      </c>
      <c r="AV56" s="183">
        <v>109.08318199999999</v>
      </c>
      <c r="AW56" s="183">
        <v>109.530021</v>
      </c>
      <c r="AX56" s="183">
        <v>113.925112</v>
      </c>
      <c r="AY56" s="183">
        <v>112.46491</v>
      </c>
      <c r="AZ56" s="183">
        <v>114.582633</v>
      </c>
      <c r="BA56" s="183">
        <v>111.112528</v>
      </c>
      <c r="BB56" s="183">
        <v>104.34053400000001</v>
      </c>
      <c r="BC56" s="183">
        <v>97.342975800000005</v>
      </c>
      <c r="BD56" s="183">
        <v>94.531703300000004</v>
      </c>
      <c r="BE56" s="183">
        <v>91.417801100000005</v>
      </c>
      <c r="BF56" s="183">
        <v>81.722579699999997</v>
      </c>
      <c r="BG56" s="183">
        <v>78.649889299999998</v>
      </c>
      <c r="BH56" s="183">
        <v>74.959045000000003</v>
      </c>
      <c r="BI56" s="183">
        <v>71.367429000000001</v>
      </c>
      <c r="BJ56" s="183">
        <v>74.844844699999996</v>
      </c>
      <c r="BK56" s="183">
        <v>73.886818099999999</v>
      </c>
      <c r="BL56" s="62">
        <v>-99</v>
      </c>
    </row>
    <row r="57" spans="1:64" ht="13" x14ac:dyDescent="0.15">
      <c r="A57" s="63" t="s">
        <v>747</v>
      </c>
      <c r="B57" s="62" t="s">
        <v>144</v>
      </c>
      <c r="C57" s="85" t="s">
        <v>143</v>
      </c>
      <c r="D57" s="183">
        <v>1.23795655</v>
      </c>
      <c r="E57" s="183">
        <v>1.3442422599999999</v>
      </c>
      <c r="F57" s="183">
        <v>1.4064708299999999</v>
      </c>
      <c r="G57" s="183">
        <v>1.38085255</v>
      </c>
      <c r="H57" s="183">
        <v>1.5199359699999999</v>
      </c>
      <c r="I57" s="183">
        <v>1.7689691000000001</v>
      </c>
      <c r="J57" s="183">
        <v>1.97394509</v>
      </c>
      <c r="K57" s="183">
        <v>1.73959767</v>
      </c>
      <c r="L57" s="183">
        <v>1.98133252</v>
      </c>
      <c r="M57" s="183">
        <v>2.1390628199999999</v>
      </c>
      <c r="N57" s="183">
        <v>2.2781165200000002</v>
      </c>
      <c r="O57" s="183">
        <v>2.2964365199999999</v>
      </c>
      <c r="P57" s="183">
        <v>2.43930281</v>
      </c>
      <c r="Q57" s="183">
        <v>2.7066262299999999</v>
      </c>
      <c r="R57" s="183">
        <v>2.9336159300000002</v>
      </c>
      <c r="S57" s="183">
        <v>3.0655199299999998</v>
      </c>
      <c r="T57" s="183">
        <v>3.51952906</v>
      </c>
      <c r="U57" s="183">
        <v>3.3049056299999999</v>
      </c>
      <c r="V57" s="183">
        <v>3.8044530299999999</v>
      </c>
      <c r="W57" s="183">
        <v>4.11713343</v>
      </c>
      <c r="X57" s="183">
        <v>4.6780186199999996</v>
      </c>
      <c r="Y57" s="183">
        <v>4.4926060300000001</v>
      </c>
      <c r="Z57" s="183">
        <v>3.94946697</v>
      </c>
      <c r="AA57" s="183">
        <v>3.6067924599999999</v>
      </c>
      <c r="AB57" s="183">
        <v>3.1599050499999999</v>
      </c>
      <c r="AC57" s="183">
        <v>3.4010606399999999</v>
      </c>
      <c r="AD57" s="183">
        <v>3.4968485999999999</v>
      </c>
      <c r="AE57" s="183">
        <v>3.6645953699999998</v>
      </c>
      <c r="AF57" s="183">
        <v>3.9183995600000001</v>
      </c>
      <c r="AG57" s="183">
        <v>4.07527726</v>
      </c>
      <c r="AH57" s="183">
        <v>4.1881548799999999</v>
      </c>
      <c r="AI57" s="183">
        <v>4.9702230099999998</v>
      </c>
      <c r="AJ57" s="183">
        <v>4.95200423</v>
      </c>
      <c r="AK57" s="183">
        <v>5.9179108999999999</v>
      </c>
      <c r="AL57" s="183">
        <v>5.5771714599999997</v>
      </c>
      <c r="AM57" s="183">
        <v>6.7507534199999997</v>
      </c>
      <c r="AN57" s="183">
        <v>7.0793436999999999</v>
      </c>
      <c r="AO57" s="183">
        <v>6.5703434700000001</v>
      </c>
      <c r="AP57" s="183">
        <v>7.5015789699999997</v>
      </c>
      <c r="AQ57" s="183">
        <v>8.6393634800000001</v>
      </c>
      <c r="AR57" s="183">
        <v>8.8070445300000006</v>
      </c>
      <c r="AS57" s="183">
        <v>9.7658386400000001</v>
      </c>
      <c r="AT57" s="183">
        <v>10.233215400000001</v>
      </c>
      <c r="AU57" s="183">
        <v>10.7216176</v>
      </c>
      <c r="AV57" s="183">
        <v>10.4479077</v>
      </c>
      <c r="AW57" s="183">
        <v>11.1796509</v>
      </c>
      <c r="AX57" s="183">
        <v>12.1080118</v>
      </c>
      <c r="AY57" s="183">
        <v>12.175307699999999</v>
      </c>
      <c r="AZ57" s="183">
        <v>12.1446307</v>
      </c>
      <c r="BA57" s="183">
        <v>10.8931136</v>
      </c>
      <c r="BB57" s="183">
        <v>11.442016199999999</v>
      </c>
      <c r="BC57" s="183">
        <v>11.0976708</v>
      </c>
      <c r="BD57" s="183">
        <v>11.238403099999999</v>
      </c>
      <c r="BE57" s="183">
        <v>11.558622700000001</v>
      </c>
      <c r="BF57" s="183">
        <v>12.582262399999999</v>
      </c>
      <c r="BG57" s="183">
        <v>13.5543786</v>
      </c>
      <c r="BH57" s="183">
        <v>15.433908799999999</v>
      </c>
      <c r="BI57" s="183">
        <v>16.375556799999998</v>
      </c>
      <c r="BJ57" s="183">
        <v>16.212908500000001</v>
      </c>
      <c r="BK57" s="183">
        <v>18.365043700000001</v>
      </c>
      <c r="BL57" s="62">
        <v>-99</v>
      </c>
    </row>
    <row r="58" spans="1:64" ht="13" x14ac:dyDescent="0.15">
      <c r="A58" s="63" t="s">
        <v>747</v>
      </c>
      <c r="B58" s="62" t="s">
        <v>146</v>
      </c>
      <c r="C58" s="85" t="s">
        <v>145</v>
      </c>
      <c r="D58" s="183">
        <v>0.25266741999999998</v>
      </c>
      <c r="E58" s="183">
        <v>0.28558399000000001</v>
      </c>
      <c r="F58" s="183">
        <v>0.29660570000000003</v>
      </c>
      <c r="G58" s="183">
        <v>0.30387427</v>
      </c>
      <c r="H58" s="183">
        <v>0.24894399</v>
      </c>
      <c r="I58" s="183">
        <v>0.30021027</v>
      </c>
      <c r="J58" s="183">
        <v>0.30393369999999997</v>
      </c>
      <c r="K58" s="183">
        <v>0.30396341999999998</v>
      </c>
      <c r="L58" s="183">
        <v>0.25999541999999998</v>
      </c>
      <c r="M58" s="183">
        <v>0.26362970000000002</v>
      </c>
      <c r="N58" s="183">
        <v>0.31489599000000001</v>
      </c>
      <c r="O58" s="183">
        <v>0.38448227000000001</v>
      </c>
      <c r="P58" s="183">
        <v>0.40274283999999999</v>
      </c>
      <c r="Q58" s="183">
        <v>0.39172112999999997</v>
      </c>
      <c r="R58" s="183">
        <v>0.42091425999999998</v>
      </c>
      <c r="S58" s="183">
        <v>0.47209139999999999</v>
      </c>
      <c r="T58" s="183">
        <v>0.48302397000000002</v>
      </c>
      <c r="U58" s="183">
        <v>0.67218173000000003</v>
      </c>
      <c r="V58" s="183">
        <v>0.70414409</v>
      </c>
      <c r="W58" s="183">
        <v>0.75064058</v>
      </c>
      <c r="X58" s="183">
        <v>0.74990137999999995</v>
      </c>
      <c r="Y58" s="183">
        <v>0.74507115999999995</v>
      </c>
      <c r="Z58" s="183">
        <v>0.75892753000000002</v>
      </c>
      <c r="AA58" s="183">
        <v>0.8173028</v>
      </c>
      <c r="AB58" s="183">
        <v>0.88602802000000003</v>
      </c>
      <c r="AC58" s="183">
        <v>0.90315107999999999</v>
      </c>
      <c r="AD58" s="183">
        <v>0.92952029999999997</v>
      </c>
      <c r="AE58" s="183">
        <v>0.83022169999999995</v>
      </c>
      <c r="AF58" s="183">
        <v>0.89879334</v>
      </c>
      <c r="AG58" s="183">
        <v>1.00766898</v>
      </c>
      <c r="AH58" s="183">
        <v>1.02311961</v>
      </c>
      <c r="AI58" s="183">
        <v>0.99435750000000001</v>
      </c>
      <c r="AJ58" s="183">
        <v>0.97613179999999999</v>
      </c>
      <c r="AK58" s="183">
        <v>0.88788476999999999</v>
      </c>
      <c r="AL58" s="183">
        <v>0.68546094999999996</v>
      </c>
      <c r="AM58" s="183">
        <v>0.1832</v>
      </c>
      <c r="AN58" s="183">
        <v>0.87569600000000003</v>
      </c>
      <c r="AO58" s="183">
        <v>1.0185919999999999</v>
      </c>
      <c r="AP58" s="183">
        <v>1.348352</v>
      </c>
      <c r="AQ58" s="183">
        <v>1.231104</v>
      </c>
      <c r="AR58" s="183">
        <v>1.311712</v>
      </c>
      <c r="AS58" s="183">
        <v>1.341024</v>
      </c>
      <c r="AT58" s="183">
        <v>1.55269312</v>
      </c>
      <c r="AU58" s="183">
        <v>1.8021898700000001</v>
      </c>
      <c r="AV58" s="183">
        <v>1.7096954799999999</v>
      </c>
      <c r="AW58" s="183">
        <v>1.9603724199999999</v>
      </c>
      <c r="AX58" s="183">
        <v>2.0473681500000001</v>
      </c>
      <c r="AY58" s="183">
        <v>2.08414447</v>
      </c>
      <c r="AZ58" s="183">
        <v>2.3610056899999998</v>
      </c>
      <c r="BA58" s="183">
        <v>2.36577438</v>
      </c>
      <c r="BB58" s="183">
        <v>2.23695573</v>
      </c>
      <c r="BC58" s="183">
        <v>2.09343075</v>
      </c>
      <c r="BD58" s="183">
        <v>2.08660785</v>
      </c>
      <c r="BE58" s="183">
        <v>2.1903285399999999</v>
      </c>
      <c r="BF58" s="183">
        <v>2.2933586400000001</v>
      </c>
      <c r="BG58" s="183">
        <v>2.7846585300000002</v>
      </c>
      <c r="BH58" s="183">
        <v>2.90923453</v>
      </c>
      <c r="BI58" s="183">
        <v>2.95320253</v>
      </c>
      <c r="BJ58" s="183">
        <v>2.97833652</v>
      </c>
      <c r="BK58" s="183">
        <v>2.9992049600000001</v>
      </c>
      <c r="BL58" s="62">
        <v>-99</v>
      </c>
    </row>
    <row r="59" spans="1:64" ht="13" x14ac:dyDescent="0.15">
      <c r="A59" s="63" t="s">
        <v>747</v>
      </c>
      <c r="B59" s="62" t="s">
        <v>150</v>
      </c>
      <c r="C59" s="85" t="s">
        <v>148</v>
      </c>
      <c r="D59" s="183">
        <v>0.58621027999999997</v>
      </c>
      <c r="E59" s="183">
        <v>0.61540342000000003</v>
      </c>
      <c r="F59" s="183">
        <v>0.73628570000000004</v>
      </c>
      <c r="G59" s="183">
        <v>0.69958626999999995</v>
      </c>
      <c r="H59" s="183">
        <v>0.71057826999999996</v>
      </c>
      <c r="I59" s="183">
        <v>0.72151083999999999</v>
      </c>
      <c r="J59" s="183">
        <v>0.75073369000000001</v>
      </c>
      <c r="K59" s="183">
        <v>0.80566397999999995</v>
      </c>
      <c r="L59" s="183">
        <v>0.87525025999999995</v>
      </c>
      <c r="M59" s="183">
        <v>1.22324111</v>
      </c>
      <c r="N59" s="183">
        <v>1.1756091099999999</v>
      </c>
      <c r="O59" s="183">
        <v>1.3880319699999999</v>
      </c>
      <c r="P59" s="183">
        <v>1.32937825</v>
      </c>
      <c r="Q59" s="183">
        <v>1.5344433900000001</v>
      </c>
      <c r="R59" s="183">
        <v>1.50861709</v>
      </c>
      <c r="S59" s="183">
        <v>1.5563382400000001</v>
      </c>
      <c r="T59" s="183">
        <v>1.6659313600000001</v>
      </c>
      <c r="U59" s="183">
        <v>1.77492487</v>
      </c>
      <c r="V59" s="183">
        <v>1.9974449400000001</v>
      </c>
      <c r="W59" s="183">
        <v>2.0436669799999998</v>
      </c>
      <c r="X59" s="183">
        <v>1.9261979600000001</v>
      </c>
      <c r="Y59" s="183">
        <v>2.0443228100000002</v>
      </c>
      <c r="Z59" s="183">
        <v>1.81201938</v>
      </c>
      <c r="AA59" s="183">
        <v>1.7530842099999999</v>
      </c>
      <c r="AB59" s="183">
        <v>1.9823644499999999</v>
      </c>
      <c r="AC59" s="183">
        <v>1.9635380200000001</v>
      </c>
      <c r="AD59" s="183">
        <v>1.88944661</v>
      </c>
      <c r="AE59" s="183">
        <v>1.82864374</v>
      </c>
      <c r="AF59" s="183">
        <v>2.1484548700000001</v>
      </c>
      <c r="AG59" s="183">
        <v>2.4699057199999999</v>
      </c>
      <c r="AH59" s="183">
        <v>2.6855583099999998</v>
      </c>
      <c r="AI59" s="183">
        <v>2.5467968000000001</v>
      </c>
      <c r="AJ59" s="183">
        <v>2.6502232100000001</v>
      </c>
      <c r="AK59" s="183">
        <v>3.0302288800000001</v>
      </c>
      <c r="AL59" s="183">
        <v>2.79768265</v>
      </c>
      <c r="AM59" s="183">
        <v>3.2916925699999999</v>
      </c>
      <c r="AN59" s="183">
        <v>3.8264800000000001</v>
      </c>
      <c r="AO59" s="183">
        <v>3.89074381</v>
      </c>
      <c r="AP59" s="183">
        <v>4.0813408100000004</v>
      </c>
      <c r="AQ59" s="183">
        <v>4.5821983199999998</v>
      </c>
      <c r="AR59" s="183">
        <v>4.6675162300000004</v>
      </c>
      <c r="AS59" s="183">
        <v>4.9341533100000001</v>
      </c>
      <c r="AT59" s="183">
        <v>5.6088763300000002</v>
      </c>
      <c r="AU59" s="183">
        <v>5.9902108500000004</v>
      </c>
      <c r="AV59" s="183">
        <v>6.6605916599999997</v>
      </c>
      <c r="AW59" s="183">
        <v>7.2433553899999996</v>
      </c>
      <c r="AX59" s="183">
        <v>7.42658913</v>
      </c>
      <c r="AY59" s="183">
        <v>7.4606725000000003</v>
      </c>
      <c r="AZ59" s="183">
        <v>8.5983544900000002</v>
      </c>
      <c r="BA59" s="183">
        <v>8.4847006700000005</v>
      </c>
      <c r="BB59" s="183">
        <v>7.68109033</v>
      </c>
      <c r="BC59" s="183">
        <v>7.9289459600000001</v>
      </c>
      <c r="BD59" s="183">
        <v>8.6085420900000003</v>
      </c>
      <c r="BE59" s="183">
        <v>8.9666566599999999</v>
      </c>
      <c r="BF59" s="183">
        <v>9.2227455299999992</v>
      </c>
      <c r="BG59" s="183">
        <v>9.31282517</v>
      </c>
      <c r="BH59" s="183">
        <v>9.8221899300000004</v>
      </c>
      <c r="BI59" s="183">
        <v>9.6170073699999996</v>
      </c>
      <c r="BJ59" s="183">
        <v>9.5838954399999992</v>
      </c>
      <c r="BK59" s="183">
        <v>9.9154822899999999</v>
      </c>
      <c r="BL59" s="62">
        <v>-99</v>
      </c>
    </row>
    <row r="60" spans="1:64" ht="13" x14ac:dyDescent="0.15">
      <c r="A60" s="63" t="s">
        <v>747</v>
      </c>
      <c r="B60" s="62" t="s">
        <v>152</v>
      </c>
      <c r="C60" s="85" t="s">
        <v>151</v>
      </c>
      <c r="D60" s="183">
        <v>2.7034674000000001</v>
      </c>
      <c r="E60" s="183">
        <v>2.9525889400000001</v>
      </c>
      <c r="F60" s="183">
        <v>3.3701371</v>
      </c>
      <c r="G60" s="183">
        <v>3.68145824</v>
      </c>
      <c r="H60" s="183">
        <v>4.2456845200000002</v>
      </c>
      <c r="I60" s="183">
        <v>4.2200662400000004</v>
      </c>
      <c r="J60" s="183">
        <v>4.8025226300000003</v>
      </c>
      <c r="K60" s="183">
        <v>5.1615656599999999</v>
      </c>
      <c r="L60" s="183">
        <v>6.0520662400000003</v>
      </c>
      <c r="M60" s="183">
        <v>6.1979724899999997</v>
      </c>
      <c r="N60" s="183">
        <v>7.75150849</v>
      </c>
      <c r="O60" s="183">
        <v>8.3925004800000007</v>
      </c>
      <c r="P60" s="183">
        <v>9.1505910499999992</v>
      </c>
      <c r="Q60" s="183">
        <v>9.2755845699999995</v>
      </c>
      <c r="R60" s="183">
        <v>9.2864570499999992</v>
      </c>
      <c r="S60" s="183">
        <v>10.6672502</v>
      </c>
      <c r="T60" s="183">
        <v>11.008001399999999</v>
      </c>
      <c r="U60" s="183">
        <v>12.490383899999999</v>
      </c>
      <c r="V60" s="183">
        <v>14.2039036</v>
      </c>
      <c r="W60" s="183">
        <v>15.714095500000001</v>
      </c>
      <c r="X60" s="183">
        <v>15.8376474</v>
      </c>
      <c r="Y60" s="183">
        <v>16.600215800000001</v>
      </c>
      <c r="Z60" s="183">
        <v>18.616656200000001</v>
      </c>
      <c r="AA60" s="183">
        <v>19.622766800000001</v>
      </c>
      <c r="AB60" s="183">
        <v>20.9121062</v>
      </c>
      <c r="AC60" s="183">
        <v>22.2247874</v>
      </c>
      <c r="AD60" s="183">
        <v>22.881405300000001</v>
      </c>
      <c r="AE60" s="183">
        <v>25.525918000000001</v>
      </c>
      <c r="AF60" s="183">
        <v>28.0856447</v>
      </c>
      <c r="AG60" s="183">
        <v>29.284781200000001</v>
      </c>
      <c r="AH60" s="183">
        <v>30.1411789</v>
      </c>
      <c r="AI60" s="183">
        <v>27.147077700000001</v>
      </c>
      <c r="AJ60" s="183">
        <v>28.462737199999999</v>
      </c>
      <c r="AK60" s="183">
        <v>32.917117300000001</v>
      </c>
      <c r="AL60" s="183">
        <v>34.778240500000003</v>
      </c>
      <c r="AM60" s="183">
        <v>31.079037199999998</v>
      </c>
      <c r="AN60" s="183">
        <v>31.266428099999999</v>
      </c>
      <c r="AO60" s="183">
        <v>28.909557499999998</v>
      </c>
      <c r="AP60" s="183">
        <v>30.497534900000002</v>
      </c>
      <c r="AQ60" s="183">
        <v>38.924048399999997</v>
      </c>
      <c r="AR60" s="183">
        <v>42.550033999999997</v>
      </c>
      <c r="AS60" s="183">
        <v>40.283873300000003</v>
      </c>
      <c r="AT60" s="183">
        <v>37.801837300000003</v>
      </c>
      <c r="AU60" s="183">
        <v>39.485006400000003</v>
      </c>
      <c r="AV60" s="183">
        <v>43.203362800000001</v>
      </c>
      <c r="AW60" s="183">
        <v>41.568308000000002</v>
      </c>
      <c r="AX60" s="183">
        <v>43.731327299999997</v>
      </c>
      <c r="AY60" s="183">
        <v>41.913725800000002</v>
      </c>
      <c r="AZ60" s="183">
        <v>43.5724175</v>
      </c>
      <c r="BA60" s="183">
        <v>42.790735599999998</v>
      </c>
      <c r="BB60" s="183">
        <v>41.579759099999997</v>
      </c>
      <c r="BC60" s="183">
        <v>40.063727299999996</v>
      </c>
      <c r="BD60" s="183">
        <v>43.149596799999998</v>
      </c>
      <c r="BE60" s="183">
        <v>42.7425833</v>
      </c>
      <c r="BF60" s="183">
        <v>44.305596199999997</v>
      </c>
      <c r="BG60" s="183">
        <v>45.490637499999998</v>
      </c>
      <c r="BH60" s="183">
        <v>42.390911199999998</v>
      </c>
      <c r="BI60" s="183">
        <v>43.3875192</v>
      </c>
      <c r="BJ60" s="183">
        <v>43.182732799999997</v>
      </c>
      <c r="BK60" s="183">
        <v>43.144422300000002</v>
      </c>
      <c r="BL60" s="62">
        <v>-99</v>
      </c>
    </row>
    <row r="61" spans="1:64" ht="13" x14ac:dyDescent="0.15">
      <c r="A61" s="63" t="s">
        <v>747</v>
      </c>
      <c r="B61" s="62" t="s">
        <v>154</v>
      </c>
      <c r="C61" s="85" t="s">
        <v>153</v>
      </c>
      <c r="D61" s="183">
        <v>41.903037900000001</v>
      </c>
      <c r="E61" s="183">
        <v>45.3283123</v>
      </c>
      <c r="F61" s="183">
        <v>48.9299064</v>
      </c>
      <c r="G61" s="183">
        <v>50.512219600000002</v>
      </c>
      <c r="H61" s="183">
        <v>56.227791099999997</v>
      </c>
      <c r="I61" s="183">
        <v>62.341165799999999</v>
      </c>
      <c r="J61" s="183">
        <v>61.234132000000002</v>
      </c>
      <c r="K61" s="183">
        <v>61.672920599999998</v>
      </c>
      <c r="L61" s="183">
        <v>58.770825199999997</v>
      </c>
      <c r="M61" s="183">
        <v>61.093205599999997</v>
      </c>
      <c r="N61" s="183">
        <v>62.358237099999997</v>
      </c>
      <c r="O61" s="183">
        <v>69.934557100000006</v>
      </c>
      <c r="P61" s="183">
        <v>69.209416300000001</v>
      </c>
      <c r="Q61" s="183">
        <v>69.354353399999994</v>
      </c>
      <c r="R61" s="183">
        <v>72.981665300000003</v>
      </c>
      <c r="S61" s="183">
        <v>74.0101595</v>
      </c>
      <c r="T61" s="183">
        <v>75.288268500000001</v>
      </c>
      <c r="U61" s="183">
        <v>79.897130300000001</v>
      </c>
      <c r="V61" s="183">
        <v>83.074964499999993</v>
      </c>
      <c r="W61" s="183">
        <v>88.0461186</v>
      </c>
      <c r="X61" s="183">
        <v>86.081754000000004</v>
      </c>
      <c r="Y61" s="183">
        <v>86.7089809</v>
      </c>
      <c r="Z61" s="183">
        <v>86.4615668</v>
      </c>
      <c r="AA61" s="183">
        <v>86.713540399999999</v>
      </c>
      <c r="AB61" s="183">
        <v>88.974784700000001</v>
      </c>
      <c r="AC61" s="183">
        <v>90.686104599999993</v>
      </c>
      <c r="AD61" s="183">
        <v>85.946950700000002</v>
      </c>
      <c r="AE61" s="183">
        <v>83.240791599999994</v>
      </c>
      <c r="AF61" s="183">
        <v>84.136471499999999</v>
      </c>
      <c r="AG61" s="183">
        <v>78.054788200000004</v>
      </c>
      <c r="AH61" s="183">
        <v>75.917199999999994</v>
      </c>
      <c r="AI61" s="183">
        <v>73.444741699999994</v>
      </c>
      <c r="AJ61" s="183">
        <v>69.782141999999993</v>
      </c>
      <c r="AK61" s="183">
        <v>62.420927200000001</v>
      </c>
      <c r="AL61" s="183">
        <v>63.552787600000002</v>
      </c>
      <c r="AM61" s="183">
        <v>61.897350699999997</v>
      </c>
      <c r="AN61" s="183">
        <v>61.626795100000002</v>
      </c>
      <c r="AO61" s="183">
        <v>63.187877700000001</v>
      </c>
      <c r="AP61" s="183">
        <v>61.775002000000001</v>
      </c>
      <c r="AQ61" s="183">
        <v>61.357252899999999</v>
      </c>
      <c r="AR61" s="183">
        <v>61.838736900000001</v>
      </c>
      <c r="AS61" s="183">
        <v>58.559915699999998</v>
      </c>
      <c r="AT61" s="183">
        <v>60.176053899999999</v>
      </c>
      <c r="AU61" s="183">
        <v>59.179063999999997</v>
      </c>
      <c r="AV61" s="183">
        <v>61.9518129</v>
      </c>
      <c r="AW61" s="183">
        <v>60.424382999999999</v>
      </c>
      <c r="AX61" s="183">
        <v>60.509981699999997</v>
      </c>
      <c r="AY61" s="183">
        <v>59.850271999999997</v>
      </c>
      <c r="AZ61" s="183">
        <v>58.552527499999997</v>
      </c>
      <c r="BA61" s="183">
        <v>57.454981400000001</v>
      </c>
      <c r="BB61" s="183">
        <v>51.800932000000003</v>
      </c>
      <c r="BC61" s="183">
        <v>52.138092999999998</v>
      </c>
      <c r="BD61" s="183">
        <v>50.3755448</v>
      </c>
      <c r="BE61" s="183">
        <v>46.829664999999999</v>
      </c>
      <c r="BF61" s="183">
        <v>43.7796983</v>
      </c>
      <c r="BG61" s="183">
        <v>43.9251887</v>
      </c>
      <c r="BH61" s="183">
        <v>46.677048900000003</v>
      </c>
      <c r="BI61" s="183">
        <v>47.430303000000002</v>
      </c>
      <c r="BJ61" s="183">
        <v>49.645984499999997</v>
      </c>
      <c r="BK61" s="183">
        <v>49.856845200000002</v>
      </c>
      <c r="BL61" s="62">
        <v>-99</v>
      </c>
    </row>
    <row r="62" spans="1:64" ht="13" x14ac:dyDescent="0.15">
      <c r="A62" s="63" t="s">
        <v>747</v>
      </c>
      <c r="B62" s="62" t="s">
        <v>156</v>
      </c>
      <c r="C62" s="85" t="s">
        <v>155</v>
      </c>
      <c r="D62" s="183">
        <v>1.2381051300000001</v>
      </c>
      <c r="E62" s="183">
        <v>1.21248774</v>
      </c>
      <c r="F62" s="183">
        <v>1.09157484</v>
      </c>
      <c r="G62" s="183">
        <v>1.19774169</v>
      </c>
      <c r="H62" s="183">
        <v>1.30399661</v>
      </c>
      <c r="I62" s="183">
        <v>1.30760101</v>
      </c>
      <c r="J62" s="183">
        <v>1.3955382599999999</v>
      </c>
      <c r="K62" s="183">
        <v>1.4944365500000001</v>
      </c>
      <c r="L62" s="183">
        <v>1.4431393400000001</v>
      </c>
      <c r="M62" s="183">
        <v>1.5934249300000001</v>
      </c>
      <c r="N62" s="183">
        <v>1.26369369</v>
      </c>
      <c r="O62" s="183">
        <v>1.38830035</v>
      </c>
      <c r="P62" s="183">
        <v>1.47211845</v>
      </c>
      <c r="Q62" s="183">
        <v>1.4826365699999999</v>
      </c>
      <c r="R62" s="183">
        <v>1.7497330099999999</v>
      </c>
      <c r="S62" s="183">
        <v>1.73802196</v>
      </c>
      <c r="T62" s="183">
        <v>1.6128733399999999</v>
      </c>
      <c r="U62" s="183">
        <v>1.7006599600000001</v>
      </c>
      <c r="V62" s="183">
        <v>1.9019382199999999</v>
      </c>
      <c r="W62" s="183">
        <v>1.9200582500000001</v>
      </c>
      <c r="X62" s="183">
        <v>1.9821880300000001</v>
      </c>
      <c r="Y62" s="183">
        <v>1.8609210599999999</v>
      </c>
      <c r="Z62" s="183">
        <v>1.74698208</v>
      </c>
      <c r="AA62" s="183">
        <v>1.5927391</v>
      </c>
      <c r="AB62" s="183">
        <v>1.54140068</v>
      </c>
      <c r="AC62" s="183">
        <v>1.8085271999999999</v>
      </c>
      <c r="AD62" s="183">
        <v>1.6213291000000001</v>
      </c>
      <c r="AE62" s="183">
        <v>1.7789219999999999</v>
      </c>
      <c r="AF62" s="183">
        <v>1.8433955200000001</v>
      </c>
      <c r="AG62" s="183">
        <v>1.8393556600000001</v>
      </c>
      <c r="AH62" s="183">
        <v>1.8948058400000001</v>
      </c>
      <c r="AI62" s="183">
        <v>2.2374257399999999</v>
      </c>
      <c r="AJ62" s="183">
        <v>2.1177041299999999</v>
      </c>
      <c r="AK62" s="183">
        <v>2.26302622</v>
      </c>
      <c r="AL62" s="183">
        <v>2.4210239599999999</v>
      </c>
      <c r="AM62" s="183">
        <v>2.3619091399999999</v>
      </c>
      <c r="AN62" s="183">
        <v>2.4651125</v>
      </c>
      <c r="AO62" s="183">
        <v>2.5201375499999998</v>
      </c>
      <c r="AP62" s="183">
        <v>2.6156333799999998</v>
      </c>
      <c r="AQ62" s="183">
        <v>2.63544862</v>
      </c>
      <c r="AR62" s="183">
        <v>2.8412666500000001</v>
      </c>
      <c r="AS62" s="183">
        <v>2.9339867499999999</v>
      </c>
      <c r="AT62" s="183">
        <v>2.8626724700000001</v>
      </c>
      <c r="AU62" s="183">
        <v>2.9877411899999999</v>
      </c>
      <c r="AV62" s="183">
        <v>2.9795180000000001</v>
      </c>
      <c r="AW62" s="183">
        <v>3.1012384200000001</v>
      </c>
      <c r="AX62" s="183">
        <v>2.9689270200000002</v>
      </c>
      <c r="AY62" s="183">
        <v>3.1470409799999999</v>
      </c>
      <c r="AZ62" s="183">
        <v>3.4939575299999999</v>
      </c>
      <c r="BA62" s="183">
        <v>3.7949544999999998</v>
      </c>
      <c r="BB62" s="183">
        <v>3.7310926599999998</v>
      </c>
      <c r="BC62" s="183">
        <v>3.6209420899999998</v>
      </c>
      <c r="BD62" s="183">
        <v>3.4864093999999999</v>
      </c>
      <c r="BE62" s="183">
        <v>3.4886788599999998</v>
      </c>
      <c r="BF62" s="183">
        <v>3.4817854100000001</v>
      </c>
      <c r="BG62" s="183">
        <v>3.46171622</v>
      </c>
      <c r="BH62" s="183">
        <v>3.5333750899999998</v>
      </c>
      <c r="BI62" s="183">
        <v>3.4899741199999998</v>
      </c>
      <c r="BJ62" s="183">
        <v>3.6144962899999999</v>
      </c>
      <c r="BK62" s="183">
        <v>3.63061049</v>
      </c>
      <c r="BL62" s="62">
        <v>-99</v>
      </c>
    </row>
    <row r="63" spans="1:64" ht="13" x14ac:dyDescent="0.15">
      <c r="A63" s="63" t="s">
        <v>747</v>
      </c>
      <c r="B63" s="62" t="s">
        <v>158</v>
      </c>
      <c r="C63" s="85" t="s">
        <v>157</v>
      </c>
      <c r="D63" s="183">
        <v>109.81875599999999</v>
      </c>
      <c r="E63" s="183">
        <v>120.576041</v>
      </c>
      <c r="F63" s="183">
        <v>130.39292900000001</v>
      </c>
      <c r="G63" s="183">
        <v>143.45184</v>
      </c>
      <c r="H63" s="183">
        <v>154.068161</v>
      </c>
      <c r="I63" s="183">
        <v>150.638994</v>
      </c>
      <c r="J63" s="183">
        <v>165.961366</v>
      </c>
      <c r="K63" s="183">
        <v>171.68839299999999</v>
      </c>
      <c r="L63" s="183">
        <v>172.09312700000001</v>
      </c>
      <c r="M63" s="183">
        <v>187.104612</v>
      </c>
      <c r="N63" s="183">
        <v>190.400375</v>
      </c>
      <c r="O63" s="183">
        <v>194.72895600000001</v>
      </c>
      <c r="P63" s="183">
        <v>205.32955100000001</v>
      </c>
      <c r="Q63" s="183">
        <v>217.181937</v>
      </c>
      <c r="R63" s="183">
        <v>223.602295</v>
      </c>
      <c r="S63" s="183">
        <v>231.18471500000001</v>
      </c>
      <c r="T63" s="183">
        <v>251.19330199999999</v>
      </c>
      <c r="U63" s="183">
        <v>262.53175399999998</v>
      </c>
      <c r="V63" s="183">
        <v>277.64831600000002</v>
      </c>
      <c r="W63" s="183">
        <v>281.53915999999998</v>
      </c>
      <c r="X63" s="183">
        <v>295.29901000000001</v>
      </c>
      <c r="Y63" s="183">
        <v>312.48490299999997</v>
      </c>
      <c r="Z63" s="183">
        <v>337.10518300000001</v>
      </c>
      <c r="AA63" s="183">
        <v>347.81563399999999</v>
      </c>
      <c r="AB63" s="183">
        <v>376.67632500000002</v>
      </c>
      <c r="AC63" s="183">
        <v>385.92884800000002</v>
      </c>
      <c r="AD63" s="183">
        <v>424.25604499999997</v>
      </c>
      <c r="AE63" s="183">
        <v>455.06652600000001</v>
      </c>
      <c r="AF63" s="183">
        <v>486.06731300000001</v>
      </c>
      <c r="AG63" s="183">
        <v>525.08166700000004</v>
      </c>
      <c r="AH63" s="183">
        <v>576.40456099999994</v>
      </c>
      <c r="AI63" s="183">
        <v>616.57924300000002</v>
      </c>
      <c r="AJ63" s="183">
        <v>656.74089300000003</v>
      </c>
      <c r="AK63" s="183">
        <v>698.75694999999996</v>
      </c>
      <c r="AL63" s="183">
        <v>722.89425900000003</v>
      </c>
      <c r="AM63" s="183">
        <v>764.24210300000004</v>
      </c>
      <c r="AN63" s="183">
        <v>811.46092699999997</v>
      </c>
      <c r="AO63" s="183">
        <v>878.82712000000004</v>
      </c>
      <c r="AP63" s="183">
        <v>915.04931299999998</v>
      </c>
      <c r="AQ63" s="183">
        <v>933.54925800000001</v>
      </c>
      <c r="AR63" s="183">
        <v>995.23307199999999</v>
      </c>
      <c r="AS63" s="183">
        <v>1029.6377600000001</v>
      </c>
      <c r="AT63" s="183">
        <v>1035.6403499999999</v>
      </c>
      <c r="AU63" s="183">
        <v>1047.59565</v>
      </c>
      <c r="AV63" s="183">
        <v>1091.87301</v>
      </c>
      <c r="AW63" s="183">
        <v>1145.5454400000001</v>
      </c>
      <c r="AX63" s="183">
        <v>1210.1456700000001</v>
      </c>
      <c r="AY63" s="183">
        <v>1287.14921</v>
      </c>
      <c r="AZ63" s="183">
        <v>1390.2534900000001</v>
      </c>
      <c r="BA63" s="183">
        <v>1547.99082</v>
      </c>
      <c r="BB63" s="183">
        <v>1720.1205600000001</v>
      </c>
      <c r="BC63" s="183">
        <v>1700.02739</v>
      </c>
      <c r="BD63" s="183">
        <v>1811.9613899999999</v>
      </c>
      <c r="BE63" s="183">
        <v>1979.04691</v>
      </c>
      <c r="BF63" s="183">
        <v>1994.1009899999999</v>
      </c>
      <c r="BG63" s="183">
        <v>2199.40004</v>
      </c>
      <c r="BH63" s="183">
        <v>2298.1700900000001</v>
      </c>
      <c r="BI63" s="183">
        <v>2371.7523500000002</v>
      </c>
      <c r="BJ63" s="183">
        <v>2456.9544900000001</v>
      </c>
      <c r="BK63" s="183">
        <v>2654.10104</v>
      </c>
      <c r="BL63" s="62">
        <f>BK63*(1+1.8/100)</f>
        <v>2701.8748587200002</v>
      </c>
    </row>
    <row r="64" spans="1:64" ht="13" x14ac:dyDescent="0.15">
      <c r="A64" s="63" t="s">
        <v>747</v>
      </c>
      <c r="B64" s="62" t="s">
        <v>160</v>
      </c>
      <c r="C64" s="85" t="s">
        <v>159</v>
      </c>
      <c r="D64" s="183">
        <v>23.862235399999999</v>
      </c>
      <c r="E64" s="183">
        <v>21.385193300000001</v>
      </c>
      <c r="F64" s="183">
        <v>26.001595300000002</v>
      </c>
      <c r="G64" s="183">
        <v>22.974893600000001</v>
      </c>
      <c r="H64" s="183">
        <v>22.763094800000001</v>
      </c>
      <c r="I64" s="183">
        <v>22.374265000000001</v>
      </c>
      <c r="J64" s="183">
        <v>24.668226199999999</v>
      </c>
      <c r="K64" s="183">
        <v>23.374953099999999</v>
      </c>
      <c r="L64" s="183">
        <v>24.540045599999999</v>
      </c>
      <c r="M64" s="183">
        <v>27.5626079</v>
      </c>
      <c r="N64" s="183">
        <v>33.3622145</v>
      </c>
      <c r="O64" s="183">
        <v>35.791387299999997</v>
      </c>
      <c r="P64" s="183">
        <v>38.955265699999998</v>
      </c>
      <c r="Q64" s="183">
        <v>43.306284599999998</v>
      </c>
      <c r="R64" s="183">
        <v>49.098099300000001</v>
      </c>
      <c r="S64" s="183">
        <v>51.2265114</v>
      </c>
      <c r="T64" s="183">
        <v>53.9325495</v>
      </c>
      <c r="U64" s="183">
        <v>61.788272499999998</v>
      </c>
      <c r="V64" s="183">
        <v>82.416446699999995</v>
      </c>
      <c r="W64" s="183">
        <v>93.938182499999996</v>
      </c>
      <c r="X64" s="183">
        <v>95.137101700000002</v>
      </c>
      <c r="Y64" s="183">
        <v>94.873009400000001</v>
      </c>
      <c r="Z64" s="183">
        <v>100.297229</v>
      </c>
      <c r="AA64" s="183">
        <v>105.584191</v>
      </c>
      <c r="AB64" s="183">
        <v>105.184091</v>
      </c>
      <c r="AC64" s="183">
        <v>112.46053000000001</v>
      </c>
      <c r="AD64" s="183">
        <v>121.59773800000001</v>
      </c>
      <c r="AE64" s="183">
        <v>122.166484</v>
      </c>
      <c r="AF64" s="183">
        <v>123.87894900000001</v>
      </c>
      <c r="AG64" s="183">
        <v>132.72172800000001</v>
      </c>
      <c r="AH64" s="183">
        <v>131.67415199999999</v>
      </c>
      <c r="AI64" s="183">
        <v>150.28589199999999</v>
      </c>
      <c r="AJ64" s="183">
        <v>180.622073</v>
      </c>
      <c r="AK64" s="183">
        <v>203.57737399999999</v>
      </c>
      <c r="AL64" s="183">
        <v>219.76234700000001</v>
      </c>
      <c r="AM64" s="183">
        <v>222.85421500000001</v>
      </c>
      <c r="AN64" s="183">
        <v>226.54516799999999</v>
      </c>
      <c r="AO64" s="183">
        <v>255.068826</v>
      </c>
      <c r="AP64" s="183">
        <v>280.73630600000001</v>
      </c>
      <c r="AQ64" s="183">
        <v>215.969965</v>
      </c>
      <c r="AR64" s="183">
        <v>243.95187200000001</v>
      </c>
      <c r="AS64" s="183">
        <v>265.80336199999999</v>
      </c>
      <c r="AT64" s="183">
        <v>297.53029199999997</v>
      </c>
      <c r="AU64" s="183">
        <v>307.36147299999999</v>
      </c>
      <c r="AV64" s="183">
        <v>316.654652</v>
      </c>
      <c r="AW64" s="183">
        <v>339.84792700000003</v>
      </c>
      <c r="AX64" s="183">
        <v>343.33647999999999</v>
      </c>
      <c r="AY64" s="183">
        <v>346.443307</v>
      </c>
      <c r="AZ64" s="183">
        <v>376.86525499999999</v>
      </c>
      <c r="BA64" s="183">
        <v>417.56175999999999</v>
      </c>
      <c r="BB64" s="183">
        <v>447.09885100000002</v>
      </c>
      <c r="BC64" s="183">
        <v>428.174308</v>
      </c>
      <c r="BD64" s="183">
        <v>508.073307</v>
      </c>
      <c r="BE64" s="183">
        <v>526.383107</v>
      </c>
      <c r="BF64" s="183">
        <v>411.19107400000001</v>
      </c>
      <c r="BG64" s="183">
        <v>366.84262799999999</v>
      </c>
      <c r="BH64" s="183">
        <v>507.01208800000001</v>
      </c>
      <c r="BI64" s="183">
        <v>560.679033</v>
      </c>
      <c r="BJ64" s="183">
        <v>584.07545800000003</v>
      </c>
      <c r="BK64" s="183">
        <v>614.91640700000005</v>
      </c>
      <c r="BL64" s="62">
        <v>-99</v>
      </c>
    </row>
    <row r="65" spans="1:64" ht="13" x14ac:dyDescent="0.15">
      <c r="A65" s="63" t="s">
        <v>747</v>
      </c>
      <c r="B65" s="62" t="s">
        <v>162</v>
      </c>
      <c r="C65" s="85" t="s">
        <v>161</v>
      </c>
      <c r="D65" s="183">
        <v>25.568708399999998</v>
      </c>
      <c r="E65" s="183">
        <v>37.358598999999998</v>
      </c>
      <c r="F65" s="183">
        <v>36.508758399999998</v>
      </c>
      <c r="G65" s="183">
        <v>37.428422699999999</v>
      </c>
      <c r="H65" s="183">
        <v>41.304935</v>
      </c>
      <c r="I65" s="183">
        <v>47.519078700000001</v>
      </c>
      <c r="J65" s="183">
        <v>53.7183882</v>
      </c>
      <c r="K65" s="183">
        <v>64.103361699999994</v>
      </c>
      <c r="L65" s="183">
        <v>67.880945999999994</v>
      </c>
      <c r="M65" s="183">
        <v>82.329562999999993</v>
      </c>
      <c r="N65" s="183">
        <v>83.038744600000001</v>
      </c>
      <c r="O65" s="183">
        <v>91.787455399999999</v>
      </c>
      <c r="P65" s="183">
        <v>101.62783</v>
      </c>
      <c r="Q65" s="183">
        <v>106.015193</v>
      </c>
      <c r="R65" s="183">
        <v>129.47530900000001</v>
      </c>
      <c r="S65" s="183">
        <v>143.77540500000001</v>
      </c>
      <c r="T65" s="183">
        <v>139.21397099999999</v>
      </c>
      <c r="U65" s="183">
        <v>156.459104</v>
      </c>
      <c r="V65" s="183">
        <v>163.731944</v>
      </c>
      <c r="W65" s="183">
        <v>162.103937</v>
      </c>
      <c r="X65" s="183">
        <v>163.673261</v>
      </c>
      <c r="Y65" s="183">
        <v>120.56447</v>
      </c>
      <c r="Z65" s="183">
        <v>112.528566</v>
      </c>
      <c r="AA65" s="183">
        <v>137.514971</v>
      </c>
      <c r="AB65" s="183">
        <v>149.21343100000001</v>
      </c>
      <c r="AC65" s="183">
        <v>149.942677</v>
      </c>
      <c r="AD65" s="183">
        <v>159.94711000000001</v>
      </c>
      <c r="AE65" s="183">
        <v>147.53604200000001</v>
      </c>
      <c r="AF65" s="183">
        <v>158.60735199999999</v>
      </c>
      <c r="AG65" s="183">
        <v>175.10779600000001</v>
      </c>
      <c r="AH65" s="183">
        <v>190.09800200000001</v>
      </c>
      <c r="AI65" s="183">
        <v>209.23834400000001</v>
      </c>
      <c r="AJ65" s="183">
        <v>225.95422600000001</v>
      </c>
      <c r="AK65" s="183">
        <v>226.95703399999999</v>
      </c>
      <c r="AL65" s="183">
        <v>235.576626</v>
      </c>
      <c r="AM65" s="183">
        <v>263.52037799999999</v>
      </c>
      <c r="AN65" s="183">
        <v>271.14752499999997</v>
      </c>
      <c r="AO65" s="183">
        <v>274.00773800000002</v>
      </c>
      <c r="AP65" s="183">
        <v>267.09927900000002</v>
      </c>
      <c r="AQ65" s="183">
        <v>306.006281</v>
      </c>
      <c r="AR65" s="183">
        <v>379.62703499999998</v>
      </c>
      <c r="AS65" s="183">
        <v>369.26347399999997</v>
      </c>
      <c r="AT65" s="183">
        <v>394.93136299999998</v>
      </c>
      <c r="AU65" s="183">
        <v>397.79832499999998</v>
      </c>
      <c r="AV65" s="183">
        <v>413.99347799999998</v>
      </c>
      <c r="AW65" s="183">
        <v>442.08965599999999</v>
      </c>
      <c r="AX65" s="183">
        <v>463.529923</v>
      </c>
      <c r="AY65" s="183">
        <v>503.79059000000001</v>
      </c>
      <c r="AZ65" s="183">
        <v>513.31379300000003</v>
      </c>
      <c r="BA65" s="183">
        <v>534.91014600000005</v>
      </c>
      <c r="BB65" s="183">
        <v>546.88497099999995</v>
      </c>
      <c r="BC65" s="183">
        <v>564.03450899999996</v>
      </c>
      <c r="BD65" s="183">
        <v>579.039987</v>
      </c>
      <c r="BE65" s="183">
        <v>600.68395999999996</v>
      </c>
      <c r="BF65" s="183">
        <v>608.71006599999998</v>
      </c>
      <c r="BG65" s="183">
        <v>641.916428</v>
      </c>
      <c r="BH65" s="183">
        <v>640.81122900000003</v>
      </c>
      <c r="BI65" s="183">
        <v>652.97044600000004</v>
      </c>
      <c r="BJ65" s="183">
        <v>685.94466399999999</v>
      </c>
      <c r="BK65" s="183">
        <v>720.414447</v>
      </c>
      <c r="BL65" s="62">
        <v>-99</v>
      </c>
    </row>
    <row r="66" spans="1:64" ht="13" x14ac:dyDescent="0.15">
      <c r="A66" s="63" t="s">
        <v>747</v>
      </c>
      <c r="B66" s="62" t="s">
        <v>164</v>
      </c>
      <c r="C66" s="85" t="s">
        <v>163</v>
      </c>
      <c r="D66" s="183">
        <v>7.3143335699999996</v>
      </c>
      <c r="E66" s="183">
        <v>8.2561598600000004</v>
      </c>
      <c r="F66" s="183">
        <v>8.7092180799999994</v>
      </c>
      <c r="G66" s="183">
        <v>9.0208363800000004</v>
      </c>
      <c r="H66" s="183">
        <v>9.3833643599999998</v>
      </c>
      <c r="I66" s="183">
        <v>9.0639723300000004</v>
      </c>
      <c r="J66" s="183">
        <v>19.2930867</v>
      </c>
      <c r="K66" s="183">
        <v>27.676082000000001</v>
      </c>
      <c r="L66" s="183">
        <v>18.372978</v>
      </c>
      <c r="M66" s="183">
        <v>19.695680899999999</v>
      </c>
      <c r="N66" s="183">
        <v>22.601293399999999</v>
      </c>
      <c r="O66" s="183">
        <v>23.8837826</v>
      </c>
      <c r="P66" s="183">
        <v>28.831857500000002</v>
      </c>
      <c r="Q66" s="183">
        <v>29.520480500000001</v>
      </c>
      <c r="R66" s="183">
        <v>30.6127082</v>
      </c>
      <c r="S66" s="183">
        <v>30.909492199999999</v>
      </c>
      <c r="T66" s="183">
        <v>33.120260000000002</v>
      </c>
      <c r="U66" s="183">
        <v>48.7354877</v>
      </c>
      <c r="V66" s="183">
        <v>43.629544799999998</v>
      </c>
      <c r="W66" s="183">
        <v>42.193083600000001</v>
      </c>
      <c r="X66" s="183">
        <v>52.823088499999997</v>
      </c>
      <c r="Y66" s="183">
        <v>45.3581924</v>
      </c>
      <c r="Z66" s="183">
        <v>31.901493899999998</v>
      </c>
      <c r="AA66" s="183">
        <v>30.374435299999998</v>
      </c>
      <c r="AB66" s="183">
        <v>38.465142899999996</v>
      </c>
      <c r="AC66" s="183">
        <v>39.771001699999999</v>
      </c>
      <c r="AD66" s="183">
        <v>44.196437400000001</v>
      </c>
      <c r="AE66" s="183">
        <v>47.229553099999997</v>
      </c>
      <c r="AF66" s="183">
        <v>52.183786599999998</v>
      </c>
      <c r="AG66" s="183">
        <v>67.127426499999999</v>
      </c>
      <c r="AH66" s="183">
        <v>72.241825199999994</v>
      </c>
      <c r="AI66" s="183">
        <v>49.056830400000003</v>
      </c>
      <c r="AJ66" s="183">
        <v>45.185332699999996</v>
      </c>
      <c r="AK66" s="183">
        <v>58.889341700000003</v>
      </c>
      <c r="AL66" s="183">
        <v>63.129769400000001</v>
      </c>
      <c r="AM66" s="183">
        <v>71.089157200000002</v>
      </c>
      <c r="AN66" s="183">
        <v>74.084185599999998</v>
      </c>
      <c r="AO66" s="183">
        <v>69.284354500000006</v>
      </c>
      <c r="AP66" s="183">
        <v>68.078825300000005</v>
      </c>
      <c r="AQ66" s="183">
        <v>72.101476399999996</v>
      </c>
      <c r="AR66" s="183">
        <v>71.681328500000006</v>
      </c>
      <c r="AS66" s="183">
        <v>71.715411900000007</v>
      </c>
      <c r="AT66" s="183">
        <v>84.5559224</v>
      </c>
      <c r="AU66" s="183">
        <v>86.320877300000006</v>
      </c>
      <c r="AV66" s="183">
        <v>90.786641500000002</v>
      </c>
      <c r="AW66" s="183">
        <v>113.635003</v>
      </c>
      <c r="AX66" s="183">
        <v>112.98038200000001</v>
      </c>
      <c r="AY66" s="183">
        <v>98.181050600000006</v>
      </c>
      <c r="AZ66" s="183">
        <v>61.4917923</v>
      </c>
      <c r="BA66" s="183">
        <v>92.167049599999999</v>
      </c>
      <c r="BB66" s="183">
        <v>103.489093</v>
      </c>
      <c r="BC66" s="183">
        <v>110.985347</v>
      </c>
      <c r="BD66" s="183">
        <v>135.27396200000001</v>
      </c>
      <c r="BE66" s="183">
        <v>152.81465900000001</v>
      </c>
      <c r="BF66" s="183">
        <v>163.67669599999999</v>
      </c>
      <c r="BG66" s="183">
        <v>165.15064100000001</v>
      </c>
      <c r="BH66" s="183">
        <v>165.64638199999999</v>
      </c>
      <c r="BI66" s="183">
        <v>188.41451000000001</v>
      </c>
      <c r="BJ66" s="183">
        <v>187.40422100000001</v>
      </c>
      <c r="BK66" s="183">
        <v>204.17492200000001</v>
      </c>
      <c r="BL66" s="62">
        <v>-99</v>
      </c>
    </row>
    <row r="67" spans="1:64" ht="13" x14ac:dyDescent="0.15">
      <c r="A67" s="63" t="s">
        <v>747</v>
      </c>
      <c r="B67" s="62" t="s">
        <v>166</v>
      </c>
      <c r="C67" s="85" t="s">
        <v>165</v>
      </c>
      <c r="D67" s="183">
        <v>12.312178100000001</v>
      </c>
      <c r="E67" s="183">
        <v>11.1685357</v>
      </c>
      <c r="F67" s="183">
        <v>12.352601</v>
      </c>
      <c r="G67" s="183">
        <v>13.1067313</v>
      </c>
      <c r="H67" s="183">
        <v>13.447305</v>
      </c>
      <c r="I67" s="183">
        <v>14.2160615</v>
      </c>
      <c r="J67" s="183">
        <v>13.7174306</v>
      </c>
      <c r="K67" s="183">
        <v>15.094858</v>
      </c>
      <c r="L67" s="183">
        <v>16.394833999999999</v>
      </c>
      <c r="M67" s="183">
        <v>17.8015711</v>
      </c>
      <c r="N67" s="183">
        <v>18.494395099999998</v>
      </c>
      <c r="O67" s="183">
        <v>19.393739199999999</v>
      </c>
      <c r="P67" s="183">
        <v>22.476124500000001</v>
      </c>
      <c r="Q67" s="183">
        <v>22.036306799999998</v>
      </c>
      <c r="R67" s="183">
        <v>22.846177900000001</v>
      </c>
      <c r="S67" s="183">
        <v>23.293043099999998</v>
      </c>
      <c r="T67" s="183">
        <v>22.047424199999998</v>
      </c>
      <c r="U67" s="183">
        <v>22.293008400000002</v>
      </c>
      <c r="V67" s="183">
        <v>23.5683033</v>
      </c>
      <c r="W67" s="183">
        <v>23.5790954</v>
      </c>
      <c r="X67" s="183">
        <v>27.402037</v>
      </c>
      <c r="Y67" s="183">
        <v>26.270844700000001</v>
      </c>
      <c r="Z67" s="183">
        <v>26.060704699999999</v>
      </c>
      <c r="AA67" s="183">
        <v>25.565552100000001</v>
      </c>
      <c r="AB67" s="183">
        <v>25.727954100000002</v>
      </c>
      <c r="AC67" s="183">
        <v>25.548724799999999</v>
      </c>
      <c r="AD67" s="183">
        <v>26.748981400000002</v>
      </c>
      <c r="AE67" s="183">
        <v>28.549460100000001</v>
      </c>
      <c r="AF67" s="183">
        <v>30.225408000000002</v>
      </c>
      <c r="AG67" s="183">
        <v>29.882495599999999</v>
      </c>
      <c r="AH67" s="183">
        <v>30.059936</v>
      </c>
      <c r="AI67" s="183">
        <v>32.891153899999999</v>
      </c>
      <c r="AJ67" s="183">
        <v>33.620299299999999</v>
      </c>
      <c r="AK67" s="183">
        <v>33.430833100000001</v>
      </c>
      <c r="AL67" s="183">
        <v>33.661659999999998</v>
      </c>
      <c r="AM67" s="183">
        <v>34.784107499999998</v>
      </c>
      <c r="AN67" s="183">
        <v>35.804775999999997</v>
      </c>
      <c r="AO67" s="183">
        <v>37.421405499999999</v>
      </c>
      <c r="AP67" s="183">
        <v>38.763148000000001</v>
      </c>
      <c r="AQ67" s="183">
        <v>40.659230800000003</v>
      </c>
      <c r="AR67" s="183">
        <v>42.386763899999998</v>
      </c>
      <c r="AS67" s="183">
        <v>45.199948399999997</v>
      </c>
      <c r="AT67" s="183">
        <v>47.562033200000002</v>
      </c>
      <c r="AU67" s="183">
        <v>46.033059000000002</v>
      </c>
      <c r="AV67" s="183">
        <v>45.636669400000002</v>
      </c>
      <c r="AW67" s="183">
        <v>46.127982199999998</v>
      </c>
      <c r="AX67" s="183">
        <v>48.120027899999997</v>
      </c>
      <c r="AY67" s="183">
        <v>47.564582199999997</v>
      </c>
      <c r="AZ67" s="183">
        <v>47.635942300000004</v>
      </c>
      <c r="BA67" s="183">
        <v>47.315986000000002</v>
      </c>
      <c r="BB67" s="183">
        <v>42.109489400000001</v>
      </c>
      <c r="BC67" s="183">
        <v>41.677627000000001</v>
      </c>
      <c r="BD67" s="183">
        <v>38.000473499999998</v>
      </c>
      <c r="BE67" s="183">
        <v>38.178915099999998</v>
      </c>
      <c r="BF67" s="183">
        <v>37.1659431</v>
      </c>
      <c r="BG67" s="183">
        <v>36.670833799999997</v>
      </c>
      <c r="BH67" s="183">
        <v>38.429323599999996</v>
      </c>
      <c r="BI67" s="183">
        <v>39.894737800000001</v>
      </c>
      <c r="BJ67" s="183">
        <v>38.727588099999998</v>
      </c>
      <c r="BK67" s="183">
        <v>38.931116400000001</v>
      </c>
      <c r="BL67" s="62">
        <v>-99</v>
      </c>
    </row>
    <row r="68" spans="1:64" ht="13" x14ac:dyDescent="0.15">
      <c r="A68" s="63" t="s">
        <v>747</v>
      </c>
      <c r="B68" s="62" t="s">
        <v>168</v>
      </c>
      <c r="C68" s="85" t="s">
        <v>167</v>
      </c>
      <c r="D68" s="183">
        <v>5.6027701099999998</v>
      </c>
      <c r="E68" s="183">
        <v>6.4600272500000004</v>
      </c>
      <c r="F68" s="183">
        <v>7.0607746699999998</v>
      </c>
      <c r="G68" s="183">
        <v>7.9323609299999998</v>
      </c>
      <c r="H68" s="183">
        <v>8.1995673300000007</v>
      </c>
      <c r="I68" s="183">
        <v>9.1372540999999998</v>
      </c>
      <c r="J68" s="183">
        <v>12.928838600000001</v>
      </c>
      <c r="K68" s="183">
        <v>13.581385900000001</v>
      </c>
      <c r="L68" s="183">
        <v>13.527913</v>
      </c>
      <c r="M68" s="183">
        <v>13.7941678</v>
      </c>
      <c r="N68" s="183">
        <v>14.800935900000001</v>
      </c>
      <c r="O68" s="183">
        <v>16.5593562</v>
      </c>
      <c r="P68" s="183">
        <v>16.218938999999999</v>
      </c>
      <c r="Q68" s="183">
        <v>16.890870400000001</v>
      </c>
      <c r="R68" s="183">
        <v>19.2611487</v>
      </c>
      <c r="S68" s="183">
        <v>19.368921499999999</v>
      </c>
      <c r="T68" s="183">
        <v>19.540422499999998</v>
      </c>
      <c r="U68" s="183">
        <v>19.496680300000001</v>
      </c>
      <c r="V68" s="183">
        <v>19.7658421</v>
      </c>
      <c r="W68" s="183">
        <v>21.0315777</v>
      </c>
      <c r="X68" s="183">
        <v>20.864282899999999</v>
      </c>
      <c r="Y68" s="183">
        <v>20.984518099999999</v>
      </c>
      <c r="Z68" s="183">
        <v>21.017483500000001</v>
      </c>
      <c r="AA68" s="183">
        <v>23.854718299999998</v>
      </c>
      <c r="AB68" s="183">
        <v>23.708879199999998</v>
      </c>
      <c r="AC68" s="183">
        <v>23.498321600000001</v>
      </c>
      <c r="AD68" s="183">
        <v>24.612848400000001</v>
      </c>
      <c r="AE68" s="183">
        <v>26.348076500000001</v>
      </c>
      <c r="AF68" s="183">
        <v>27.068710400000001</v>
      </c>
      <c r="AG68" s="183">
        <v>29.702376000000001</v>
      </c>
      <c r="AH68" s="183">
        <v>31.394015599999999</v>
      </c>
      <c r="AI68" s="183">
        <v>35.823103799999998</v>
      </c>
      <c r="AJ68" s="183">
        <v>36.148584800000002</v>
      </c>
      <c r="AK68" s="183">
        <v>42.083020300000001</v>
      </c>
      <c r="AL68" s="183">
        <v>44.234209200000002</v>
      </c>
      <c r="AM68" s="183">
        <v>47.474432499999999</v>
      </c>
      <c r="AN68" s="183">
        <v>49.865161999999998</v>
      </c>
      <c r="AO68" s="183">
        <v>51.935752000000001</v>
      </c>
      <c r="AP68" s="183">
        <v>54.863876500000003</v>
      </c>
      <c r="AQ68" s="183">
        <v>56.0092985</v>
      </c>
      <c r="AR68" s="183">
        <v>54.754513699999997</v>
      </c>
      <c r="AS68" s="183">
        <v>59.519380400000003</v>
      </c>
      <c r="AT68" s="183">
        <v>63.022354100000001</v>
      </c>
      <c r="AU68" s="183">
        <v>59.299733699999997</v>
      </c>
      <c r="AV68" s="183">
        <v>62.4146778</v>
      </c>
      <c r="AW68" s="183">
        <v>58.679257800000002</v>
      </c>
      <c r="AX68" s="183">
        <v>56.5241696</v>
      </c>
      <c r="AY68" s="183">
        <v>62.148933700000001</v>
      </c>
      <c r="AZ68" s="183">
        <v>62.799906499999999</v>
      </c>
      <c r="BA68" s="183">
        <v>67.980147099999996</v>
      </c>
      <c r="BB68" s="183">
        <v>63.860946400000003</v>
      </c>
      <c r="BC68" s="183">
        <v>68.286901400000005</v>
      </c>
      <c r="BD68" s="183">
        <v>68.594737300000006</v>
      </c>
      <c r="BE68" s="183">
        <v>74.784615099999996</v>
      </c>
      <c r="BF68" s="183">
        <v>64.967485699999997</v>
      </c>
      <c r="BG68" s="183">
        <v>61.832044099999997</v>
      </c>
      <c r="BH68" s="183">
        <v>64.946111500000001</v>
      </c>
      <c r="BI68" s="183">
        <v>63.8888873</v>
      </c>
      <c r="BJ68" s="183">
        <v>64.688894700000006</v>
      </c>
      <c r="BK68" s="183">
        <v>64.263784400000006</v>
      </c>
      <c r="BL68" s="62">
        <v>-99</v>
      </c>
    </row>
    <row r="69" spans="1:64" ht="13" x14ac:dyDescent="0.15">
      <c r="A69" s="63" t="s">
        <v>747</v>
      </c>
      <c r="B69" s="62" t="s">
        <v>170</v>
      </c>
      <c r="C69" s="85" t="s">
        <v>169</v>
      </c>
      <c r="D69" s="183">
        <v>94.084602500000003</v>
      </c>
      <c r="E69" s="183">
        <v>109.203087</v>
      </c>
      <c r="F69" s="183">
        <v>124.374897</v>
      </c>
      <c r="G69" s="183">
        <v>146.254985</v>
      </c>
      <c r="H69" s="183">
        <v>164.55623900000001</v>
      </c>
      <c r="I69" s="183">
        <v>175.72107600000001</v>
      </c>
      <c r="J69" s="183">
        <v>189.528379</v>
      </c>
      <c r="K69" s="183">
        <v>213.98226</v>
      </c>
      <c r="L69" s="183">
        <v>234.12974199999999</v>
      </c>
      <c r="M69" s="183">
        <v>249.17215999999999</v>
      </c>
      <c r="N69" s="183">
        <v>269.66096900000002</v>
      </c>
      <c r="O69" s="183">
        <v>296.36454600000002</v>
      </c>
      <c r="P69" s="183">
        <v>311.04921400000001</v>
      </c>
      <c r="Q69" s="183">
        <v>328.23754500000001</v>
      </c>
      <c r="R69" s="183">
        <v>353.349244</v>
      </c>
      <c r="S69" s="183">
        <v>358.253084</v>
      </c>
      <c r="T69" s="183">
        <v>341.05263600000001</v>
      </c>
      <c r="U69" s="183">
        <v>365.79568799999998</v>
      </c>
      <c r="V69" s="183">
        <v>354.417911</v>
      </c>
      <c r="W69" s="183">
        <v>371.27415400000001</v>
      </c>
      <c r="X69" s="183">
        <v>385.25589400000001</v>
      </c>
      <c r="Y69" s="183">
        <v>386.43343900000002</v>
      </c>
      <c r="Z69" s="183">
        <v>375.30060800000001</v>
      </c>
      <c r="AA69" s="183">
        <v>366.879526</v>
      </c>
      <c r="AB69" s="183">
        <v>358.40960999999999</v>
      </c>
      <c r="AC69" s="183">
        <v>364.601606</v>
      </c>
      <c r="AD69" s="183">
        <v>368.98296099999999</v>
      </c>
      <c r="AE69" s="183">
        <v>363.18821700000001</v>
      </c>
      <c r="AF69" s="183">
        <v>380.09923400000002</v>
      </c>
      <c r="AG69" s="183">
        <v>385.96296799999999</v>
      </c>
      <c r="AH69" s="183">
        <v>404.74270999999999</v>
      </c>
      <c r="AI69" s="183">
        <v>439.63970599999999</v>
      </c>
      <c r="AJ69" s="183">
        <v>439.34460899999999</v>
      </c>
      <c r="AK69" s="183">
        <v>437.251194</v>
      </c>
      <c r="AL69" s="183">
        <v>430.54531300000002</v>
      </c>
      <c r="AM69" s="183">
        <v>424.81061599999998</v>
      </c>
      <c r="AN69" s="183">
        <v>451.433244</v>
      </c>
      <c r="AO69" s="183">
        <v>444.186171</v>
      </c>
      <c r="AP69" s="183">
        <v>448.83547299999998</v>
      </c>
      <c r="AQ69" s="183">
        <v>459.90770900000001</v>
      </c>
      <c r="AR69" s="183">
        <v>464.290728</v>
      </c>
      <c r="AS69" s="183">
        <v>470.29375700000003</v>
      </c>
      <c r="AT69" s="183">
        <v>475.96574299999997</v>
      </c>
      <c r="AU69" s="183">
        <v>477.50475599999999</v>
      </c>
      <c r="AV69" s="183">
        <v>490.75040000000001</v>
      </c>
      <c r="AW69" s="183">
        <v>494.59064000000001</v>
      </c>
      <c r="AX69" s="183">
        <v>494.45803599999999</v>
      </c>
      <c r="AY69" s="183">
        <v>489.00215100000003</v>
      </c>
      <c r="AZ69" s="183">
        <v>479.07848000000001</v>
      </c>
      <c r="BA69" s="183">
        <v>467.47198700000001</v>
      </c>
      <c r="BB69" s="183">
        <v>416.67520400000001</v>
      </c>
      <c r="BC69" s="183">
        <v>426.35096800000002</v>
      </c>
      <c r="BD69" s="183">
        <v>413.94423499999999</v>
      </c>
      <c r="BE69" s="183">
        <v>392.629772</v>
      </c>
      <c r="BF69" s="183">
        <v>364.08912500000002</v>
      </c>
      <c r="BG69" s="183">
        <v>348.54748799999999</v>
      </c>
      <c r="BH69" s="183">
        <v>355.78463699999998</v>
      </c>
      <c r="BI69" s="183">
        <v>353.48726699999997</v>
      </c>
      <c r="BJ69" s="183">
        <v>348.99135899999999</v>
      </c>
      <c r="BK69" s="183">
        <v>338.02673900000002</v>
      </c>
      <c r="BL69" s="62">
        <v>-99</v>
      </c>
    </row>
    <row r="70" spans="1:64" ht="13" x14ac:dyDescent="0.15">
      <c r="A70" s="63" t="s">
        <v>747</v>
      </c>
      <c r="B70" s="62" t="s">
        <v>172</v>
      </c>
      <c r="C70" s="85" t="s">
        <v>171</v>
      </c>
      <c r="D70" s="183">
        <v>1.8385256699999999</v>
      </c>
      <c r="E70" s="183">
        <v>1.4684022400000001</v>
      </c>
      <c r="F70" s="183">
        <v>2.1279222400000002</v>
      </c>
      <c r="G70" s="183">
        <v>2.1169896700000002</v>
      </c>
      <c r="H70" s="183">
        <v>2.3954536700000002</v>
      </c>
      <c r="I70" s="183">
        <v>4.0622478099999997</v>
      </c>
      <c r="J70" s="183">
        <v>2.9885774600000001</v>
      </c>
      <c r="K70" s="183">
        <v>3.51601512</v>
      </c>
      <c r="L70" s="183">
        <v>3.86415307</v>
      </c>
      <c r="M70" s="183">
        <v>3.8785119099999998</v>
      </c>
      <c r="N70" s="183">
        <v>4.2668973399999999</v>
      </c>
      <c r="O70" s="183">
        <v>4.9885837400000002</v>
      </c>
      <c r="P70" s="183">
        <v>5.7472403099999996</v>
      </c>
      <c r="Q70" s="183">
        <v>6.2823567599999999</v>
      </c>
      <c r="R70" s="183">
        <v>8.2904181900000005</v>
      </c>
      <c r="S70" s="183">
        <v>7.5943988899999999</v>
      </c>
      <c r="T70" s="183">
        <v>8.1807785600000003</v>
      </c>
      <c r="U70" s="183">
        <v>7.2759832299999996</v>
      </c>
      <c r="V70" s="183">
        <v>7.4410496799999999</v>
      </c>
      <c r="W70" s="183">
        <v>9.1119950000000003</v>
      </c>
      <c r="X70" s="183">
        <v>8.5295820300000003</v>
      </c>
      <c r="Y70" s="183">
        <v>8.4454354499999997</v>
      </c>
      <c r="Z70" s="183">
        <v>7.4085710699999998</v>
      </c>
      <c r="AA70" s="183">
        <v>6.2141692400000004</v>
      </c>
      <c r="AB70" s="183">
        <v>6.4451059300000004</v>
      </c>
      <c r="AC70" s="183">
        <v>5.1408068499999997</v>
      </c>
      <c r="AD70" s="183">
        <v>5.0419450599999998</v>
      </c>
      <c r="AE70" s="183">
        <v>4.5473891699999998</v>
      </c>
      <c r="AF70" s="183">
        <v>5.3793238199999998</v>
      </c>
      <c r="AG70" s="183">
        <v>4.5258481799999997</v>
      </c>
      <c r="AH70" s="183">
        <v>6.7245440399999996</v>
      </c>
      <c r="AI70" s="183">
        <v>7.5271310600000003</v>
      </c>
      <c r="AJ70" s="183">
        <v>7.7505981300000002</v>
      </c>
      <c r="AK70" s="183">
        <v>7.7107693399999997</v>
      </c>
      <c r="AL70" s="183">
        <v>8.0002753799999997</v>
      </c>
      <c r="AM70" s="183">
        <v>8.1909588600000003</v>
      </c>
      <c r="AN70" s="183">
        <v>9.1734063999999993</v>
      </c>
      <c r="AO70" s="183">
        <v>9.6876072400000002</v>
      </c>
      <c r="AP70" s="183">
        <v>10.0682014</v>
      </c>
      <c r="AQ70" s="183">
        <v>9.6940349999999995</v>
      </c>
      <c r="AR70" s="183">
        <v>9.9581882400000001</v>
      </c>
      <c r="AS70" s="183">
        <v>10.3139897</v>
      </c>
      <c r="AT70" s="183">
        <v>10.576424400000001</v>
      </c>
      <c r="AU70" s="183">
        <v>10.202598999999999</v>
      </c>
      <c r="AV70" s="183">
        <v>10.667078099999999</v>
      </c>
      <c r="AW70" s="183">
        <v>10.5742233</v>
      </c>
      <c r="AX70" s="183">
        <v>10.3505869</v>
      </c>
      <c r="AY70" s="183">
        <v>11.4234185</v>
      </c>
      <c r="AZ70" s="183">
        <v>9.6170549600000008</v>
      </c>
      <c r="BA70" s="183">
        <v>9.93691484</v>
      </c>
      <c r="BB70" s="183">
        <v>7.6151968200000004</v>
      </c>
      <c r="BC70" s="183">
        <v>7.1240308800000003</v>
      </c>
      <c r="BD70" s="183">
        <v>7.6693652400000003</v>
      </c>
      <c r="BE70" s="183">
        <v>7.3265890799999998</v>
      </c>
      <c r="BF70" s="183">
        <v>7.9462518800000002</v>
      </c>
      <c r="BG70" s="183">
        <v>7.2870858399999996</v>
      </c>
      <c r="BH70" s="183">
        <v>7.5813539199999997</v>
      </c>
      <c r="BI70" s="183">
        <v>8.1597677199999996</v>
      </c>
      <c r="BJ70" s="183">
        <v>8.1735567499999995</v>
      </c>
      <c r="BK70" s="183">
        <v>8.19073341</v>
      </c>
      <c r="BL70" s="62">
        <v>-99</v>
      </c>
    </row>
    <row r="71" spans="1:64" ht="13" x14ac:dyDescent="0.15">
      <c r="A71" s="63" t="s">
        <v>747</v>
      </c>
      <c r="B71" s="62" t="s">
        <v>174</v>
      </c>
      <c r="C71" s="85" t="s">
        <v>173</v>
      </c>
      <c r="D71" s="183">
        <v>192.61998700000001</v>
      </c>
      <c r="E71" s="183">
        <v>232.499641</v>
      </c>
      <c r="F71" s="183">
        <v>282.78689800000001</v>
      </c>
      <c r="G71" s="183">
        <v>292.86443000000003</v>
      </c>
      <c r="H71" s="183">
        <v>324.835463</v>
      </c>
      <c r="I71" s="183">
        <v>358.89109400000001</v>
      </c>
      <c r="J71" s="183">
        <v>386.47117900000001</v>
      </c>
      <c r="K71" s="183">
        <v>419.24511699999999</v>
      </c>
      <c r="L71" s="183">
        <v>489.30743000000001</v>
      </c>
      <c r="M71" s="183">
        <v>561.912555</v>
      </c>
      <c r="N71" s="183">
        <v>653.21542099999999</v>
      </c>
      <c r="O71" s="183">
        <v>767.96311000000003</v>
      </c>
      <c r="P71" s="183">
        <v>796.544398</v>
      </c>
      <c r="Q71" s="183">
        <v>852.170481</v>
      </c>
      <c r="R71" s="183">
        <v>914.265671</v>
      </c>
      <c r="S71" s="183">
        <v>914.30679099999998</v>
      </c>
      <c r="T71" s="183">
        <v>868.51140699999996</v>
      </c>
      <c r="U71" s="183">
        <v>907.14536899999996</v>
      </c>
      <c r="V71" s="183">
        <v>933.23870899999997</v>
      </c>
      <c r="W71" s="183">
        <v>901.59144000000003</v>
      </c>
      <c r="X71" s="183">
        <v>953.07292199999995</v>
      </c>
      <c r="Y71" s="183">
        <v>944.87032399999998</v>
      </c>
      <c r="Z71" s="183">
        <v>926.83735999999999</v>
      </c>
      <c r="AA71" s="183">
        <v>897.40972599999998</v>
      </c>
      <c r="AB71" s="183">
        <v>880.91150400000004</v>
      </c>
      <c r="AC71" s="183">
        <v>937.07209799999998</v>
      </c>
      <c r="AD71" s="183">
        <v>912.40299600000003</v>
      </c>
      <c r="AE71" s="183">
        <v>912.26221099999998</v>
      </c>
      <c r="AF71" s="183">
        <v>902.53278</v>
      </c>
      <c r="AG71" s="183">
        <v>985.46706400000005</v>
      </c>
      <c r="AH71" s="183">
        <v>1021.68477</v>
      </c>
      <c r="AI71" s="183">
        <v>1158.5149100000001</v>
      </c>
      <c r="AJ71" s="183">
        <v>1170.0474999999999</v>
      </c>
      <c r="AK71" s="183">
        <v>1179.75145</v>
      </c>
      <c r="AL71" s="183">
        <v>1172.7209399999999</v>
      </c>
      <c r="AM71" s="183">
        <v>1227.6356800000001</v>
      </c>
      <c r="AN71" s="183">
        <v>1239.9981600000001</v>
      </c>
      <c r="AO71" s="183">
        <v>1252.0709199999999</v>
      </c>
      <c r="AP71" s="183">
        <v>1245.31979</v>
      </c>
      <c r="AQ71" s="183">
        <v>1205.5904700000001</v>
      </c>
      <c r="AR71" s="183">
        <v>1242.19184</v>
      </c>
      <c r="AS71" s="183">
        <v>1264.9778899999999</v>
      </c>
      <c r="AT71" s="183">
        <v>1250.3444199999999</v>
      </c>
      <c r="AU71" s="183">
        <v>1279.55549</v>
      </c>
      <c r="AV71" s="183">
        <v>1287.7818199999999</v>
      </c>
      <c r="AW71" s="183">
        <v>1283.04357</v>
      </c>
      <c r="AX71" s="183">
        <v>1290.3096499999999</v>
      </c>
      <c r="AY71" s="183">
        <v>1267.15777</v>
      </c>
      <c r="AZ71" s="183">
        <v>1302.8943400000001</v>
      </c>
      <c r="BA71" s="183">
        <v>1232.2319199999999</v>
      </c>
      <c r="BB71" s="183">
        <v>1162.96128</v>
      </c>
      <c r="BC71" s="183">
        <v>1214.42382</v>
      </c>
      <c r="BD71" s="183">
        <v>1264.51818</v>
      </c>
      <c r="BE71" s="183">
        <v>1305.88564</v>
      </c>
      <c r="BF71" s="183">
        <v>1315.07707</v>
      </c>
      <c r="BG71" s="183">
        <v>1264.88042</v>
      </c>
      <c r="BH71" s="183">
        <v>1224.5385100000001</v>
      </c>
      <c r="BI71" s="183">
        <v>1206.1656800000001</v>
      </c>
      <c r="BJ71" s="183">
        <v>1188.12247</v>
      </c>
      <c r="BK71" s="183">
        <v>1161.9811199999999</v>
      </c>
      <c r="BL71" s="62">
        <v>-99</v>
      </c>
    </row>
    <row r="72" spans="1:64" ht="13" x14ac:dyDescent="0.15">
      <c r="A72" s="63" t="s">
        <v>747</v>
      </c>
      <c r="B72" s="62" t="s">
        <v>176</v>
      </c>
      <c r="C72" s="85" t="s">
        <v>175</v>
      </c>
      <c r="D72" s="183">
        <v>0.65541026000000002</v>
      </c>
      <c r="E72" s="183">
        <v>0.74313825</v>
      </c>
      <c r="F72" s="183">
        <v>0.97739651999999999</v>
      </c>
      <c r="G72" s="183">
        <v>1.0469530899999999</v>
      </c>
      <c r="H72" s="183">
        <v>1.2189530799999999</v>
      </c>
      <c r="I72" s="183">
        <v>1.2408479299999999</v>
      </c>
      <c r="J72" s="183">
        <v>1.42041365</v>
      </c>
      <c r="K72" s="183">
        <v>1.5813324900000001</v>
      </c>
      <c r="L72" s="183">
        <v>1.4129965</v>
      </c>
      <c r="M72" s="183">
        <v>1.5039724699999999</v>
      </c>
      <c r="N72" s="183">
        <v>1.75678847</v>
      </c>
      <c r="O72" s="183">
        <v>1.55568449</v>
      </c>
      <c r="P72" s="183">
        <v>1.6544341899999999</v>
      </c>
      <c r="Q72" s="183">
        <v>1.9135975700000001</v>
      </c>
      <c r="R72" s="183">
        <v>2.1995678600000002</v>
      </c>
      <c r="S72" s="183">
        <v>2.22530501</v>
      </c>
      <c r="T72" s="183">
        <v>2.4892021600000001</v>
      </c>
      <c r="U72" s="183">
        <v>2.9445960800000002</v>
      </c>
      <c r="V72" s="183">
        <v>3.1539326700000001</v>
      </c>
      <c r="W72" s="183">
        <v>3.6273470699999999</v>
      </c>
      <c r="X72" s="183">
        <v>3.7768842199999999</v>
      </c>
      <c r="Y72" s="183">
        <v>4.6958154700000003</v>
      </c>
      <c r="Z72" s="183">
        <v>5.8251834300000001</v>
      </c>
      <c r="AA72" s="183">
        <v>6.2556869500000003</v>
      </c>
      <c r="AB72" s="183">
        <v>7.2999457699999999</v>
      </c>
      <c r="AC72" s="183">
        <v>8.2468724200000008</v>
      </c>
      <c r="AD72" s="183">
        <v>8.4215126100000006</v>
      </c>
      <c r="AE72" s="183">
        <v>9.1650523199999991</v>
      </c>
      <c r="AF72" s="183">
        <v>9.5060185799999992</v>
      </c>
      <c r="AG72" s="183">
        <v>9.1770122300000008</v>
      </c>
      <c r="AH72" s="183">
        <v>9.0797541000000006</v>
      </c>
      <c r="AI72" s="183">
        <v>10.4778559</v>
      </c>
      <c r="AJ72" s="183">
        <v>9.9029401200000002</v>
      </c>
      <c r="AK72" s="183">
        <v>11.983117</v>
      </c>
      <c r="AL72" s="183">
        <v>11.774117499999999</v>
      </c>
      <c r="AM72" s="183">
        <v>13.249482499999999</v>
      </c>
      <c r="AN72" s="183">
        <v>13.207729</v>
      </c>
      <c r="AO72" s="183">
        <v>13.826423699999999</v>
      </c>
      <c r="AP72" s="183">
        <v>14.073594</v>
      </c>
      <c r="AQ72" s="183">
        <v>14.2518581</v>
      </c>
      <c r="AR72" s="183">
        <v>14.2653728</v>
      </c>
      <c r="AS72" s="183">
        <v>15.200037200000001</v>
      </c>
      <c r="AT72" s="183">
        <v>15.610538999999999</v>
      </c>
      <c r="AU72" s="183">
        <v>16.420674000000002</v>
      </c>
      <c r="AV72" s="183">
        <v>16.982038200000002</v>
      </c>
      <c r="AW72" s="183">
        <v>18.669486899999999</v>
      </c>
      <c r="AX72" s="183">
        <v>20.436098600000001</v>
      </c>
      <c r="AY72" s="183">
        <v>20.527441899999999</v>
      </c>
      <c r="AZ72" s="183">
        <v>21.437084899999999</v>
      </c>
      <c r="BA72" s="183">
        <v>20.717915399999999</v>
      </c>
      <c r="BB72" s="183">
        <v>21.336259399999999</v>
      </c>
      <c r="BC72" s="183">
        <v>20.6143447</v>
      </c>
      <c r="BD72" s="183">
        <v>21.2437699</v>
      </c>
      <c r="BE72" s="183">
        <v>23.8131813</v>
      </c>
      <c r="BF72" s="183">
        <v>23.812563000000001</v>
      </c>
      <c r="BG72" s="183">
        <v>25.8939141</v>
      </c>
      <c r="BH72" s="183">
        <v>25.5008333</v>
      </c>
      <c r="BI72" s="183">
        <v>24.371696100000001</v>
      </c>
      <c r="BJ72" s="183">
        <v>24.175467399999999</v>
      </c>
      <c r="BK72" s="183">
        <v>24.0864099</v>
      </c>
      <c r="BL72" s="62">
        <v>-99</v>
      </c>
    </row>
    <row r="73" spans="1:64" ht="13" x14ac:dyDescent="0.15">
      <c r="A73" s="63" t="s">
        <v>747</v>
      </c>
      <c r="B73" s="62" t="s">
        <v>178</v>
      </c>
      <c r="C73" s="85" t="s">
        <v>177</v>
      </c>
      <c r="D73" s="183">
        <v>89.519826100000003</v>
      </c>
      <c r="E73" s="183">
        <v>93.242926900000001</v>
      </c>
      <c r="F73" s="183">
        <v>96.164922599999997</v>
      </c>
      <c r="G73" s="183">
        <v>100.92495099999999</v>
      </c>
      <c r="H73" s="183">
        <v>108.194397</v>
      </c>
      <c r="I73" s="183">
        <v>115.027878</v>
      </c>
      <c r="J73" s="183">
        <v>122.02735800000001</v>
      </c>
      <c r="K73" s="183">
        <v>128.87621799999999</v>
      </c>
      <c r="L73" s="183">
        <v>134.72476499999999</v>
      </c>
      <c r="M73" s="183">
        <v>138.464741</v>
      </c>
      <c r="N73" s="183">
        <v>144.15829500000001</v>
      </c>
      <c r="O73" s="183">
        <v>151.67238900000001</v>
      </c>
      <c r="P73" s="183">
        <v>160.89433399999999</v>
      </c>
      <c r="Q73" s="183">
        <v>169.25192000000001</v>
      </c>
      <c r="R73" s="183">
        <v>176.36955900000001</v>
      </c>
      <c r="S73" s="183">
        <v>183.050938</v>
      </c>
      <c r="T73" s="183">
        <v>192.38775899999999</v>
      </c>
      <c r="U73" s="183">
        <v>199.68792300000001</v>
      </c>
      <c r="V73" s="183">
        <v>206.37589299999999</v>
      </c>
      <c r="W73" s="183">
        <v>213.319863</v>
      </c>
      <c r="X73" s="183">
        <v>214.98092199999999</v>
      </c>
      <c r="Y73" s="183">
        <v>223.39333199999999</v>
      </c>
      <c r="Z73" s="183">
        <v>218.98844399999999</v>
      </c>
      <c r="AA73" s="183">
        <v>223.06267099999999</v>
      </c>
      <c r="AB73" s="183">
        <v>226.157365</v>
      </c>
      <c r="AC73" s="183">
        <v>228.09100900000001</v>
      </c>
      <c r="AD73" s="183">
        <v>246.03698499999999</v>
      </c>
      <c r="AE73" s="183">
        <v>246.69731400000001</v>
      </c>
      <c r="AF73" s="183">
        <v>245.60081099999999</v>
      </c>
      <c r="AG73" s="183">
        <v>252.08563799999999</v>
      </c>
      <c r="AH73" s="183">
        <v>246.349875</v>
      </c>
      <c r="AI73" s="183">
        <v>266.60811999999999</v>
      </c>
      <c r="AJ73" s="183">
        <v>257.24261300000001</v>
      </c>
      <c r="AK73" s="183">
        <v>233.04960600000001</v>
      </c>
      <c r="AL73" s="183">
        <v>204.85646399999999</v>
      </c>
      <c r="AM73" s="183">
        <v>170.560857</v>
      </c>
      <c r="AN73" s="183">
        <v>162.799701</v>
      </c>
      <c r="AO73" s="183">
        <v>149.061724</v>
      </c>
      <c r="AP73" s="183">
        <v>140.012843</v>
      </c>
      <c r="AQ73" s="183">
        <v>135.083021</v>
      </c>
      <c r="AR73" s="183">
        <v>108.095753</v>
      </c>
      <c r="AS73" s="183">
        <v>133.407162</v>
      </c>
      <c r="AT73" s="183">
        <v>127.627878</v>
      </c>
      <c r="AU73" s="183">
        <v>146.016189</v>
      </c>
      <c r="AV73" s="183">
        <v>163.62845300000001</v>
      </c>
      <c r="AW73" s="183">
        <v>170.16393500000001</v>
      </c>
      <c r="AX73" s="183">
        <v>183.774191</v>
      </c>
      <c r="AY73" s="183">
        <v>206.51562699999999</v>
      </c>
      <c r="AZ73" s="183">
        <v>213.01385099999999</v>
      </c>
      <c r="BA73" s="183">
        <v>213.16679400000001</v>
      </c>
      <c r="BB73" s="183">
        <v>208.337255</v>
      </c>
      <c r="BC73" s="183">
        <v>236.261538</v>
      </c>
      <c r="BD73" s="183">
        <v>226.77157600000001</v>
      </c>
      <c r="BE73" s="183">
        <v>233.695491</v>
      </c>
      <c r="BF73" s="183">
        <v>240.13612699999999</v>
      </c>
      <c r="BG73" s="183">
        <v>256.67176799999999</v>
      </c>
      <c r="BH73" s="183">
        <v>263.589539</v>
      </c>
      <c r="BI73" s="183">
        <v>267.69288399999999</v>
      </c>
      <c r="BJ73" s="183">
        <v>283.29105199999998</v>
      </c>
      <c r="BK73" s="183">
        <v>321.78680300000002</v>
      </c>
      <c r="BL73" s="62">
        <v>-99</v>
      </c>
    </row>
    <row r="74" spans="1:64" ht="13" x14ac:dyDescent="0.15">
      <c r="A74" s="63" t="s">
        <v>747</v>
      </c>
      <c r="B74" s="62" t="s">
        <v>180</v>
      </c>
      <c r="C74" s="85" t="s">
        <v>179</v>
      </c>
      <c r="D74" s="183">
        <v>2.2081120900000002</v>
      </c>
      <c r="E74" s="183">
        <v>2.42414379</v>
      </c>
      <c r="F74" s="183">
        <v>2.39858482</v>
      </c>
      <c r="G74" s="183">
        <v>2.6220254000000001</v>
      </c>
      <c r="H74" s="183">
        <v>2.8528593500000001</v>
      </c>
      <c r="I74" s="183">
        <v>2.82325019</v>
      </c>
      <c r="J74" s="183">
        <v>2.4639136599999998</v>
      </c>
      <c r="K74" s="183">
        <v>2.6800840699999999</v>
      </c>
      <c r="L74" s="183">
        <v>2.6984364699999999</v>
      </c>
      <c r="M74" s="183">
        <v>2.8154198799999999</v>
      </c>
      <c r="N74" s="183">
        <v>3.1264676900000001</v>
      </c>
      <c r="O74" s="183">
        <v>3.0782146799999999</v>
      </c>
      <c r="P74" s="183">
        <v>3.67911068</v>
      </c>
      <c r="Q74" s="183">
        <v>3.8659449700000001</v>
      </c>
      <c r="R74" s="183">
        <v>3.91360368</v>
      </c>
      <c r="S74" s="183">
        <v>4.9429529499999996</v>
      </c>
      <c r="T74" s="183">
        <v>4.9684226599999999</v>
      </c>
      <c r="U74" s="183">
        <v>4.59616442</v>
      </c>
      <c r="V74" s="183">
        <v>5.0352105099999998</v>
      </c>
      <c r="W74" s="183">
        <v>5.2967523700000001</v>
      </c>
      <c r="X74" s="183">
        <v>5.0118548399999998</v>
      </c>
      <c r="Y74" s="183">
        <v>6.1515288200000002</v>
      </c>
      <c r="Z74" s="183">
        <v>6.4730576700000002</v>
      </c>
      <c r="AA74" s="183">
        <v>4.6337905700000004</v>
      </c>
      <c r="AB74" s="183">
        <v>4.5946709800000001</v>
      </c>
      <c r="AC74" s="183">
        <v>4.2531137299999999</v>
      </c>
      <c r="AD74" s="183">
        <v>3.71595904</v>
      </c>
      <c r="AE74" s="183">
        <v>4.0729608199999996</v>
      </c>
      <c r="AF74" s="183">
        <v>5.0759384599999997</v>
      </c>
      <c r="AG74" s="183">
        <v>4.6899596299999997</v>
      </c>
      <c r="AH74" s="183">
        <v>5.0884790400000002</v>
      </c>
      <c r="AI74" s="183">
        <v>5.6860897399999999</v>
      </c>
      <c r="AJ74" s="183">
        <v>4.7103504899999997</v>
      </c>
      <c r="AK74" s="183">
        <v>5.4020838900000001</v>
      </c>
      <c r="AL74" s="183">
        <v>6.2152101799999997</v>
      </c>
      <c r="AM74" s="183">
        <v>6.4204451799999998</v>
      </c>
      <c r="AN74" s="183">
        <v>7.4055244099999999</v>
      </c>
      <c r="AO74" s="183">
        <v>9.1549719599999992</v>
      </c>
      <c r="AP74" s="183">
        <v>8.1198028600000001</v>
      </c>
      <c r="AQ74" s="183">
        <v>9.8960670099999994</v>
      </c>
      <c r="AR74" s="183">
        <v>10.0293245</v>
      </c>
      <c r="AS74" s="183">
        <v>10.301569799999999</v>
      </c>
      <c r="AT74" s="183">
        <v>9.2356540599999999</v>
      </c>
      <c r="AU74" s="183">
        <v>7.8195314400000004</v>
      </c>
      <c r="AV74" s="183">
        <v>6.5855718599999999</v>
      </c>
      <c r="AW74" s="183">
        <v>7.4379939999999998</v>
      </c>
      <c r="AX74" s="183">
        <v>8.3386917599999997</v>
      </c>
      <c r="AY74" s="183">
        <v>9.3365506899999993</v>
      </c>
      <c r="AZ74" s="183">
        <v>9.5403207000000005</v>
      </c>
      <c r="BA74" s="183">
        <v>9.9117118000000008</v>
      </c>
      <c r="BB74" s="183">
        <v>11.9677442</v>
      </c>
      <c r="BC74" s="183">
        <v>11.745964600000001</v>
      </c>
      <c r="BD74" s="183">
        <v>12.9280612</v>
      </c>
      <c r="BE74" s="183">
        <v>11.986834999999999</v>
      </c>
      <c r="BF74" s="183">
        <v>12.770322200000001</v>
      </c>
      <c r="BG74" s="183">
        <v>13.773053900000001</v>
      </c>
      <c r="BH74" s="183">
        <v>16.300671399999999</v>
      </c>
      <c r="BI74" s="183">
        <v>17.1519069</v>
      </c>
      <c r="BJ74" s="183">
        <v>18.056659</v>
      </c>
      <c r="BK74" s="183">
        <v>18.4862389</v>
      </c>
      <c r="BL74" s="62">
        <v>-99</v>
      </c>
    </row>
    <row r="75" spans="1:64" ht="13" x14ac:dyDescent="0.15">
      <c r="A75" s="63" t="s">
        <v>747</v>
      </c>
      <c r="B75" s="62" t="s">
        <v>183</v>
      </c>
      <c r="C75" s="85" t="s">
        <v>182</v>
      </c>
      <c r="D75" s="183">
        <v>11.2213759</v>
      </c>
      <c r="E75" s="183">
        <v>12.5401182</v>
      </c>
      <c r="F75" s="183">
        <v>14.4487062</v>
      </c>
      <c r="G75" s="183">
        <v>17.261588400000001</v>
      </c>
      <c r="H75" s="183">
        <v>21.0831707</v>
      </c>
      <c r="I75" s="183">
        <v>22.195154800000001</v>
      </c>
      <c r="J75" s="183">
        <v>24.978308200000001</v>
      </c>
      <c r="K75" s="183">
        <v>29.982232700000001</v>
      </c>
      <c r="L75" s="183">
        <v>35.113237300000002</v>
      </c>
      <c r="M75" s="183">
        <v>37.197142100000001</v>
      </c>
      <c r="N75" s="183">
        <v>42.468220700000003</v>
      </c>
      <c r="O75" s="183">
        <v>53.716351400000001</v>
      </c>
      <c r="P75" s="183">
        <v>58.549776100000003</v>
      </c>
      <c r="Q75" s="183">
        <v>60.2773222</v>
      </c>
      <c r="R75" s="183">
        <v>73.031868099999997</v>
      </c>
      <c r="S75" s="183">
        <v>75.633062600000002</v>
      </c>
      <c r="T75" s="183">
        <v>81.783998699999998</v>
      </c>
      <c r="U75" s="183">
        <v>93.270791900000006</v>
      </c>
      <c r="V75" s="183">
        <v>105.691588</v>
      </c>
      <c r="W75" s="183">
        <v>113.401742</v>
      </c>
      <c r="X75" s="183">
        <v>133.21886000000001</v>
      </c>
      <c r="Y75" s="183">
        <v>134.888634</v>
      </c>
      <c r="Z75" s="183">
        <v>139.77750700000001</v>
      </c>
      <c r="AA75" s="183">
        <v>141.98323099999999</v>
      </c>
      <c r="AB75" s="183">
        <v>151.03777199999999</v>
      </c>
      <c r="AC75" s="183">
        <v>164.048799</v>
      </c>
      <c r="AD75" s="183">
        <v>178.48482799999999</v>
      </c>
      <c r="AE75" s="183">
        <v>182.671831</v>
      </c>
      <c r="AF75" s="183">
        <v>192.93985000000001</v>
      </c>
      <c r="AG75" s="183">
        <v>222.30785</v>
      </c>
      <c r="AH75" s="183">
        <v>236.248187</v>
      </c>
      <c r="AI75" s="183">
        <v>247.438197</v>
      </c>
      <c r="AJ75" s="183">
        <v>262.03831600000001</v>
      </c>
      <c r="AK75" s="183">
        <v>282.19432899999998</v>
      </c>
      <c r="AL75" s="183">
        <v>321.83777600000002</v>
      </c>
      <c r="AM75" s="183">
        <v>344.26375300000001</v>
      </c>
      <c r="AN75" s="183">
        <v>373.99243100000001</v>
      </c>
      <c r="AO75" s="183">
        <v>401.52960899999999</v>
      </c>
      <c r="AP75" s="183">
        <v>427.786068</v>
      </c>
      <c r="AQ75" s="183">
        <v>363.54826000000003</v>
      </c>
      <c r="AR75" s="183">
        <v>398.32525800000002</v>
      </c>
      <c r="AS75" s="183">
        <v>445.440674</v>
      </c>
      <c r="AT75" s="183">
        <v>448.55057599999998</v>
      </c>
      <c r="AU75" s="183">
        <v>463.62801400000001</v>
      </c>
      <c r="AV75" s="183">
        <v>462.40731799999998</v>
      </c>
      <c r="AW75" s="183">
        <v>478.60578099999998</v>
      </c>
      <c r="AX75" s="183">
        <v>459.34199999999998</v>
      </c>
      <c r="AY75" s="183">
        <v>465.60590999999999</v>
      </c>
      <c r="AZ75" s="183">
        <v>493.35341</v>
      </c>
      <c r="BA75" s="183">
        <v>505.782554</v>
      </c>
      <c r="BB75" s="183">
        <v>506.76436100000001</v>
      </c>
      <c r="BC75" s="183">
        <v>565.96077200000002</v>
      </c>
      <c r="BD75" s="183">
        <v>588.40386799999999</v>
      </c>
      <c r="BE75" s="183">
        <v>583.63183000000004</v>
      </c>
      <c r="BF75" s="183">
        <v>591.53987900000004</v>
      </c>
      <c r="BG75" s="183">
        <v>586.54786300000001</v>
      </c>
      <c r="BH75" s="183">
        <v>595.39388499999995</v>
      </c>
      <c r="BI75" s="183">
        <v>617.96007699999996</v>
      </c>
      <c r="BJ75" s="183">
        <v>640.584969</v>
      </c>
      <c r="BK75" s="183">
        <v>658.78774499999997</v>
      </c>
      <c r="BL75" s="62">
        <v>-99</v>
      </c>
    </row>
    <row r="76" spans="1:64" ht="13" x14ac:dyDescent="0.15">
      <c r="A76" s="63" t="s">
        <v>747</v>
      </c>
      <c r="B76" s="62" t="s">
        <v>185</v>
      </c>
      <c r="C76" s="85" t="s">
        <v>184</v>
      </c>
      <c r="D76" s="183">
        <v>-99</v>
      </c>
      <c r="E76" s="183">
        <v>-99</v>
      </c>
      <c r="F76" s="183">
        <v>-99</v>
      </c>
      <c r="G76" s="183">
        <v>-99</v>
      </c>
      <c r="H76" s="183">
        <v>-99</v>
      </c>
      <c r="I76" s="183">
        <v>-99</v>
      </c>
      <c r="J76" s="183">
        <v>-99</v>
      </c>
      <c r="K76" s="183">
        <v>-99</v>
      </c>
      <c r="L76" s="183">
        <v>-99</v>
      </c>
      <c r="M76" s="183">
        <v>-99</v>
      </c>
      <c r="N76" s="183">
        <v>-99</v>
      </c>
      <c r="O76" s="183">
        <v>-99</v>
      </c>
      <c r="P76" s="183">
        <v>-99</v>
      </c>
      <c r="Q76" s="183">
        <v>-99</v>
      </c>
      <c r="R76" s="183">
        <v>-99</v>
      </c>
      <c r="S76" s="183">
        <v>-99</v>
      </c>
      <c r="T76" s="183">
        <v>-99</v>
      </c>
      <c r="U76" s="183">
        <v>-99</v>
      </c>
      <c r="V76" s="183">
        <v>-99</v>
      </c>
      <c r="W76" s="183">
        <v>-99</v>
      </c>
      <c r="X76" s="183">
        <v>-99</v>
      </c>
      <c r="Y76" s="183">
        <v>-99</v>
      </c>
      <c r="Z76" s="183">
        <v>-99</v>
      </c>
      <c r="AA76" s="183">
        <v>-99</v>
      </c>
      <c r="AB76" s="183">
        <v>-99</v>
      </c>
      <c r="AC76" s="183">
        <v>-99</v>
      </c>
      <c r="AD76" s="183">
        <v>-99</v>
      </c>
      <c r="AE76" s="183">
        <v>-99</v>
      </c>
      <c r="AF76" s="183">
        <v>-99</v>
      </c>
      <c r="AG76" s="183">
        <v>-99</v>
      </c>
      <c r="AH76" s="183">
        <v>-99</v>
      </c>
      <c r="AI76" s="183">
        <v>-99</v>
      </c>
      <c r="AJ76" s="183">
        <v>-99</v>
      </c>
      <c r="AK76" s="183">
        <v>-99</v>
      </c>
      <c r="AL76" s="183">
        <v>-99</v>
      </c>
      <c r="AM76" s="183">
        <v>-99</v>
      </c>
      <c r="AN76" s="183">
        <v>-99</v>
      </c>
      <c r="AO76" s="183">
        <v>-99</v>
      </c>
      <c r="AP76" s="183">
        <v>-99</v>
      </c>
      <c r="AQ76" s="183">
        <v>-99</v>
      </c>
      <c r="AR76" s="183">
        <v>-99</v>
      </c>
      <c r="AS76" s="183">
        <v>-99</v>
      </c>
      <c r="AT76" s="183">
        <v>-99</v>
      </c>
      <c r="AU76" s="183">
        <v>-99</v>
      </c>
      <c r="AV76" s="183">
        <v>-99</v>
      </c>
      <c r="AW76" s="183">
        <v>-99</v>
      </c>
      <c r="AX76" s="183">
        <v>-99</v>
      </c>
      <c r="AY76" s="183">
        <v>-99</v>
      </c>
      <c r="AZ76" s="183">
        <v>-99</v>
      </c>
      <c r="BA76" s="183">
        <v>7.448912</v>
      </c>
      <c r="BB76" s="183">
        <v>8.1853759999999998</v>
      </c>
      <c r="BC76" s="183">
        <v>8.4198719999999998</v>
      </c>
      <c r="BD76" s="183">
        <v>8.3612479999999998</v>
      </c>
      <c r="BE76" s="183">
        <v>7.9362240000000002</v>
      </c>
      <c r="BF76" s="183">
        <v>8.0681279999999997</v>
      </c>
      <c r="BG76" s="183">
        <v>7.2547199999999998</v>
      </c>
      <c r="BH76" s="183">
        <v>8.4015520000000006</v>
      </c>
      <c r="BI76" s="183">
        <v>8.936496</v>
      </c>
      <c r="BJ76" s="183">
        <v>8.9294702499999996</v>
      </c>
      <c r="BK76" s="183">
        <v>8.8867633799999997</v>
      </c>
      <c r="BL76" s="62">
        <v>-99</v>
      </c>
    </row>
    <row r="77" spans="1:64" ht="13" x14ac:dyDescent="0.15">
      <c r="A77" s="63" t="s">
        <v>747</v>
      </c>
      <c r="B77" s="62" t="s">
        <v>187</v>
      </c>
      <c r="C77" s="85" t="s">
        <v>186</v>
      </c>
      <c r="D77" s="183">
        <v>3.7995679999999998</v>
      </c>
      <c r="E77" s="183">
        <v>7.7969920000000004</v>
      </c>
      <c r="F77" s="183">
        <v>9.9734079999999992</v>
      </c>
      <c r="G77" s="183">
        <v>14.278608</v>
      </c>
      <c r="H77" s="183">
        <v>17.011952000000001</v>
      </c>
      <c r="I77" s="183">
        <v>25.314575999999999</v>
      </c>
      <c r="J77" s="183">
        <v>35.390576000000003</v>
      </c>
      <c r="K77" s="183">
        <v>35.123103999999998</v>
      </c>
      <c r="L77" s="183">
        <v>25.420832000000001</v>
      </c>
      <c r="M77" s="183">
        <v>22.423680000000001</v>
      </c>
      <c r="N77" s="183">
        <v>26.809488000000002</v>
      </c>
      <c r="O77" s="183">
        <v>25.021456000000001</v>
      </c>
      <c r="P77" s="183">
        <v>27.117263999999999</v>
      </c>
      <c r="Q77" s="183">
        <v>27.611903999999999</v>
      </c>
      <c r="R77" s="183">
        <v>24.222704</v>
      </c>
      <c r="S77" s="183">
        <v>19.312022599999999</v>
      </c>
      <c r="T77" s="183">
        <v>16.812937099999999</v>
      </c>
      <c r="U77" s="183">
        <v>18.4561961</v>
      </c>
      <c r="V77" s="183">
        <v>17.2014116</v>
      </c>
      <c r="W77" s="183">
        <v>20.971579699999999</v>
      </c>
      <c r="X77" s="183">
        <v>17.6276847</v>
      </c>
      <c r="Y77" s="183">
        <v>24.616182299999998</v>
      </c>
      <c r="Z77" s="183">
        <v>25.139621300000002</v>
      </c>
      <c r="AA77" s="183">
        <v>21.0902779</v>
      </c>
      <c r="AB77" s="183">
        <v>21.541217700000001</v>
      </c>
      <c r="AC77" s="183">
        <v>28.285241599999999</v>
      </c>
      <c r="AD77" s="183">
        <v>29.070174900000001</v>
      </c>
      <c r="AE77" s="183">
        <v>35.230265299999999</v>
      </c>
      <c r="AF77" s="183">
        <v>31.377857899999999</v>
      </c>
      <c r="AG77" s="183">
        <v>32.825111100000001</v>
      </c>
      <c r="AH77" s="183">
        <v>35.771644899999998</v>
      </c>
      <c r="AI77" s="183">
        <v>37.805758500000003</v>
      </c>
      <c r="AJ77" s="183">
        <v>14.915433500000001</v>
      </c>
      <c r="AK77" s="183">
        <v>29.646907599999999</v>
      </c>
      <c r="AL77" s="183">
        <v>49.129422400000003</v>
      </c>
      <c r="AM77" s="183">
        <v>55.225754600000002</v>
      </c>
      <c r="AN77" s="183">
        <v>54.588978400000002</v>
      </c>
      <c r="AO77" s="183">
        <v>49.913596800000001</v>
      </c>
      <c r="AP77" s="183">
        <v>54.6706486</v>
      </c>
      <c r="AQ77" s="183">
        <v>51.560581200000001</v>
      </c>
      <c r="AR77" s="183">
        <v>53.822198100000001</v>
      </c>
      <c r="AS77" s="183">
        <v>53.384086600000003</v>
      </c>
      <c r="AT77" s="183">
        <v>57.484674099999999</v>
      </c>
      <c r="AU77" s="183">
        <v>57.979850499999998</v>
      </c>
      <c r="AV77" s="183">
        <v>59.622934000000001</v>
      </c>
      <c r="AW77" s="183">
        <v>63.107931899999997</v>
      </c>
      <c r="AX77" s="183">
        <v>71.166438499999998</v>
      </c>
      <c r="AY77" s="183">
        <v>73.389091300000004</v>
      </c>
      <c r="AZ77" s="183">
        <v>74.874763400000006</v>
      </c>
      <c r="BA77" s="183">
        <v>82.298263700000007</v>
      </c>
      <c r="BB77" s="183">
        <v>86.9549272</v>
      </c>
      <c r="BC77" s="183">
        <v>89.272224699999995</v>
      </c>
      <c r="BD77" s="183">
        <v>86.262641700000003</v>
      </c>
      <c r="BE77" s="183">
        <v>100.07298</v>
      </c>
      <c r="BF77" s="183">
        <v>94.293567899999999</v>
      </c>
      <c r="BG77" s="183">
        <v>87.732061599999994</v>
      </c>
      <c r="BH77" s="183">
        <v>92.282211099999998</v>
      </c>
      <c r="BI77" s="183">
        <v>98.056956099999994</v>
      </c>
      <c r="BJ77" s="183">
        <v>97.614675199999994</v>
      </c>
      <c r="BK77" s="183">
        <v>98.061867000000007</v>
      </c>
      <c r="BL77" s="62">
        <v>-99</v>
      </c>
    </row>
    <row r="78" spans="1:64" ht="13" x14ac:dyDescent="0.15">
      <c r="A78" s="63" t="s">
        <v>747</v>
      </c>
      <c r="B78" s="62" t="s">
        <v>189</v>
      </c>
      <c r="C78" s="85" t="s">
        <v>188</v>
      </c>
      <c r="D78" s="183">
        <v>8.2421763400000003</v>
      </c>
      <c r="E78" s="183">
        <v>8.5857487900000002</v>
      </c>
      <c r="F78" s="183">
        <v>8.8547578700000003</v>
      </c>
      <c r="G78" s="183">
        <v>9.2934178599999999</v>
      </c>
      <c r="H78" s="183">
        <v>9.9616830400000005</v>
      </c>
      <c r="I78" s="183">
        <v>10.5895683</v>
      </c>
      <c r="J78" s="183">
        <v>11.233958599999999</v>
      </c>
      <c r="K78" s="183">
        <v>11.865089299999999</v>
      </c>
      <c r="L78" s="183">
        <v>12.404358800000001</v>
      </c>
      <c r="M78" s="183">
        <v>12.749270599999999</v>
      </c>
      <c r="N78" s="183">
        <v>13.273861</v>
      </c>
      <c r="O78" s="183">
        <v>13.9694015</v>
      </c>
      <c r="P78" s="183">
        <v>14.8253892</v>
      </c>
      <c r="Q78" s="183">
        <v>15.6012641</v>
      </c>
      <c r="R78" s="183">
        <v>16.264936500000001</v>
      </c>
      <c r="S78" s="183">
        <v>16.889462600000002</v>
      </c>
      <c r="T78" s="183">
        <v>17.757677099999999</v>
      </c>
      <c r="U78" s="183">
        <v>18.427384700000001</v>
      </c>
      <c r="V78" s="183">
        <v>19.042498299999998</v>
      </c>
      <c r="W78" s="183">
        <v>19.682581599999999</v>
      </c>
      <c r="X78" s="183">
        <v>19.828211199999998</v>
      </c>
      <c r="Y78" s="183">
        <v>20.599781499999999</v>
      </c>
      <c r="Z78" s="183">
        <v>20.199939000000001</v>
      </c>
      <c r="AA78" s="183">
        <v>20.571972299999999</v>
      </c>
      <c r="AB78" s="183">
        <v>20.858654600000001</v>
      </c>
      <c r="AC78" s="183">
        <v>21.035275299999999</v>
      </c>
      <c r="AD78" s="183">
        <v>22.679369999999999</v>
      </c>
      <c r="AE78" s="183">
        <v>22.743065900000001</v>
      </c>
      <c r="AF78" s="183">
        <v>22.6307978</v>
      </c>
      <c r="AG78" s="183">
        <v>23.228059399999999</v>
      </c>
      <c r="AH78" s="183">
        <v>22.7025358</v>
      </c>
      <c r="AI78" s="183">
        <v>21.1940679</v>
      </c>
      <c r="AJ78" s="183">
        <v>18.588941299999998</v>
      </c>
      <c r="AK78" s="183">
        <v>11.0820828</v>
      </c>
      <c r="AL78" s="183">
        <v>8.5015832000000007</v>
      </c>
      <c r="AM78" s="183">
        <v>6.1458265299999999</v>
      </c>
      <c r="AN78" s="183">
        <v>4.5110469999999996</v>
      </c>
      <c r="AO78" s="183">
        <v>5.6641993599999996</v>
      </c>
      <c r="AP78" s="183">
        <v>5.5730439199999999</v>
      </c>
      <c r="AQ78" s="183">
        <v>5.9131364199999998</v>
      </c>
      <c r="AR78" s="183">
        <v>4.6468449100000004</v>
      </c>
      <c r="AS78" s="183">
        <v>4.6024826000000001</v>
      </c>
      <c r="AT78" s="183">
        <v>3.8622758400000001</v>
      </c>
      <c r="AU78" s="183">
        <v>4.9192816300000004</v>
      </c>
      <c r="AV78" s="183">
        <v>5.3816188900000004</v>
      </c>
      <c r="AW78" s="183">
        <v>5.8068189500000003</v>
      </c>
      <c r="AX78" s="183">
        <v>5.5136229500000002</v>
      </c>
      <c r="AY78" s="183">
        <v>5.4189139099999997</v>
      </c>
      <c r="AZ78" s="183">
        <v>6.5182741699999998</v>
      </c>
      <c r="BA78" s="183">
        <v>7.5482226600000004</v>
      </c>
      <c r="BB78" s="183">
        <v>6.7373790299999996</v>
      </c>
      <c r="BC78" s="183">
        <v>6.3128576199999999</v>
      </c>
      <c r="BD78" s="183">
        <v>7.5535083099999998</v>
      </c>
      <c r="BE78" s="183">
        <v>9.99982522</v>
      </c>
      <c r="BF78" s="183">
        <v>9.6584559199999998</v>
      </c>
      <c r="BG78" s="183">
        <v>10.094564099999999</v>
      </c>
      <c r="BH78" s="183">
        <v>10.277537499999999</v>
      </c>
      <c r="BI78" s="183">
        <v>9.6402619499999993</v>
      </c>
      <c r="BJ78" s="183">
        <v>9.4579118300000005</v>
      </c>
      <c r="BK78" s="183">
        <v>10.081204899999999</v>
      </c>
      <c r="BL78" s="62">
        <v>-99</v>
      </c>
    </row>
    <row r="79" spans="1:64" ht="13" x14ac:dyDescent="0.15">
      <c r="A79" s="63" t="s">
        <v>747</v>
      </c>
      <c r="B79" s="62" t="s">
        <v>191</v>
      </c>
      <c r="C79" s="85" t="s">
        <v>190</v>
      </c>
      <c r="D79" s="183">
        <v>6.4280347400000002</v>
      </c>
      <c r="E79" s="183">
        <v>6.6930289500000004</v>
      </c>
      <c r="F79" s="183">
        <v>6.9036980799999998</v>
      </c>
      <c r="G79" s="183">
        <v>7.2482947099999997</v>
      </c>
      <c r="H79" s="183">
        <v>7.7748825300000002</v>
      </c>
      <c r="I79" s="183">
        <v>8.2696332800000008</v>
      </c>
      <c r="J79" s="183">
        <v>8.7730422699999995</v>
      </c>
      <c r="K79" s="183">
        <v>9.2657134800000005</v>
      </c>
      <c r="L79" s="183">
        <v>9.6918271899999997</v>
      </c>
      <c r="M79" s="183">
        <v>9.9671572499999996</v>
      </c>
      <c r="N79" s="183">
        <v>10.3825083</v>
      </c>
      <c r="O79" s="183">
        <v>10.922271500000001</v>
      </c>
      <c r="P79" s="183">
        <v>11.5978821</v>
      </c>
      <c r="Q79" s="183">
        <v>12.211463999999999</v>
      </c>
      <c r="R79" s="183">
        <v>12.737111000000001</v>
      </c>
      <c r="S79" s="183">
        <v>13.232994100000001</v>
      </c>
      <c r="T79" s="183">
        <v>13.9187166</v>
      </c>
      <c r="U79" s="183">
        <v>14.455786700000001</v>
      </c>
      <c r="V79" s="183">
        <v>14.950498400000001</v>
      </c>
      <c r="W79" s="183">
        <v>15.468759199999999</v>
      </c>
      <c r="X79" s="183">
        <v>15.596992999999999</v>
      </c>
      <c r="Y79" s="183">
        <v>16.210539799999999</v>
      </c>
      <c r="Z79" s="183">
        <v>15.914569</v>
      </c>
      <c r="AA79" s="183">
        <v>16.215253799999999</v>
      </c>
      <c r="AB79" s="183">
        <v>16.452351700000001</v>
      </c>
      <c r="AC79" s="183">
        <v>16.602694799999998</v>
      </c>
      <c r="AD79" s="183">
        <v>17.897284200000001</v>
      </c>
      <c r="AE79" s="183">
        <v>17.950546200000002</v>
      </c>
      <c r="AF79" s="183">
        <v>17.874952100000002</v>
      </c>
      <c r="AG79" s="183">
        <v>18.354465699999999</v>
      </c>
      <c r="AH79" s="183">
        <v>17.953977299999998</v>
      </c>
      <c r="AI79" s="183">
        <v>19.504910500000001</v>
      </c>
      <c r="AJ79" s="183">
        <v>17.783610199999998</v>
      </c>
      <c r="AK79" s="183">
        <v>14.0803782</v>
      </c>
      <c r="AL79" s="183">
        <v>11.8189166</v>
      </c>
      <c r="AM79" s="183">
        <v>10.297009600000001</v>
      </c>
      <c r="AN79" s="183">
        <v>9.0904867399999993</v>
      </c>
      <c r="AO79" s="183">
        <v>9.1706791600000006</v>
      </c>
      <c r="AP79" s="183">
        <v>8.6464061599999997</v>
      </c>
      <c r="AQ79" s="183">
        <v>8.2811244899999998</v>
      </c>
      <c r="AR79" s="183">
        <v>7.6964736499999997</v>
      </c>
      <c r="AS79" s="183">
        <v>7.0651705800000002</v>
      </c>
      <c r="AT79" s="183">
        <v>7.4750004399999996</v>
      </c>
      <c r="AU79" s="183">
        <v>7.5086712499999999</v>
      </c>
      <c r="AV79" s="183">
        <v>7.7279586399999998</v>
      </c>
      <c r="AW79" s="183">
        <v>7.7380305700000003</v>
      </c>
      <c r="AX79" s="183">
        <v>7.81276452</v>
      </c>
      <c r="AY79" s="183">
        <v>8.3138415899999991</v>
      </c>
      <c r="AZ79" s="183">
        <v>8.6357679899999997</v>
      </c>
      <c r="BA79" s="183">
        <v>8.1971239499999999</v>
      </c>
      <c r="BB79" s="183">
        <v>7.4573495999999997</v>
      </c>
      <c r="BC79" s="183">
        <v>8.5539658599999999</v>
      </c>
      <c r="BD79" s="183">
        <v>7.80954338</v>
      </c>
      <c r="BE79" s="183">
        <v>7.51980556</v>
      </c>
      <c r="BF79" s="183">
        <v>7.3851499199999999</v>
      </c>
      <c r="BG79" s="183">
        <v>7.1882661199999998</v>
      </c>
      <c r="BH79" s="183">
        <v>7.2788484899999997</v>
      </c>
      <c r="BI79" s="183">
        <v>7.2323256899999997</v>
      </c>
      <c r="BJ79" s="183">
        <v>7.2352372200000001</v>
      </c>
      <c r="BK79" s="183">
        <v>7.1906437499999996</v>
      </c>
      <c r="BL79" s="62">
        <v>-99</v>
      </c>
    </row>
    <row r="80" spans="1:64" ht="13" x14ac:dyDescent="0.15">
      <c r="A80" s="63" t="s">
        <v>747</v>
      </c>
      <c r="B80" s="62" t="s">
        <v>193</v>
      </c>
      <c r="C80" s="85" t="s">
        <v>192</v>
      </c>
      <c r="D80" s="183">
        <v>2.4482146899999999</v>
      </c>
      <c r="E80" s="183">
        <v>2.5760040499999999</v>
      </c>
      <c r="F80" s="183">
        <v>2.6785118099999998</v>
      </c>
      <c r="G80" s="183">
        <v>2.85077924</v>
      </c>
      <c r="H80" s="183">
        <v>3.0228386600000001</v>
      </c>
      <c r="I80" s="183">
        <v>3.2610580900000001</v>
      </c>
      <c r="J80" s="183">
        <v>3.3119974999999999</v>
      </c>
      <c r="K80" s="183">
        <v>3.6229323299999998</v>
      </c>
      <c r="L80" s="183">
        <v>3.5646352100000001</v>
      </c>
      <c r="M80" s="183">
        <v>3.6933173199999998</v>
      </c>
      <c r="N80" s="183">
        <v>4.3441162999999996</v>
      </c>
      <c r="O80" s="183">
        <v>3.94072472</v>
      </c>
      <c r="P80" s="183">
        <v>5.3006408800000004</v>
      </c>
      <c r="Q80" s="183">
        <v>5.6533629899999998</v>
      </c>
      <c r="R80" s="183">
        <v>7.0667399399999997</v>
      </c>
      <c r="S80" s="183">
        <v>7.0878709400000002</v>
      </c>
      <c r="T80" s="183">
        <v>6.2651110699999997</v>
      </c>
      <c r="U80" s="183">
        <v>5.9240378900000001</v>
      </c>
      <c r="V80" s="183">
        <v>5.3855228100000003</v>
      </c>
      <c r="W80" s="183">
        <v>5.4958963299999999</v>
      </c>
      <c r="X80" s="183">
        <v>5.78523444</v>
      </c>
      <c r="Y80" s="183">
        <v>5.8897797199999999</v>
      </c>
      <c r="Z80" s="183">
        <v>5.8442833199999997</v>
      </c>
      <c r="AA80" s="183">
        <v>5.7194514200000004</v>
      </c>
      <c r="AB80" s="183">
        <v>6.9422280199999999</v>
      </c>
      <c r="AC80" s="183">
        <v>6.7132077900000002</v>
      </c>
      <c r="AD80" s="183">
        <v>7.7649559200000002</v>
      </c>
      <c r="AE80" s="183">
        <v>7.4784691900000002</v>
      </c>
      <c r="AF80" s="183">
        <v>7.6703859599999999</v>
      </c>
      <c r="AG80" s="183">
        <v>7.3456787200000004</v>
      </c>
      <c r="AH80" s="183">
        <v>7.7207954900000004</v>
      </c>
      <c r="AI80" s="183">
        <v>7.8678630199999997</v>
      </c>
      <c r="AJ80" s="183">
        <v>8.1148774400000008</v>
      </c>
      <c r="AK80" s="183">
        <v>9.7269543800000005</v>
      </c>
      <c r="AL80" s="183">
        <v>10.354994599999999</v>
      </c>
      <c r="AM80" s="183">
        <v>11.1108767</v>
      </c>
      <c r="AN80" s="183">
        <v>12.2545693</v>
      </c>
      <c r="AO80" s="183">
        <v>12.752656</v>
      </c>
      <c r="AP80" s="183">
        <v>15.099408199999999</v>
      </c>
      <c r="AQ80" s="183">
        <v>16.286225000000002</v>
      </c>
      <c r="AR80" s="183">
        <v>16.428926000000001</v>
      </c>
      <c r="AS80" s="183">
        <v>15.466264000000001</v>
      </c>
      <c r="AT80" s="183">
        <v>16.406306000000001</v>
      </c>
      <c r="AU80" s="183">
        <v>16.244530099999999</v>
      </c>
      <c r="AV80" s="183">
        <v>18.527693299999999</v>
      </c>
      <c r="AW80" s="183">
        <v>17.208134600000001</v>
      </c>
      <c r="AX80" s="183">
        <v>16.654064699999999</v>
      </c>
      <c r="AY80" s="183">
        <v>14.7924547</v>
      </c>
      <c r="AZ80" s="183">
        <v>13.7498643</v>
      </c>
      <c r="BA80" s="183">
        <v>17.419059399999998</v>
      </c>
      <c r="BB80" s="183">
        <v>20.9580217</v>
      </c>
      <c r="BC80" s="183">
        <v>19.997155899999999</v>
      </c>
      <c r="BD80" s="183">
        <v>20.264127999999999</v>
      </c>
      <c r="BE80" s="183">
        <v>22.357296900000001</v>
      </c>
      <c r="BF80" s="183">
        <v>22.196359999999999</v>
      </c>
      <c r="BG80" s="183">
        <v>23.703820100000002</v>
      </c>
      <c r="BH80" s="183">
        <v>24.099036000000002</v>
      </c>
      <c r="BI80" s="183">
        <v>24.436275800000001</v>
      </c>
      <c r="BJ80" s="183">
        <v>24.0627709</v>
      </c>
      <c r="BK80" s="183">
        <v>24.2271432</v>
      </c>
      <c r="BL80" s="62">
        <v>-99</v>
      </c>
    </row>
    <row r="81" spans="1:64" ht="13" x14ac:dyDescent="0.15">
      <c r="A81" s="63" t="s">
        <v>747</v>
      </c>
      <c r="B81" s="62" t="s">
        <v>195</v>
      </c>
      <c r="C81" s="85" t="s">
        <v>194</v>
      </c>
      <c r="D81" s="183">
        <v>0.43235200000000001</v>
      </c>
      <c r="E81" s="183">
        <v>0.692496</v>
      </c>
      <c r="F81" s="183">
        <v>1.194464</v>
      </c>
      <c r="G81" s="183">
        <v>1.0479039999999999</v>
      </c>
      <c r="H81" s="183">
        <v>1.4619359999999999</v>
      </c>
      <c r="I81" s="183">
        <v>0.663184</v>
      </c>
      <c r="J81" s="183">
        <v>1.0149280000000001</v>
      </c>
      <c r="K81" s="183">
        <v>2.6270880000000001</v>
      </c>
      <c r="L81" s="183">
        <v>18.492208000000002</v>
      </c>
      <c r="M81" s="183">
        <v>30.114415999999999</v>
      </c>
      <c r="N81" s="183">
        <v>35.522212600000003</v>
      </c>
      <c r="O81" s="183">
        <v>32.305101700000002</v>
      </c>
      <c r="P81" s="183">
        <v>21.628294799999999</v>
      </c>
      <c r="Q81" s="183">
        <v>15.2200183</v>
      </c>
      <c r="R81" s="183">
        <v>14.575065</v>
      </c>
      <c r="S81" s="183">
        <v>9.3375747499999999</v>
      </c>
      <c r="T81" s="183">
        <v>11.5684159</v>
      </c>
      <c r="U81" s="183">
        <v>17.887863400000001</v>
      </c>
      <c r="V81" s="183">
        <v>20.051689799999998</v>
      </c>
      <c r="W81" s="183">
        <v>21.155382100000001</v>
      </c>
      <c r="X81" s="183">
        <v>25.926382199999999</v>
      </c>
      <c r="Y81" s="183">
        <v>26.780556399999998</v>
      </c>
      <c r="Z81" s="183">
        <v>28.667962599999999</v>
      </c>
      <c r="AA81" s="183">
        <v>30.5651023</v>
      </c>
      <c r="AB81" s="183">
        <v>30.146016899999999</v>
      </c>
      <c r="AC81" s="183">
        <v>28.276211100000001</v>
      </c>
      <c r="AD81" s="183">
        <v>31.002177499999998</v>
      </c>
      <c r="AE81" s="183">
        <v>33.895493100000003</v>
      </c>
      <c r="AF81" s="183">
        <v>32.348262900000002</v>
      </c>
      <c r="AG81" s="183">
        <v>36.160363599999997</v>
      </c>
      <c r="AH81" s="183">
        <v>37.068521500000003</v>
      </c>
      <c r="AI81" s="183">
        <v>36.513018700000003</v>
      </c>
      <c r="AJ81" s="183">
        <v>42.619164900000001</v>
      </c>
      <c r="AK81" s="183">
        <v>37.0249728</v>
      </c>
      <c r="AL81" s="183">
        <v>38.708959800000002</v>
      </c>
      <c r="AM81" s="183">
        <v>43.753007599999997</v>
      </c>
      <c r="AN81" s="183">
        <v>45.6911007</v>
      </c>
      <c r="AO81" s="183">
        <v>43.796803500000003</v>
      </c>
      <c r="AP81" s="183">
        <v>44.706550900000003</v>
      </c>
      <c r="AQ81" s="183">
        <v>45.158943499999999</v>
      </c>
      <c r="AR81" s="183">
        <v>44.303340400000003</v>
      </c>
      <c r="AS81" s="183">
        <v>46.792991700000002</v>
      </c>
      <c r="AT81" s="183">
        <v>47.773797999999999</v>
      </c>
      <c r="AU81" s="183">
        <v>47.472203399999998</v>
      </c>
      <c r="AV81" s="183">
        <v>48.780984500000002</v>
      </c>
      <c r="AW81" s="183">
        <v>49.955833900000002</v>
      </c>
      <c r="AX81" s="183">
        <v>51.6963109</v>
      </c>
      <c r="AY81" s="183">
        <v>52.666318099999998</v>
      </c>
      <c r="AZ81" s="183">
        <v>49.3397024</v>
      </c>
      <c r="BA81" s="183">
        <v>55.341433500000001</v>
      </c>
      <c r="BB81" s="183">
        <v>57.195563100000001</v>
      </c>
      <c r="BC81" s="183">
        <v>61.1216911</v>
      </c>
      <c r="BD81" s="183">
        <v>39.264614399999999</v>
      </c>
      <c r="BE81" s="183">
        <v>52.4087441</v>
      </c>
      <c r="BF81" s="183">
        <v>56.002250699999998</v>
      </c>
      <c r="BG81" s="183">
        <v>58.665253399999997</v>
      </c>
      <c r="BH81" s="183">
        <v>56.395395800000003</v>
      </c>
      <c r="BI81" s="183">
        <v>50.0461241</v>
      </c>
      <c r="BJ81" s="183">
        <v>52.3307395</v>
      </c>
      <c r="BK81" s="183">
        <v>54.015673800000002</v>
      </c>
      <c r="BL81" s="62">
        <v>-99</v>
      </c>
    </row>
    <row r="82" spans="1:64" ht="13" x14ac:dyDescent="0.15">
      <c r="A82" s="63" t="s">
        <v>747</v>
      </c>
      <c r="B82" s="62" t="s">
        <v>197</v>
      </c>
      <c r="C82" s="85" t="s">
        <v>196</v>
      </c>
      <c r="D82" s="183">
        <v>11.952863000000001</v>
      </c>
      <c r="E82" s="183">
        <v>12.447934099999999</v>
      </c>
      <c r="F82" s="183">
        <v>12.8469751</v>
      </c>
      <c r="G82" s="183">
        <v>13.4993046</v>
      </c>
      <c r="H82" s="183">
        <v>14.4878061</v>
      </c>
      <c r="I82" s="183">
        <v>15.4155672</v>
      </c>
      <c r="J82" s="183">
        <v>16.356621400000002</v>
      </c>
      <c r="K82" s="183">
        <v>17.2785416</v>
      </c>
      <c r="L82" s="183">
        <v>18.084608200000002</v>
      </c>
      <c r="M82" s="183">
        <v>18.6094413</v>
      </c>
      <c r="N82" s="183">
        <v>19.393330200000001</v>
      </c>
      <c r="O82" s="183">
        <v>20.404499600000001</v>
      </c>
      <c r="P82" s="183">
        <v>21.700810100000002</v>
      </c>
      <c r="Q82" s="183">
        <v>22.878746599999999</v>
      </c>
      <c r="R82" s="183">
        <v>23.898120800000001</v>
      </c>
      <c r="S82" s="183">
        <v>24.865708699999999</v>
      </c>
      <c r="T82" s="183">
        <v>26.186643700000001</v>
      </c>
      <c r="U82" s="183">
        <v>27.213325300000001</v>
      </c>
      <c r="V82" s="183">
        <v>28.165622200000001</v>
      </c>
      <c r="W82" s="183">
        <v>29.166060399999999</v>
      </c>
      <c r="X82" s="183">
        <v>29.413680899999999</v>
      </c>
      <c r="Y82" s="183">
        <v>30.5788817</v>
      </c>
      <c r="Z82" s="183">
        <v>30.069881200000001</v>
      </c>
      <c r="AA82" s="183">
        <v>30.645044599999999</v>
      </c>
      <c r="AB82" s="183">
        <v>31.124550500000002</v>
      </c>
      <c r="AC82" s="183">
        <v>31.432348999999999</v>
      </c>
      <c r="AD82" s="183">
        <v>33.860680000000002</v>
      </c>
      <c r="AE82" s="183">
        <v>33.992634299999999</v>
      </c>
      <c r="AF82" s="183">
        <v>33.860111000000003</v>
      </c>
      <c r="AG82" s="183">
        <v>34.788609299999997</v>
      </c>
      <c r="AH82" s="183">
        <v>34.073338800000002</v>
      </c>
      <c r="AI82" s="183">
        <v>35.787233399999998</v>
      </c>
      <c r="AJ82" s="183">
        <v>37.883310299999998</v>
      </c>
      <c r="AK82" s="183">
        <v>21.187078400000001</v>
      </c>
      <c r="AL82" s="183">
        <v>16.3321474</v>
      </c>
      <c r="AM82" s="183">
        <v>15.7482241</v>
      </c>
      <c r="AN82" s="183">
        <v>15.0041487</v>
      </c>
      <c r="AO82" s="183">
        <v>15.658820199999999</v>
      </c>
      <c r="AP82" s="183">
        <v>15.070195500000001</v>
      </c>
      <c r="AQ82" s="183">
        <v>15.888040200000001</v>
      </c>
      <c r="AR82" s="183">
        <v>13.4075185</v>
      </c>
      <c r="AS82" s="183">
        <v>11.788024399999999</v>
      </c>
      <c r="AT82" s="183">
        <v>12.5007816</v>
      </c>
      <c r="AU82" s="183">
        <v>12.6023718</v>
      </c>
      <c r="AV82" s="183">
        <v>12.591879799999999</v>
      </c>
      <c r="AW82" s="183">
        <v>13.1674434</v>
      </c>
      <c r="AX82" s="183">
        <v>14.0919598</v>
      </c>
      <c r="AY82" s="183">
        <v>14.405583500000001</v>
      </c>
      <c r="AZ82" s="183">
        <v>15.770482400000001</v>
      </c>
      <c r="BA82" s="183">
        <v>15.0876892</v>
      </c>
      <c r="BB82" s="183">
        <v>12.8313883</v>
      </c>
      <c r="BC82" s="183">
        <v>13.713237299999999</v>
      </c>
      <c r="BD82" s="183">
        <v>14.065921700000001</v>
      </c>
      <c r="BE82" s="183">
        <v>14.1359505</v>
      </c>
      <c r="BF82" s="183">
        <v>13.106316100000001</v>
      </c>
      <c r="BG82" s="183">
        <v>12.8738134</v>
      </c>
      <c r="BH82" s="183">
        <v>13.132012599999999</v>
      </c>
      <c r="BI82" s="183">
        <v>13.1211536</v>
      </c>
      <c r="BJ82" s="183">
        <v>13.406958700000001</v>
      </c>
      <c r="BK82" s="183">
        <v>13.5544627</v>
      </c>
      <c r="BL82" s="62">
        <v>-99</v>
      </c>
    </row>
    <row r="83" spans="1:64" ht="13" x14ac:dyDescent="0.15">
      <c r="A83" s="63" t="s">
        <v>747</v>
      </c>
      <c r="B83" s="62" t="s">
        <v>199</v>
      </c>
      <c r="C83" s="85" t="s">
        <v>198</v>
      </c>
      <c r="D83" s="183">
        <v>10.4196434</v>
      </c>
      <c r="E83" s="183">
        <v>11.5077622</v>
      </c>
      <c r="F83" s="183">
        <v>11.580982799999999</v>
      </c>
      <c r="G83" s="183">
        <v>11.5406788</v>
      </c>
      <c r="H83" s="183">
        <v>11.438176</v>
      </c>
      <c r="I83" s="183">
        <v>12.295552199999999</v>
      </c>
      <c r="J83" s="183">
        <v>12.1929005</v>
      </c>
      <c r="K83" s="183">
        <v>11.6103545</v>
      </c>
      <c r="L83" s="183">
        <v>11.3503291</v>
      </c>
      <c r="M83" s="183">
        <v>12.258971600000001</v>
      </c>
      <c r="N83" s="183">
        <v>13.18224</v>
      </c>
      <c r="O83" s="183">
        <v>13.7353554</v>
      </c>
      <c r="P83" s="183">
        <v>13.1947119</v>
      </c>
      <c r="Q83" s="183">
        <v>13.4948291</v>
      </c>
      <c r="R83" s="183">
        <v>14.1782097</v>
      </c>
      <c r="S83" s="183">
        <v>14.4279323</v>
      </c>
      <c r="T83" s="183">
        <v>11.8684536</v>
      </c>
      <c r="U83" s="183">
        <v>11.8666122</v>
      </c>
      <c r="V83" s="183">
        <v>10.9593886</v>
      </c>
      <c r="W83" s="183">
        <v>11.887364699999999</v>
      </c>
      <c r="X83" s="183">
        <v>12.1697589</v>
      </c>
      <c r="Y83" s="183">
        <v>11.0821162</v>
      </c>
      <c r="Z83" s="183">
        <v>9.4960042999999992</v>
      </c>
      <c r="AA83" s="183">
        <v>8.9351398500000005</v>
      </c>
      <c r="AB83" s="183">
        <v>8.3761595500000006</v>
      </c>
      <c r="AC83" s="183">
        <v>9.0167447900000006</v>
      </c>
      <c r="AD83" s="183">
        <v>9.2485055099999993</v>
      </c>
      <c r="AE83" s="183">
        <v>9.1276407899999992</v>
      </c>
      <c r="AF83" s="183">
        <v>8.8350709999999992</v>
      </c>
      <c r="AG83" s="183">
        <v>9.1266612400000007</v>
      </c>
      <c r="AH83" s="183">
        <v>9.8758239000000003</v>
      </c>
      <c r="AI83" s="183">
        <v>11.8477347</v>
      </c>
      <c r="AJ83" s="183">
        <v>12.466071599999999</v>
      </c>
      <c r="AK83" s="183">
        <v>12.2179535</v>
      </c>
      <c r="AL83" s="183">
        <v>12.361327899999999</v>
      </c>
      <c r="AM83" s="183">
        <v>11.5521531</v>
      </c>
      <c r="AN83" s="183">
        <v>9.1598506200000003</v>
      </c>
      <c r="AO83" s="183">
        <v>9.2086600399999998</v>
      </c>
      <c r="AP83" s="183">
        <v>8.5655676799999991</v>
      </c>
      <c r="AQ83" s="183">
        <v>7.6866309900000003</v>
      </c>
      <c r="AR83" s="183">
        <v>8.1404684399999994</v>
      </c>
      <c r="AS83" s="183">
        <v>8.7286016100000001</v>
      </c>
      <c r="AT83" s="183">
        <v>9.2220726499999994</v>
      </c>
      <c r="AU83" s="183">
        <v>9.9987039400000004</v>
      </c>
      <c r="AV83" s="183">
        <v>10.4695792</v>
      </c>
      <c r="AW83" s="183">
        <v>11.848688299999999</v>
      </c>
      <c r="AX83" s="183">
        <v>12.1092713</v>
      </c>
      <c r="AY83" s="183">
        <v>11.937959599999999</v>
      </c>
      <c r="AZ83" s="183">
        <v>11.332533700000001</v>
      </c>
      <c r="BA83" s="183">
        <v>11.199299</v>
      </c>
      <c r="BB83" s="183">
        <v>10.652278799999999</v>
      </c>
      <c r="BC83" s="183">
        <v>11.2173537</v>
      </c>
      <c r="BD83" s="183">
        <v>11.1131096</v>
      </c>
      <c r="BE83" s="183">
        <v>10.8474925</v>
      </c>
      <c r="BF83" s="183">
        <v>10.296991200000001</v>
      </c>
      <c r="BG83" s="183">
        <v>9.8252250799999992</v>
      </c>
      <c r="BH83" s="183">
        <v>9.3309189999999997</v>
      </c>
      <c r="BI83" s="183">
        <v>9.0759914300000002</v>
      </c>
      <c r="BJ83" s="183">
        <v>9.2434611100000001</v>
      </c>
      <c r="BK83" s="183">
        <v>9.5816868300000007</v>
      </c>
      <c r="BL83" s="62">
        <v>-99</v>
      </c>
    </row>
    <row r="84" spans="1:64" ht="13" x14ac:dyDescent="0.15">
      <c r="A84" s="63" t="s">
        <v>747</v>
      </c>
      <c r="B84" s="62" t="s">
        <v>201</v>
      </c>
      <c r="C84" s="85" t="s">
        <v>200</v>
      </c>
      <c r="D84" s="183">
        <v>3.1832442699999999</v>
      </c>
      <c r="E84" s="183">
        <v>4.2014500899999998</v>
      </c>
      <c r="F84" s="183">
        <v>4.6849187800000003</v>
      </c>
      <c r="G84" s="183">
        <v>4.7765484999999996</v>
      </c>
      <c r="H84" s="183">
        <v>5.8279679199999999</v>
      </c>
      <c r="I84" s="183">
        <v>7.3994088199999997</v>
      </c>
      <c r="J84" s="183">
        <v>8.3802293799999994</v>
      </c>
      <c r="K84" s="183">
        <v>9.8343929499999998</v>
      </c>
      <c r="L84" s="183">
        <v>10.127602100000001</v>
      </c>
      <c r="M84" s="183">
        <v>10.5302261</v>
      </c>
      <c r="N84" s="183">
        <v>9.1377574999999993</v>
      </c>
      <c r="O84" s="183">
        <v>14.585888799999999</v>
      </c>
      <c r="P84" s="183">
        <v>16.6625853</v>
      </c>
      <c r="Q84" s="183">
        <v>17.9006066</v>
      </c>
      <c r="R84" s="183">
        <v>17.505097299999999</v>
      </c>
      <c r="S84" s="183">
        <v>19.044636499999999</v>
      </c>
      <c r="T84" s="183">
        <v>19.445101900000001</v>
      </c>
      <c r="U84" s="183">
        <v>23.897560899999998</v>
      </c>
      <c r="V84" s="183">
        <v>22.6207426</v>
      </c>
      <c r="W84" s="183">
        <v>23.260306700000001</v>
      </c>
      <c r="X84" s="183">
        <v>27.305777800000001</v>
      </c>
      <c r="Y84" s="183">
        <v>28.032413999999999</v>
      </c>
      <c r="Z84" s="183">
        <v>30.877417999999999</v>
      </c>
      <c r="AA84" s="183">
        <v>30.6416477</v>
      </c>
      <c r="AB84" s="183">
        <v>38.047979300000002</v>
      </c>
      <c r="AC84" s="183">
        <v>34.7940532</v>
      </c>
      <c r="AD84" s="183">
        <v>36.3294049</v>
      </c>
      <c r="AE84" s="183">
        <v>40.1014397</v>
      </c>
      <c r="AF84" s="183">
        <v>40.877243900000003</v>
      </c>
      <c r="AG84" s="183">
        <v>42.868674200000001</v>
      </c>
      <c r="AH84" s="183">
        <v>50.083158599999997</v>
      </c>
      <c r="AI84" s="183">
        <v>56.8600019</v>
      </c>
      <c r="AJ84" s="183">
        <v>68.206839599999995</v>
      </c>
      <c r="AK84" s="183">
        <v>74.342547100000004</v>
      </c>
      <c r="AL84" s="183">
        <v>90.690237999999994</v>
      </c>
      <c r="AM84" s="183">
        <v>92.994460900000007</v>
      </c>
      <c r="AN84" s="183">
        <v>119.979102</v>
      </c>
      <c r="AO84" s="183">
        <v>123.90980399999999</v>
      </c>
      <c r="AP84" s="183">
        <v>123.61247400000001</v>
      </c>
      <c r="AQ84" s="183">
        <v>114.2375</v>
      </c>
      <c r="AR84" s="183">
        <v>108.29143999999999</v>
      </c>
      <c r="AS84" s="183">
        <v>126.51433400000001</v>
      </c>
      <c r="AT84" s="183">
        <v>134.94811999999999</v>
      </c>
      <c r="AU84" s="183">
        <v>136.33812800000001</v>
      </c>
      <c r="AV84" s="183">
        <v>157.266358</v>
      </c>
      <c r="AW84" s="183">
        <v>171.694592</v>
      </c>
      <c r="AX84" s="183">
        <v>181.754908</v>
      </c>
      <c r="AY84" s="183">
        <v>178.929666</v>
      </c>
      <c r="AZ84" s="183">
        <v>182.831954</v>
      </c>
      <c r="BA84" s="183">
        <v>202.49803399999999</v>
      </c>
      <c r="BB84" s="183">
        <v>196.94840199999999</v>
      </c>
      <c r="BC84" s="183">
        <v>216.537318</v>
      </c>
      <c r="BD84" s="183">
        <v>217.42743200000001</v>
      </c>
      <c r="BE84" s="183">
        <v>215.81238999999999</v>
      </c>
      <c r="BF84" s="183">
        <v>234.41881599999999</v>
      </c>
      <c r="BG84" s="183">
        <v>241.12781100000001</v>
      </c>
      <c r="BH84" s="183">
        <v>233.26816700000001</v>
      </c>
      <c r="BI84" s="183">
        <v>246.72241600000001</v>
      </c>
      <c r="BJ84" s="183">
        <v>246.311497</v>
      </c>
      <c r="BK84" s="183">
        <v>254.52653799999999</v>
      </c>
      <c r="BL84" s="62">
        <v>-99</v>
      </c>
    </row>
    <row r="85" spans="1:64" ht="13" x14ac:dyDescent="0.15">
      <c r="A85" s="63" t="s">
        <v>747</v>
      </c>
      <c r="B85" s="62" t="s">
        <v>203</v>
      </c>
      <c r="C85" s="85" t="s">
        <v>202</v>
      </c>
      <c r="D85" s="183">
        <v>0.38838400000000001</v>
      </c>
      <c r="E85" s="183">
        <v>0.340752</v>
      </c>
      <c r="F85" s="183">
        <v>0.29311999999999999</v>
      </c>
      <c r="G85" s="183">
        <v>0.32976</v>
      </c>
      <c r="H85" s="183">
        <v>0.41036800000000001</v>
      </c>
      <c r="I85" s="183">
        <v>0.49830400000000002</v>
      </c>
      <c r="J85" s="183">
        <v>0.47265600000000002</v>
      </c>
      <c r="K85" s="183">
        <v>0.41403200000000001</v>
      </c>
      <c r="L85" s="183">
        <v>0.52028799999999997</v>
      </c>
      <c r="M85" s="183">
        <v>0.63753599999999999</v>
      </c>
      <c r="N85" s="183">
        <v>0.65219199999999999</v>
      </c>
      <c r="O85" s="183">
        <v>0.663184</v>
      </c>
      <c r="P85" s="183">
        <v>0.65952</v>
      </c>
      <c r="Q85" s="183">
        <v>0.83905600000000002</v>
      </c>
      <c r="R85" s="183">
        <v>0.80608000000000002</v>
      </c>
      <c r="S85" s="183">
        <v>0.74379200000000001</v>
      </c>
      <c r="T85" s="183">
        <v>0.666848</v>
      </c>
      <c r="U85" s="183">
        <v>0.76211200000000001</v>
      </c>
      <c r="V85" s="183">
        <v>0.80241600000000002</v>
      </c>
      <c r="W85" s="183">
        <v>0.93432000000000004</v>
      </c>
      <c r="X85" s="183">
        <v>0.90500800000000003</v>
      </c>
      <c r="Y85" s="183">
        <v>1.0222560000000001</v>
      </c>
      <c r="Z85" s="183">
        <v>1.143168</v>
      </c>
      <c r="AA85" s="183">
        <v>1.311712</v>
      </c>
      <c r="AB85" s="183">
        <v>0.99660800000000005</v>
      </c>
      <c r="AC85" s="183">
        <v>1.363008</v>
      </c>
      <c r="AD85" s="183">
        <v>1.1981280000000001</v>
      </c>
      <c r="AE85" s="183">
        <v>1.4839199999999999</v>
      </c>
      <c r="AF85" s="183">
        <v>1.8539840000000001</v>
      </c>
      <c r="AG85" s="183">
        <v>2.011536</v>
      </c>
      <c r="AH85" s="183">
        <v>2.1690879999999999</v>
      </c>
      <c r="AI85" s="183">
        <v>1.94328638</v>
      </c>
      <c r="AJ85" s="183">
        <v>2.1122028899999998</v>
      </c>
      <c r="AK85" s="183">
        <v>2.3053746199999998</v>
      </c>
      <c r="AL85" s="183">
        <v>2.3180939199999999</v>
      </c>
      <c r="AM85" s="183">
        <v>2.4840770999999999</v>
      </c>
      <c r="AN85" s="183">
        <v>2.47680941</v>
      </c>
      <c r="AO85" s="183">
        <v>2.4358518600000001</v>
      </c>
      <c r="AP85" s="183">
        <v>2.4815593499999999</v>
      </c>
      <c r="AQ85" s="183">
        <v>2.48513663</v>
      </c>
      <c r="AR85" s="183">
        <v>2.5314107300000002</v>
      </c>
      <c r="AS85" s="183">
        <v>2.5257211000000002</v>
      </c>
      <c r="AT85" s="183">
        <v>2.4264085299999998</v>
      </c>
      <c r="AU85" s="183">
        <v>2.4209415399999998</v>
      </c>
      <c r="AV85" s="183">
        <v>2.6272295400000001</v>
      </c>
      <c r="AW85" s="183">
        <v>2.5399035300000001</v>
      </c>
      <c r="AX85" s="183">
        <v>2.5963763900000001</v>
      </c>
      <c r="AY85" s="183">
        <v>2.6042082199999999</v>
      </c>
      <c r="AZ85" s="183">
        <v>2.6829461100000001</v>
      </c>
      <c r="BA85" s="183">
        <v>2.7587869299999999</v>
      </c>
      <c r="BB85" s="183">
        <v>2.5307286900000001</v>
      </c>
      <c r="BC85" s="183">
        <v>2.5323470700000001</v>
      </c>
      <c r="BD85" s="183">
        <v>2.6115358400000002</v>
      </c>
      <c r="BE85" s="183">
        <v>2.7713284699999998</v>
      </c>
      <c r="BF85" s="183">
        <v>2.4381777699999998</v>
      </c>
      <c r="BG85" s="183">
        <v>2.4261334200000002</v>
      </c>
      <c r="BH85" s="183">
        <v>1.71760391</v>
      </c>
      <c r="BI85" s="183">
        <v>1.41335666</v>
      </c>
      <c r="BJ85" s="183">
        <v>1.60866585</v>
      </c>
      <c r="BK85" s="183">
        <v>1.5834148100000001</v>
      </c>
      <c r="BL85" s="62">
        <v>-99</v>
      </c>
    </row>
    <row r="86" spans="1:64" ht="13" x14ac:dyDescent="0.15">
      <c r="A86" s="63" t="s">
        <v>747</v>
      </c>
      <c r="B86" s="62" t="s">
        <v>205</v>
      </c>
      <c r="C86" s="85" t="s">
        <v>204</v>
      </c>
      <c r="D86" s="183">
        <v>0.22350400000000001</v>
      </c>
      <c r="E86" s="183">
        <v>0.179536</v>
      </c>
      <c r="F86" s="183">
        <v>0.186864</v>
      </c>
      <c r="G86" s="183">
        <v>0.25281599999999999</v>
      </c>
      <c r="H86" s="183">
        <v>0.20884800000000001</v>
      </c>
      <c r="I86" s="183">
        <v>0.30777599999999999</v>
      </c>
      <c r="J86" s="183">
        <v>0.30411199999999999</v>
      </c>
      <c r="K86" s="183">
        <v>0.27479999999999999</v>
      </c>
      <c r="L86" s="183">
        <v>0.49830400000000002</v>
      </c>
      <c r="M86" s="183">
        <v>0.63753599999999999</v>
      </c>
      <c r="N86" s="183">
        <v>0.57158399999999998</v>
      </c>
      <c r="O86" s="183">
        <v>0.49830400000000002</v>
      </c>
      <c r="P86" s="183">
        <v>0.39571200000000001</v>
      </c>
      <c r="Q86" s="183">
        <v>0.688832</v>
      </c>
      <c r="R86" s="183">
        <v>0.67784</v>
      </c>
      <c r="S86" s="183">
        <v>0.692496</v>
      </c>
      <c r="T86" s="183">
        <v>0.58990399999999998</v>
      </c>
      <c r="U86" s="183">
        <v>0.61921599999999999</v>
      </c>
      <c r="V86" s="183">
        <v>0.64119999999999999</v>
      </c>
      <c r="W86" s="183">
        <v>0.63020799999999999</v>
      </c>
      <c r="X86" s="183">
        <v>0.65952</v>
      </c>
      <c r="Y86" s="183">
        <v>0.58990399999999998</v>
      </c>
      <c r="Z86" s="183">
        <v>0.54227199999999998</v>
      </c>
      <c r="AA86" s="183">
        <v>0.50196799999999997</v>
      </c>
      <c r="AB86" s="183">
        <v>0.59723199999999999</v>
      </c>
      <c r="AC86" s="183">
        <v>0.62654399999999999</v>
      </c>
      <c r="AD86" s="183">
        <v>0.707152</v>
      </c>
      <c r="AE86" s="183">
        <v>0.79875200000000002</v>
      </c>
      <c r="AF86" s="183">
        <v>0.93065600000000004</v>
      </c>
      <c r="AG86" s="183">
        <v>0.85371200000000003</v>
      </c>
      <c r="AH86" s="183">
        <v>1.0515680000000001</v>
      </c>
      <c r="AI86" s="183">
        <v>1.4619359999999999</v>
      </c>
      <c r="AJ86" s="183">
        <v>1.5205599999999999</v>
      </c>
      <c r="AK86" s="183">
        <v>1.7074240000000001</v>
      </c>
      <c r="AL86" s="183">
        <v>1.7733760000000001</v>
      </c>
      <c r="AM86" s="183">
        <v>1.6231519999999999</v>
      </c>
      <c r="AN86" s="183">
        <v>1.828336</v>
      </c>
      <c r="AO86" s="183">
        <v>1.9492480000000001</v>
      </c>
      <c r="AP86" s="183">
        <v>1.99688</v>
      </c>
      <c r="AQ86" s="183">
        <v>2.1690879999999999</v>
      </c>
      <c r="AR86" s="183">
        <v>2.4255680000000002</v>
      </c>
      <c r="AS86" s="183">
        <v>2.6893760000000002</v>
      </c>
      <c r="AT86" s="183">
        <v>2.8615840000000001</v>
      </c>
      <c r="AU86" s="183">
        <v>2.8835679999999999</v>
      </c>
      <c r="AV86" s="183">
        <v>3.0594399999999999</v>
      </c>
      <c r="AW86" s="183">
        <v>3.0887519999999999</v>
      </c>
      <c r="AX86" s="183">
        <v>3.293936</v>
      </c>
      <c r="AY86" s="183">
        <v>3.6273599999999999</v>
      </c>
      <c r="AZ86" s="183">
        <v>3.6859839999999999</v>
      </c>
      <c r="BA86" s="183">
        <v>3.7665920000000002</v>
      </c>
      <c r="BB86" s="183">
        <v>3.7079680000000002</v>
      </c>
      <c r="BC86" s="183">
        <v>3.9131520000000002</v>
      </c>
      <c r="BD86" s="183">
        <v>3.9168159999999999</v>
      </c>
      <c r="BE86" s="183">
        <v>3.964448</v>
      </c>
      <c r="BF86" s="183">
        <v>4.0670400000000004</v>
      </c>
      <c r="BG86" s="183">
        <v>4.2062720000000002</v>
      </c>
      <c r="BH86" s="183">
        <v>4.2099359999999999</v>
      </c>
      <c r="BI86" s="183">
        <v>4.345504</v>
      </c>
      <c r="BJ86" s="183">
        <v>4.7407253599999999</v>
      </c>
      <c r="BK86" s="183">
        <v>4.8549573500000003</v>
      </c>
      <c r="BL86" s="62">
        <v>-99</v>
      </c>
    </row>
    <row r="87" spans="1:64" ht="13" x14ac:dyDescent="0.15">
      <c r="A87" s="63" t="s">
        <v>747</v>
      </c>
      <c r="B87" s="62" t="s">
        <v>207</v>
      </c>
      <c r="C87" s="85" t="s">
        <v>206</v>
      </c>
      <c r="D87" s="183">
        <v>58.2869685</v>
      </c>
      <c r="E87" s="183">
        <v>63.052287300000003</v>
      </c>
      <c r="F87" s="183">
        <v>65.239903299999995</v>
      </c>
      <c r="G87" s="183">
        <v>63.743714300000001</v>
      </c>
      <c r="H87" s="183">
        <v>66.292194300000006</v>
      </c>
      <c r="I87" s="183">
        <v>74.200125600000007</v>
      </c>
      <c r="J87" s="183">
        <v>75.167896999999996</v>
      </c>
      <c r="K87" s="183">
        <v>80.844570300000001</v>
      </c>
      <c r="L87" s="183">
        <v>90.005531099999999</v>
      </c>
      <c r="M87" s="183">
        <v>93.887230700000003</v>
      </c>
      <c r="N87" s="183">
        <v>102.17618899999999</v>
      </c>
      <c r="O87" s="183">
        <v>113.95068000000001</v>
      </c>
      <c r="P87" s="183">
        <v>126.19014300000001</v>
      </c>
      <c r="Q87" s="183">
        <v>132.27906300000001</v>
      </c>
      <c r="R87" s="183">
        <v>144.07174499999999</v>
      </c>
      <c r="S87" s="183">
        <v>154.74654699999999</v>
      </c>
      <c r="T87" s="183">
        <v>164.16537</v>
      </c>
      <c r="U87" s="183">
        <v>183.77381399999999</v>
      </c>
      <c r="V87" s="183">
        <v>192.43623400000001</v>
      </c>
      <c r="W87" s="183">
        <v>222.16725500000001</v>
      </c>
      <c r="X87" s="183">
        <v>240.320707</v>
      </c>
      <c r="Y87" s="183">
        <v>267.81750699999998</v>
      </c>
      <c r="Z87" s="183">
        <v>283.79713600000002</v>
      </c>
      <c r="AA87" s="183">
        <v>304.01007099999998</v>
      </c>
      <c r="AB87" s="183">
        <v>277.66650199999998</v>
      </c>
      <c r="AC87" s="183">
        <v>276.76565599999998</v>
      </c>
      <c r="AD87" s="183">
        <v>287.511233</v>
      </c>
      <c r="AE87" s="183">
        <v>293.55552699999998</v>
      </c>
      <c r="AF87" s="183">
        <v>306.19437099999999</v>
      </c>
      <c r="AG87" s="183">
        <v>305.84938299999999</v>
      </c>
      <c r="AH87" s="183">
        <v>360.55525899999998</v>
      </c>
      <c r="AI87" s="183">
        <v>317.04233900000003</v>
      </c>
      <c r="AJ87" s="183">
        <v>330.13315799999998</v>
      </c>
      <c r="AK87" s="183">
        <v>332.78013800000002</v>
      </c>
      <c r="AL87" s="183">
        <v>338.06721399999998</v>
      </c>
      <c r="AM87" s="183">
        <v>351.52818000000002</v>
      </c>
      <c r="AN87" s="183">
        <v>331.59661</v>
      </c>
      <c r="AO87" s="183">
        <v>345.76612999999998</v>
      </c>
      <c r="AP87" s="183">
        <v>368.64481599999999</v>
      </c>
      <c r="AQ87" s="183">
        <v>388.35690799999998</v>
      </c>
      <c r="AR87" s="183">
        <v>390.51645200000002</v>
      </c>
      <c r="AS87" s="183">
        <v>396.06636400000002</v>
      </c>
      <c r="AT87" s="183">
        <v>410.69792200000001</v>
      </c>
      <c r="AU87" s="183">
        <v>411.96771100000001</v>
      </c>
      <c r="AV87" s="183">
        <v>437.75753800000001</v>
      </c>
      <c r="AW87" s="183">
        <v>438.85672299999999</v>
      </c>
      <c r="AX87" s="183">
        <v>463.99319000000003</v>
      </c>
      <c r="AY87" s="183">
        <v>476.56521600000002</v>
      </c>
      <c r="AZ87" s="183">
        <v>479.786812</v>
      </c>
      <c r="BA87" s="183">
        <v>492.97967</v>
      </c>
      <c r="BB87" s="183">
        <v>475.903054</v>
      </c>
      <c r="BC87" s="183">
        <v>463.78251399999999</v>
      </c>
      <c r="BD87" s="183">
        <v>484.16480999999999</v>
      </c>
      <c r="BE87" s="183">
        <v>496.29954900000001</v>
      </c>
      <c r="BF87" s="183">
        <v>490.12966999999998</v>
      </c>
      <c r="BG87" s="183">
        <v>481.12878599999999</v>
      </c>
      <c r="BH87" s="183">
        <v>481.974626</v>
      </c>
      <c r="BI87" s="183">
        <v>485.42409300000003</v>
      </c>
      <c r="BJ87" s="183">
        <v>492.76950299999999</v>
      </c>
      <c r="BK87" s="183">
        <v>477.32221900000002</v>
      </c>
      <c r="BL87" s="62">
        <v>-99</v>
      </c>
    </row>
    <row r="88" spans="1:64" ht="13" x14ac:dyDescent="0.15">
      <c r="A88" s="63" t="s">
        <v>747</v>
      </c>
      <c r="B88" s="62" t="s">
        <v>209</v>
      </c>
      <c r="C88" s="85" t="s">
        <v>208</v>
      </c>
      <c r="D88" s="183">
        <v>10.5828103</v>
      </c>
      <c r="E88" s="183">
        <v>11.0332241</v>
      </c>
      <c r="F88" s="183">
        <v>11.390806100000001</v>
      </c>
      <c r="G88" s="183">
        <v>11.9694579</v>
      </c>
      <c r="H88" s="183">
        <v>12.8402406</v>
      </c>
      <c r="I88" s="183">
        <v>13.6605258</v>
      </c>
      <c r="J88" s="183">
        <v>14.506179700000001</v>
      </c>
      <c r="K88" s="183">
        <v>15.3361131</v>
      </c>
      <c r="L88" s="183">
        <v>16.0482409</v>
      </c>
      <c r="M88" s="183">
        <v>16.509252400000001</v>
      </c>
      <c r="N88" s="183">
        <v>17.198797200000001</v>
      </c>
      <c r="O88" s="183">
        <v>18.105506200000001</v>
      </c>
      <c r="P88" s="183">
        <v>19.217689700000001</v>
      </c>
      <c r="Q88" s="183">
        <v>20.2260046</v>
      </c>
      <c r="R88" s="183">
        <v>21.0935104</v>
      </c>
      <c r="S88" s="183">
        <v>21.9129711</v>
      </c>
      <c r="T88" s="183">
        <v>23.046496399999999</v>
      </c>
      <c r="U88" s="183">
        <v>23.9297228</v>
      </c>
      <c r="V88" s="183">
        <v>24.745178500000002</v>
      </c>
      <c r="W88" s="183">
        <v>25.588463600000001</v>
      </c>
      <c r="X88" s="183">
        <v>25.7870855</v>
      </c>
      <c r="Y88" s="183">
        <v>26.796446400000001</v>
      </c>
      <c r="Z88" s="183">
        <v>26.3125295</v>
      </c>
      <c r="AA88" s="183">
        <v>26.790396099999999</v>
      </c>
      <c r="AB88" s="183">
        <v>27.186395600000001</v>
      </c>
      <c r="AC88" s="183">
        <v>27.433951199999999</v>
      </c>
      <c r="AD88" s="183">
        <v>29.5477171</v>
      </c>
      <c r="AE88" s="183">
        <v>29.647931100000001</v>
      </c>
      <c r="AF88" s="183">
        <v>29.5305611</v>
      </c>
      <c r="AG88" s="183">
        <v>30.3156359</v>
      </c>
      <c r="AH88" s="183">
        <v>29.6609117</v>
      </c>
      <c r="AI88" s="183">
        <v>27.748780700000001</v>
      </c>
      <c r="AJ88" s="183">
        <v>22.384990500000001</v>
      </c>
      <c r="AK88" s="183">
        <v>20.978057799999998</v>
      </c>
      <c r="AL88" s="183">
        <v>15.845812499999999</v>
      </c>
      <c r="AM88" s="183">
        <v>12.426964099999999</v>
      </c>
      <c r="AN88" s="183">
        <v>11.4054058</v>
      </c>
      <c r="AO88" s="183">
        <v>11.68709</v>
      </c>
      <c r="AP88" s="183">
        <v>7.3013433000000001</v>
      </c>
      <c r="AQ88" s="183">
        <v>6.4438357599999998</v>
      </c>
      <c r="AR88" s="183">
        <v>4.6845353000000003</v>
      </c>
      <c r="AS88" s="183">
        <v>3.5729519999999999</v>
      </c>
      <c r="AT88" s="183">
        <v>3.7865886999999998</v>
      </c>
      <c r="AU88" s="183">
        <v>4.0517357000000001</v>
      </c>
      <c r="AV88" s="183">
        <v>4.4042675999999998</v>
      </c>
      <c r="AW88" s="183">
        <v>4.6134244999999998</v>
      </c>
      <c r="AX88" s="183">
        <v>4.9375147400000001</v>
      </c>
      <c r="AY88" s="183">
        <v>5.0297473000000004</v>
      </c>
      <c r="AZ88" s="183">
        <v>4.9785535999999997</v>
      </c>
      <c r="BA88" s="183">
        <v>5.1903800000000002</v>
      </c>
      <c r="BB88" s="183">
        <v>4.5395118999999999</v>
      </c>
      <c r="BC88" s="183">
        <v>4.8309053000000004</v>
      </c>
      <c r="BD88" s="183">
        <v>4.9449744000000004</v>
      </c>
      <c r="BE88" s="183">
        <v>4.7656815000000003</v>
      </c>
      <c r="BF88" s="183">
        <v>4.8993583999999997</v>
      </c>
      <c r="BG88" s="183">
        <v>4.7409783799999996</v>
      </c>
      <c r="BH88" s="183">
        <v>4.7850840999999997</v>
      </c>
      <c r="BI88" s="183">
        <v>4.8961889699999999</v>
      </c>
      <c r="BJ88" s="183">
        <v>4.8037506199999997</v>
      </c>
      <c r="BK88" s="183">
        <v>5.1271701500000004</v>
      </c>
      <c r="BL88" s="62">
        <v>-99</v>
      </c>
    </row>
    <row r="89" spans="1:64" ht="13" x14ac:dyDescent="0.15">
      <c r="A89" s="63" t="s">
        <v>747</v>
      </c>
      <c r="B89" s="62" t="s">
        <v>211</v>
      </c>
      <c r="C89" s="85" t="s">
        <v>210</v>
      </c>
      <c r="D89" s="183">
        <v>1.3446880000000001</v>
      </c>
      <c r="E89" s="183">
        <v>1.2933920000000001</v>
      </c>
      <c r="F89" s="183">
        <v>1.39232</v>
      </c>
      <c r="G89" s="183">
        <v>1.9712320000000001</v>
      </c>
      <c r="H89" s="183">
        <v>1.6011679999999999</v>
      </c>
      <c r="I89" s="183">
        <v>2.0445120000000001</v>
      </c>
      <c r="J89" s="183">
        <v>1.9565760000000001</v>
      </c>
      <c r="K89" s="183">
        <v>1.952912</v>
      </c>
      <c r="L89" s="183">
        <v>2.1251199999999999</v>
      </c>
      <c r="M89" s="183">
        <v>2.4802308399999999</v>
      </c>
      <c r="N89" s="183">
        <v>2.6817508399999999</v>
      </c>
      <c r="O89" s="183">
        <v>2.84654169</v>
      </c>
      <c r="P89" s="183">
        <v>3.0324402500000001</v>
      </c>
      <c r="Q89" s="183">
        <v>3.27589811</v>
      </c>
      <c r="R89" s="183">
        <v>3.4720933299999999</v>
      </c>
      <c r="S89" s="183">
        <v>3.74076773</v>
      </c>
      <c r="T89" s="183">
        <v>4.05456694</v>
      </c>
      <c r="U89" s="183">
        <v>4.3900151699999999</v>
      </c>
      <c r="V89" s="183">
        <v>4.9607023400000001</v>
      </c>
      <c r="W89" s="183">
        <v>5.7638029199999998</v>
      </c>
      <c r="X89" s="183">
        <v>6.2773277800000002</v>
      </c>
      <c r="Y89" s="183">
        <v>6.8551574100000003</v>
      </c>
      <c r="Z89" s="183">
        <v>6.6146558300000002</v>
      </c>
      <c r="AA89" s="183">
        <v>6.7122854500000004</v>
      </c>
      <c r="AB89" s="183">
        <v>6.9690544399999999</v>
      </c>
      <c r="AC89" s="183">
        <v>6.4247018999999996</v>
      </c>
      <c r="AD89" s="183">
        <v>8.9979411900000006</v>
      </c>
      <c r="AE89" s="183">
        <v>9.5951073000000004</v>
      </c>
      <c r="AF89" s="183">
        <v>10.482468799999999</v>
      </c>
      <c r="AG89" s="183">
        <v>11.4928303</v>
      </c>
      <c r="AH89" s="183">
        <v>10.458962700000001</v>
      </c>
      <c r="AI89" s="183">
        <v>9.8899860000000004</v>
      </c>
      <c r="AJ89" s="183">
        <v>12.120975700000001</v>
      </c>
      <c r="AK89" s="183">
        <v>10.993888</v>
      </c>
      <c r="AL89" s="183">
        <v>9.2626240000000006</v>
      </c>
      <c r="AM89" s="183">
        <v>7.92706</v>
      </c>
      <c r="AN89" s="183">
        <v>7.8993500000000001</v>
      </c>
      <c r="AO89" s="183">
        <v>8.0233260000000008</v>
      </c>
      <c r="AP89" s="183">
        <v>7.6884079999999999</v>
      </c>
      <c r="AQ89" s="183">
        <v>7.687468</v>
      </c>
      <c r="AR89" s="183">
        <v>7.5352240000000004</v>
      </c>
      <c r="AS89" s="183">
        <v>7.4868227200000002</v>
      </c>
      <c r="AT89" s="183">
        <v>7.8699086600000001</v>
      </c>
      <c r="AU89" s="183">
        <v>8.2624875600000003</v>
      </c>
      <c r="AV89" s="183">
        <v>8.0078759999999996</v>
      </c>
      <c r="AW89" s="183">
        <v>8.5707285599999992</v>
      </c>
      <c r="AX89" s="183">
        <v>8.5737064499999995</v>
      </c>
      <c r="AY89" s="183">
        <v>9.4057791599999998</v>
      </c>
      <c r="AZ89" s="183">
        <v>12.078744</v>
      </c>
      <c r="BA89" s="183">
        <v>12.016684</v>
      </c>
      <c r="BB89" s="183">
        <v>13.0739812</v>
      </c>
      <c r="BC89" s="183">
        <v>13.81995</v>
      </c>
      <c r="BD89" s="183">
        <v>21.426490000000001</v>
      </c>
      <c r="BE89" s="183">
        <v>35.030921999999997</v>
      </c>
      <c r="BF89" s="183">
        <v>43.558787199999998</v>
      </c>
      <c r="BG89" s="183">
        <v>29.585989999999999</v>
      </c>
      <c r="BH89" s="183">
        <v>23.2436024</v>
      </c>
      <c r="BI89" s="183">
        <v>25.323940499999999</v>
      </c>
      <c r="BJ89" s="183">
        <v>26.4135974</v>
      </c>
      <c r="BK89" s="183">
        <v>28.1127416</v>
      </c>
      <c r="BL89" s="62">
        <v>-99</v>
      </c>
    </row>
    <row r="90" spans="1:64" ht="13" x14ac:dyDescent="0.15">
      <c r="A90" s="63" t="s">
        <v>747</v>
      </c>
      <c r="B90" s="62" t="s">
        <v>213</v>
      </c>
      <c r="C90" s="85" t="s">
        <v>212</v>
      </c>
      <c r="D90" s="183">
        <v>0.47337928000000001</v>
      </c>
      <c r="E90" s="183">
        <v>0.51708332999999995</v>
      </c>
      <c r="F90" s="183">
        <v>0.54199518000000002</v>
      </c>
      <c r="G90" s="183">
        <v>0.55618409999999996</v>
      </c>
      <c r="H90" s="183">
        <v>0.61873451000000002</v>
      </c>
      <c r="I90" s="183">
        <v>0.70099776000000003</v>
      </c>
      <c r="J90" s="183">
        <v>0.72125218000000002</v>
      </c>
      <c r="K90" s="183">
        <v>0.71469928000000005</v>
      </c>
      <c r="L90" s="183">
        <v>0.72190204999999996</v>
      </c>
      <c r="M90" s="183">
        <v>0.77210484999999995</v>
      </c>
      <c r="N90" s="183">
        <v>0.80053684999999997</v>
      </c>
      <c r="O90" s="183">
        <v>1.0461351800000001</v>
      </c>
      <c r="P90" s="183">
        <v>1.12747778</v>
      </c>
      <c r="Q90" s="183">
        <v>1.0567498</v>
      </c>
      <c r="R90" s="183">
        <v>1.2623808599999999</v>
      </c>
      <c r="S90" s="183">
        <v>1.26790479</v>
      </c>
      <c r="T90" s="183">
        <v>1.3229816400000001</v>
      </c>
      <c r="U90" s="183">
        <v>1.36549425</v>
      </c>
      <c r="V90" s="183">
        <v>1.3279098499999999</v>
      </c>
      <c r="W90" s="183">
        <v>1.4839338500000001</v>
      </c>
      <c r="X90" s="183">
        <v>1.61407118</v>
      </c>
      <c r="Y90" s="183">
        <v>1.5871555500000001</v>
      </c>
      <c r="Z90" s="183">
        <v>1.72731178</v>
      </c>
      <c r="AA90" s="183">
        <v>1.5868847699999999</v>
      </c>
      <c r="AB90" s="183">
        <v>1.7087903600000001</v>
      </c>
      <c r="AC90" s="183">
        <v>1.8020473299999999</v>
      </c>
      <c r="AD90" s="183">
        <v>1.8382236599999999</v>
      </c>
      <c r="AE90" s="183">
        <v>1.91978289</v>
      </c>
      <c r="AF90" s="183">
        <v>1.87429169</v>
      </c>
      <c r="AG90" s="183">
        <v>1.93402597</v>
      </c>
      <c r="AH90" s="183">
        <v>1.92812294</v>
      </c>
      <c r="AI90" s="183">
        <v>1.91772495</v>
      </c>
      <c r="AJ90" s="183">
        <v>1.3591038200000001</v>
      </c>
      <c r="AK90" s="183">
        <v>1.4818217600000001</v>
      </c>
      <c r="AL90" s="183">
        <v>1.2903483899999999</v>
      </c>
      <c r="AM90" s="183">
        <v>1.25524094</v>
      </c>
      <c r="AN90" s="183">
        <v>1.3259351100000001</v>
      </c>
      <c r="AO90" s="183">
        <v>1.55203665</v>
      </c>
      <c r="AP90" s="183">
        <v>1.6675437399999999</v>
      </c>
      <c r="AQ90" s="183">
        <v>1.7556118999999999</v>
      </c>
      <c r="AR90" s="183">
        <v>1.2106676700000001</v>
      </c>
      <c r="AS90" s="183">
        <v>1.5199247199999999</v>
      </c>
      <c r="AT90" s="183">
        <v>1.66682481</v>
      </c>
      <c r="AU90" s="183">
        <v>1.7651975499999999</v>
      </c>
      <c r="AV90" s="183">
        <v>1.88645603</v>
      </c>
      <c r="AW90" s="183">
        <v>2.0403057200000001</v>
      </c>
      <c r="AX90" s="183">
        <v>1.7514181799999999</v>
      </c>
      <c r="AY90" s="183">
        <v>2.0628320000000002</v>
      </c>
      <c r="AZ90" s="183">
        <v>2.055504</v>
      </c>
      <c r="BA90" s="183">
        <v>2.6051039999999999</v>
      </c>
      <c r="BB90" s="183">
        <v>1.6817759999999999</v>
      </c>
      <c r="BC90" s="183">
        <v>2.4219040000000001</v>
      </c>
      <c r="BD90" s="183">
        <v>2.4072480000000001</v>
      </c>
      <c r="BE90" s="183">
        <v>2.2130559999999999</v>
      </c>
      <c r="BF90" s="183">
        <v>2.1507679999999998</v>
      </c>
      <c r="BG90" s="183">
        <v>2.1067999999999998</v>
      </c>
      <c r="BH90" s="183">
        <v>2.2387039999999998</v>
      </c>
      <c r="BI90" s="183">
        <v>2.0152000000000001</v>
      </c>
      <c r="BJ90" s="183">
        <v>2.0278711399999998</v>
      </c>
      <c r="BK90" s="183">
        <v>2.0083862400000001</v>
      </c>
      <c r="BL90" s="62">
        <v>-99</v>
      </c>
    </row>
    <row r="91" spans="1:64" ht="13" x14ac:dyDescent="0.15">
      <c r="A91" s="63" t="s">
        <v>747</v>
      </c>
      <c r="B91" s="62" t="s">
        <v>215</v>
      </c>
      <c r="C91" s="85" t="s">
        <v>214</v>
      </c>
      <c r="D91" s="183">
        <v>3.3688593199999999</v>
      </c>
      <c r="E91" s="183">
        <v>3.6360044399999998</v>
      </c>
      <c r="F91" s="183">
        <v>3.7713669099999998</v>
      </c>
      <c r="G91" s="183">
        <v>3.0749336199999999</v>
      </c>
      <c r="H91" s="183">
        <v>3.9540592600000002</v>
      </c>
      <c r="I91" s="183">
        <v>4.4150397999999997</v>
      </c>
      <c r="J91" s="183">
        <v>4.2543883999999998</v>
      </c>
      <c r="K91" s="183">
        <v>5.45954724</v>
      </c>
      <c r="L91" s="183">
        <v>5.4082512400000002</v>
      </c>
      <c r="M91" s="183">
        <v>5.6202283499999997</v>
      </c>
      <c r="N91" s="183">
        <v>5.81740089</v>
      </c>
      <c r="O91" s="183">
        <v>7.2820202600000004</v>
      </c>
      <c r="P91" s="183">
        <v>8.19033357</v>
      </c>
      <c r="Q91" s="183">
        <v>8.0361025500000007</v>
      </c>
      <c r="R91" s="183">
        <v>9.6259076100000005</v>
      </c>
      <c r="S91" s="183">
        <v>11.119509600000001</v>
      </c>
      <c r="T91" s="183">
        <v>11.0932803</v>
      </c>
      <c r="U91" s="183">
        <v>11.5279399</v>
      </c>
      <c r="V91" s="183">
        <v>12.679630899999999</v>
      </c>
      <c r="W91" s="183">
        <v>13.0534672</v>
      </c>
      <c r="X91" s="183">
        <v>15.931188799999999</v>
      </c>
      <c r="Y91" s="183">
        <v>15.915175899999999</v>
      </c>
      <c r="Z91" s="183">
        <v>15.8268529</v>
      </c>
      <c r="AA91" s="183">
        <v>17.027850900000001</v>
      </c>
      <c r="AB91" s="183">
        <v>17.7636781</v>
      </c>
      <c r="AC91" s="183">
        <v>17.783031000000001</v>
      </c>
      <c r="AD91" s="183">
        <v>17.8336845</v>
      </c>
      <c r="AE91" s="183">
        <v>18.848211800000001</v>
      </c>
      <c r="AF91" s="183">
        <v>20.082500700000001</v>
      </c>
      <c r="AG91" s="183">
        <v>21.139241699999999</v>
      </c>
      <c r="AH91" s="183">
        <v>22.8795623</v>
      </c>
      <c r="AI91" s="183">
        <v>23.040599199999999</v>
      </c>
      <c r="AJ91" s="183">
        <v>24.322345200000001</v>
      </c>
      <c r="AK91" s="183">
        <v>25.5320578</v>
      </c>
      <c r="AL91" s="183">
        <v>27.605532</v>
      </c>
      <c r="AM91" s="183">
        <v>28.9829197</v>
      </c>
      <c r="AN91" s="183">
        <v>29.619017500000002</v>
      </c>
      <c r="AO91" s="183">
        <v>30.406361700000001</v>
      </c>
      <c r="AP91" s="183">
        <v>31.1013974</v>
      </c>
      <c r="AQ91" s="183">
        <v>31.2596776</v>
      </c>
      <c r="AR91" s="183">
        <v>32.352263399999998</v>
      </c>
      <c r="AS91" s="183">
        <v>33.576915999999997</v>
      </c>
      <c r="AT91" s="183">
        <v>37.4258363</v>
      </c>
      <c r="AU91" s="183">
        <v>38.073956600000002</v>
      </c>
      <c r="AV91" s="183">
        <v>37.495413599999999</v>
      </c>
      <c r="AW91" s="183">
        <v>43.362160000000003</v>
      </c>
      <c r="AX91" s="183">
        <v>45.5255431</v>
      </c>
      <c r="AY91" s="183">
        <v>47.390796000000002</v>
      </c>
      <c r="AZ91" s="183">
        <v>50.230200000000004</v>
      </c>
      <c r="BA91" s="183">
        <v>52.860538900000002</v>
      </c>
      <c r="BB91" s="183">
        <v>52.590086800000002</v>
      </c>
      <c r="BC91" s="183">
        <v>56.199984000000001</v>
      </c>
      <c r="BD91" s="183">
        <v>56.711598199999997</v>
      </c>
      <c r="BE91" s="183">
        <v>59.027662300000003</v>
      </c>
      <c r="BF91" s="183">
        <v>58.734663900000001</v>
      </c>
      <c r="BG91" s="183">
        <v>59.642683300000002</v>
      </c>
      <c r="BH91" s="183">
        <v>61.027840400000002</v>
      </c>
      <c r="BI91" s="183">
        <v>61.031516000000003</v>
      </c>
      <c r="BJ91" s="183">
        <v>63.689127300000003</v>
      </c>
      <c r="BK91" s="183">
        <v>66.309766699999997</v>
      </c>
      <c r="BL91" s="62">
        <v>-99</v>
      </c>
    </row>
    <row r="92" spans="1:64" ht="13" x14ac:dyDescent="0.15">
      <c r="A92" s="63" t="s">
        <v>747</v>
      </c>
      <c r="B92" s="62" t="s">
        <v>217</v>
      </c>
      <c r="C92" s="85" t="s">
        <v>216</v>
      </c>
      <c r="D92" s="183">
        <v>1.79449824</v>
      </c>
      <c r="E92" s="183">
        <v>1.8824045199999999</v>
      </c>
      <c r="F92" s="183">
        <v>2.6298902399999999</v>
      </c>
      <c r="G92" s="183">
        <v>1.9851734999999999</v>
      </c>
      <c r="H92" s="183">
        <v>1.6591085299999999</v>
      </c>
      <c r="I92" s="183">
        <v>2.1390330999999998</v>
      </c>
      <c r="J92" s="183">
        <v>2.0033165199999998</v>
      </c>
      <c r="K92" s="183">
        <v>2.1241988100000002</v>
      </c>
      <c r="L92" s="183">
        <v>1.8712936600000001</v>
      </c>
      <c r="M92" s="183">
        <v>2.7761530799999998</v>
      </c>
      <c r="N92" s="183">
        <v>3.2377576499999998</v>
      </c>
      <c r="O92" s="183">
        <v>2.9808913399999999</v>
      </c>
      <c r="P92" s="183">
        <v>3.61101019</v>
      </c>
      <c r="Q92" s="183">
        <v>3.29569818</v>
      </c>
      <c r="R92" s="183">
        <v>3.5589415799999999</v>
      </c>
      <c r="S92" s="183">
        <v>3.1455039</v>
      </c>
      <c r="T92" s="183">
        <v>2.8824388000000001</v>
      </c>
      <c r="U92" s="183">
        <v>2.5554166399999998</v>
      </c>
      <c r="V92" s="183">
        <v>2.7064394799999998</v>
      </c>
      <c r="W92" s="183">
        <v>2.8658489700000001</v>
      </c>
      <c r="X92" s="183">
        <v>2.6345680599999999</v>
      </c>
      <c r="Y92" s="183">
        <v>3.19848854</v>
      </c>
      <c r="Z92" s="183">
        <v>2.4790351199999998</v>
      </c>
      <c r="AA92" s="183">
        <v>2.5239304599999999</v>
      </c>
      <c r="AB92" s="183">
        <v>1.9544801700000001</v>
      </c>
      <c r="AC92" s="183">
        <v>1.5108630000000001</v>
      </c>
      <c r="AD92" s="183">
        <v>1.1349442599999999</v>
      </c>
      <c r="AE92" s="183">
        <v>0.97713855999999999</v>
      </c>
      <c r="AF92" s="183">
        <v>0.97674740999999998</v>
      </c>
      <c r="AG92" s="183">
        <v>1.00619288</v>
      </c>
      <c r="AH92" s="183">
        <v>1.0345308499999999</v>
      </c>
      <c r="AI92" s="183">
        <v>1.01515471</v>
      </c>
      <c r="AJ92" s="183">
        <v>1.01510433</v>
      </c>
      <c r="AK92" s="183">
        <v>1.00131707</v>
      </c>
      <c r="AL92" s="183">
        <v>1.07523806</v>
      </c>
      <c r="AM92" s="183">
        <v>1.0572488600000001</v>
      </c>
      <c r="AN92" s="183">
        <v>1.10850822</v>
      </c>
      <c r="AO92" s="183">
        <v>1.09037473</v>
      </c>
      <c r="AP92" s="183">
        <v>1.17047101</v>
      </c>
      <c r="AQ92" s="183">
        <v>1.11239182</v>
      </c>
      <c r="AR92" s="183">
        <v>1.167219</v>
      </c>
      <c r="AS92" s="183">
        <v>1.3227711900000001</v>
      </c>
      <c r="AT92" s="183">
        <v>1.5538701800000001</v>
      </c>
      <c r="AU92" s="183">
        <v>1.5384994599999999</v>
      </c>
      <c r="AV92" s="183">
        <v>1.8566794499999999</v>
      </c>
      <c r="AW92" s="183">
        <v>1.8645464899999999</v>
      </c>
      <c r="AX92" s="183">
        <v>1.77073689</v>
      </c>
      <c r="AY92" s="183">
        <v>1.9148013100000001</v>
      </c>
      <c r="AZ92" s="183">
        <v>2.1872573000000002</v>
      </c>
      <c r="BA92" s="183">
        <v>2.1797843499999998</v>
      </c>
      <c r="BB92" s="183">
        <v>2.4399192699999999</v>
      </c>
      <c r="BC92" s="183">
        <v>2.6338948000000002</v>
      </c>
      <c r="BD92" s="183">
        <v>3.1073507299999998</v>
      </c>
      <c r="BE92" s="183">
        <v>2.9807736500000002</v>
      </c>
      <c r="BF92" s="183">
        <v>4.0569761199999999</v>
      </c>
      <c r="BG92" s="183">
        <v>8.2593232800000003</v>
      </c>
      <c r="BH92" s="183">
        <v>6.3054903600000003</v>
      </c>
      <c r="BI92" s="183">
        <v>7.72597063</v>
      </c>
      <c r="BJ92" s="183">
        <v>8.0159225799999998</v>
      </c>
      <c r="BK92" s="183">
        <v>8.2860428299999995</v>
      </c>
      <c r="BL92" s="62">
        <v>-99</v>
      </c>
    </row>
    <row r="93" spans="1:64" ht="13" x14ac:dyDescent="0.15">
      <c r="A93" s="63" t="s">
        <v>747</v>
      </c>
      <c r="B93" s="62" t="s">
        <v>219</v>
      </c>
      <c r="C93" s="85" t="s">
        <v>218</v>
      </c>
      <c r="D93" s="183">
        <v>2.7771634199999999</v>
      </c>
      <c r="E93" s="183">
        <v>2.7148457000000001</v>
      </c>
      <c r="F93" s="183">
        <v>2.59029942</v>
      </c>
      <c r="G93" s="183">
        <v>2.8796959900000001</v>
      </c>
      <c r="H93" s="183">
        <v>2.63391083</v>
      </c>
      <c r="I93" s="183">
        <v>2.8573851100000001</v>
      </c>
      <c r="J93" s="183">
        <v>2.72548111</v>
      </c>
      <c r="K93" s="183">
        <v>2.8060594000000001</v>
      </c>
      <c r="L93" s="183">
        <v>3.6158331100000001</v>
      </c>
      <c r="M93" s="183">
        <v>2.9268228199999999</v>
      </c>
      <c r="N93" s="183">
        <v>3.2125851000000001</v>
      </c>
      <c r="O93" s="183">
        <v>4.6122930799999997</v>
      </c>
      <c r="P93" s="183">
        <v>5.09948567</v>
      </c>
      <c r="Q93" s="183">
        <v>4.8943016699999999</v>
      </c>
      <c r="R93" s="183">
        <v>4.10657139</v>
      </c>
      <c r="S93" s="183">
        <v>4.6709165300000004</v>
      </c>
      <c r="T93" s="183">
        <v>4.5829217</v>
      </c>
      <c r="U93" s="183">
        <v>4.8927907900000003</v>
      </c>
      <c r="V93" s="183">
        <v>5.1656541899999997</v>
      </c>
      <c r="W93" s="183">
        <v>5.1460739000000002</v>
      </c>
      <c r="X93" s="183">
        <v>5.0860238200000003</v>
      </c>
      <c r="Y93" s="183">
        <v>5.5087829700000004</v>
      </c>
      <c r="Z93" s="183">
        <v>5.6229786400000004</v>
      </c>
      <c r="AA93" s="183">
        <v>5.57951511</v>
      </c>
      <c r="AB93" s="183">
        <v>5.7537666200000004</v>
      </c>
      <c r="AC93" s="183">
        <v>6.5485477599999999</v>
      </c>
      <c r="AD93" s="183">
        <v>6.6755167499999999</v>
      </c>
      <c r="AE93" s="183">
        <v>6.7563456100000003</v>
      </c>
      <c r="AF93" s="183">
        <v>4.9433973399999998</v>
      </c>
      <c r="AG93" s="183">
        <v>4.0866558399999997</v>
      </c>
      <c r="AH93" s="183">
        <v>4.4252989999999999</v>
      </c>
      <c r="AI93" s="183">
        <v>4.2347995300000001</v>
      </c>
      <c r="AJ93" s="183">
        <v>4.1366646300000003</v>
      </c>
      <c r="AK93" s="183">
        <v>4.84159424</v>
      </c>
      <c r="AL93" s="183">
        <v>5.3018262399999996</v>
      </c>
      <c r="AM93" s="183">
        <v>6.19617752</v>
      </c>
      <c r="AN93" s="183">
        <v>6.90633798</v>
      </c>
      <c r="AO93" s="183">
        <v>7.20357936</v>
      </c>
      <c r="AP93" s="183">
        <v>7.44446093</v>
      </c>
      <c r="AQ93" s="183">
        <v>8.0370748400000007</v>
      </c>
      <c r="AR93" s="183">
        <v>8.9300381200000007</v>
      </c>
      <c r="AS93" s="183">
        <v>10.042511299999999</v>
      </c>
      <c r="AT93" s="183">
        <v>8.6802447199999992</v>
      </c>
      <c r="AU93" s="183">
        <v>9.1537988000000006</v>
      </c>
      <c r="AV93" s="183">
        <v>9.7801499300000003</v>
      </c>
      <c r="AW93" s="183">
        <v>12.371245</v>
      </c>
      <c r="AX93" s="183">
        <v>11.528977599999999</v>
      </c>
      <c r="AY93" s="183">
        <v>12.780450200000001</v>
      </c>
      <c r="AZ93" s="183">
        <v>12.7950634</v>
      </c>
      <c r="BA93" s="183">
        <v>9.7224781500000006</v>
      </c>
      <c r="BB93" s="183">
        <v>10.155480000000001</v>
      </c>
      <c r="BC93" s="183">
        <v>13.083811799999999</v>
      </c>
      <c r="BD93" s="183">
        <v>15.067866499999999</v>
      </c>
      <c r="BE93" s="183">
        <v>11.902839999999999</v>
      </c>
      <c r="BF93" s="183">
        <v>12.943524</v>
      </c>
      <c r="BG93" s="183">
        <v>16.1804989</v>
      </c>
      <c r="BH93" s="183">
        <v>22.175228600000001</v>
      </c>
      <c r="BI93" s="183">
        <v>24.9558225</v>
      </c>
      <c r="BJ93" s="183">
        <v>25.4070058</v>
      </c>
      <c r="BK93" s="183">
        <v>26.3346394</v>
      </c>
      <c r="BL93" s="62">
        <v>-99</v>
      </c>
    </row>
    <row r="94" spans="1:64" ht="13" x14ac:dyDescent="0.15">
      <c r="A94" s="63" t="s">
        <v>747</v>
      </c>
      <c r="B94" s="62" t="s">
        <v>221</v>
      </c>
      <c r="C94" s="85" t="s">
        <v>220</v>
      </c>
      <c r="D94" s="183">
        <v>-99</v>
      </c>
      <c r="E94" s="183">
        <v>-99</v>
      </c>
      <c r="F94" s="183">
        <v>-99</v>
      </c>
      <c r="G94" s="183">
        <v>-99</v>
      </c>
      <c r="H94" s="183">
        <v>-99</v>
      </c>
      <c r="I94" s="183">
        <v>-99</v>
      </c>
      <c r="J94" s="183">
        <v>-99</v>
      </c>
      <c r="K94" s="183">
        <v>-99</v>
      </c>
      <c r="L94" s="183">
        <v>-99</v>
      </c>
      <c r="M94" s="183">
        <v>-99</v>
      </c>
      <c r="N94" s="183">
        <v>-99</v>
      </c>
      <c r="O94" s="183">
        <v>-99</v>
      </c>
      <c r="P94" s="183">
        <v>-99</v>
      </c>
      <c r="Q94" s="183">
        <v>-99</v>
      </c>
      <c r="R94" s="183">
        <v>-99</v>
      </c>
      <c r="S94" s="183">
        <v>-99</v>
      </c>
      <c r="T94" s="183">
        <v>-99</v>
      </c>
      <c r="U94" s="183">
        <v>-99</v>
      </c>
      <c r="V94" s="183">
        <v>-99</v>
      </c>
      <c r="W94" s="183">
        <v>-99</v>
      </c>
      <c r="X94" s="183">
        <v>-99</v>
      </c>
      <c r="Y94" s="183">
        <v>-99</v>
      </c>
      <c r="Z94" s="183">
        <v>-99</v>
      </c>
      <c r="AA94" s="183">
        <v>-99</v>
      </c>
      <c r="AB94" s="183">
        <v>-99</v>
      </c>
      <c r="AC94" s="183">
        <v>-99</v>
      </c>
      <c r="AD94" s="183">
        <v>-99</v>
      </c>
      <c r="AE94" s="183">
        <v>-99</v>
      </c>
      <c r="AF94" s="183">
        <v>-99</v>
      </c>
      <c r="AG94" s="183">
        <v>-99</v>
      </c>
      <c r="AH94" s="183">
        <v>-99</v>
      </c>
      <c r="AI94" s="183">
        <v>-99</v>
      </c>
      <c r="AJ94" s="183">
        <v>1.0552319999999999</v>
      </c>
      <c r="AK94" s="183">
        <v>1.150496</v>
      </c>
      <c r="AL94" s="183">
        <v>1.3886559999999999</v>
      </c>
      <c r="AM94" s="183">
        <v>1.5718559999999999</v>
      </c>
      <c r="AN94" s="183">
        <v>1.619488</v>
      </c>
      <c r="AO94" s="183">
        <v>1.7220800000000001</v>
      </c>
      <c r="AP94" s="183">
        <v>1.769712</v>
      </c>
      <c r="AQ94" s="183">
        <v>1.8173440000000001</v>
      </c>
      <c r="AR94" s="183">
        <v>1.663456</v>
      </c>
      <c r="AS94" s="183">
        <v>1.641472</v>
      </c>
      <c r="AT94" s="183">
        <v>2.0152000000000001</v>
      </c>
      <c r="AU94" s="183">
        <v>1.7587200000000001</v>
      </c>
      <c r="AV94" s="183">
        <v>1.872304</v>
      </c>
      <c r="AW94" s="183">
        <v>1.96024</v>
      </c>
      <c r="AX94" s="183">
        <v>2.3083200000000001</v>
      </c>
      <c r="AY94" s="183">
        <v>2.3303039999999999</v>
      </c>
      <c r="AZ94" s="183">
        <v>2.3596159999999999</v>
      </c>
      <c r="BA94" s="183">
        <v>3.323248</v>
      </c>
      <c r="BB94" s="183">
        <v>3.0667680000000002</v>
      </c>
      <c r="BC94" s="183">
        <v>3.0960800000000002</v>
      </c>
      <c r="BD94" s="183">
        <v>2.7648160000000002</v>
      </c>
      <c r="BE94" s="183">
        <v>3.3638497699999999</v>
      </c>
      <c r="BF94" s="183">
        <v>2.6011553900000002</v>
      </c>
      <c r="BG94" s="183">
        <v>3.7087820699999998</v>
      </c>
      <c r="BH94" s="183">
        <v>3.9553128700000002</v>
      </c>
      <c r="BI94" s="183">
        <v>4.1931847299999996</v>
      </c>
      <c r="BJ94" s="183">
        <v>4.2243746</v>
      </c>
      <c r="BK94" s="183">
        <v>4.2724346100000004</v>
      </c>
      <c r="BL94" s="62">
        <v>-99</v>
      </c>
    </row>
    <row r="95" spans="1:64" ht="13" x14ac:dyDescent="0.15">
      <c r="A95" s="63" t="s">
        <v>747</v>
      </c>
      <c r="B95" s="62" t="s">
        <v>223</v>
      </c>
      <c r="C95" s="85" t="s">
        <v>222</v>
      </c>
      <c r="D95" s="183">
        <v>6.5951999999999997E-2</v>
      </c>
      <c r="E95" s="183">
        <v>8.0607999999999999E-2</v>
      </c>
      <c r="F95" s="183">
        <v>8.0607999999999999E-2</v>
      </c>
      <c r="G95" s="183">
        <v>8.7936E-2</v>
      </c>
      <c r="H95" s="183">
        <v>9.8928000000000002E-2</v>
      </c>
      <c r="I95" s="183">
        <v>0.150224</v>
      </c>
      <c r="J95" s="183">
        <v>0.179536</v>
      </c>
      <c r="K95" s="183">
        <v>0.190528</v>
      </c>
      <c r="L95" s="183">
        <v>0.21251200000000001</v>
      </c>
      <c r="M95" s="183">
        <v>0.25281599999999999</v>
      </c>
      <c r="N95" s="183">
        <v>0.39937600000000001</v>
      </c>
      <c r="O95" s="183">
        <v>0.22716800000000001</v>
      </c>
      <c r="P95" s="183">
        <v>0.197856</v>
      </c>
      <c r="Q95" s="183">
        <v>0.26747199999999999</v>
      </c>
      <c r="R95" s="183">
        <v>0.42136000000000001</v>
      </c>
      <c r="S95" s="183">
        <v>0.42487542</v>
      </c>
      <c r="T95" s="183">
        <v>0.35171427999999999</v>
      </c>
      <c r="U95" s="183">
        <v>0.28183884999999997</v>
      </c>
      <c r="V95" s="183">
        <v>0.33639883999999998</v>
      </c>
      <c r="W95" s="183">
        <v>0.32898148999999999</v>
      </c>
      <c r="X95" s="183">
        <v>0.51235998999999999</v>
      </c>
      <c r="Y95" s="183">
        <v>0.54129510000000003</v>
      </c>
      <c r="Z95" s="183">
        <v>0.45318614000000002</v>
      </c>
      <c r="AA95" s="183">
        <v>0.44236083999999998</v>
      </c>
      <c r="AB95" s="183">
        <v>0.49241825</v>
      </c>
      <c r="AC95" s="183">
        <v>0.70142369000000004</v>
      </c>
      <c r="AD95" s="183">
        <v>0.67601825999999998</v>
      </c>
      <c r="AE95" s="183">
        <v>0.69701391999999995</v>
      </c>
      <c r="AF95" s="183">
        <v>0.86067985000000002</v>
      </c>
      <c r="AG95" s="183">
        <v>0.97597001000000005</v>
      </c>
      <c r="AH95" s="183">
        <v>0.89356433999999996</v>
      </c>
      <c r="AI95" s="183">
        <v>0.76674359000000003</v>
      </c>
      <c r="AJ95" s="183">
        <v>1.07245539</v>
      </c>
      <c r="AK95" s="183">
        <v>1.2901758299999999</v>
      </c>
      <c r="AL95" s="183">
        <v>1.46981932</v>
      </c>
      <c r="AM95" s="183">
        <v>1.70010452</v>
      </c>
      <c r="AN95" s="183">
        <v>2.40643004</v>
      </c>
      <c r="AO95" s="183">
        <v>2.4553357299999998</v>
      </c>
      <c r="AP95" s="183">
        <v>2.7595437500000002</v>
      </c>
      <c r="AQ95" s="183">
        <v>2.2232559200000002</v>
      </c>
      <c r="AR95" s="183">
        <v>3.1897717999999999</v>
      </c>
      <c r="AS95" s="183">
        <v>3.03801677</v>
      </c>
      <c r="AT95" s="183">
        <v>3.2367800799999999</v>
      </c>
      <c r="AU95" s="183">
        <v>2.5950848999999998</v>
      </c>
      <c r="AV95" s="183">
        <v>2.8100263700000001</v>
      </c>
      <c r="AW95" s="183">
        <v>2.6381027499999998</v>
      </c>
      <c r="AX95" s="183">
        <v>3.0515993300000002</v>
      </c>
      <c r="AY95" s="183">
        <v>2.5293988600000001</v>
      </c>
      <c r="AZ95" s="183">
        <v>2.5782767199999999</v>
      </c>
      <c r="BA95" s="183">
        <v>3.3843217600000002</v>
      </c>
      <c r="BB95" s="183">
        <v>4.1910548099999998</v>
      </c>
      <c r="BC95" s="183">
        <v>4.89400528</v>
      </c>
      <c r="BD95" s="183">
        <v>5.2764595600000002</v>
      </c>
      <c r="BE95" s="183">
        <v>5.5219236799999996</v>
      </c>
      <c r="BF95" s="183">
        <v>6.2847440199999998</v>
      </c>
      <c r="BG95" s="183">
        <v>7.6620107199999996</v>
      </c>
      <c r="BH95" s="183">
        <v>6.01383359</v>
      </c>
      <c r="BI95" s="183">
        <v>8.8411180799999993</v>
      </c>
      <c r="BJ95" s="183">
        <v>9.1043955400000005</v>
      </c>
      <c r="BK95" s="183">
        <v>9.4478269699999995</v>
      </c>
      <c r="BL95" s="62">
        <v>-99</v>
      </c>
    </row>
    <row r="96" spans="1:64" ht="13" x14ac:dyDescent="0.15">
      <c r="A96" s="63" t="s">
        <v>747</v>
      </c>
      <c r="B96" s="62" t="s">
        <v>225</v>
      </c>
      <c r="C96" s="85" t="s">
        <v>224</v>
      </c>
      <c r="D96" s="183">
        <v>67.118001899999996</v>
      </c>
      <c r="E96" s="183">
        <v>73.437599599999999</v>
      </c>
      <c r="F96" s="183">
        <v>75.818783600000003</v>
      </c>
      <c r="G96" s="183">
        <v>83.281905800000004</v>
      </c>
      <c r="H96" s="183">
        <v>91.144582099999994</v>
      </c>
      <c r="I96" s="183">
        <v>96.776605099999998</v>
      </c>
      <c r="J96" s="183">
        <v>100.40357899999999</v>
      </c>
      <c r="K96" s="183">
        <v>103.55750999999999</v>
      </c>
      <c r="L96" s="183">
        <v>106.682159</v>
      </c>
      <c r="M96" s="183">
        <v>113.445547</v>
      </c>
      <c r="N96" s="183">
        <v>115.802063</v>
      </c>
      <c r="O96" s="183">
        <v>141.803302</v>
      </c>
      <c r="P96" s="183">
        <v>140.666155</v>
      </c>
      <c r="Q96" s="183">
        <v>157.495396</v>
      </c>
      <c r="R96" s="183">
        <v>165.25989000000001</v>
      </c>
      <c r="S96" s="183">
        <v>159.98520099999999</v>
      </c>
      <c r="T96" s="183">
        <v>152.525497</v>
      </c>
      <c r="U96" s="183">
        <v>169.130889</v>
      </c>
      <c r="V96" s="183">
        <v>163.60575</v>
      </c>
      <c r="W96" s="183">
        <v>169.793161</v>
      </c>
      <c r="X96" s="183">
        <v>187.007159</v>
      </c>
      <c r="Y96" s="183">
        <v>176.63190700000001</v>
      </c>
      <c r="Z96" s="183">
        <v>164.109925</v>
      </c>
      <c r="AA96" s="183">
        <v>133.487258</v>
      </c>
      <c r="AB96" s="183">
        <v>137.357472</v>
      </c>
      <c r="AC96" s="183">
        <v>144.073013</v>
      </c>
      <c r="AD96" s="183">
        <v>146.980154</v>
      </c>
      <c r="AE96" s="183">
        <v>144.014556</v>
      </c>
      <c r="AF96" s="183">
        <v>151.48053100000001</v>
      </c>
      <c r="AG96" s="183">
        <v>145.602957</v>
      </c>
      <c r="AH96" s="183">
        <v>161.66447099999999</v>
      </c>
      <c r="AI96" s="183">
        <v>162.42818700000001</v>
      </c>
      <c r="AJ96" s="183">
        <v>170.842387</v>
      </c>
      <c r="AK96" s="183">
        <v>170.680575</v>
      </c>
      <c r="AL96" s="183">
        <v>170.869608</v>
      </c>
      <c r="AM96" s="183">
        <v>171.45614</v>
      </c>
      <c r="AN96" s="183">
        <v>173.03</v>
      </c>
      <c r="AO96" s="183">
        <v>182.450637</v>
      </c>
      <c r="AP96" s="183">
        <v>175.28818899999999</v>
      </c>
      <c r="AQ96" s="183">
        <v>176.403167</v>
      </c>
      <c r="AR96" s="183">
        <v>170.992525</v>
      </c>
      <c r="AS96" s="183">
        <v>171.9426</v>
      </c>
      <c r="AT96" s="183">
        <v>177.08235099999999</v>
      </c>
      <c r="AU96" s="183">
        <v>176.37402399999999</v>
      </c>
      <c r="AV96" s="183">
        <v>179.827641</v>
      </c>
      <c r="AW96" s="183">
        <v>181.44886600000001</v>
      </c>
      <c r="AX96" s="183">
        <v>177.53047100000001</v>
      </c>
      <c r="AY96" s="183">
        <v>172.73320100000001</v>
      </c>
      <c r="AZ96" s="183">
        <v>172.59856199999999</v>
      </c>
      <c r="BA96" s="183">
        <v>175.52380500000001</v>
      </c>
      <c r="BB96" s="183">
        <v>170.18553199999999</v>
      </c>
      <c r="BC96" s="183">
        <v>182.186116</v>
      </c>
      <c r="BD96" s="183">
        <v>169.11056300000001</v>
      </c>
      <c r="BE96" s="183">
        <v>165.87824800000001</v>
      </c>
      <c r="BF96" s="183">
        <v>165.76440400000001</v>
      </c>
      <c r="BG96" s="183">
        <v>158.82708600000001</v>
      </c>
      <c r="BH96" s="183">
        <v>166.450828</v>
      </c>
      <c r="BI96" s="183">
        <v>166.38700299999999</v>
      </c>
      <c r="BJ96" s="183">
        <v>164.47844699999999</v>
      </c>
      <c r="BK96" s="183">
        <v>161.62396000000001</v>
      </c>
      <c r="BL96" s="62">
        <v>-99</v>
      </c>
    </row>
    <row r="97" spans="1:64" ht="13" x14ac:dyDescent="0.15">
      <c r="A97" s="63" t="s">
        <v>747</v>
      </c>
      <c r="B97" s="62" t="s">
        <v>227</v>
      </c>
      <c r="C97" s="85" t="s">
        <v>226</v>
      </c>
      <c r="D97" s="183">
        <v>10.3192296</v>
      </c>
      <c r="E97" s="183">
        <v>11.5317759</v>
      </c>
      <c r="F97" s="183">
        <v>11.7551313</v>
      </c>
      <c r="G97" s="183">
        <v>11.1982924</v>
      </c>
      <c r="H97" s="183">
        <v>12.2165278</v>
      </c>
      <c r="I97" s="183">
        <v>13.091956400000001</v>
      </c>
      <c r="J97" s="183">
        <v>13.685285800000001</v>
      </c>
      <c r="K97" s="183">
        <v>14.0002718</v>
      </c>
      <c r="L97" s="183">
        <v>13.6267815</v>
      </c>
      <c r="M97" s="183">
        <v>13.4731024</v>
      </c>
      <c r="N97" s="183">
        <v>14.257049</v>
      </c>
      <c r="O97" s="183">
        <v>14.179986100000001</v>
      </c>
      <c r="P97" s="183">
        <v>15.049012400000001</v>
      </c>
      <c r="Q97" s="183">
        <v>16.189614800000001</v>
      </c>
      <c r="R97" s="183">
        <v>18.200372399999999</v>
      </c>
      <c r="S97" s="183">
        <v>18.760019700000001</v>
      </c>
      <c r="T97" s="183">
        <v>18.270361399999999</v>
      </c>
      <c r="U97" s="183">
        <v>19.248578800000001</v>
      </c>
      <c r="V97" s="183">
        <v>20.313483099999999</v>
      </c>
      <c r="W97" s="183">
        <v>18.024093700000002</v>
      </c>
      <c r="X97" s="183">
        <v>16.494506600000001</v>
      </c>
      <c r="Y97" s="183">
        <v>17.4789539</v>
      </c>
      <c r="Z97" s="183">
        <v>16.561067699999999</v>
      </c>
      <c r="AA97" s="183">
        <v>18.270340099999999</v>
      </c>
      <c r="AB97" s="183">
        <v>17.998197300000001</v>
      </c>
      <c r="AC97" s="183">
        <v>19.336739099999999</v>
      </c>
      <c r="AD97" s="183">
        <v>21.8581121</v>
      </c>
      <c r="AE97" s="183">
        <v>22.9461391</v>
      </c>
      <c r="AF97" s="183">
        <v>24.165424399999999</v>
      </c>
      <c r="AG97" s="183">
        <v>25.449496400000001</v>
      </c>
      <c r="AH97" s="183">
        <v>25.453356200000002</v>
      </c>
      <c r="AI97" s="183">
        <v>25.455158699999998</v>
      </c>
      <c r="AJ97" s="183">
        <v>26.1195761</v>
      </c>
      <c r="AK97" s="183">
        <v>28.113937100000001</v>
      </c>
      <c r="AL97" s="183">
        <v>27.708311999999999</v>
      </c>
      <c r="AM97" s="183">
        <v>27.889168000000002</v>
      </c>
      <c r="AN97" s="183">
        <v>28.010629600000001</v>
      </c>
      <c r="AO97" s="183">
        <v>29.305531899999998</v>
      </c>
      <c r="AP97" s="183">
        <v>31.301441799999999</v>
      </c>
      <c r="AQ97" s="183">
        <v>29.896486599999999</v>
      </c>
      <c r="AR97" s="183">
        <v>31.4876057</v>
      </c>
      <c r="AS97" s="183">
        <v>32.298326099999997</v>
      </c>
      <c r="AT97" s="183">
        <v>34.476037099999999</v>
      </c>
      <c r="AU97" s="183">
        <v>34.658316399999997</v>
      </c>
      <c r="AV97" s="183">
        <v>36.3753989</v>
      </c>
      <c r="AW97" s="183">
        <v>35.960981199999999</v>
      </c>
      <c r="AX97" s="183">
        <v>37.593129699999999</v>
      </c>
      <c r="AY97" s="183">
        <v>37.485799700000001</v>
      </c>
      <c r="AZ97" s="183">
        <v>36.576838899999998</v>
      </c>
      <c r="BA97" s="183">
        <v>37.593153100000002</v>
      </c>
      <c r="BB97" s="183">
        <v>34.772291600000003</v>
      </c>
      <c r="BC97" s="183">
        <v>34.9967939</v>
      </c>
      <c r="BD97" s="183">
        <v>34.313734400000001</v>
      </c>
      <c r="BE97" s="183">
        <v>35.985816800000002</v>
      </c>
      <c r="BF97" s="183">
        <v>35.310372999999998</v>
      </c>
      <c r="BG97" s="183">
        <v>35.622222100000002</v>
      </c>
      <c r="BH97" s="183">
        <v>35.838889999999999</v>
      </c>
      <c r="BI97" s="183">
        <v>34.259982000000001</v>
      </c>
      <c r="BJ97" s="183">
        <v>36.0237263</v>
      </c>
      <c r="BK97" s="183">
        <v>34.765784400000001</v>
      </c>
      <c r="BL97" s="62">
        <v>-99</v>
      </c>
    </row>
    <row r="98" spans="1:64" ht="13" x14ac:dyDescent="0.15">
      <c r="A98" s="63" t="s">
        <v>747</v>
      </c>
      <c r="B98" s="62" t="s">
        <v>229</v>
      </c>
      <c r="C98" s="85" t="s">
        <v>228</v>
      </c>
      <c r="D98" s="183">
        <v>0.47983542000000001</v>
      </c>
      <c r="E98" s="183">
        <v>0.53116114000000003</v>
      </c>
      <c r="F98" s="183">
        <v>0.56044342000000003</v>
      </c>
      <c r="G98" s="183">
        <v>0.65934170000000003</v>
      </c>
      <c r="H98" s="183">
        <v>0.84251198999999999</v>
      </c>
      <c r="I98" s="183">
        <v>0.94873826999999999</v>
      </c>
      <c r="J98" s="183">
        <v>0.78016456000000001</v>
      </c>
      <c r="K98" s="183">
        <v>0.95964112999999995</v>
      </c>
      <c r="L98" s="183">
        <v>1.08049369</v>
      </c>
      <c r="M98" s="183">
        <v>1.2306879799999999</v>
      </c>
      <c r="N98" s="183">
        <v>1.2856182599999999</v>
      </c>
      <c r="O98" s="183">
        <v>1.4028068300000001</v>
      </c>
      <c r="P98" s="183">
        <v>1.50542855</v>
      </c>
      <c r="Q98" s="183">
        <v>1.6043565500000001</v>
      </c>
      <c r="R98" s="183">
        <v>1.8275633899999999</v>
      </c>
      <c r="S98" s="183">
        <v>1.9482970900000001</v>
      </c>
      <c r="T98" s="183">
        <v>1.9265508200000001</v>
      </c>
      <c r="U98" s="183">
        <v>2.2221745999999998</v>
      </c>
      <c r="V98" s="183">
        <v>2.8331103899999999</v>
      </c>
      <c r="W98" s="183">
        <v>2.6274616399999999</v>
      </c>
      <c r="X98" s="183">
        <v>1.7092570199999999</v>
      </c>
      <c r="Y98" s="183">
        <v>2.02234274</v>
      </c>
      <c r="Z98" s="183">
        <v>2.1348536600000001</v>
      </c>
      <c r="AA98" s="183">
        <v>2.11070176</v>
      </c>
      <c r="AB98" s="183">
        <v>1.9966877300000001</v>
      </c>
      <c r="AC98" s="183">
        <v>1.8460337</v>
      </c>
      <c r="AD98" s="183">
        <v>1.9848356700000001</v>
      </c>
      <c r="AE98" s="183">
        <v>2.2555416400000001</v>
      </c>
      <c r="AF98" s="183">
        <v>2.4309836100000002</v>
      </c>
      <c r="AG98" s="183">
        <v>2.2400255800000002</v>
      </c>
      <c r="AH98" s="183">
        <v>1.4683165600000001</v>
      </c>
      <c r="AI98" s="183">
        <v>2.04394622</v>
      </c>
      <c r="AJ98" s="183">
        <v>1.98789028</v>
      </c>
      <c r="AK98" s="183">
        <v>2.3736493799999998</v>
      </c>
      <c r="AL98" s="183">
        <v>2.2834043799999999</v>
      </c>
      <c r="AM98" s="183">
        <v>2.5178782800000001</v>
      </c>
      <c r="AN98" s="183">
        <v>2.75484865</v>
      </c>
      <c r="AO98" s="183">
        <v>2.8473633399999998</v>
      </c>
      <c r="AP98" s="183">
        <v>3.1136015600000002</v>
      </c>
      <c r="AQ98" s="183">
        <v>3.3918608699999999</v>
      </c>
      <c r="AR98" s="183">
        <v>3.5984199299999999</v>
      </c>
      <c r="AS98" s="183">
        <v>3.7210609300000002</v>
      </c>
      <c r="AT98" s="183">
        <v>3.9220367999999999</v>
      </c>
      <c r="AU98" s="183">
        <v>3.9908291400000002</v>
      </c>
      <c r="AV98" s="183">
        <v>4.3352648399999998</v>
      </c>
      <c r="AW98" s="183">
        <v>4.3782624800000001</v>
      </c>
      <c r="AX98" s="183">
        <v>4.2697329499999999</v>
      </c>
      <c r="AY98" s="183">
        <v>4.4178260900000001</v>
      </c>
      <c r="AZ98" s="183">
        <v>4.5504351200000004</v>
      </c>
      <c r="BA98" s="183">
        <v>4.3652553100000002</v>
      </c>
      <c r="BB98" s="183">
        <v>4.4448471300000003</v>
      </c>
      <c r="BC98" s="183">
        <v>4.4689895100000001</v>
      </c>
      <c r="BD98" s="183">
        <v>4.8053145300000004</v>
      </c>
      <c r="BE98" s="183">
        <v>4.5451757300000004</v>
      </c>
      <c r="BF98" s="183">
        <v>4.3514360099999996</v>
      </c>
      <c r="BG98" s="183">
        <v>4.5979780699999999</v>
      </c>
      <c r="BH98" s="183">
        <v>5.2501700700000002</v>
      </c>
      <c r="BI98" s="183">
        <v>5.5103140699999997</v>
      </c>
      <c r="BJ98" s="183">
        <v>5.4963835799999998</v>
      </c>
      <c r="BK98" s="183">
        <v>5.5713968300000003</v>
      </c>
      <c r="BL98" s="62">
        <v>-99</v>
      </c>
    </row>
    <row r="99" spans="1:64" ht="13" x14ac:dyDescent="0.15">
      <c r="A99" s="63" t="s">
        <v>747</v>
      </c>
      <c r="B99" s="62" t="s">
        <v>231</v>
      </c>
      <c r="C99" s="85" t="s">
        <v>230</v>
      </c>
      <c r="D99" s="183">
        <v>2.1984E-2</v>
      </c>
      <c r="E99" s="183">
        <v>2.9312000000000001E-2</v>
      </c>
      <c r="F99" s="183">
        <v>5.4960000000000002E-2</v>
      </c>
      <c r="G99" s="183">
        <v>6.5951999999999997E-2</v>
      </c>
      <c r="H99" s="183">
        <v>8.7936E-2</v>
      </c>
      <c r="I99" s="183">
        <v>9.5264000000000001E-2</v>
      </c>
      <c r="J99" s="183">
        <v>9.1600000000000001E-2</v>
      </c>
      <c r="K99" s="183">
        <v>0.13550856999999999</v>
      </c>
      <c r="L99" s="183">
        <v>0.13181485000000001</v>
      </c>
      <c r="M99" s="183">
        <v>0.16112684999999999</v>
      </c>
      <c r="N99" s="183">
        <v>0.19043884999999999</v>
      </c>
      <c r="O99" s="183">
        <v>0.21605714000000001</v>
      </c>
      <c r="P99" s="183">
        <v>0.23071314000000001</v>
      </c>
      <c r="Q99" s="183">
        <v>0.25269713999999999</v>
      </c>
      <c r="R99" s="183">
        <v>0.32946283999999998</v>
      </c>
      <c r="S99" s="183">
        <v>0.28936685000000001</v>
      </c>
      <c r="T99" s="183">
        <v>0.33336457000000003</v>
      </c>
      <c r="U99" s="183">
        <v>0.33307014000000001</v>
      </c>
      <c r="V99" s="183">
        <v>0.36584085</v>
      </c>
      <c r="W99" s="183">
        <v>0.41677868000000001</v>
      </c>
      <c r="X99" s="183">
        <v>0.47901428000000001</v>
      </c>
      <c r="Y99" s="183">
        <v>0.57017399000000002</v>
      </c>
      <c r="Z99" s="183">
        <v>0.68379504999999996</v>
      </c>
      <c r="AA99" s="183">
        <v>0.74587815999999996</v>
      </c>
      <c r="AB99" s="183">
        <v>0.96184113999999998</v>
      </c>
      <c r="AC99" s="183">
        <v>0.99094784999999996</v>
      </c>
      <c r="AD99" s="183">
        <v>0.99439843999999999</v>
      </c>
      <c r="AE99" s="183">
        <v>0.89894702999999998</v>
      </c>
      <c r="AF99" s="183">
        <v>0.99765999999999999</v>
      </c>
      <c r="AG99" s="183">
        <v>0.98702617000000004</v>
      </c>
      <c r="AH99" s="183">
        <v>1.0381579400000001</v>
      </c>
      <c r="AI99" s="183">
        <v>0.60262327999999998</v>
      </c>
      <c r="AJ99" s="183">
        <v>0.56963353999999999</v>
      </c>
      <c r="AK99" s="183">
        <v>0.52866106999999996</v>
      </c>
      <c r="AL99" s="183">
        <v>0.60193863999999997</v>
      </c>
      <c r="AM99" s="183">
        <v>0.57992043000000004</v>
      </c>
      <c r="AN99" s="183">
        <v>0.56159935999999999</v>
      </c>
      <c r="AO99" s="183">
        <v>0.64217179000000002</v>
      </c>
      <c r="AP99" s="183">
        <v>0.64581747</v>
      </c>
      <c r="AQ99" s="183">
        <v>0.69710936000000001</v>
      </c>
      <c r="AR99" s="183">
        <v>0.68240606000000004</v>
      </c>
      <c r="AS99" s="183">
        <v>0.69268483999999997</v>
      </c>
      <c r="AT99" s="183">
        <v>0.65163702999999995</v>
      </c>
      <c r="AU99" s="183">
        <v>0.69479301000000004</v>
      </c>
      <c r="AV99" s="183">
        <v>0.75338528999999999</v>
      </c>
      <c r="AW99" s="183">
        <v>0.80823831000000002</v>
      </c>
      <c r="AX99" s="183">
        <v>0.70847747999999999</v>
      </c>
      <c r="AY99" s="183">
        <v>0.68627563999999996</v>
      </c>
      <c r="AZ99" s="183">
        <v>0.71687966999999997</v>
      </c>
      <c r="BA99" s="183">
        <v>0.80305641000000005</v>
      </c>
      <c r="BB99" s="183">
        <v>0.96230123999999995</v>
      </c>
      <c r="BC99" s="183">
        <v>1.16916503</v>
      </c>
      <c r="BD99" s="183">
        <v>1.3223647300000001</v>
      </c>
      <c r="BE99" s="183">
        <v>1.7538566499999999</v>
      </c>
      <c r="BF99" s="183">
        <v>1.89107969</v>
      </c>
      <c r="BG99" s="183">
        <v>2.04939955</v>
      </c>
      <c r="BH99" s="183">
        <v>2.0204874500000001</v>
      </c>
      <c r="BI99" s="183">
        <v>2.0094954500000002</v>
      </c>
      <c r="BJ99" s="183">
        <v>2.2276446999999999</v>
      </c>
      <c r="BK99" s="183">
        <v>2.3191092100000001</v>
      </c>
      <c r="BL99" s="62">
        <v>-99</v>
      </c>
    </row>
    <row r="100" spans="1:64" ht="13" x14ac:dyDescent="0.15">
      <c r="A100" s="63" t="s">
        <v>747</v>
      </c>
      <c r="B100" s="62" t="s">
        <v>234</v>
      </c>
      <c r="C100" s="85" t="s">
        <v>233</v>
      </c>
      <c r="D100" s="183">
        <v>3.5645673499999999</v>
      </c>
      <c r="E100" s="183">
        <v>3.4031732699999999</v>
      </c>
      <c r="F100" s="183">
        <v>4.1095519200000004</v>
      </c>
      <c r="G100" s="183">
        <v>4.1749987500000003</v>
      </c>
      <c r="H100" s="183">
        <v>5.34363645</v>
      </c>
      <c r="I100" s="183">
        <v>7.2667002199999997</v>
      </c>
      <c r="J100" s="183">
        <v>11.750128800000001</v>
      </c>
      <c r="K100" s="183">
        <v>12.8932375</v>
      </c>
      <c r="L100" s="183">
        <v>12.824484399999999</v>
      </c>
      <c r="M100" s="183">
        <v>6.6258581599999999</v>
      </c>
      <c r="N100" s="183">
        <v>12.099903899999999</v>
      </c>
      <c r="O100" s="183">
        <v>21.5199587</v>
      </c>
      <c r="P100" s="183">
        <v>32.251517300000003</v>
      </c>
      <c r="Q100" s="183">
        <v>41.387602399999999</v>
      </c>
      <c r="R100" s="183">
        <v>49.5323475</v>
      </c>
      <c r="S100" s="183">
        <v>62.235494899999999</v>
      </c>
      <c r="T100" s="183">
        <v>47.351672800000003</v>
      </c>
      <c r="U100" s="183">
        <v>55.189580300000003</v>
      </c>
      <c r="V100" s="183">
        <v>50.504644499999998</v>
      </c>
      <c r="W100" s="183">
        <v>48.222926600000001</v>
      </c>
      <c r="X100" s="183">
        <v>70.185587200000001</v>
      </c>
      <c r="Y100" s="183">
        <v>68.035183700000005</v>
      </c>
      <c r="Z100" s="183">
        <v>65.810502900000003</v>
      </c>
      <c r="AA100" s="183">
        <v>65.393573399999994</v>
      </c>
      <c r="AB100" s="183">
        <v>59.705247499999999</v>
      </c>
      <c r="AC100" s="183">
        <v>69.405881600000001</v>
      </c>
      <c r="AD100" s="183">
        <v>69.635960400000002</v>
      </c>
      <c r="AE100" s="183">
        <v>73.192174600000001</v>
      </c>
      <c r="AF100" s="183">
        <v>59.024430799999998</v>
      </c>
      <c r="AG100" s="183">
        <v>70.421346099999994</v>
      </c>
      <c r="AH100" s="183">
        <v>42.119386900000002</v>
      </c>
      <c r="AI100" s="183">
        <v>38.857203699999999</v>
      </c>
      <c r="AJ100" s="183">
        <v>41.9291196</v>
      </c>
      <c r="AK100" s="183">
        <v>46.265140000000002</v>
      </c>
      <c r="AL100" s="183">
        <v>44.813398399999997</v>
      </c>
      <c r="AM100" s="183">
        <v>34.933751100000002</v>
      </c>
      <c r="AN100" s="183">
        <v>33.417174899999999</v>
      </c>
      <c r="AO100" s="183">
        <v>36.788179700000001</v>
      </c>
      <c r="AP100" s="183">
        <v>41.009555900000002</v>
      </c>
      <c r="AQ100" s="183">
        <v>37.745307799999999</v>
      </c>
      <c r="AR100" s="183">
        <v>39.586842300000001</v>
      </c>
      <c r="AS100" s="183">
        <v>78.823061100000004</v>
      </c>
      <c r="AT100" s="183">
        <v>86.717489299999997</v>
      </c>
      <c r="AU100" s="183">
        <v>94.304748200000006</v>
      </c>
      <c r="AV100" s="183">
        <v>100.008579</v>
      </c>
      <c r="AW100" s="183">
        <v>98.685849099999999</v>
      </c>
      <c r="AX100" s="183">
        <v>105.75714000000001</v>
      </c>
      <c r="AY100" s="183">
        <v>97.809442300000001</v>
      </c>
      <c r="AZ100" s="183">
        <v>94.269141000000005</v>
      </c>
      <c r="BA100" s="183">
        <v>94.771974</v>
      </c>
      <c r="BB100" s="183">
        <v>74.884862799999993</v>
      </c>
      <c r="BC100" s="183">
        <v>112.929565</v>
      </c>
      <c r="BD100" s="183">
        <v>130.18761000000001</v>
      </c>
      <c r="BE100" s="183">
        <v>117.055847</v>
      </c>
      <c r="BF100" s="183">
        <v>122.046267</v>
      </c>
      <c r="BG100" s="183">
        <v>127.807681</v>
      </c>
      <c r="BH100" s="183">
        <v>113.50624000000001</v>
      </c>
      <c r="BI100" s="183">
        <v>117.83251300000001</v>
      </c>
      <c r="BJ100" s="183">
        <v>122.7787</v>
      </c>
      <c r="BK100" s="183">
        <v>127.29419300000001</v>
      </c>
      <c r="BL100" s="62">
        <v>-99</v>
      </c>
    </row>
    <row r="101" spans="1:64" ht="13" x14ac:dyDescent="0.15">
      <c r="A101" s="63" t="s">
        <v>747</v>
      </c>
      <c r="B101" s="6" t="s">
        <v>236</v>
      </c>
      <c r="C101" s="85" t="s">
        <v>235</v>
      </c>
      <c r="D101" s="183">
        <v>3.5231833300000002</v>
      </c>
      <c r="E101" s="183">
        <v>3.8484560600000002</v>
      </c>
      <c r="F101" s="183">
        <v>4.0338655499999998</v>
      </c>
      <c r="G101" s="183">
        <v>4.1394683399999996</v>
      </c>
      <c r="H101" s="183">
        <v>4.60500738</v>
      </c>
      <c r="I101" s="183">
        <v>5.2172617600000004</v>
      </c>
      <c r="J101" s="183">
        <v>5.3680077300000004</v>
      </c>
      <c r="K101" s="183">
        <v>5.3192369700000004</v>
      </c>
      <c r="L101" s="183">
        <v>5.3728445000000002</v>
      </c>
      <c r="M101" s="183">
        <v>5.7464849200000003</v>
      </c>
      <c r="N101" s="183">
        <v>5.9580935799999999</v>
      </c>
      <c r="O101" s="183">
        <v>7.7859892899999998</v>
      </c>
      <c r="P101" s="183">
        <v>8.3913915699999997</v>
      </c>
      <c r="Q101" s="183">
        <v>7.8649898499999997</v>
      </c>
      <c r="R101" s="183">
        <v>9.3954242499999996</v>
      </c>
      <c r="S101" s="183">
        <v>9.4365367899999999</v>
      </c>
      <c r="T101" s="183">
        <v>9.8464529800000005</v>
      </c>
      <c r="U101" s="183">
        <v>10.1628583</v>
      </c>
      <c r="V101" s="183">
        <v>9.8831318199999991</v>
      </c>
      <c r="W101" s="183">
        <v>11.044359500000001</v>
      </c>
      <c r="X101" s="183">
        <v>12.0129225</v>
      </c>
      <c r="Y101" s="183">
        <v>11.8125997</v>
      </c>
      <c r="Z101" s="183">
        <v>12.8557296</v>
      </c>
      <c r="AA101" s="183">
        <v>11.8105844</v>
      </c>
      <c r="AB101" s="183">
        <v>12.7178817</v>
      </c>
      <c r="AC101" s="183">
        <v>13.411958</v>
      </c>
      <c r="AD101" s="183">
        <v>13.681204899999999</v>
      </c>
      <c r="AE101" s="183">
        <v>14.288219399999999</v>
      </c>
      <c r="AF101" s="183">
        <v>13.9496456</v>
      </c>
      <c r="AG101" s="183">
        <v>14.3942253</v>
      </c>
      <c r="AH101" s="183">
        <v>14.3502913</v>
      </c>
      <c r="AI101" s="183">
        <v>14.272902999999999</v>
      </c>
      <c r="AJ101" s="183">
        <v>10.1152967</v>
      </c>
      <c r="AK101" s="183">
        <v>11.028639999999999</v>
      </c>
      <c r="AL101" s="183">
        <v>10.1676</v>
      </c>
      <c r="AM101" s="183">
        <v>10.292176</v>
      </c>
      <c r="AN101" s="183">
        <v>10.684224</v>
      </c>
      <c r="AO101" s="183">
        <v>11.732127999999999</v>
      </c>
      <c r="AP101" s="183">
        <v>10.6256</v>
      </c>
      <c r="AQ101" s="183">
        <v>12.615152</v>
      </c>
      <c r="AR101" s="183">
        <v>11.713808</v>
      </c>
      <c r="AS101" s="183">
        <v>12.05456</v>
      </c>
      <c r="AT101" s="183">
        <v>11.988607999999999</v>
      </c>
      <c r="AU101" s="183">
        <v>10.926048</v>
      </c>
      <c r="AV101" s="183">
        <v>11.299776</v>
      </c>
      <c r="AW101" s="183">
        <v>11.182528</v>
      </c>
      <c r="AX101" s="183">
        <v>11.270464</v>
      </c>
      <c r="AY101" s="183">
        <v>10.929712</v>
      </c>
      <c r="AZ101" s="183">
        <v>9.4860959999999999</v>
      </c>
      <c r="BA101" s="183">
        <v>9.3944960000000002</v>
      </c>
      <c r="BB101" s="183">
        <v>8.6910080000000001</v>
      </c>
      <c r="BC101" s="183">
        <v>8.5957439999999998</v>
      </c>
      <c r="BD101" s="183">
        <v>9.2992319999999999</v>
      </c>
      <c r="BE101" s="183">
        <v>8.8082560000000001</v>
      </c>
      <c r="BF101" s="183">
        <v>7.8519519999999998</v>
      </c>
      <c r="BG101" s="183">
        <v>7.5331840000000003</v>
      </c>
      <c r="BH101" s="183">
        <v>7.0935040000000003</v>
      </c>
      <c r="BI101" s="183">
        <v>7.0458720000000001</v>
      </c>
      <c r="BJ101" s="183">
        <v>7.3494656200000001</v>
      </c>
      <c r="BK101" s="183">
        <v>7.2684289299999998</v>
      </c>
      <c r="BL101" s="62">
        <v>-99</v>
      </c>
    </row>
    <row r="102" spans="1:64" ht="13" x14ac:dyDescent="0.15">
      <c r="A102" s="63" t="s">
        <v>747</v>
      </c>
      <c r="B102" s="62" t="s">
        <v>238</v>
      </c>
      <c r="C102" s="85" t="s">
        <v>237</v>
      </c>
      <c r="D102" s="183">
        <v>11.8081598</v>
      </c>
      <c r="E102" s="183">
        <v>13.086806599999999</v>
      </c>
      <c r="F102" s="183">
        <v>13.335483099999999</v>
      </c>
      <c r="G102" s="183">
        <v>14.0603905</v>
      </c>
      <c r="H102" s="183">
        <v>14.9652797</v>
      </c>
      <c r="I102" s="183">
        <v>16.1703197</v>
      </c>
      <c r="J102" s="183">
        <v>16.389921900000001</v>
      </c>
      <c r="K102" s="183">
        <v>19.540070499999999</v>
      </c>
      <c r="L102" s="183">
        <v>19.304237199999999</v>
      </c>
      <c r="M102" s="183">
        <v>21.1136886</v>
      </c>
      <c r="N102" s="183">
        <v>22.1937663</v>
      </c>
      <c r="O102" s="183">
        <v>27.978745499999999</v>
      </c>
      <c r="P102" s="183">
        <v>27.1661988</v>
      </c>
      <c r="Q102" s="183">
        <v>29.395352599999999</v>
      </c>
      <c r="R102" s="183">
        <v>30.492277300000001</v>
      </c>
      <c r="S102" s="183">
        <v>27.705799800000001</v>
      </c>
      <c r="T102" s="183">
        <v>30.6359809</v>
      </c>
      <c r="U102" s="183">
        <v>33.387171000000002</v>
      </c>
      <c r="V102" s="183">
        <v>33.3824769</v>
      </c>
      <c r="W102" s="183">
        <v>32.713820400000003</v>
      </c>
      <c r="X102" s="183">
        <v>34.738555499999997</v>
      </c>
      <c r="Y102" s="183">
        <v>31.8983937</v>
      </c>
      <c r="Z102" s="183">
        <v>31.943180000000002</v>
      </c>
      <c r="AA102" s="183">
        <v>31.063440799999999</v>
      </c>
      <c r="AB102" s="183">
        <v>32.120800199999998</v>
      </c>
      <c r="AC102" s="183">
        <v>34.011983600000001</v>
      </c>
      <c r="AD102" s="183">
        <v>32.495725999999998</v>
      </c>
      <c r="AE102" s="183">
        <v>35.030477900000001</v>
      </c>
      <c r="AF102" s="183">
        <v>33.4588483</v>
      </c>
      <c r="AG102" s="183">
        <v>35.880393300000001</v>
      </c>
      <c r="AH102" s="183">
        <v>34.443192000000003</v>
      </c>
      <c r="AI102" s="183">
        <v>35.3230206</v>
      </c>
      <c r="AJ102" s="183">
        <v>33.817521900000003</v>
      </c>
      <c r="AK102" s="183">
        <v>34.7369694</v>
      </c>
      <c r="AL102" s="183">
        <v>36.2238148</v>
      </c>
      <c r="AM102" s="183">
        <v>38.087343599999997</v>
      </c>
      <c r="AN102" s="183">
        <v>38.703817700000002</v>
      </c>
      <c r="AO102" s="183">
        <v>41.823619800000003</v>
      </c>
      <c r="AP102" s="183">
        <v>41.9204717</v>
      </c>
      <c r="AQ102" s="183">
        <v>42.210776099999997</v>
      </c>
      <c r="AR102" s="183">
        <v>42.962396599999998</v>
      </c>
      <c r="AS102" s="183">
        <v>42.515267700000003</v>
      </c>
      <c r="AT102" s="183">
        <v>43.866845300000001</v>
      </c>
      <c r="AU102" s="183">
        <v>42.984033099999998</v>
      </c>
      <c r="AV102" s="183">
        <v>44.323467600000001</v>
      </c>
      <c r="AW102" s="183">
        <v>44.645632300000003</v>
      </c>
      <c r="AX102" s="183">
        <v>43.951201400000002</v>
      </c>
      <c r="AY102" s="183">
        <v>44.496296399999999</v>
      </c>
      <c r="AZ102" s="183">
        <v>46.239051199999999</v>
      </c>
      <c r="BA102" s="183">
        <v>45.382090900000001</v>
      </c>
      <c r="BB102" s="183">
        <v>43.890566499999998</v>
      </c>
      <c r="BC102" s="183">
        <v>46.229180200000002</v>
      </c>
      <c r="BD102" s="183">
        <v>45.5118802</v>
      </c>
      <c r="BE102" s="183">
        <v>45.022176199999997</v>
      </c>
      <c r="BF102" s="183">
        <v>44.946636400000003</v>
      </c>
      <c r="BG102" s="183">
        <v>44.890497400000001</v>
      </c>
      <c r="BH102" s="183">
        <v>45.303548499999998</v>
      </c>
      <c r="BI102" s="183">
        <v>44.462503300000002</v>
      </c>
      <c r="BJ102" s="183">
        <v>43.702228400000003</v>
      </c>
      <c r="BK102" s="183">
        <v>44.3263161</v>
      </c>
      <c r="BL102" s="62">
        <v>-99</v>
      </c>
    </row>
    <row r="103" spans="1:64" ht="13" x14ac:dyDescent="0.15">
      <c r="A103" s="63" t="s">
        <v>747</v>
      </c>
      <c r="B103" s="62" t="s">
        <v>240</v>
      </c>
      <c r="C103" s="85" t="s">
        <v>239</v>
      </c>
      <c r="D103" s="183">
        <v>-99</v>
      </c>
      <c r="E103" s="183">
        <v>-99</v>
      </c>
      <c r="F103" s="183">
        <v>-99</v>
      </c>
      <c r="G103" s="183">
        <v>-99</v>
      </c>
      <c r="H103" s="183">
        <v>-99</v>
      </c>
      <c r="I103" s="183">
        <v>1.0992E-2</v>
      </c>
      <c r="J103" s="183">
        <v>2.5648000000000001E-2</v>
      </c>
      <c r="K103" s="183">
        <v>2.9312000000000001E-2</v>
      </c>
      <c r="L103" s="183">
        <v>0.13556799999999999</v>
      </c>
      <c r="M103" s="183">
        <v>0.161216</v>
      </c>
      <c r="N103" s="183">
        <v>0.23449600000000001</v>
      </c>
      <c r="O103" s="183">
        <v>0.23449600000000001</v>
      </c>
      <c r="P103" s="183">
        <v>2.0921439999999998</v>
      </c>
      <c r="Q103" s="183">
        <v>2.0884800000000001</v>
      </c>
      <c r="R103" s="183">
        <v>2.1104639999999999</v>
      </c>
      <c r="S103" s="183">
        <v>2.333968</v>
      </c>
      <c r="T103" s="183">
        <v>7.2510560000000002</v>
      </c>
      <c r="U103" s="183">
        <v>8.3209440000000008</v>
      </c>
      <c r="V103" s="183">
        <v>8.5004799999999996</v>
      </c>
      <c r="W103" s="183">
        <v>7.7896640000000001</v>
      </c>
      <c r="X103" s="183">
        <v>7.7163839999999997</v>
      </c>
      <c r="Y103" s="183">
        <v>6.0419359999999998</v>
      </c>
      <c r="Z103" s="183">
        <v>6.0126239999999997</v>
      </c>
      <c r="AA103" s="183">
        <v>5.7304959999999996</v>
      </c>
      <c r="AB103" s="183">
        <v>7.5258560000000001</v>
      </c>
      <c r="AC103" s="183">
        <v>8.0534719999999993</v>
      </c>
      <c r="AD103" s="183">
        <v>8.6185461100000005</v>
      </c>
      <c r="AE103" s="183">
        <v>9.8248801199999996</v>
      </c>
      <c r="AF103" s="183">
        <v>9.4017960800000004</v>
      </c>
      <c r="AG103" s="183">
        <v>10.516575899999999</v>
      </c>
      <c r="AH103" s="183">
        <v>9.9856970599999997</v>
      </c>
      <c r="AI103" s="183">
        <v>11.222419</v>
      </c>
      <c r="AJ103" s="183">
        <v>11.5937175</v>
      </c>
      <c r="AK103" s="183">
        <v>11.8929847</v>
      </c>
      <c r="AL103" s="183">
        <v>13.224732700000001</v>
      </c>
      <c r="AM103" s="183">
        <v>15.053452399999999</v>
      </c>
      <c r="AN103" s="183">
        <v>15.718768499999999</v>
      </c>
      <c r="AO103" s="183">
        <v>14.8826806</v>
      </c>
      <c r="AP103" s="183">
        <v>15.248125399999999</v>
      </c>
      <c r="AQ103" s="183">
        <v>16.299839800000001</v>
      </c>
      <c r="AR103" s="183">
        <v>20.557944800000001</v>
      </c>
      <c r="AS103" s="183">
        <v>21.534500999999999</v>
      </c>
      <c r="AT103" s="183">
        <v>20.105932899999999</v>
      </c>
      <c r="AU103" s="183">
        <v>25.234363699999999</v>
      </c>
      <c r="AV103" s="183">
        <v>32.0274851</v>
      </c>
      <c r="AW103" s="183">
        <v>27.591208300000002</v>
      </c>
      <c r="AX103" s="183">
        <v>29.466596200000001</v>
      </c>
      <c r="AY103" s="183">
        <v>39.046377300000003</v>
      </c>
      <c r="AZ103" s="183">
        <v>43.633291399999997</v>
      </c>
      <c r="BA103" s="183">
        <v>42.110654400000001</v>
      </c>
      <c r="BB103" s="183">
        <v>40.514556800000001</v>
      </c>
      <c r="BC103" s="183">
        <v>46.750085499999997</v>
      </c>
      <c r="BD103" s="183">
        <v>53.263158199999999</v>
      </c>
      <c r="BE103" s="183">
        <v>58.690643700000003</v>
      </c>
      <c r="BF103" s="183">
        <v>61.120768300000002</v>
      </c>
      <c r="BG103" s="183">
        <v>60.409784999999999</v>
      </c>
      <c r="BH103" s="183">
        <v>64.542585900000006</v>
      </c>
      <c r="BI103" s="183">
        <v>62.660215100000002</v>
      </c>
      <c r="BJ103" s="183">
        <v>63.668298</v>
      </c>
      <c r="BK103" s="183">
        <v>67.2910799</v>
      </c>
      <c r="BL103" s="62">
        <v>-99</v>
      </c>
    </row>
    <row r="104" spans="1:64" ht="13" x14ac:dyDescent="0.15">
      <c r="A104" s="63" t="s">
        <v>747</v>
      </c>
      <c r="B104" s="62" t="s">
        <v>242</v>
      </c>
      <c r="C104" s="85" t="s">
        <v>241</v>
      </c>
      <c r="D104" s="183">
        <v>9.9210332900000004</v>
      </c>
      <c r="E104" s="183">
        <v>11.926437</v>
      </c>
      <c r="F104" s="183">
        <v>12.3495715</v>
      </c>
      <c r="G104" s="183">
        <v>13.569882</v>
      </c>
      <c r="H104" s="183">
        <v>15.6002163</v>
      </c>
      <c r="I104" s="183">
        <v>16.038960899999999</v>
      </c>
      <c r="J104" s="183">
        <v>16.829590499999998</v>
      </c>
      <c r="K104" s="183">
        <v>17.1257454</v>
      </c>
      <c r="L104" s="183">
        <v>18.1759041</v>
      </c>
      <c r="M104" s="183">
        <v>20.841789599999998</v>
      </c>
      <c r="N104" s="183">
        <v>20.213411099999998</v>
      </c>
      <c r="O104" s="183">
        <v>20.504406599999999</v>
      </c>
      <c r="P104" s="183">
        <v>19.440705399999999</v>
      </c>
      <c r="Q104" s="183">
        <v>18.903048600000002</v>
      </c>
      <c r="R104" s="183">
        <v>20.0084792</v>
      </c>
      <c r="S104" s="183">
        <v>21.387398099999999</v>
      </c>
      <c r="T104" s="183">
        <v>23.187848500000001</v>
      </c>
      <c r="U104" s="183">
        <v>22.788525100000001</v>
      </c>
      <c r="V104" s="183">
        <v>24.319874299999999</v>
      </c>
      <c r="W104" s="183">
        <v>26.050555899999999</v>
      </c>
      <c r="X104" s="183">
        <v>28.134454399999999</v>
      </c>
      <c r="Y104" s="183">
        <v>31.9315508</v>
      </c>
      <c r="Z104" s="183">
        <v>34.232832199999997</v>
      </c>
      <c r="AA104" s="183">
        <v>37.189621199999998</v>
      </c>
      <c r="AB104" s="183">
        <v>40.022188499999999</v>
      </c>
      <c r="AC104" s="183">
        <v>42.557326099999997</v>
      </c>
      <c r="AD104" s="183">
        <v>46.813546000000002</v>
      </c>
      <c r="AE104" s="183">
        <v>49.0586214</v>
      </c>
      <c r="AF104" s="183">
        <v>52.988504300000002</v>
      </c>
      <c r="AG104" s="183">
        <v>57.607377200000002</v>
      </c>
      <c r="AH104" s="183">
        <v>60.316616000000003</v>
      </c>
      <c r="AI104" s="183">
        <v>67.828444000000005</v>
      </c>
      <c r="AJ104" s="183">
        <v>67.4778795</v>
      </c>
      <c r="AK104" s="183">
        <v>72.015057799999994</v>
      </c>
      <c r="AL104" s="183">
        <v>77.176571499999994</v>
      </c>
      <c r="AM104" s="183">
        <v>84.019317200000003</v>
      </c>
      <c r="AN104" s="183">
        <v>83.615082599999994</v>
      </c>
      <c r="AO104" s="183">
        <v>93.5374549</v>
      </c>
      <c r="AP104" s="183">
        <v>93.787563899999995</v>
      </c>
      <c r="AQ104" s="183">
        <v>96.742049100000003</v>
      </c>
      <c r="AR104" s="183">
        <v>99.390438900000007</v>
      </c>
      <c r="AS104" s="183">
        <v>105.418374</v>
      </c>
      <c r="AT104" s="183">
        <v>107.126192</v>
      </c>
      <c r="AU104" s="183">
        <v>112.903645</v>
      </c>
      <c r="AV104" s="183">
        <v>117.490717</v>
      </c>
      <c r="AW104" s="183">
        <v>129.959475</v>
      </c>
      <c r="AX104" s="183">
        <v>134.756237</v>
      </c>
      <c r="AY104" s="183">
        <v>143.726755</v>
      </c>
      <c r="AZ104" s="183">
        <v>155.844166</v>
      </c>
      <c r="BA104" s="183">
        <v>155.356245</v>
      </c>
      <c r="BB104" s="183">
        <v>155.21904900000001</v>
      </c>
      <c r="BC104" s="183">
        <v>165.829205</v>
      </c>
      <c r="BD104" s="183">
        <v>167.97352100000001</v>
      </c>
      <c r="BE104" s="183">
        <v>166.32983200000001</v>
      </c>
      <c r="BF104" s="183">
        <v>171.064978</v>
      </c>
      <c r="BG104" s="183">
        <v>178.53519900000001</v>
      </c>
      <c r="BH104" s="183">
        <v>184.50155599999999</v>
      </c>
      <c r="BI104" s="183">
        <v>196.664152</v>
      </c>
      <c r="BJ104" s="183">
        <v>211.51237499999999</v>
      </c>
      <c r="BK104" s="183">
        <v>223.54039900000001</v>
      </c>
      <c r="BL104" s="62">
        <v>-99</v>
      </c>
    </row>
    <row r="105" spans="1:64" ht="13" x14ac:dyDescent="0.15">
      <c r="A105" s="63" t="s">
        <v>747</v>
      </c>
      <c r="B105" s="62" t="s">
        <v>244</v>
      </c>
      <c r="C105" s="85" t="s">
        <v>243</v>
      </c>
      <c r="D105" s="183">
        <v>0.99255769000000005</v>
      </c>
      <c r="E105" s="183">
        <v>0.99616225999999997</v>
      </c>
      <c r="F105" s="183">
        <v>1.1024182600000001</v>
      </c>
      <c r="G105" s="183">
        <v>1.19029483</v>
      </c>
      <c r="H105" s="183">
        <v>1.1829073999999999</v>
      </c>
      <c r="I105" s="183">
        <v>1.24159083</v>
      </c>
      <c r="J105" s="183">
        <v>1.5272045299999999</v>
      </c>
      <c r="K105" s="183">
        <v>1.65553236</v>
      </c>
      <c r="L105" s="183">
        <v>1.6956891000000001</v>
      </c>
      <c r="M105" s="183">
        <v>2.0182090600000002</v>
      </c>
      <c r="N105" s="183">
        <v>2.0511268199999999</v>
      </c>
      <c r="O105" s="183">
        <v>2.20108338</v>
      </c>
      <c r="P105" s="183">
        <v>2.6003107999999999</v>
      </c>
      <c r="Q105" s="183">
        <v>2.7981965099999999</v>
      </c>
      <c r="R105" s="183">
        <v>3.2372227599999999</v>
      </c>
      <c r="S105" s="183">
        <v>3.0175313400000001</v>
      </c>
      <c r="T105" s="183">
        <v>3.6592068000000002</v>
      </c>
      <c r="U105" s="183">
        <v>3.6067435699999999</v>
      </c>
      <c r="V105" s="183">
        <v>3.45544349</v>
      </c>
      <c r="W105" s="183">
        <v>2.8346035199999999</v>
      </c>
      <c r="X105" s="183">
        <v>3.1808158600000001</v>
      </c>
      <c r="Y105" s="183">
        <v>3.1076140300000001</v>
      </c>
      <c r="Z105" s="183">
        <v>3.32270895</v>
      </c>
      <c r="AA105" s="183">
        <v>3.2785248999999999</v>
      </c>
      <c r="AB105" s="183">
        <v>3.4796722999999998</v>
      </c>
      <c r="AC105" s="183">
        <v>2.8673512699999999</v>
      </c>
      <c r="AD105" s="183">
        <v>2.6132759000000001</v>
      </c>
      <c r="AE105" s="183">
        <v>2.73475453</v>
      </c>
      <c r="AF105" s="183">
        <v>3.1795529500000002</v>
      </c>
      <c r="AG105" s="183">
        <v>2.9146651000000001</v>
      </c>
      <c r="AH105" s="183">
        <v>2.51027318</v>
      </c>
      <c r="AI105" s="183">
        <v>2.7461843500000001</v>
      </c>
      <c r="AJ105" s="183">
        <v>3.2223435299999998</v>
      </c>
      <c r="AK105" s="183">
        <v>4.2259486900000001</v>
      </c>
      <c r="AL105" s="183">
        <v>3.8996047200000001</v>
      </c>
      <c r="AM105" s="183">
        <v>4.2919645700000002</v>
      </c>
      <c r="AN105" s="183">
        <v>2.9396114299999998</v>
      </c>
      <c r="AO105" s="183">
        <v>4.5750241200000001</v>
      </c>
      <c r="AP105" s="183">
        <v>5.5932650099999996</v>
      </c>
      <c r="AQ105" s="183">
        <v>5.8897385800000004</v>
      </c>
      <c r="AR105" s="183">
        <v>5.6103057700000001</v>
      </c>
      <c r="AS105" s="183">
        <v>5.7170088300000002</v>
      </c>
      <c r="AT105" s="183">
        <v>6.9399084699999998</v>
      </c>
      <c r="AU105" s="183">
        <v>5.8072645899999999</v>
      </c>
      <c r="AV105" s="183">
        <v>6.07566484</v>
      </c>
      <c r="AW105" s="183">
        <v>5.7116851000000004</v>
      </c>
      <c r="AX105" s="183">
        <v>6.7410871700000001</v>
      </c>
      <c r="AY105" s="183">
        <v>7.3670630399999997</v>
      </c>
      <c r="AZ105" s="183">
        <v>7.1963062000000004</v>
      </c>
      <c r="BA105" s="183">
        <v>7.3136010300000001</v>
      </c>
      <c r="BB105" s="183">
        <v>8.4193545699999994</v>
      </c>
      <c r="BC105" s="183">
        <v>9.0727155899999996</v>
      </c>
      <c r="BD105" s="183">
        <v>9.9522096799999993</v>
      </c>
      <c r="BE105" s="183">
        <v>9.7675961200000003</v>
      </c>
      <c r="BF105" s="183">
        <v>11.3660327</v>
      </c>
      <c r="BG105" s="183">
        <v>10.8558223</v>
      </c>
      <c r="BH105" s="183">
        <v>10.876992700000001</v>
      </c>
      <c r="BI105" s="183">
        <v>10.4629607</v>
      </c>
      <c r="BJ105" s="183">
        <v>10.4128433</v>
      </c>
      <c r="BK105" s="183">
        <v>10.938202199999999</v>
      </c>
      <c r="BL105" s="62">
        <v>-99</v>
      </c>
    </row>
    <row r="106" spans="1:64" ht="13" x14ac:dyDescent="0.15">
      <c r="A106" s="63" t="s">
        <v>747</v>
      </c>
      <c r="B106" s="62" t="s">
        <v>246</v>
      </c>
      <c r="C106" s="85" t="s">
        <v>245</v>
      </c>
      <c r="D106" s="183">
        <v>0.30405257000000002</v>
      </c>
      <c r="E106" s="183">
        <v>0.30405257000000002</v>
      </c>
      <c r="F106" s="183">
        <v>0.36267656999999998</v>
      </c>
      <c r="G106" s="183">
        <v>0.39198856999999998</v>
      </c>
      <c r="H106" s="183">
        <v>0.41030856999999998</v>
      </c>
      <c r="I106" s="183">
        <v>0.43226284999999998</v>
      </c>
      <c r="J106" s="183">
        <v>0.54948114000000003</v>
      </c>
      <c r="K106" s="183">
        <v>0.51284114000000003</v>
      </c>
      <c r="L106" s="183">
        <v>0.48725257</v>
      </c>
      <c r="M106" s="183">
        <v>0.58981485</v>
      </c>
      <c r="N106" s="183">
        <v>0.52013942000000002</v>
      </c>
      <c r="O106" s="183">
        <v>0.74343541000000002</v>
      </c>
      <c r="P106" s="183">
        <v>0.63347531999999995</v>
      </c>
      <c r="Q106" s="183">
        <v>0.71378547000000003</v>
      </c>
      <c r="R106" s="183">
        <v>0.86747478</v>
      </c>
      <c r="S106" s="183">
        <v>0.95111133000000003</v>
      </c>
      <c r="T106" s="183">
        <v>0.83660387000000003</v>
      </c>
      <c r="U106" s="183">
        <v>1.0301205</v>
      </c>
      <c r="V106" s="183">
        <v>1.1532664800000001</v>
      </c>
      <c r="W106" s="183">
        <v>1.4539326800000001</v>
      </c>
      <c r="X106" s="183">
        <v>1.32565277</v>
      </c>
      <c r="Y106" s="183">
        <v>1.48576632</v>
      </c>
      <c r="Z106" s="183">
        <v>1.3834422799999999</v>
      </c>
      <c r="AA106" s="183">
        <v>1.3626498899999999</v>
      </c>
      <c r="AB106" s="183">
        <v>1.4082558000000001</v>
      </c>
      <c r="AC106" s="183">
        <v>1.49029382</v>
      </c>
      <c r="AD106" s="183">
        <v>1.54790552</v>
      </c>
      <c r="AE106" s="183">
        <v>1.6551132200000001</v>
      </c>
      <c r="AF106" s="183">
        <v>1.87739455</v>
      </c>
      <c r="AG106" s="183">
        <v>2.1447164500000002</v>
      </c>
      <c r="AH106" s="183">
        <v>2.22445023</v>
      </c>
      <c r="AI106" s="183">
        <v>2.13564</v>
      </c>
      <c r="AJ106" s="183">
        <v>2.1034449999999998</v>
      </c>
      <c r="AK106" s="183">
        <v>2.579939</v>
      </c>
      <c r="AL106" s="183">
        <v>2.9141010000000001</v>
      </c>
      <c r="AM106" s="183">
        <v>3.4042859999999999</v>
      </c>
      <c r="AN106" s="183">
        <v>3.9371489999999998</v>
      </c>
      <c r="AO106" s="183">
        <v>3.718801</v>
      </c>
      <c r="AP106" s="183">
        <v>4.1279709999999996</v>
      </c>
      <c r="AQ106" s="183">
        <v>4.3839110000000003</v>
      </c>
      <c r="AR106" s="183">
        <v>4.3759230000000002</v>
      </c>
      <c r="AS106" s="183">
        <v>3.6061320000000001</v>
      </c>
      <c r="AT106" s="183">
        <v>3.6955070000000001</v>
      </c>
      <c r="AU106" s="183">
        <v>3.8572639999999998</v>
      </c>
      <c r="AV106" s="183">
        <v>4.0314880000000004</v>
      </c>
      <c r="AW106" s="183">
        <v>4.0613070000000002</v>
      </c>
      <c r="AX106" s="183">
        <v>3.7798910000000001</v>
      </c>
      <c r="AY106" s="183">
        <v>3.9086919999999998</v>
      </c>
      <c r="AZ106" s="183">
        <v>4.0415619999999999</v>
      </c>
      <c r="BA106" s="183">
        <v>4.2779540000000003</v>
      </c>
      <c r="BB106" s="183">
        <v>4.5315000000000003</v>
      </c>
      <c r="BC106" s="183">
        <v>5.0217929999999997</v>
      </c>
      <c r="BD106" s="183">
        <v>5.1987209999999999</v>
      </c>
      <c r="BE106" s="183">
        <v>5.1732186599999999</v>
      </c>
      <c r="BF106" s="183">
        <v>5.1721469999999998</v>
      </c>
      <c r="BG106" s="183">
        <v>5.4582300000000004</v>
      </c>
      <c r="BH106" s="183">
        <v>6.0510140000000003</v>
      </c>
      <c r="BI106" s="183">
        <v>7.1537554600000002</v>
      </c>
      <c r="BJ106" s="183">
        <v>7.1711177399999997</v>
      </c>
      <c r="BK106" s="183">
        <v>7.4312062399999999</v>
      </c>
      <c r="BL106" s="62">
        <v>-99</v>
      </c>
    </row>
    <row r="107" spans="1:64" ht="13" x14ac:dyDescent="0.15">
      <c r="A107" s="63" t="s">
        <v>747</v>
      </c>
      <c r="B107" s="62" t="s">
        <v>248</v>
      </c>
      <c r="C107" s="85" t="s">
        <v>247</v>
      </c>
      <c r="D107" s="183">
        <v>7.21573244</v>
      </c>
      <c r="E107" s="183">
        <v>8.1646203899999996</v>
      </c>
      <c r="F107" s="183">
        <v>8.6336410099999998</v>
      </c>
      <c r="G107" s="183">
        <v>9.9595929900000009</v>
      </c>
      <c r="H107" s="183">
        <v>10.2231644</v>
      </c>
      <c r="I107" s="183">
        <v>12.252781499999999</v>
      </c>
      <c r="J107" s="183">
        <v>11.951529900000001</v>
      </c>
      <c r="K107" s="183">
        <v>13.241052399999999</v>
      </c>
      <c r="L107" s="183">
        <v>13.640338</v>
      </c>
      <c r="M107" s="183">
        <v>14.4866329</v>
      </c>
      <c r="N107" s="183">
        <v>15.2852671</v>
      </c>
      <c r="O107" s="183">
        <v>17.765822799999999</v>
      </c>
      <c r="P107" s="183">
        <v>18.592610000000001</v>
      </c>
      <c r="Q107" s="183">
        <v>18.152216800000001</v>
      </c>
      <c r="R107" s="183">
        <v>19.732093200000001</v>
      </c>
      <c r="S107" s="183">
        <v>21.335102299999999</v>
      </c>
      <c r="T107" s="183">
        <v>21.939663599999999</v>
      </c>
      <c r="U107" s="183">
        <v>22.4102535</v>
      </c>
      <c r="V107" s="183">
        <v>23.302798299999999</v>
      </c>
      <c r="W107" s="183">
        <v>22.416853100000001</v>
      </c>
      <c r="X107" s="183">
        <v>22.218624299999998</v>
      </c>
      <c r="Y107" s="183">
        <v>24.0626839</v>
      </c>
      <c r="Z107" s="183">
        <v>24.019315899999999</v>
      </c>
      <c r="AA107" s="183">
        <v>23.5899736</v>
      </c>
      <c r="AB107" s="183">
        <v>20.382245399999999</v>
      </c>
      <c r="AC107" s="183">
        <v>20.619015999999998</v>
      </c>
      <c r="AD107" s="183">
        <v>19.439888400000001</v>
      </c>
      <c r="AE107" s="183">
        <v>21.7533137</v>
      </c>
      <c r="AF107" s="183">
        <v>25.664247</v>
      </c>
      <c r="AG107" s="183">
        <v>24.985802400000001</v>
      </c>
      <c r="AH107" s="183">
        <v>21.731919900000001</v>
      </c>
      <c r="AI107" s="183">
        <v>20.952537400000001</v>
      </c>
      <c r="AJ107" s="183">
        <v>20.174657</v>
      </c>
      <c r="AK107" s="183">
        <v>20.310886199999999</v>
      </c>
      <c r="AL107" s="183">
        <v>23.478460399999999</v>
      </c>
      <c r="AM107" s="183">
        <v>23.119347999999999</v>
      </c>
      <c r="AN107" s="183">
        <v>23.682214500000001</v>
      </c>
      <c r="AO107" s="183">
        <v>24.184027400000002</v>
      </c>
      <c r="AP107" s="183">
        <v>27.245605600000001</v>
      </c>
      <c r="AQ107" s="183">
        <v>27.572017599999999</v>
      </c>
      <c r="AR107" s="183">
        <v>29.146761399999999</v>
      </c>
      <c r="AS107" s="183">
        <v>30.078244600000001</v>
      </c>
      <c r="AT107" s="183">
        <v>26.928671699999999</v>
      </c>
      <c r="AU107" s="183">
        <v>26.930571400000002</v>
      </c>
      <c r="AV107" s="183">
        <v>26.1046011</v>
      </c>
      <c r="AW107" s="183">
        <v>31.555544600000001</v>
      </c>
      <c r="AX107" s="183">
        <v>36.733010399999998</v>
      </c>
      <c r="AY107" s="183">
        <v>28.262708799999999</v>
      </c>
      <c r="AZ107" s="183">
        <v>34.523638300000002</v>
      </c>
      <c r="BA107" s="183">
        <v>40.669284599999997</v>
      </c>
      <c r="BB107" s="183">
        <v>51.207261099999997</v>
      </c>
      <c r="BC107" s="183">
        <v>57.150543499999998</v>
      </c>
      <c r="BD107" s="183">
        <v>48.958754399999997</v>
      </c>
      <c r="BE107" s="183">
        <v>54.155845200000002</v>
      </c>
      <c r="BF107" s="183">
        <v>45.6553386</v>
      </c>
      <c r="BG107" s="183">
        <v>50.178241300000003</v>
      </c>
      <c r="BH107" s="183">
        <v>51.510232100000003</v>
      </c>
      <c r="BI107" s="183">
        <v>56.317300400000001</v>
      </c>
      <c r="BJ107" s="183">
        <v>52.672906400000002</v>
      </c>
      <c r="BK107" s="183">
        <v>55.531425300000002</v>
      </c>
      <c r="BL107" s="62">
        <v>-99</v>
      </c>
    </row>
    <row r="108" spans="1:64" ht="13" x14ac:dyDescent="0.15">
      <c r="A108" s="63" t="s">
        <v>747</v>
      </c>
      <c r="B108" s="62" t="s">
        <v>250</v>
      </c>
      <c r="C108" s="85" t="s">
        <v>249</v>
      </c>
      <c r="D108" s="183">
        <v>7.2261301299999996</v>
      </c>
      <c r="E108" s="183">
        <v>8.3250626800000003</v>
      </c>
      <c r="F108" s="183">
        <v>8.7125237500000008</v>
      </c>
      <c r="G108" s="183">
        <v>10.335915200000001</v>
      </c>
      <c r="H108" s="183">
        <v>11.4718146</v>
      </c>
      <c r="I108" s="183">
        <v>12.8228203</v>
      </c>
      <c r="J108" s="183">
        <v>13.9646495</v>
      </c>
      <c r="K108" s="183">
        <v>16.104100200000001</v>
      </c>
      <c r="L108" s="183">
        <v>18.208879499999998</v>
      </c>
      <c r="M108" s="183">
        <v>22.222781099999999</v>
      </c>
      <c r="N108" s="183">
        <v>22.8294599</v>
      </c>
      <c r="O108" s="183">
        <v>24.751416599999999</v>
      </c>
      <c r="P108" s="183">
        <v>27.551672499999999</v>
      </c>
      <c r="Q108" s="183">
        <v>26.409366200000001</v>
      </c>
      <c r="R108" s="183">
        <v>31.501324799999999</v>
      </c>
      <c r="S108" s="183">
        <v>30.492319200000001</v>
      </c>
      <c r="T108" s="183">
        <v>32.482444800000003</v>
      </c>
      <c r="U108" s="183">
        <v>35.066231399999999</v>
      </c>
      <c r="V108" s="183">
        <v>36.676137199999999</v>
      </c>
      <c r="W108" s="183">
        <v>37.380247900000001</v>
      </c>
      <c r="X108" s="183">
        <v>38.0310202</v>
      </c>
      <c r="Y108" s="183">
        <v>36.868560100000003</v>
      </c>
      <c r="Z108" s="183">
        <v>34.528213800000003</v>
      </c>
      <c r="AA108" s="183">
        <v>34.838527800000001</v>
      </c>
      <c r="AB108" s="183">
        <v>35.239075</v>
      </c>
      <c r="AC108" s="183">
        <v>30.831283899999999</v>
      </c>
      <c r="AD108" s="183">
        <v>27.899133200000001</v>
      </c>
      <c r="AE108" s="183">
        <v>29.024736900000001</v>
      </c>
      <c r="AF108" s="183">
        <v>32.495770800000003</v>
      </c>
      <c r="AG108" s="183">
        <v>37.484704999999998</v>
      </c>
      <c r="AH108" s="183">
        <v>38.906538500000003</v>
      </c>
      <c r="AI108" s="183">
        <v>41.349483300000003</v>
      </c>
      <c r="AJ108" s="183">
        <v>43.471186400000001</v>
      </c>
      <c r="AK108" s="183">
        <v>48.293773299999998</v>
      </c>
      <c r="AL108" s="183">
        <v>48.929190400000003</v>
      </c>
      <c r="AM108" s="183">
        <v>54.123344799999998</v>
      </c>
      <c r="AN108" s="183">
        <v>59.9487801</v>
      </c>
      <c r="AO108" s="183">
        <v>61.2536816</v>
      </c>
      <c r="AP108" s="183">
        <v>70.062609899999998</v>
      </c>
      <c r="AQ108" s="183">
        <v>68.252959300000001</v>
      </c>
      <c r="AR108" s="183">
        <v>68.176687400000006</v>
      </c>
      <c r="AS108" s="183">
        <v>72.346390400000004</v>
      </c>
      <c r="AT108" s="183">
        <v>70.304527699999994</v>
      </c>
      <c r="AU108" s="183">
        <v>70.155084099999996</v>
      </c>
      <c r="AV108" s="183">
        <v>70.214684899999995</v>
      </c>
      <c r="AW108" s="183">
        <v>72.770813599999997</v>
      </c>
      <c r="AX108" s="183">
        <v>73.271293799999995</v>
      </c>
      <c r="AY108" s="183">
        <v>66.521913400000003</v>
      </c>
      <c r="AZ108" s="183">
        <v>70.764075099999999</v>
      </c>
      <c r="BA108" s="183">
        <v>77.299922100000003</v>
      </c>
      <c r="BB108" s="183">
        <v>76.492543800000007</v>
      </c>
      <c r="BC108" s="183">
        <v>82.951249799999999</v>
      </c>
      <c r="BD108" s="183">
        <v>83.743606999999997</v>
      </c>
      <c r="BE108" s="183">
        <v>88.406847999999997</v>
      </c>
      <c r="BF108" s="183">
        <v>95.869497100000004</v>
      </c>
      <c r="BG108" s="183">
        <v>101.969908</v>
      </c>
      <c r="BH108" s="183">
        <v>114.24530900000001</v>
      </c>
      <c r="BI108" s="183">
        <v>119.298281</v>
      </c>
      <c r="BJ108" s="183">
        <v>131.02396999999999</v>
      </c>
      <c r="BK108" s="183">
        <v>135.06905699999999</v>
      </c>
      <c r="BL108" s="62">
        <v>-99</v>
      </c>
    </row>
    <row r="109" spans="1:64" ht="13" x14ac:dyDescent="0.15">
      <c r="A109" s="63" t="s">
        <v>747</v>
      </c>
      <c r="B109" s="62" t="s">
        <v>252</v>
      </c>
      <c r="C109" s="85" t="s">
        <v>251</v>
      </c>
      <c r="D109" s="183">
        <v>189.66013100000001</v>
      </c>
      <c r="E109" s="183">
        <v>199.57707300000001</v>
      </c>
      <c r="F109" s="183">
        <v>207.23540600000001</v>
      </c>
      <c r="G109" s="183">
        <v>216.60717500000001</v>
      </c>
      <c r="H109" s="183">
        <v>230.99883299999999</v>
      </c>
      <c r="I109" s="183">
        <v>242.88048000000001</v>
      </c>
      <c r="J109" s="183">
        <v>246.980862</v>
      </c>
      <c r="K109" s="183">
        <v>252.430992</v>
      </c>
      <c r="L109" s="183">
        <v>259.02545800000001</v>
      </c>
      <c r="M109" s="183">
        <v>275.80101200000001</v>
      </c>
      <c r="N109" s="183">
        <v>293.36530800000003</v>
      </c>
      <c r="O109" s="183">
        <v>304.14339799999999</v>
      </c>
      <c r="P109" s="183">
        <v>312.88081299999999</v>
      </c>
      <c r="Q109" s="183">
        <v>329.50637699999999</v>
      </c>
      <c r="R109" s="183">
        <v>335.58995900000002</v>
      </c>
      <c r="S109" s="183">
        <v>346.23658</v>
      </c>
      <c r="T109" s="183">
        <v>374.78008599999998</v>
      </c>
      <c r="U109" s="183">
        <v>398.11873400000002</v>
      </c>
      <c r="V109" s="183">
        <v>417.95496300000002</v>
      </c>
      <c r="W109" s="183">
        <v>430.87005900000003</v>
      </c>
      <c r="X109" s="183">
        <v>441.308627</v>
      </c>
      <c r="Y109" s="183">
        <v>463.32907799999998</v>
      </c>
      <c r="Z109" s="183">
        <v>408.99695600000001</v>
      </c>
      <c r="AA109" s="183">
        <v>420.97043000000002</v>
      </c>
      <c r="AB109" s="183">
        <v>421.02376900000002</v>
      </c>
      <c r="AC109" s="183">
        <v>432.46736199999998</v>
      </c>
      <c r="AD109" s="183">
        <v>444.50786099999999</v>
      </c>
      <c r="AE109" s="183">
        <v>451.84867000000003</v>
      </c>
      <c r="AF109" s="183">
        <v>463.73263900000001</v>
      </c>
      <c r="AG109" s="183">
        <v>444.22996899999998</v>
      </c>
      <c r="AH109" s="183">
        <v>422.17509799999999</v>
      </c>
      <c r="AI109" s="183">
        <v>376.95158500000002</v>
      </c>
      <c r="AJ109" s="183">
        <v>374.26754399999999</v>
      </c>
      <c r="AK109" s="183">
        <v>364.67541499999999</v>
      </c>
      <c r="AL109" s="183">
        <v>365.09995500000002</v>
      </c>
      <c r="AM109" s="183">
        <v>360.69404800000001</v>
      </c>
      <c r="AN109" s="183">
        <v>362.42234100000002</v>
      </c>
      <c r="AO109" s="183">
        <v>376.441303</v>
      </c>
      <c r="AP109" s="183">
        <v>367.76216899999997</v>
      </c>
      <c r="AQ109" s="183">
        <v>338.53609299999999</v>
      </c>
      <c r="AR109" s="183">
        <v>328.849401</v>
      </c>
      <c r="AS109" s="183">
        <v>318.20280000000002</v>
      </c>
      <c r="AT109" s="183">
        <v>314.59563100000003</v>
      </c>
      <c r="AU109" s="183">
        <v>306.69577299999997</v>
      </c>
      <c r="AV109" s="183">
        <v>319.44340099999999</v>
      </c>
      <c r="AW109" s="183">
        <v>323.60230100000001</v>
      </c>
      <c r="AX109" s="183">
        <v>322.49669</v>
      </c>
      <c r="AY109" s="183">
        <v>335.59948400000002</v>
      </c>
      <c r="AZ109" s="183">
        <v>335.55386299999998</v>
      </c>
      <c r="BA109" s="183">
        <v>328.76563299999998</v>
      </c>
      <c r="BB109" s="183">
        <v>315.34136699999999</v>
      </c>
      <c r="BC109" s="183">
        <v>333.46072199999998</v>
      </c>
      <c r="BD109" s="183">
        <v>333.01141100000001</v>
      </c>
      <c r="BE109" s="183">
        <v>325.51748600000002</v>
      </c>
      <c r="BF109" s="183">
        <v>321.27274599999998</v>
      </c>
      <c r="BG109" s="183">
        <v>308.79872399999999</v>
      </c>
      <c r="BH109" s="183">
        <v>312.37275199999999</v>
      </c>
      <c r="BI109" s="183">
        <v>323.050364</v>
      </c>
      <c r="BJ109" s="183">
        <v>336.59106300000002</v>
      </c>
      <c r="BK109" s="183">
        <v>343.53796699999998</v>
      </c>
      <c r="BL109" s="62">
        <v>-99</v>
      </c>
    </row>
    <row r="110" spans="1:64" ht="13" x14ac:dyDescent="0.15">
      <c r="A110" s="63" t="s">
        <v>747</v>
      </c>
      <c r="B110" s="62" t="s">
        <v>254</v>
      </c>
      <c r="C110" s="85" t="s">
        <v>253</v>
      </c>
      <c r="D110" s="183">
        <v>7.9796957700000002</v>
      </c>
      <c r="E110" s="183">
        <v>8.2135083099999999</v>
      </c>
      <c r="F110" s="183">
        <v>9.0780340099999997</v>
      </c>
      <c r="G110" s="183">
        <v>9.2898922600000002</v>
      </c>
      <c r="H110" s="183">
        <v>10.011581400000001</v>
      </c>
      <c r="I110" s="183">
        <v>11.007419000000001</v>
      </c>
      <c r="J110" s="183">
        <v>11.582456799999999</v>
      </c>
      <c r="K110" s="183">
        <v>11.8350945</v>
      </c>
      <c r="L110" s="183">
        <v>12.3916065</v>
      </c>
      <c r="M110" s="183">
        <v>12.992353899999999</v>
      </c>
      <c r="N110" s="183">
        <v>14.592806599999999</v>
      </c>
      <c r="O110" s="183">
        <v>15.2364818</v>
      </c>
      <c r="P110" s="183">
        <v>16.375699600000001</v>
      </c>
      <c r="Q110" s="183">
        <v>18.3073272</v>
      </c>
      <c r="R110" s="183">
        <v>19.9450982</v>
      </c>
      <c r="S110" s="183">
        <v>20.644966499999999</v>
      </c>
      <c r="T110" s="183">
        <v>21.275271199999999</v>
      </c>
      <c r="U110" s="183">
        <v>22.325840899999999</v>
      </c>
      <c r="V110" s="183">
        <v>22.605062400000001</v>
      </c>
      <c r="W110" s="183">
        <v>22.584895899999999</v>
      </c>
      <c r="X110" s="183">
        <v>24.855749200000002</v>
      </c>
      <c r="Y110" s="183">
        <v>26.773666200000001</v>
      </c>
      <c r="Z110" s="183">
        <v>27.0006621</v>
      </c>
      <c r="AA110" s="183">
        <v>29.000085800000001</v>
      </c>
      <c r="AB110" s="183">
        <v>29.9018555</v>
      </c>
      <c r="AC110" s="183">
        <v>28.794035399999999</v>
      </c>
      <c r="AD110" s="183">
        <v>27.129904</v>
      </c>
      <c r="AE110" s="183">
        <v>30.221393599999999</v>
      </c>
      <c r="AF110" s="183">
        <v>31.198632700000001</v>
      </c>
      <c r="AG110" s="183">
        <v>32.567863099999997</v>
      </c>
      <c r="AH110" s="183">
        <v>40.8225525</v>
      </c>
      <c r="AI110" s="183">
        <v>45.630690999999999</v>
      </c>
      <c r="AJ110" s="183">
        <v>47.246401900000002</v>
      </c>
      <c r="AK110" s="183">
        <v>51.515571700000002</v>
      </c>
      <c r="AL110" s="183">
        <v>50.129972000000002</v>
      </c>
      <c r="AM110" s="183">
        <v>50.883218999999997</v>
      </c>
      <c r="AN110" s="183">
        <v>54.853952700000001</v>
      </c>
      <c r="AO110" s="183">
        <v>52.158640499999997</v>
      </c>
      <c r="AP110" s="183">
        <v>55.176864000000002</v>
      </c>
      <c r="AQ110" s="183">
        <v>59.668858299999997</v>
      </c>
      <c r="AR110" s="183">
        <v>67.3001589</v>
      </c>
      <c r="AS110" s="183">
        <v>66.128011299999997</v>
      </c>
      <c r="AT110" s="183">
        <v>65.760352400000002</v>
      </c>
      <c r="AU110" s="183">
        <v>69.604383900000002</v>
      </c>
      <c r="AV110" s="183">
        <v>64.487447299999999</v>
      </c>
      <c r="AW110" s="183">
        <v>67.274775899999995</v>
      </c>
      <c r="AX110" s="183">
        <v>69.554147799999996</v>
      </c>
      <c r="AY110" s="183">
        <v>64.828542400000003</v>
      </c>
      <c r="AZ110" s="183">
        <v>62.329036799999997</v>
      </c>
      <c r="BA110" s="183">
        <v>59.974963600000002</v>
      </c>
      <c r="BB110" s="183">
        <v>57.139321299999999</v>
      </c>
      <c r="BC110" s="183">
        <v>52.936811499999997</v>
      </c>
      <c r="BD110" s="183">
        <v>51.736722999999998</v>
      </c>
      <c r="BE110" s="183">
        <v>49.914742199999999</v>
      </c>
      <c r="BF110" s="183">
        <v>48.113176600000003</v>
      </c>
      <c r="BG110" s="183">
        <v>47.983889099999999</v>
      </c>
      <c r="BH110" s="183">
        <v>52.1757572</v>
      </c>
      <c r="BI110" s="183">
        <v>50.375097699999998</v>
      </c>
      <c r="BJ110" s="183">
        <v>54.664640400000003</v>
      </c>
      <c r="BK110" s="183">
        <v>50.925391900000001</v>
      </c>
      <c r="BL110" s="62">
        <v>-99</v>
      </c>
    </row>
    <row r="111" spans="1:64" ht="13" x14ac:dyDescent="0.15">
      <c r="A111" s="63" t="s">
        <v>747</v>
      </c>
      <c r="B111" s="62" t="s">
        <v>256</v>
      </c>
      <c r="C111" s="85" t="s">
        <v>255</v>
      </c>
      <c r="D111" s="183">
        <v>0.1832</v>
      </c>
      <c r="E111" s="183">
        <v>0.175872</v>
      </c>
      <c r="F111" s="183">
        <v>0.161216</v>
      </c>
      <c r="G111" s="183">
        <v>0.190528</v>
      </c>
      <c r="H111" s="183">
        <v>6.1335360000000003</v>
      </c>
      <c r="I111" s="183">
        <v>6.2691039999999996</v>
      </c>
      <c r="J111" s="183">
        <v>6.2874239999999997</v>
      </c>
      <c r="K111" s="183">
        <v>6.2727680000000001</v>
      </c>
      <c r="L111" s="183">
        <v>6.6831360000000002</v>
      </c>
      <c r="M111" s="183">
        <v>7.0751840000000001</v>
      </c>
      <c r="N111" s="183">
        <v>7.1665759900000001</v>
      </c>
      <c r="O111" s="183">
        <v>7.5614559400000001</v>
      </c>
      <c r="P111" s="183">
        <v>9.1443039400000004</v>
      </c>
      <c r="Q111" s="183">
        <v>10.775408000000001</v>
      </c>
      <c r="R111" s="183">
        <v>12.457184</v>
      </c>
      <c r="S111" s="183">
        <v>10.4785348</v>
      </c>
      <c r="T111" s="183">
        <v>10.9473783</v>
      </c>
      <c r="U111" s="183">
        <v>10.374896100000001</v>
      </c>
      <c r="V111" s="183">
        <v>9.9160287199999999</v>
      </c>
      <c r="W111" s="183">
        <v>10.519004799999999</v>
      </c>
      <c r="X111" s="183">
        <v>14.3424415</v>
      </c>
      <c r="Y111" s="183">
        <v>13.081691299999999</v>
      </c>
      <c r="Z111" s="183">
        <v>12.8406836</v>
      </c>
      <c r="AA111" s="183">
        <v>12.334909</v>
      </c>
      <c r="AB111" s="183">
        <v>11.242560599999999</v>
      </c>
      <c r="AC111" s="183">
        <v>12.298032600000001</v>
      </c>
      <c r="AD111" s="183">
        <v>12.377808099999999</v>
      </c>
      <c r="AE111" s="183">
        <v>13.2669823</v>
      </c>
      <c r="AF111" s="183">
        <v>11.4705263</v>
      </c>
      <c r="AG111" s="183">
        <v>11.897660800000001</v>
      </c>
      <c r="AH111" s="183">
        <v>14.2923697</v>
      </c>
      <c r="AI111" s="183">
        <v>11.743657300000001</v>
      </c>
      <c r="AJ111" s="183">
        <v>17.645271099999999</v>
      </c>
      <c r="AK111" s="183">
        <v>26.9965537</v>
      </c>
      <c r="AL111" s="183">
        <v>30.984977000000001</v>
      </c>
      <c r="AM111" s="183">
        <v>30.7043739</v>
      </c>
      <c r="AN111" s="183">
        <v>31.7171412</v>
      </c>
      <c r="AO111" s="183">
        <v>32.203755899999997</v>
      </c>
      <c r="AP111" s="183">
        <v>37.393526999999999</v>
      </c>
      <c r="AQ111" s="183">
        <v>32.271043300000002</v>
      </c>
      <c r="AR111" s="183">
        <v>31.2710875</v>
      </c>
      <c r="AS111" s="183">
        <v>34.566164700000002</v>
      </c>
      <c r="AT111" s="183">
        <v>41.2145212</v>
      </c>
      <c r="AU111" s="183">
        <v>40.701935800000001</v>
      </c>
      <c r="AV111" s="183">
        <v>41.299357000000001</v>
      </c>
      <c r="AW111" s="183">
        <v>42.710329999999999</v>
      </c>
      <c r="AX111" s="183">
        <v>50.690079099999998</v>
      </c>
      <c r="AY111" s="183">
        <v>63.1961674</v>
      </c>
      <c r="AZ111" s="183">
        <v>62.899446900000001</v>
      </c>
      <c r="BA111" s="183">
        <v>64.257096099999998</v>
      </c>
      <c r="BB111" s="183">
        <v>68.596891400000004</v>
      </c>
      <c r="BC111" s="183">
        <v>71.919911499999998</v>
      </c>
      <c r="BD111" s="183">
        <v>79.647573199999997</v>
      </c>
      <c r="BE111" s="183">
        <v>93.2193884</v>
      </c>
      <c r="BF111" s="183">
        <v>84.1524778</v>
      </c>
      <c r="BG111" s="183">
        <v>105.975902</v>
      </c>
      <c r="BH111" s="183">
        <v>105.785408</v>
      </c>
      <c r="BI111" s="183">
        <v>102.20568</v>
      </c>
      <c r="BJ111" s="183">
        <v>108.36244600000001</v>
      </c>
      <c r="BK111" s="183">
        <v>105.622895</v>
      </c>
      <c r="BL111" s="62">
        <v>-99</v>
      </c>
    </row>
    <row r="112" spans="1:64" ht="13" x14ac:dyDescent="0.15">
      <c r="A112" s="63" t="s">
        <v>747</v>
      </c>
      <c r="B112" s="62" t="s">
        <v>258</v>
      </c>
      <c r="C112" s="85" t="s">
        <v>257</v>
      </c>
      <c r="D112" s="183">
        <v>50.643270200000003</v>
      </c>
      <c r="E112" s="183">
        <v>53.394131899999998</v>
      </c>
      <c r="F112" s="183">
        <v>55.716067799999998</v>
      </c>
      <c r="G112" s="183">
        <v>63.812794699999998</v>
      </c>
      <c r="H112" s="183">
        <v>69.455453700000007</v>
      </c>
      <c r="I112" s="183">
        <v>72.037027499999994</v>
      </c>
      <c r="J112" s="183">
        <v>78.636910799999995</v>
      </c>
      <c r="K112" s="183">
        <v>84.090675300000001</v>
      </c>
      <c r="L112" s="183">
        <v>92.028750599999995</v>
      </c>
      <c r="M112" s="183">
        <v>100.07940000000001</v>
      </c>
      <c r="N112" s="183">
        <v>111.52743700000001</v>
      </c>
      <c r="O112" s="183">
        <v>119.98148500000001</v>
      </c>
      <c r="P112" s="183">
        <v>125.681454</v>
      </c>
      <c r="Q112" s="183">
        <v>132.25420800000001</v>
      </c>
      <c r="R112" s="183">
        <v>144.76504600000001</v>
      </c>
      <c r="S112" s="183">
        <v>150.72030899999999</v>
      </c>
      <c r="T112" s="183">
        <v>162.00642999999999</v>
      </c>
      <c r="U112" s="183">
        <v>174.471981</v>
      </c>
      <c r="V112" s="183">
        <v>178.076686</v>
      </c>
      <c r="W112" s="183">
        <v>193.539389</v>
      </c>
      <c r="X112" s="183">
        <v>195.67642000000001</v>
      </c>
      <c r="Y112" s="183">
        <v>196.19904099999999</v>
      </c>
      <c r="Z112" s="183">
        <v>197.730221</v>
      </c>
      <c r="AA112" s="183">
        <v>195.329195</v>
      </c>
      <c r="AB112" s="183">
        <v>200.11639700000001</v>
      </c>
      <c r="AC112" s="183">
        <v>188.816607</v>
      </c>
      <c r="AD112" s="183">
        <v>193.906882</v>
      </c>
      <c r="AE112" s="183">
        <v>201.64128400000001</v>
      </c>
      <c r="AF112" s="183">
        <v>211.63161700000001</v>
      </c>
      <c r="AG112" s="183">
        <v>212.22162499999999</v>
      </c>
      <c r="AH112" s="183">
        <v>213.59943200000001</v>
      </c>
      <c r="AI112" s="183">
        <v>169.43074100000001</v>
      </c>
      <c r="AJ112" s="183">
        <v>139.88304400000001</v>
      </c>
      <c r="AK112" s="183">
        <v>130.803473</v>
      </c>
      <c r="AL112" s="183">
        <v>122.860563</v>
      </c>
      <c r="AM112" s="183">
        <v>122.006424</v>
      </c>
      <c r="AN112" s="183">
        <v>126.98363999999999</v>
      </c>
      <c r="AO112" s="183">
        <v>130.06734900000001</v>
      </c>
      <c r="AP112" s="183">
        <v>122.95731600000001</v>
      </c>
      <c r="AQ112" s="183">
        <v>107.53181600000001</v>
      </c>
      <c r="AR112" s="183">
        <v>90.749936199999993</v>
      </c>
      <c r="AS112" s="183">
        <v>95.427395799999999</v>
      </c>
      <c r="AT112" s="183">
        <v>100.32599</v>
      </c>
      <c r="AU112" s="183">
        <v>101.698588</v>
      </c>
      <c r="AV112" s="183">
        <v>105.26108499999999</v>
      </c>
      <c r="AW112" s="183">
        <v>104.234262</v>
      </c>
      <c r="AX112" s="183">
        <v>102.660749</v>
      </c>
      <c r="AY112" s="183">
        <v>105.04509299999999</v>
      </c>
      <c r="AZ112" s="183">
        <v>106.888057</v>
      </c>
      <c r="BA112" s="183">
        <v>105.188999</v>
      </c>
      <c r="BB112" s="183">
        <v>87.601363899999996</v>
      </c>
      <c r="BC112" s="183">
        <v>84.021844900000005</v>
      </c>
      <c r="BD112" s="183">
        <v>89.737258800000006</v>
      </c>
      <c r="BE112" s="183">
        <v>86.533883000000003</v>
      </c>
      <c r="BF112" s="183">
        <v>77.179922199999993</v>
      </c>
      <c r="BG112" s="183">
        <v>77.546399899999997</v>
      </c>
      <c r="BH112" s="183">
        <v>77.770192899999998</v>
      </c>
      <c r="BI112" s="183">
        <v>75.797563299999993</v>
      </c>
      <c r="BJ112" s="183">
        <v>74.997907699999999</v>
      </c>
      <c r="BK112" s="183">
        <v>74.060715700000003</v>
      </c>
      <c r="BL112" s="62">
        <v>-99</v>
      </c>
    </row>
    <row r="113" spans="1:64" ht="13" x14ac:dyDescent="0.15">
      <c r="A113" s="63" t="s">
        <v>747</v>
      </c>
      <c r="B113" s="62" t="s">
        <v>260</v>
      </c>
      <c r="C113" s="85" t="s">
        <v>259</v>
      </c>
      <c r="D113" s="183">
        <v>852.61180200000001</v>
      </c>
      <c r="E113" s="183">
        <v>887.66638999999998</v>
      </c>
      <c r="F113" s="183">
        <v>915.34278600000005</v>
      </c>
      <c r="G113" s="183">
        <v>960.61221699999999</v>
      </c>
      <c r="H113" s="183">
        <v>1030.11905</v>
      </c>
      <c r="I113" s="183">
        <v>1095.46767</v>
      </c>
      <c r="J113" s="183">
        <v>1162.04919</v>
      </c>
      <c r="K113" s="183">
        <v>1227.1592599999999</v>
      </c>
      <c r="L113" s="183">
        <v>1283.1267800000001</v>
      </c>
      <c r="M113" s="183">
        <v>1319.1296400000001</v>
      </c>
      <c r="N113" s="183">
        <v>1373.75226</v>
      </c>
      <c r="O113" s="183">
        <v>1444.9324899999999</v>
      </c>
      <c r="P113" s="183">
        <v>1533.26188</v>
      </c>
      <c r="Q113" s="183">
        <v>1613.1708000000001</v>
      </c>
      <c r="R113" s="183">
        <v>1681.2737199999999</v>
      </c>
      <c r="S113" s="183">
        <v>1745.2723800000001</v>
      </c>
      <c r="T113" s="183">
        <v>1834.4993099999999</v>
      </c>
      <c r="U113" s="183">
        <v>1905.08869</v>
      </c>
      <c r="V113" s="183">
        <v>1969.84754</v>
      </c>
      <c r="W113" s="183">
        <v>2037.47712</v>
      </c>
      <c r="X113" s="183">
        <v>2054.3339900000001</v>
      </c>
      <c r="Y113" s="183">
        <v>2135.1483899999998</v>
      </c>
      <c r="Z113" s="183">
        <v>2094.4420599999999</v>
      </c>
      <c r="AA113" s="183">
        <v>2133.8815500000001</v>
      </c>
      <c r="AB113" s="183">
        <v>2164.1026700000002</v>
      </c>
      <c r="AC113" s="183">
        <v>2183.2517200000002</v>
      </c>
      <c r="AD113" s="183">
        <v>2354.5140200000001</v>
      </c>
      <c r="AE113" s="183">
        <v>2360.4852700000001</v>
      </c>
      <c r="AF113" s="183">
        <v>2350.7665999999999</v>
      </c>
      <c r="AG113" s="183">
        <v>2413.51431</v>
      </c>
      <c r="AH113" s="183">
        <v>2359.4629300000001</v>
      </c>
      <c r="AI113" s="183">
        <v>2525.5014999999999</v>
      </c>
      <c r="AJ113" s="183">
        <v>2396.1855500000001</v>
      </c>
      <c r="AK113" s="183">
        <v>1957.8629699999999</v>
      </c>
      <c r="AL113" s="183">
        <v>1859.6479999999999</v>
      </c>
      <c r="AM113" s="183">
        <v>1641.54098</v>
      </c>
      <c r="AN113" s="183">
        <v>1613.0778299999999</v>
      </c>
      <c r="AO113" s="183">
        <v>1580.2989600000001</v>
      </c>
      <c r="AP113" s="183">
        <v>1475.2907499999999</v>
      </c>
      <c r="AQ113" s="183">
        <v>1458.2989700000001</v>
      </c>
      <c r="AR113" s="183">
        <v>1486.25062</v>
      </c>
      <c r="AS113" s="183">
        <v>1471.2345399999999</v>
      </c>
      <c r="AT113" s="183">
        <v>1507.7177999999999</v>
      </c>
      <c r="AU113" s="183">
        <v>1495.7100499999999</v>
      </c>
      <c r="AV113" s="183">
        <v>1525.6442099999999</v>
      </c>
      <c r="AW113" s="183">
        <v>1530.7769900000001</v>
      </c>
      <c r="AX113" s="183">
        <v>1547.69274</v>
      </c>
      <c r="AY113" s="183">
        <v>1606.7216900000001</v>
      </c>
      <c r="AZ113" s="183">
        <v>1604.7776899999999</v>
      </c>
      <c r="BA113" s="183">
        <v>1637.20045</v>
      </c>
      <c r="BB113" s="183">
        <v>1529.22812</v>
      </c>
      <c r="BC113" s="183">
        <v>1613.5230300000001</v>
      </c>
      <c r="BD113" s="183">
        <v>1667.0308299999999</v>
      </c>
      <c r="BE113" s="183">
        <v>1679.3851999999999</v>
      </c>
      <c r="BF113" s="183">
        <v>1618.4342799999999</v>
      </c>
      <c r="BG113" s="183">
        <v>1617.67821</v>
      </c>
      <c r="BH113" s="183">
        <v>1622.4978599999999</v>
      </c>
      <c r="BI113" s="183">
        <v>1617.6527699999999</v>
      </c>
      <c r="BJ113" s="183">
        <v>1647.04108</v>
      </c>
      <c r="BK113" s="183">
        <v>1710.68824</v>
      </c>
      <c r="BL113" s="62">
        <v>-99</v>
      </c>
    </row>
    <row r="114" spans="1:64" ht="13" x14ac:dyDescent="0.15">
      <c r="A114" s="63" t="s">
        <v>747</v>
      </c>
      <c r="B114" s="62" t="s">
        <v>262</v>
      </c>
      <c r="C114" s="85" t="s">
        <v>261</v>
      </c>
      <c r="D114" s="183">
        <v>1.8536868399999999</v>
      </c>
      <c r="E114" s="183">
        <v>2.6743634100000002</v>
      </c>
      <c r="F114" s="183">
        <v>3.5683722699999998</v>
      </c>
      <c r="G114" s="183">
        <v>6.2500410999999998</v>
      </c>
      <c r="H114" s="183">
        <v>6.9387618900000003</v>
      </c>
      <c r="I114" s="183">
        <v>7.0411679400000002</v>
      </c>
      <c r="J114" s="183">
        <v>4.2162536599999996</v>
      </c>
      <c r="K114" s="183">
        <v>6.4073256599999997</v>
      </c>
      <c r="L114" s="183">
        <v>25.485476500000001</v>
      </c>
      <c r="M114" s="183">
        <v>29.079086</v>
      </c>
      <c r="N114" s="183">
        <v>35.2709507</v>
      </c>
      <c r="O114" s="183">
        <v>45.251303100000001</v>
      </c>
      <c r="P114" s="183">
        <v>59.756641799999997</v>
      </c>
      <c r="Q114" s="183">
        <v>70.281651699999998</v>
      </c>
      <c r="R114" s="183">
        <v>95.053509000000005</v>
      </c>
      <c r="S114" s="183">
        <v>98.701808200000002</v>
      </c>
      <c r="T114" s="183">
        <v>83.260764699999996</v>
      </c>
      <c r="U114" s="183">
        <v>101.459476</v>
      </c>
      <c r="V114" s="183">
        <v>118.070284</v>
      </c>
      <c r="W114" s="183">
        <v>115.024275</v>
      </c>
      <c r="X114" s="183">
        <v>138.004312</v>
      </c>
      <c r="Y114" s="183">
        <v>169.239791</v>
      </c>
      <c r="Z114" s="183">
        <v>175.30341999999999</v>
      </c>
      <c r="AA114" s="183">
        <v>157.89152000000001</v>
      </c>
      <c r="AB114" s="183">
        <v>160.834598</v>
      </c>
      <c r="AC114" s="183">
        <v>155.510244</v>
      </c>
      <c r="AD114" s="183">
        <v>172.41862900000001</v>
      </c>
      <c r="AE114" s="183">
        <v>204.600572</v>
      </c>
      <c r="AF114" s="183">
        <v>190.44373400000001</v>
      </c>
      <c r="AG114" s="183">
        <v>202.24767499999999</v>
      </c>
      <c r="AH114" s="183">
        <v>203.41931700000001</v>
      </c>
      <c r="AI114" s="183">
        <v>185.485266</v>
      </c>
      <c r="AJ114" s="183">
        <v>267.38617599999998</v>
      </c>
      <c r="AK114" s="183">
        <v>285.07420999999999</v>
      </c>
      <c r="AL114" s="183">
        <v>313.32738499999999</v>
      </c>
      <c r="AM114" s="183">
        <v>307.47324800000001</v>
      </c>
      <c r="AN114" s="183">
        <v>234.71206699999999</v>
      </c>
      <c r="AO114" s="183">
        <v>258.26364699999999</v>
      </c>
      <c r="AP114" s="183">
        <v>215.79674199999999</v>
      </c>
      <c r="AQ114" s="183">
        <v>207.23051599999999</v>
      </c>
      <c r="AR114" s="183">
        <v>225.97648100000001</v>
      </c>
      <c r="AS114" s="183">
        <v>296.35342800000001</v>
      </c>
      <c r="AT114" s="183">
        <v>296.57489099999998</v>
      </c>
      <c r="AU114" s="183">
        <v>325.68117699999999</v>
      </c>
      <c r="AV114" s="183">
        <v>326.51711399999999</v>
      </c>
      <c r="AW114" s="183">
        <v>394.58479399999999</v>
      </c>
      <c r="AX114" s="183">
        <v>395.85476</v>
      </c>
      <c r="AY114" s="183">
        <v>431.291968</v>
      </c>
      <c r="AZ114" s="183">
        <v>386.50714699999997</v>
      </c>
      <c r="BA114" s="183">
        <v>432.33641</v>
      </c>
      <c r="BB114" s="183">
        <v>465.84430900000001</v>
      </c>
      <c r="BC114" s="183">
        <v>517.71594700000003</v>
      </c>
      <c r="BD114" s="183">
        <v>497.65901000000002</v>
      </c>
      <c r="BE114" s="183">
        <v>563.17949299999998</v>
      </c>
      <c r="BF114" s="183">
        <v>540.80523200000005</v>
      </c>
      <c r="BG114" s="183">
        <v>601.89606500000002</v>
      </c>
      <c r="BH114" s="183">
        <v>620.88295700000003</v>
      </c>
      <c r="BI114" s="183">
        <v>631.54920700000002</v>
      </c>
      <c r="BJ114" s="183">
        <v>633.06931499999996</v>
      </c>
      <c r="BK114" s="183">
        <v>621.30207399999995</v>
      </c>
      <c r="BL114" s="62">
        <v>-99</v>
      </c>
    </row>
    <row r="115" spans="1:64" ht="13" x14ac:dyDescent="0.15">
      <c r="A115" s="63" t="s">
        <v>747</v>
      </c>
      <c r="B115" s="62" t="s">
        <v>264</v>
      </c>
      <c r="C115" s="85" t="s">
        <v>263</v>
      </c>
      <c r="D115" s="183">
        <v>0.38770052999999999</v>
      </c>
      <c r="E115" s="183">
        <v>0.82738053</v>
      </c>
      <c r="F115" s="183">
        <v>0.81266510000000003</v>
      </c>
      <c r="G115" s="183">
        <v>0.81266510000000003</v>
      </c>
      <c r="H115" s="183">
        <v>0.86026738999999997</v>
      </c>
      <c r="I115" s="183">
        <v>0.92249594999999995</v>
      </c>
      <c r="J115" s="183">
        <v>1.6920250999999999</v>
      </c>
      <c r="K115" s="183">
        <v>1.7176433900000001</v>
      </c>
      <c r="L115" s="183">
        <v>0.69914052999999998</v>
      </c>
      <c r="M115" s="183">
        <v>0</v>
      </c>
      <c r="N115" s="183">
        <v>0.49014394999999999</v>
      </c>
      <c r="O115" s="183">
        <v>1.3070673799999999</v>
      </c>
      <c r="P115" s="183">
        <v>1.3510353799999999</v>
      </c>
      <c r="Q115" s="183">
        <v>1.45324107</v>
      </c>
      <c r="R115" s="183">
        <v>1.5486833600000001</v>
      </c>
      <c r="S115" s="183">
        <v>1.84898278</v>
      </c>
      <c r="T115" s="183">
        <v>2.5779999199999999</v>
      </c>
      <c r="U115" s="183">
        <v>1.76969581</v>
      </c>
      <c r="V115" s="183">
        <v>2.2373356499999999</v>
      </c>
      <c r="W115" s="183">
        <v>2.6195965299999999</v>
      </c>
      <c r="X115" s="183">
        <v>2.8881389</v>
      </c>
      <c r="Y115" s="183">
        <v>3.3364409300000002</v>
      </c>
      <c r="Z115" s="183">
        <v>3.2798570200000001</v>
      </c>
      <c r="AA115" s="183">
        <v>3.0365733399999999</v>
      </c>
      <c r="AB115" s="183">
        <v>2.61141069</v>
      </c>
      <c r="AC115" s="183">
        <v>3.2841680599999998</v>
      </c>
      <c r="AD115" s="183">
        <v>2.6505042400000001</v>
      </c>
      <c r="AE115" s="183">
        <v>2.6364456299999999</v>
      </c>
      <c r="AF115" s="183">
        <v>2.4245735599999998</v>
      </c>
      <c r="AG115" s="183">
        <v>2.7108087300000001</v>
      </c>
      <c r="AH115" s="183">
        <v>3.66187722</v>
      </c>
      <c r="AI115" s="183">
        <v>3.1390353900000001</v>
      </c>
      <c r="AJ115" s="183">
        <v>3.3779656600000001</v>
      </c>
      <c r="AK115" s="183">
        <v>3.4234479599999998</v>
      </c>
      <c r="AL115" s="183">
        <v>3.5379750099999998</v>
      </c>
      <c r="AM115" s="183">
        <v>3.83669591</v>
      </c>
      <c r="AN115" s="183">
        <v>3.4289555699999998</v>
      </c>
      <c r="AO115" s="183">
        <v>3.6632441899999999</v>
      </c>
      <c r="AP115" s="183">
        <v>3.1822661600000002</v>
      </c>
      <c r="AQ115" s="183">
        <v>3.33315815</v>
      </c>
      <c r="AR115" s="183">
        <v>3.6035721299999999</v>
      </c>
      <c r="AS115" s="183">
        <v>3.8093060599999999</v>
      </c>
      <c r="AT115" s="183">
        <v>4.1800986699999996</v>
      </c>
      <c r="AU115" s="183">
        <v>4.3459869199999996</v>
      </c>
      <c r="AV115" s="183">
        <v>4.8048981700000004</v>
      </c>
      <c r="AW115" s="183">
        <v>4.9885067999999997</v>
      </c>
      <c r="AX115" s="183">
        <v>5.5395775</v>
      </c>
      <c r="AY115" s="183">
        <v>4.4217623699999997</v>
      </c>
      <c r="AZ115" s="183">
        <v>4.82664502</v>
      </c>
      <c r="BA115" s="183">
        <v>4.7390335500000003</v>
      </c>
      <c r="BB115" s="183">
        <v>4.3429602000000003</v>
      </c>
      <c r="BC115" s="183">
        <v>7.2800729500000001</v>
      </c>
      <c r="BD115" s="183">
        <v>7.8191897900000003</v>
      </c>
      <c r="BE115" s="183">
        <v>7.3628670100000004</v>
      </c>
      <c r="BF115" s="183">
        <v>7.8606863100000002</v>
      </c>
      <c r="BG115" s="183">
        <v>8.8263131000000001</v>
      </c>
      <c r="BH115" s="183">
        <v>10.1174845</v>
      </c>
      <c r="BI115" s="183">
        <v>10.382922300000001</v>
      </c>
      <c r="BJ115" s="183">
        <v>11.312453400000001</v>
      </c>
      <c r="BK115" s="183">
        <v>11.710903500000001</v>
      </c>
      <c r="BL115" s="62">
        <v>-99</v>
      </c>
    </row>
    <row r="116" spans="1:64" ht="13" x14ac:dyDescent="0.15">
      <c r="A116" s="63" t="s">
        <v>747</v>
      </c>
      <c r="B116" s="62" t="s">
        <v>266</v>
      </c>
      <c r="C116" s="85" t="s">
        <v>265</v>
      </c>
      <c r="D116" s="183">
        <v>13.999028900000001</v>
      </c>
      <c r="E116" s="183">
        <v>15.2914844</v>
      </c>
      <c r="F116" s="183">
        <v>16.028443500000002</v>
      </c>
      <c r="G116" s="183">
        <v>16.447868100000001</v>
      </c>
      <c r="H116" s="183">
        <v>18.297565299999999</v>
      </c>
      <c r="I116" s="183">
        <v>20.730537300000002</v>
      </c>
      <c r="J116" s="183">
        <v>21.329440300000002</v>
      </c>
      <c r="K116" s="183">
        <v>21.1353106</v>
      </c>
      <c r="L116" s="183">
        <v>21.3480162</v>
      </c>
      <c r="M116" s="183">
        <v>22.832091699999999</v>
      </c>
      <c r="N116" s="183">
        <v>23.672652299999999</v>
      </c>
      <c r="O116" s="183">
        <v>30.936460100000001</v>
      </c>
      <c r="P116" s="183">
        <v>33.333346200000001</v>
      </c>
      <c r="Q116" s="183">
        <v>31.229126600000001</v>
      </c>
      <c r="R116" s="183">
        <v>37.293971999999997</v>
      </c>
      <c r="S116" s="183">
        <v>37.443870400000002</v>
      </c>
      <c r="T116" s="183">
        <v>39.057472599999997</v>
      </c>
      <c r="U116" s="183">
        <v>40.294157599999998</v>
      </c>
      <c r="V116" s="183">
        <v>39.161641600000003</v>
      </c>
      <c r="W116" s="183">
        <v>43.745774500000003</v>
      </c>
      <c r="X116" s="183">
        <v>47.569126199999999</v>
      </c>
      <c r="Y116" s="183">
        <v>46.751254099999997</v>
      </c>
      <c r="Z116" s="183">
        <v>50.8898698</v>
      </c>
      <c r="AA116" s="183">
        <v>46.714937599999999</v>
      </c>
      <c r="AB116" s="183">
        <v>50.311834099999999</v>
      </c>
      <c r="AC116" s="183">
        <v>53.0655638</v>
      </c>
      <c r="AD116" s="183">
        <v>54.128573699999997</v>
      </c>
      <c r="AE116" s="183">
        <v>56.519787600000001</v>
      </c>
      <c r="AF116" s="183">
        <v>55.164951100000003</v>
      </c>
      <c r="AG116" s="183">
        <v>56.917541300000003</v>
      </c>
      <c r="AH116" s="183">
        <v>56.740118299999999</v>
      </c>
      <c r="AI116" s="183">
        <v>56.435876100000002</v>
      </c>
      <c r="AJ116" s="183">
        <v>39.940175699999998</v>
      </c>
      <c r="AK116" s="183">
        <v>43.686411499999998</v>
      </c>
      <c r="AL116" s="183">
        <v>38.099283700000001</v>
      </c>
      <c r="AM116" s="183">
        <v>37.041818599999999</v>
      </c>
      <c r="AN116" s="183">
        <v>39.142606600000001</v>
      </c>
      <c r="AO116" s="183">
        <v>45.826200700000001</v>
      </c>
      <c r="AP116" s="183">
        <v>49.267125</v>
      </c>
      <c r="AQ116" s="183">
        <v>51.884367699999999</v>
      </c>
      <c r="AR116" s="183">
        <v>35.792382600000003</v>
      </c>
      <c r="AS116" s="183">
        <v>44.951695600000001</v>
      </c>
      <c r="AT116" s="183">
        <v>49.266980400000001</v>
      </c>
      <c r="AU116" s="183">
        <v>52.148330100000003</v>
      </c>
      <c r="AV116" s="183">
        <v>55.718864000000004</v>
      </c>
      <c r="AW116" s="183">
        <v>60.213313200000002</v>
      </c>
      <c r="AX116" s="183">
        <v>51.633482999999998</v>
      </c>
      <c r="AY116" s="183">
        <v>60.861369000000003</v>
      </c>
      <c r="AZ116" s="183">
        <v>59.630236500000002</v>
      </c>
      <c r="BA116" s="183">
        <v>51.680092899999998</v>
      </c>
      <c r="BB116" s="183">
        <v>45.858221299999997</v>
      </c>
      <c r="BC116" s="183">
        <v>45.696445199999999</v>
      </c>
      <c r="BD116" s="183">
        <v>48.957079999999998</v>
      </c>
      <c r="BE116" s="183">
        <v>43.724476000000003</v>
      </c>
      <c r="BF116" s="183">
        <v>44.545828</v>
      </c>
      <c r="BG116" s="183">
        <v>37.189121999999998</v>
      </c>
      <c r="BH116" s="183">
        <v>43.747106600000002</v>
      </c>
      <c r="BI116" s="183">
        <v>45.035657999999998</v>
      </c>
      <c r="BJ116" s="183">
        <v>45.646239999999999</v>
      </c>
      <c r="BK116" s="183">
        <v>45.444066900000003</v>
      </c>
      <c r="BL116" s="62">
        <v>-99</v>
      </c>
    </row>
    <row r="117" spans="1:64" ht="13" x14ac:dyDescent="0.15">
      <c r="A117" s="63" t="s">
        <v>747</v>
      </c>
      <c r="B117" s="62" t="s">
        <v>268</v>
      </c>
      <c r="C117" s="85" t="s">
        <v>267</v>
      </c>
      <c r="D117" s="183">
        <v>1.799024</v>
      </c>
      <c r="E117" s="183">
        <v>1.39232</v>
      </c>
      <c r="F117" s="183">
        <v>2.0921439999999998</v>
      </c>
      <c r="G117" s="183">
        <v>2.57528611</v>
      </c>
      <c r="H117" s="183">
        <v>3.39575622</v>
      </c>
      <c r="I117" s="183">
        <v>3.69983767</v>
      </c>
      <c r="J117" s="183">
        <v>2.5273279500000001</v>
      </c>
      <c r="K117" s="183">
        <v>0.67259245000000001</v>
      </c>
      <c r="L117" s="183">
        <v>3.0538741800000002</v>
      </c>
      <c r="M117" s="183">
        <v>5.4131054199999999</v>
      </c>
      <c r="N117" s="183">
        <v>7.1972341499999999</v>
      </c>
      <c r="O117" s="183">
        <v>18.192482099999999</v>
      </c>
      <c r="P117" s="183">
        <v>16.577133</v>
      </c>
      <c r="Q117" s="183">
        <v>22.218088900000001</v>
      </c>
      <c r="R117" s="183">
        <v>21.199407799999999</v>
      </c>
      <c r="S117" s="183">
        <v>21.946774600000001</v>
      </c>
      <c r="T117" s="183">
        <v>24.517803099999998</v>
      </c>
      <c r="U117" s="183">
        <v>29.998522999999999</v>
      </c>
      <c r="V117" s="183">
        <v>28.2649458</v>
      </c>
      <c r="W117" s="183">
        <v>33.108248600000003</v>
      </c>
      <c r="X117" s="183">
        <v>36.057259600000002</v>
      </c>
      <c r="Y117" s="183">
        <v>31.343283</v>
      </c>
      <c r="Z117" s="183">
        <v>26.740552999999998</v>
      </c>
      <c r="AA117" s="183">
        <v>29.605773899999999</v>
      </c>
      <c r="AB117" s="183">
        <v>34.810361200000003</v>
      </c>
      <c r="AC117" s="183">
        <v>33.216854099999999</v>
      </c>
      <c r="AD117" s="183">
        <v>33.266609199999998</v>
      </c>
      <c r="AE117" s="183">
        <v>34.8765164</v>
      </c>
      <c r="AF117" s="183">
        <v>32.460519699999999</v>
      </c>
      <c r="AG117" s="183">
        <v>35.949200400000002</v>
      </c>
      <c r="AH117" s="183">
        <v>41.708704500000003</v>
      </c>
      <c r="AI117" s="183">
        <v>44.290551999999998</v>
      </c>
      <c r="AJ117" s="183">
        <v>45.049407600000002</v>
      </c>
      <c r="AK117" s="183">
        <v>48.212663599999999</v>
      </c>
      <c r="AL117" s="183">
        <v>50.871112799999999</v>
      </c>
      <c r="AM117" s="183">
        <v>61.344560999999999</v>
      </c>
      <c r="AN117" s="183">
        <v>41.841788299999997</v>
      </c>
      <c r="AO117" s="183">
        <v>49.349226999999999</v>
      </c>
      <c r="AP117" s="183">
        <v>58.0717541</v>
      </c>
      <c r="AQ117" s="183">
        <v>48.356410599999997</v>
      </c>
      <c r="AR117" s="183">
        <v>49.870518400000002</v>
      </c>
      <c r="AS117" s="183">
        <v>48.856301100000003</v>
      </c>
      <c r="AT117" s="183">
        <v>49.442100699999997</v>
      </c>
      <c r="AU117" s="183">
        <v>47.172700599999999</v>
      </c>
      <c r="AV117" s="183">
        <v>31.0925732</v>
      </c>
      <c r="AW117" s="183">
        <v>28.450959999999998</v>
      </c>
      <c r="AX117" s="183">
        <v>30.334256</v>
      </c>
      <c r="AY117" s="183">
        <v>30.773935999999999</v>
      </c>
      <c r="AZ117" s="183">
        <v>19.910176</v>
      </c>
      <c r="BA117" s="183">
        <v>36.105055999999998</v>
      </c>
      <c r="BB117" s="183">
        <v>58.594687999999998</v>
      </c>
      <c r="BC117" s="183">
        <v>58.272255999999999</v>
      </c>
      <c r="BD117" s="183">
        <v>46.723328000000002</v>
      </c>
      <c r="BE117" s="183">
        <v>49.951312000000001</v>
      </c>
      <c r="BF117" s="183">
        <v>56.066527999999998</v>
      </c>
      <c r="BG117" s="183">
        <v>56.597808000000001</v>
      </c>
      <c r="BH117" s="183">
        <v>61.401311999999997</v>
      </c>
      <c r="BI117" s="183">
        <v>37.504703999999997</v>
      </c>
      <c r="BJ117" s="183">
        <v>40.576452600000003</v>
      </c>
      <c r="BK117" s="183">
        <v>40.861618700000001</v>
      </c>
      <c r="BL117" s="62">
        <v>-99</v>
      </c>
    </row>
    <row r="118" spans="1:64" ht="13" x14ac:dyDescent="0.15">
      <c r="A118" s="63" t="s">
        <v>747</v>
      </c>
      <c r="B118" s="62" t="s">
        <v>270</v>
      </c>
      <c r="C118" s="85" t="s">
        <v>269</v>
      </c>
      <c r="D118" s="183">
        <v>29.6945406</v>
      </c>
      <c r="E118" s="183">
        <v>31.670164100000001</v>
      </c>
      <c r="F118" s="183">
        <v>34.3738247</v>
      </c>
      <c r="G118" s="183">
        <v>36.6308322</v>
      </c>
      <c r="H118" s="183">
        <v>38.534018000000003</v>
      </c>
      <c r="I118" s="183">
        <v>40.103137500000003</v>
      </c>
      <c r="J118" s="183">
        <v>39.0757245</v>
      </c>
      <c r="K118" s="183">
        <v>38.855010499999999</v>
      </c>
      <c r="L118" s="183">
        <v>38.773887299999998</v>
      </c>
      <c r="M118" s="183">
        <v>40.567109299999998</v>
      </c>
      <c r="N118" s="183">
        <v>43.0667525</v>
      </c>
      <c r="O118" s="183">
        <v>49.376851899999998</v>
      </c>
      <c r="P118" s="183">
        <v>51.800936800000002</v>
      </c>
      <c r="Q118" s="183">
        <v>52.281476499999997</v>
      </c>
      <c r="R118" s="183">
        <v>52.499551199999999</v>
      </c>
      <c r="S118" s="183">
        <v>53.1126334</v>
      </c>
      <c r="T118" s="183">
        <v>55.577897399999998</v>
      </c>
      <c r="U118" s="183">
        <v>57.747628200000001</v>
      </c>
      <c r="V118" s="183">
        <v>59.4826555</v>
      </c>
      <c r="W118" s="183">
        <v>60.029961499999999</v>
      </c>
      <c r="X118" s="183">
        <v>58.471791899999999</v>
      </c>
      <c r="Y118" s="183">
        <v>59.164742099999998</v>
      </c>
      <c r="Z118" s="183">
        <v>58.527540799999997</v>
      </c>
      <c r="AA118" s="183">
        <v>57.961705799999997</v>
      </c>
      <c r="AB118" s="183">
        <v>58.048804599999997</v>
      </c>
      <c r="AC118" s="183">
        <v>60.013264300000003</v>
      </c>
      <c r="AD118" s="183">
        <v>59.201634599999998</v>
      </c>
      <c r="AE118" s="183">
        <v>59.616771200000002</v>
      </c>
      <c r="AF118" s="183">
        <v>58.9219346</v>
      </c>
      <c r="AG118" s="183">
        <v>57.973863600000001</v>
      </c>
      <c r="AH118" s="183">
        <v>55.334892199999999</v>
      </c>
      <c r="AI118" s="183">
        <v>61.577155900000001</v>
      </c>
      <c r="AJ118" s="183">
        <v>53.382634000000003</v>
      </c>
      <c r="AK118" s="183">
        <v>48.975659899999997</v>
      </c>
      <c r="AL118" s="183">
        <v>46.428876799999998</v>
      </c>
      <c r="AM118" s="183">
        <v>43.826371000000002</v>
      </c>
      <c r="AN118" s="183">
        <v>44.267218499999998</v>
      </c>
      <c r="AO118" s="183">
        <v>44.128059499999999</v>
      </c>
      <c r="AP118" s="183">
        <v>44.254523800000001</v>
      </c>
      <c r="AQ118" s="183">
        <v>44.011568199999999</v>
      </c>
      <c r="AR118" s="183">
        <v>43.139113500000001</v>
      </c>
      <c r="AS118" s="183">
        <v>41.224482600000002</v>
      </c>
      <c r="AT118" s="183">
        <v>43.3204159</v>
      </c>
      <c r="AU118" s="183">
        <v>42.050865100000003</v>
      </c>
      <c r="AV118" s="183">
        <v>42.378086000000003</v>
      </c>
      <c r="AW118" s="183">
        <v>42.867075</v>
      </c>
      <c r="AX118" s="183">
        <v>42.8507684</v>
      </c>
      <c r="AY118" s="183">
        <v>42.614143400000003</v>
      </c>
      <c r="AZ118" s="183">
        <v>41.003986699999999</v>
      </c>
      <c r="BA118" s="183">
        <v>41.403934</v>
      </c>
      <c r="BB118" s="183">
        <v>37.653880100000002</v>
      </c>
      <c r="BC118" s="183">
        <v>38.499412800000002</v>
      </c>
      <c r="BD118" s="183">
        <v>38.066068700000002</v>
      </c>
      <c r="BE118" s="183">
        <v>35.979281299999997</v>
      </c>
      <c r="BF118" s="183">
        <v>35.570424099999997</v>
      </c>
      <c r="BG118" s="183">
        <v>33.638308700000003</v>
      </c>
      <c r="BH118" s="183">
        <v>34.466851800000001</v>
      </c>
      <c r="BI118" s="183">
        <v>34.8934973</v>
      </c>
      <c r="BJ118" s="183">
        <v>36.0336432</v>
      </c>
      <c r="BK118" s="183">
        <v>36.028291199999998</v>
      </c>
      <c r="BL118" s="62">
        <v>-99</v>
      </c>
    </row>
    <row r="119" spans="1:64" ht="13" x14ac:dyDescent="0.15">
      <c r="A119" s="63" t="s">
        <v>747</v>
      </c>
      <c r="B119" s="62" t="s">
        <v>272</v>
      </c>
      <c r="C119" s="85" t="s">
        <v>271</v>
      </c>
      <c r="D119" s="183">
        <v>3.9816260099999998</v>
      </c>
      <c r="E119" s="183">
        <v>4.3492604500000001</v>
      </c>
      <c r="F119" s="183">
        <v>4.5589123000000003</v>
      </c>
      <c r="G119" s="183">
        <v>4.67819729</v>
      </c>
      <c r="H119" s="183">
        <v>5.2043039899999997</v>
      </c>
      <c r="I119" s="183">
        <v>5.8963830499999998</v>
      </c>
      <c r="J119" s="183">
        <v>6.0668327199999998</v>
      </c>
      <c r="K119" s="183">
        <v>6.0116680699999998</v>
      </c>
      <c r="L119" s="183">
        <v>6.0723398499999997</v>
      </c>
      <c r="M119" s="183">
        <v>6.4945545600000001</v>
      </c>
      <c r="N119" s="183">
        <v>6.7337160100000002</v>
      </c>
      <c r="O119" s="183">
        <v>8.8000345000000006</v>
      </c>
      <c r="P119" s="183">
        <v>9.4792529800000001</v>
      </c>
      <c r="Q119" s="183">
        <v>8.8771417400000008</v>
      </c>
      <c r="R119" s="183">
        <v>10.6012679</v>
      </c>
      <c r="S119" s="183">
        <v>10.640549800000001</v>
      </c>
      <c r="T119" s="183">
        <v>11.0952976</v>
      </c>
      <c r="U119" s="183">
        <v>11.4436655</v>
      </c>
      <c r="V119" s="183">
        <v>11.118298299999999</v>
      </c>
      <c r="W119" s="183">
        <v>12.4203966</v>
      </c>
      <c r="X119" s="183">
        <v>13.5052983</v>
      </c>
      <c r="Y119" s="183">
        <v>13.2683803</v>
      </c>
      <c r="Z119" s="183">
        <v>14.4255002</v>
      </c>
      <c r="AA119" s="183">
        <v>13.237951799999999</v>
      </c>
      <c r="AB119" s="183">
        <v>14.253780600000001</v>
      </c>
      <c r="AC119" s="183">
        <v>15.030311899999999</v>
      </c>
      <c r="AD119" s="183">
        <v>15.329383699999999</v>
      </c>
      <c r="AE119" s="183">
        <v>16.007020700000002</v>
      </c>
      <c r="AF119" s="183">
        <v>15.603241799999999</v>
      </c>
      <c r="AG119" s="183">
        <v>16.169440399999999</v>
      </c>
      <c r="AH119" s="183">
        <v>16.0886256</v>
      </c>
      <c r="AI119" s="183">
        <v>15.093821699999999</v>
      </c>
      <c r="AJ119" s="183">
        <v>14.001220500000001</v>
      </c>
      <c r="AK119" s="183">
        <v>14.006728000000001</v>
      </c>
      <c r="AL119" s="183">
        <v>14.3034555</v>
      </c>
      <c r="AM119" s="183">
        <v>14.642654200000001</v>
      </c>
      <c r="AN119" s="183">
        <v>15.2545681</v>
      </c>
      <c r="AO119" s="183">
        <v>15.9168635</v>
      </c>
      <c r="AP119" s="183">
        <v>16.245056999999999</v>
      </c>
      <c r="AQ119" s="183">
        <v>15.961293400000001</v>
      </c>
      <c r="AR119" s="183">
        <v>15.337414799999999</v>
      </c>
      <c r="AS119" s="183">
        <v>15.445058899999999</v>
      </c>
      <c r="AT119" s="183">
        <v>16.378488399999998</v>
      </c>
      <c r="AU119" s="183">
        <v>16.525400900000001</v>
      </c>
      <c r="AV119" s="183">
        <v>16.289172499999999</v>
      </c>
      <c r="AW119" s="183">
        <v>16.6511493</v>
      </c>
      <c r="AX119" s="183">
        <v>16.948235499999999</v>
      </c>
      <c r="AY119" s="183">
        <v>17.142307800000001</v>
      </c>
      <c r="AZ119" s="183">
        <v>17.278870699999999</v>
      </c>
      <c r="BA119" s="183">
        <v>18.215728200000001</v>
      </c>
      <c r="BB119" s="183">
        <v>16.3246559</v>
      </c>
      <c r="BC119" s="183">
        <v>16.368679400000001</v>
      </c>
      <c r="BD119" s="183">
        <v>16.354088999999998</v>
      </c>
      <c r="BE119" s="183">
        <v>15.8125901</v>
      </c>
      <c r="BF119" s="183">
        <v>15.178763500000001</v>
      </c>
      <c r="BG119" s="183">
        <v>13.5243447</v>
      </c>
      <c r="BH119" s="183">
        <v>13.612116</v>
      </c>
      <c r="BI119" s="183">
        <v>14.4136807</v>
      </c>
      <c r="BJ119" s="183">
        <v>14.259413500000001</v>
      </c>
      <c r="BK119" s="183">
        <v>14.431778</v>
      </c>
      <c r="BL119" s="62">
        <v>-99</v>
      </c>
    </row>
    <row r="120" spans="1:64" ht="13" x14ac:dyDescent="0.15">
      <c r="A120" s="63" t="s">
        <v>747</v>
      </c>
      <c r="B120" s="62" t="s">
        <v>274</v>
      </c>
      <c r="C120" s="85" t="s">
        <v>273</v>
      </c>
      <c r="D120" s="183">
        <v>94.472870299999997</v>
      </c>
      <c r="E120" s="183">
        <v>97.843513000000002</v>
      </c>
      <c r="F120" s="183">
        <v>102.119846</v>
      </c>
      <c r="G120" s="183">
        <v>105.669994</v>
      </c>
      <c r="H120" s="183">
        <v>109.725151</v>
      </c>
      <c r="I120" s="183">
        <v>119.546018</v>
      </c>
      <c r="J120" s="183">
        <v>128.140038</v>
      </c>
      <c r="K120" s="183">
        <v>128.23488599999999</v>
      </c>
      <c r="L120" s="183">
        <v>133.760109</v>
      </c>
      <c r="M120" s="183">
        <v>137.953754</v>
      </c>
      <c r="N120" s="183">
        <v>143.14284900000001</v>
      </c>
      <c r="O120" s="183">
        <v>149.61818600000001</v>
      </c>
      <c r="P120" s="183">
        <v>168.40508399999999</v>
      </c>
      <c r="Q120" s="183">
        <v>171.55692300000001</v>
      </c>
      <c r="R120" s="183">
        <v>173.357845</v>
      </c>
      <c r="S120" s="183">
        <v>176.55226200000001</v>
      </c>
      <c r="T120" s="183">
        <v>185.01102900000001</v>
      </c>
      <c r="U120" s="183">
        <v>192.91660300000001</v>
      </c>
      <c r="V120" s="183">
        <v>199.74716799999999</v>
      </c>
      <c r="W120" s="183">
        <v>201.89080300000001</v>
      </c>
      <c r="X120" s="183">
        <v>218.684136</v>
      </c>
      <c r="Y120" s="183">
        <v>228.217467</v>
      </c>
      <c r="Z120" s="183">
        <v>257.09958799999998</v>
      </c>
      <c r="AA120" s="183">
        <v>280.45959099999999</v>
      </c>
      <c r="AB120" s="183">
        <v>291.930136</v>
      </c>
      <c r="AC120" s="183">
        <v>315.62431400000003</v>
      </c>
      <c r="AD120" s="183">
        <v>323.89019200000001</v>
      </c>
      <c r="AE120" s="183">
        <v>330.52647000000002</v>
      </c>
      <c r="AF120" s="183">
        <v>328.69601299999999</v>
      </c>
      <c r="AG120" s="183">
        <v>342.69644099999999</v>
      </c>
      <c r="AH120" s="183">
        <v>340.75274999999999</v>
      </c>
      <c r="AI120" s="183">
        <v>312.97215599999998</v>
      </c>
      <c r="AJ120" s="183">
        <v>326.06890099999998</v>
      </c>
      <c r="AK120" s="183">
        <v>301.36819300000002</v>
      </c>
      <c r="AL120" s="183">
        <v>320.70865500000002</v>
      </c>
      <c r="AM120" s="183">
        <v>338.80434700000001</v>
      </c>
      <c r="AN120" s="183">
        <v>361.86118299999998</v>
      </c>
      <c r="AO120" s="183">
        <v>363.99920300000002</v>
      </c>
      <c r="AP120" s="183">
        <v>385.700129</v>
      </c>
      <c r="AQ120" s="183">
        <v>377.31221299999999</v>
      </c>
      <c r="AR120" s="183">
        <v>374.83012000000002</v>
      </c>
      <c r="AS120" s="183">
        <v>378.25485600000002</v>
      </c>
      <c r="AT120" s="183">
        <v>371.51669600000002</v>
      </c>
      <c r="AU120" s="183">
        <v>356.35740800000002</v>
      </c>
      <c r="AV120" s="183">
        <v>404.17308700000001</v>
      </c>
      <c r="AW120" s="183">
        <v>449.078688</v>
      </c>
      <c r="AX120" s="183">
        <v>415.92464000000001</v>
      </c>
      <c r="AY120" s="183">
        <v>446.62259599999999</v>
      </c>
      <c r="AZ120" s="183">
        <v>464.80026700000002</v>
      </c>
      <c r="BA120" s="183">
        <v>494.642246</v>
      </c>
      <c r="BB120" s="183">
        <v>502.25945100000001</v>
      </c>
      <c r="BC120" s="183">
        <v>468.83528799999999</v>
      </c>
      <c r="BD120" s="183">
        <v>475.81392799999998</v>
      </c>
      <c r="BE120" s="183">
        <v>462.94898899999998</v>
      </c>
      <c r="BF120" s="183">
        <v>457.441464</v>
      </c>
      <c r="BG120" s="183">
        <v>482.764094</v>
      </c>
      <c r="BH120" s="183">
        <v>462.29999199999997</v>
      </c>
      <c r="BI120" s="183">
        <v>474.98109599999998</v>
      </c>
      <c r="BJ120" s="183">
        <v>462.81249400000002</v>
      </c>
      <c r="BK120" s="183">
        <v>467.56213200000002</v>
      </c>
      <c r="BL120" s="62">
        <v>-99</v>
      </c>
    </row>
    <row r="121" spans="1:64" ht="13" x14ac:dyDescent="0.15">
      <c r="A121" s="63" t="s">
        <v>747</v>
      </c>
      <c r="B121" s="62" t="s">
        <v>276</v>
      </c>
      <c r="C121" s="85" t="s">
        <v>275</v>
      </c>
      <c r="D121" s="183">
        <v>0.11388933</v>
      </c>
      <c r="E121" s="183">
        <v>0.11327867</v>
      </c>
      <c r="F121" s="183">
        <v>0.115416</v>
      </c>
      <c r="G121" s="183">
        <v>0.12366000000000001</v>
      </c>
      <c r="H121" s="183">
        <v>0.13984267</v>
      </c>
      <c r="I121" s="183">
        <v>0.154804</v>
      </c>
      <c r="J121" s="183">
        <v>0.20213067000000001</v>
      </c>
      <c r="K121" s="183">
        <v>0.22014533</v>
      </c>
      <c r="L121" s="183">
        <v>0.26533466999999999</v>
      </c>
      <c r="M121" s="183">
        <v>0.25861732999999998</v>
      </c>
      <c r="N121" s="183">
        <v>0.34838532999999999</v>
      </c>
      <c r="O121" s="183">
        <v>0.40426132999999997</v>
      </c>
      <c r="P121" s="183">
        <v>0.41494799999999998</v>
      </c>
      <c r="Q121" s="183">
        <v>0.44792399999999999</v>
      </c>
      <c r="R121" s="183">
        <v>0.45189332999999998</v>
      </c>
      <c r="S121" s="183">
        <v>0.47326667</v>
      </c>
      <c r="T121" s="183">
        <v>0.35296533000000002</v>
      </c>
      <c r="U121" s="183">
        <v>0.31266133000000002</v>
      </c>
      <c r="V121" s="183">
        <v>0.316936</v>
      </c>
      <c r="W121" s="183">
        <v>0.28640267000000003</v>
      </c>
      <c r="X121" s="183">
        <v>0.29739467000000003</v>
      </c>
      <c r="Y121" s="183">
        <v>0.31205066999999997</v>
      </c>
      <c r="Z121" s="183">
        <v>0.30319600000000002</v>
      </c>
      <c r="AA121" s="183">
        <v>0.318768</v>
      </c>
      <c r="AB121" s="183">
        <v>0.32548533000000002</v>
      </c>
      <c r="AC121" s="183">
        <v>0.29189867000000003</v>
      </c>
      <c r="AD121" s="183">
        <v>0.33922532999999999</v>
      </c>
      <c r="AE121" s="183">
        <v>0.35388132999999999</v>
      </c>
      <c r="AF121" s="183">
        <v>0.27907467000000002</v>
      </c>
      <c r="AG121" s="183">
        <v>0.40365066999999999</v>
      </c>
      <c r="AH121" s="183">
        <v>0.31296667</v>
      </c>
      <c r="AI121" s="183">
        <v>0.43479466999999999</v>
      </c>
      <c r="AJ121" s="183">
        <v>0.40731466999999999</v>
      </c>
      <c r="AK121" s="183">
        <v>0.364568</v>
      </c>
      <c r="AL121" s="183">
        <v>0.25159467000000002</v>
      </c>
      <c r="AM121" s="183">
        <v>0.34533199999999997</v>
      </c>
      <c r="AN121" s="183">
        <v>0.35785066999999998</v>
      </c>
      <c r="AO121" s="183">
        <v>0.36914799999999998</v>
      </c>
      <c r="AP121" s="183">
        <v>0.45128267</v>
      </c>
      <c r="AQ121" s="183">
        <v>0.39113199999999998</v>
      </c>
      <c r="AR121" s="183">
        <v>0.42410799999999998</v>
      </c>
      <c r="AS121" s="183">
        <v>0.46074799999999999</v>
      </c>
      <c r="AT121" s="183">
        <v>0.53036399999999995</v>
      </c>
      <c r="AU121" s="183">
        <v>0.67600800000000005</v>
      </c>
      <c r="AV121" s="183">
        <v>0.75539467000000005</v>
      </c>
      <c r="AW121" s="183">
        <v>0.95447199999999999</v>
      </c>
      <c r="AX121" s="183">
        <v>0.91447332999999997</v>
      </c>
      <c r="AY121" s="183">
        <v>1.000272</v>
      </c>
      <c r="AZ121" s="183">
        <v>1.1761440000000001</v>
      </c>
      <c r="BA121" s="183">
        <v>1.2417906700000001</v>
      </c>
      <c r="BB121" s="183">
        <v>1.2958346700000001</v>
      </c>
      <c r="BC121" s="183">
        <v>1.3272839999999999</v>
      </c>
      <c r="BD121" s="183">
        <v>1.3037733300000001</v>
      </c>
      <c r="BE121" s="183">
        <v>1.3300320000000001</v>
      </c>
      <c r="BF121" s="183">
        <v>1.4472799999999999</v>
      </c>
      <c r="BG121" s="183">
        <v>1.5352159999999999</v>
      </c>
      <c r="BH121" s="183">
        <v>1.9419200000000001</v>
      </c>
      <c r="BI121" s="183">
        <v>1.7257439999999999</v>
      </c>
      <c r="BJ121" s="183">
        <v>1.8178635700000001</v>
      </c>
      <c r="BK121" s="183">
        <v>1.87042424</v>
      </c>
      <c r="BL121" s="62">
        <v>-99</v>
      </c>
    </row>
    <row r="122" spans="1:64" ht="13" x14ac:dyDescent="0.15">
      <c r="A122" s="63" t="s">
        <v>747</v>
      </c>
      <c r="B122" s="62" t="s">
        <v>278</v>
      </c>
      <c r="C122" s="85" t="s">
        <v>277</v>
      </c>
      <c r="D122" s="183">
        <v>52.078931300000001</v>
      </c>
      <c r="E122" s="183">
        <v>48.865573599999998</v>
      </c>
      <c r="F122" s="183">
        <v>53.606856100000002</v>
      </c>
      <c r="G122" s="183">
        <v>59.975849799999999</v>
      </c>
      <c r="H122" s="183">
        <v>58.742903400000003</v>
      </c>
      <c r="I122" s="183">
        <v>64.323808400000004</v>
      </c>
      <c r="J122" s="183">
        <v>71.020450400000001</v>
      </c>
      <c r="K122" s="183">
        <v>77.617014499999996</v>
      </c>
      <c r="L122" s="183">
        <v>86.393976499999994</v>
      </c>
      <c r="M122" s="183">
        <v>97.017235600000006</v>
      </c>
      <c r="N122" s="183">
        <v>96.736942900000003</v>
      </c>
      <c r="O122" s="183">
        <v>116.766485</v>
      </c>
      <c r="P122" s="183">
        <v>128.458528</v>
      </c>
      <c r="Q122" s="183">
        <v>144.71620200000001</v>
      </c>
      <c r="R122" s="183">
        <v>154.957235</v>
      </c>
      <c r="S122" s="183">
        <v>172.665559</v>
      </c>
      <c r="T122" s="183">
        <v>181.053439</v>
      </c>
      <c r="U122" s="183">
        <v>197.74571900000001</v>
      </c>
      <c r="V122" s="183">
        <v>194.82879500000001</v>
      </c>
      <c r="W122" s="183">
        <v>199.51351199999999</v>
      </c>
      <c r="X122" s="183">
        <v>202.74616900000001</v>
      </c>
      <c r="Y122" s="183">
        <v>213.911484</v>
      </c>
      <c r="Z122" s="183">
        <v>206.09572600000001</v>
      </c>
      <c r="AA122" s="183">
        <v>208.59799799999999</v>
      </c>
      <c r="AB122" s="183">
        <v>203.43454500000001</v>
      </c>
      <c r="AC122" s="183">
        <v>197.666663</v>
      </c>
      <c r="AD122" s="183">
        <v>199.930847</v>
      </c>
      <c r="AE122" s="183">
        <v>189.11208400000001</v>
      </c>
      <c r="AF122" s="183">
        <v>189.50745900000001</v>
      </c>
      <c r="AG122" s="183">
        <v>197.45720399999999</v>
      </c>
      <c r="AH122" s="183">
        <v>224.88462899999999</v>
      </c>
      <c r="AI122" s="183">
        <v>231.06140500000001</v>
      </c>
      <c r="AJ122" s="183">
        <v>240.65622400000001</v>
      </c>
      <c r="AK122" s="183">
        <v>249.361538</v>
      </c>
      <c r="AL122" s="183">
        <v>241.008533</v>
      </c>
      <c r="AM122" s="183">
        <v>253.53268299999999</v>
      </c>
      <c r="AN122" s="183">
        <v>267.22677800000002</v>
      </c>
      <c r="AO122" s="183">
        <v>254.636605</v>
      </c>
      <c r="AP122" s="183">
        <v>267.159874</v>
      </c>
      <c r="AQ122" s="183">
        <v>275.69442500000002</v>
      </c>
      <c r="AR122" s="183">
        <v>299.12172900000002</v>
      </c>
      <c r="AS122" s="183">
        <v>310.82832100000002</v>
      </c>
      <c r="AT122" s="183">
        <v>312.73705699999999</v>
      </c>
      <c r="AU122" s="183">
        <v>332.89339699999999</v>
      </c>
      <c r="AV122" s="183">
        <v>336.87025899999998</v>
      </c>
      <c r="AW122" s="183">
        <v>353.36866700000002</v>
      </c>
      <c r="AX122" s="183">
        <v>368.05628100000001</v>
      </c>
      <c r="AY122" s="183">
        <v>359.30206099999998</v>
      </c>
      <c r="AZ122" s="183">
        <v>367.22292599999997</v>
      </c>
      <c r="BA122" s="183">
        <v>335.67866099999998</v>
      </c>
      <c r="BB122" s="183">
        <v>296.59715399999999</v>
      </c>
      <c r="BC122" s="183">
        <v>283.10854499999999</v>
      </c>
      <c r="BD122" s="183">
        <v>284.04129699999999</v>
      </c>
      <c r="BE122" s="183">
        <v>278.64564300000001</v>
      </c>
      <c r="BF122" s="183">
        <v>251.97275300000001</v>
      </c>
      <c r="BG122" s="183">
        <v>254.518463</v>
      </c>
      <c r="BH122" s="183">
        <v>271.09974999999997</v>
      </c>
      <c r="BI122" s="183">
        <v>260.289016</v>
      </c>
      <c r="BJ122" s="183">
        <v>274.42720100000003</v>
      </c>
      <c r="BK122" s="183">
        <v>268.233811</v>
      </c>
      <c r="BL122" s="62">
        <v>-99</v>
      </c>
    </row>
    <row r="123" spans="1:64" ht="13" x14ac:dyDescent="0.15">
      <c r="A123" s="63" t="s">
        <v>747</v>
      </c>
      <c r="B123" s="62" t="s">
        <v>280</v>
      </c>
      <c r="C123" s="85" t="s">
        <v>279</v>
      </c>
      <c r="D123" s="183">
        <v>2.0551170000000001</v>
      </c>
      <c r="E123" s="183">
        <v>2.2566674099999999</v>
      </c>
      <c r="F123" s="183">
        <v>2.3336411300000002</v>
      </c>
      <c r="G123" s="183">
        <v>2.5607794099999999</v>
      </c>
      <c r="H123" s="183">
        <v>2.5315268400000002</v>
      </c>
      <c r="I123" s="183">
        <v>2.2713828399999998</v>
      </c>
      <c r="J123" s="183">
        <v>2.6560434100000001</v>
      </c>
      <c r="K123" s="183">
        <v>2.6597371299999999</v>
      </c>
      <c r="L123" s="183">
        <v>2.9450833900000002</v>
      </c>
      <c r="M123" s="183">
        <v>3.2380845200000001</v>
      </c>
      <c r="N123" s="183">
        <v>4.3150627999999998</v>
      </c>
      <c r="O123" s="183">
        <v>3.5930765</v>
      </c>
      <c r="P123" s="183">
        <v>3.19346277</v>
      </c>
      <c r="Q123" s="183">
        <v>3.5378787699999998</v>
      </c>
      <c r="R123" s="183">
        <v>3.68429188</v>
      </c>
      <c r="S123" s="183">
        <v>2.9293005600000002</v>
      </c>
      <c r="T123" s="183">
        <v>2.89298506</v>
      </c>
      <c r="U123" s="183">
        <v>2.7987673100000001</v>
      </c>
      <c r="V123" s="183">
        <v>2.9110376499999999</v>
      </c>
      <c r="W123" s="183">
        <v>3.4355443399999999</v>
      </c>
      <c r="X123" s="183">
        <v>3.8090157200000001</v>
      </c>
      <c r="Y123" s="183">
        <v>3.3885991299999998</v>
      </c>
      <c r="Z123" s="183">
        <v>4.0055696200000002</v>
      </c>
      <c r="AA123" s="183">
        <v>4.46688873</v>
      </c>
      <c r="AB123" s="183">
        <v>4.8548979299999999</v>
      </c>
      <c r="AC123" s="183">
        <v>3.85210133</v>
      </c>
      <c r="AD123" s="183">
        <v>3.9165657899999999</v>
      </c>
      <c r="AE123" s="183">
        <v>3.6603014699999998</v>
      </c>
      <c r="AF123" s="183">
        <v>4.0269171500000001</v>
      </c>
      <c r="AG123" s="183">
        <v>3.4566378800000002</v>
      </c>
      <c r="AH123" s="183">
        <v>3.4470109999999998</v>
      </c>
      <c r="AI123" s="183">
        <v>3.8294663</v>
      </c>
      <c r="AJ123" s="183">
        <v>4.1370301600000001</v>
      </c>
      <c r="AK123" s="183">
        <v>5.10598375</v>
      </c>
      <c r="AL123" s="183">
        <v>4.9756073799999996</v>
      </c>
      <c r="AM123" s="183">
        <v>5.4357819999999997</v>
      </c>
      <c r="AN123" s="183">
        <v>5.8154978499999999</v>
      </c>
      <c r="AO123" s="183">
        <v>6.9701224799999997</v>
      </c>
      <c r="AP123" s="183">
        <v>7.5195594699999999</v>
      </c>
      <c r="AQ123" s="183">
        <v>7.7363116500000002</v>
      </c>
      <c r="AR123" s="183">
        <v>8.5175326099999999</v>
      </c>
      <c r="AS123" s="183">
        <v>10.1338168</v>
      </c>
      <c r="AT123" s="183">
        <v>10.327266099999999</v>
      </c>
      <c r="AU123" s="183">
        <v>10.946683200000001</v>
      </c>
      <c r="AV123" s="183">
        <v>10.952128200000001</v>
      </c>
      <c r="AW123" s="183">
        <v>12.1461688</v>
      </c>
      <c r="AX123" s="183">
        <v>11.9351941</v>
      </c>
      <c r="AY123" s="183">
        <v>11.7936566</v>
      </c>
      <c r="AZ123" s="183">
        <v>12.1513103</v>
      </c>
      <c r="BA123" s="183">
        <v>11.9878163</v>
      </c>
      <c r="BB123" s="183">
        <v>12.9434842</v>
      </c>
      <c r="BC123" s="183">
        <v>13.0503011</v>
      </c>
      <c r="BD123" s="183">
        <v>14.886602399999999</v>
      </c>
      <c r="BE123" s="183">
        <v>15.797990499999999</v>
      </c>
      <c r="BF123" s="183">
        <v>14.678050300000001</v>
      </c>
      <c r="BG123" s="183">
        <v>17.689939500000001</v>
      </c>
      <c r="BH123" s="183">
        <v>19.830148000000001</v>
      </c>
      <c r="BI123" s="183">
        <v>23.028394299999999</v>
      </c>
      <c r="BJ123" s="183">
        <v>24.479735699999999</v>
      </c>
      <c r="BK123" s="183">
        <v>23.368462900000001</v>
      </c>
      <c r="BL123" s="62">
        <v>-99</v>
      </c>
    </row>
    <row r="124" spans="1:64" ht="13" x14ac:dyDescent="0.15">
      <c r="A124" s="63" t="s">
        <v>747</v>
      </c>
      <c r="B124" s="62" t="s">
        <v>282</v>
      </c>
      <c r="C124" s="85" t="s">
        <v>281</v>
      </c>
      <c r="D124" s="183">
        <v>1.25236386</v>
      </c>
      <c r="E124" s="183">
        <v>1.2455880500000001</v>
      </c>
      <c r="F124" s="183">
        <v>1.2692465399999999</v>
      </c>
      <c r="G124" s="183">
        <v>1.3598408500000001</v>
      </c>
      <c r="H124" s="183">
        <v>1.5377904</v>
      </c>
      <c r="I124" s="183">
        <v>1.7024842600000001</v>
      </c>
      <c r="J124" s="183">
        <v>2.2231073600000002</v>
      </c>
      <c r="K124" s="183">
        <v>2.4211793699999999</v>
      </c>
      <c r="L124" s="183">
        <v>2.91814156</v>
      </c>
      <c r="M124" s="183">
        <v>2.8441911000000002</v>
      </c>
      <c r="N124" s="183">
        <v>3.8315489199999999</v>
      </c>
      <c r="O124" s="183">
        <v>4.4462446099999999</v>
      </c>
      <c r="P124" s="183">
        <v>4.5636482000000003</v>
      </c>
      <c r="Q124" s="183">
        <v>4.9265038800000003</v>
      </c>
      <c r="R124" s="183">
        <v>4.9699868599999997</v>
      </c>
      <c r="S124" s="183">
        <v>5.2047045599999997</v>
      </c>
      <c r="T124" s="183">
        <v>3.8817494099999998</v>
      </c>
      <c r="U124" s="183">
        <v>3.4379886800000001</v>
      </c>
      <c r="V124" s="183">
        <v>3.4840385999999999</v>
      </c>
      <c r="W124" s="183">
        <v>3.1464208</v>
      </c>
      <c r="X124" s="183">
        <v>3.2664508699999999</v>
      </c>
      <c r="Y124" s="183">
        <v>3.42663085</v>
      </c>
      <c r="Z124" s="183">
        <v>3.3295840000000001</v>
      </c>
      <c r="AA124" s="183">
        <v>3.4984502599999998</v>
      </c>
      <c r="AB124" s="183">
        <v>3.5705841899999999</v>
      </c>
      <c r="AC124" s="183">
        <v>3.2012205499999999</v>
      </c>
      <c r="AD124" s="183">
        <v>3.7199296999999998</v>
      </c>
      <c r="AE124" s="183">
        <v>3.8829762699999999</v>
      </c>
      <c r="AF124" s="183">
        <v>3.0608573300000002</v>
      </c>
      <c r="AG124" s="183">
        <v>4.4293466400000003</v>
      </c>
      <c r="AH124" s="183">
        <v>3.43043093</v>
      </c>
      <c r="AI124" s="183">
        <v>4.7677503100000003</v>
      </c>
      <c r="AJ124" s="183">
        <v>4.4653656499999999</v>
      </c>
      <c r="AK124" s="183">
        <v>3.9878014199999998</v>
      </c>
      <c r="AL124" s="183">
        <v>2.7449674499999999</v>
      </c>
      <c r="AM124" s="183">
        <v>3.7839108499999998</v>
      </c>
      <c r="AN124" s="183">
        <v>3.9006942499999999</v>
      </c>
      <c r="AO124" s="183">
        <v>4.0253900500000004</v>
      </c>
      <c r="AP124" s="183">
        <v>4.9381371100000004</v>
      </c>
      <c r="AQ124" s="183">
        <v>4.2838644500000003</v>
      </c>
      <c r="AR124" s="183">
        <v>4.6437062100000004</v>
      </c>
      <c r="AS124" s="183">
        <v>5.0542633199999996</v>
      </c>
      <c r="AT124" s="183">
        <v>5.8155436399999996</v>
      </c>
      <c r="AU124" s="183">
        <v>7.4158694799999996</v>
      </c>
      <c r="AV124" s="183">
        <v>8.2821899400000003</v>
      </c>
      <c r="AW124" s="183">
        <v>10.4678667</v>
      </c>
      <c r="AX124" s="183">
        <v>10.0251137</v>
      </c>
      <c r="AY124" s="183">
        <v>10.981779</v>
      </c>
      <c r="AZ124" s="183">
        <v>12.9012627</v>
      </c>
      <c r="BA124" s="183">
        <v>13.630978499999999</v>
      </c>
      <c r="BB124" s="183">
        <v>14.18277</v>
      </c>
      <c r="BC124" s="183">
        <v>14.3818964</v>
      </c>
      <c r="BD124" s="183">
        <v>13.993427799999999</v>
      </c>
      <c r="BE124" s="183">
        <v>14.223597399999999</v>
      </c>
      <c r="BF124" s="183">
        <v>15.076280300000001</v>
      </c>
      <c r="BG124" s="183">
        <v>15.439351500000001</v>
      </c>
      <c r="BH124" s="183">
        <v>19.389528500000001</v>
      </c>
      <c r="BI124" s="183">
        <v>19.538501199999999</v>
      </c>
      <c r="BJ124" s="183">
        <v>20.498422300000001</v>
      </c>
      <c r="BK124" s="183">
        <v>21.046124500000001</v>
      </c>
      <c r="BL124" s="62">
        <v>-99</v>
      </c>
    </row>
    <row r="125" spans="1:64" ht="13" x14ac:dyDescent="0.15">
      <c r="A125" s="63" t="s">
        <v>747</v>
      </c>
      <c r="B125" s="62" t="s">
        <v>284</v>
      </c>
      <c r="C125" s="85" t="s">
        <v>283</v>
      </c>
      <c r="D125" s="183">
        <v>0.3664</v>
      </c>
      <c r="E125" s="183">
        <v>0.43235200000000001</v>
      </c>
      <c r="F125" s="183">
        <v>0.42868800000000001</v>
      </c>
      <c r="G125" s="183">
        <v>0.49464000000000002</v>
      </c>
      <c r="H125" s="183">
        <v>0.53127999999999997</v>
      </c>
      <c r="I125" s="183">
        <v>0.60455999999999999</v>
      </c>
      <c r="J125" s="183">
        <v>0.79508800000000002</v>
      </c>
      <c r="K125" s="183">
        <v>1.0955360000000001</v>
      </c>
      <c r="L125" s="183">
        <v>1.333696</v>
      </c>
      <c r="M125" s="183">
        <v>1.450944</v>
      </c>
      <c r="N125" s="183">
        <v>1.5205599999999999</v>
      </c>
      <c r="O125" s="183">
        <v>1.6084959999999999</v>
      </c>
      <c r="P125" s="183">
        <v>1.7145439899999999</v>
      </c>
      <c r="Q125" s="183">
        <v>1.74382627</v>
      </c>
      <c r="R125" s="183">
        <v>2.10656227</v>
      </c>
      <c r="S125" s="183">
        <v>1.6009897</v>
      </c>
      <c r="T125" s="183">
        <v>2.01874514</v>
      </c>
      <c r="U125" s="183">
        <v>1.9965279899999999</v>
      </c>
      <c r="V125" s="183">
        <v>1.8975268599999999</v>
      </c>
      <c r="W125" s="183">
        <v>2.39186057</v>
      </c>
      <c r="X125" s="183">
        <v>2.2927680100000001</v>
      </c>
      <c r="Y125" s="183">
        <v>2.3694167099999999</v>
      </c>
      <c r="Z125" s="183">
        <v>2.0283218299999999</v>
      </c>
      <c r="AA125" s="183">
        <v>1.8705668900000001</v>
      </c>
      <c r="AB125" s="183">
        <v>1.3720571800000001</v>
      </c>
      <c r="AC125" s="183">
        <v>1.5520320299999999</v>
      </c>
      <c r="AD125" s="183">
        <v>1.5958560399999999</v>
      </c>
      <c r="AE125" s="183">
        <v>1.75692804</v>
      </c>
      <c r="AF125" s="183">
        <v>1.7567840400000001</v>
      </c>
      <c r="AG125" s="183">
        <v>1.8738880499999999</v>
      </c>
      <c r="AH125" s="183">
        <v>1.85176005</v>
      </c>
      <c r="AI125" s="183">
        <v>1.7380320600000001</v>
      </c>
      <c r="AJ125" s="183">
        <v>2.0238054999999999</v>
      </c>
      <c r="AK125" s="183">
        <v>2.0311149500000001</v>
      </c>
      <c r="AL125" s="183">
        <v>2.0384243999999998</v>
      </c>
      <c r="AM125" s="183">
        <v>2.0417209600000001</v>
      </c>
      <c r="AN125" s="183">
        <v>2.0600197599999999</v>
      </c>
      <c r="AO125" s="183">
        <v>2.0819825500000002</v>
      </c>
      <c r="AP125" s="183">
        <v>2.10394535</v>
      </c>
      <c r="AQ125" s="183">
        <v>2.1039241400000002</v>
      </c>
      <c r="AR125" s="183">
        <v>2.1222229399999999</v>
      </c>
      <c r="AS125" s="183">
        <v>2.1918177299999999</v>
      </c>
      <c r="AT125" s="183">
        <v>2.3633533799999999</v>
      </c>
      <c r="AU125" s="183">
        <v>1.56062981</v>
      </c>
      <c r="AV125" s="183">
        <v>1.5383282199999999</v>
      </c>
      <c r="AW125" s="183">
        <v>1.55634005</v>
      </c>
      <c r="AX125" s="183">
        <v>1.5890191</v>
      </c>
      <c r="AY125" s="183">
        <v>1.7390555700000001</v>
      </c>
      <c r="AZ125" s="183">
        <v>1.75687075</v>
      </c>
      <c r="BA125" s="183">
        <v>1.9357066199999999</v>
      </c>
      <c r="BB125" s="183">
        <v>1.99534842</v>
      </c>
      <c r="BC125" s="183">
        <v>2.3953548699999998</v>
      </c>
      <c r="BD125" s="183">
        <v>1.79489425</v>
      </c>
      <c r="BE125" s="183">
        <v>2.2516782499999999</v>
      </c>
      <c r="BF125" s="183">
        <v>2.0926836099999999</v>
      </c>
      <c r="BG125" s="183">
        <v>2.2278375700000002</v>
      </c>
      <c r="BH125" s="183">
        <v>1.70678481</v>
      </c>
      <c r="BI125" s="183">
        <v>1.7214084700000001</v>
      </c>
      <c r="BJ125" s="183">
        <v>1.7234690800000001</v>
      </c>
      <c r="BK125" s="183">
        <v>1.7868227400000001</v>
      </c>
      <c r="BL125" s="62">
        <v>-99</v>
      </c>
    </row>
    <row r="126" spans="1:64" ht="13" x14ac:dyDescent="0.15">
      <c r="A126" s="63" t="s">
        <v>747</v>
      </c>
      <c r="B126" s="62" t="s">
        <v>286</v>
      </c>
      <c r="C126" s="85" t="s">
        <v>285</v>
      </c>
      <c r="D126" s="183">
        <v>42.388397099999999</v>
      </c>
      <c r="E126" s="183">
        <v>49.170520500000002</v>
      </c>
      <c r="F126" s="183">
        <v>48.7995065</v>
      </c>
      <c r="G126" s="183">
        <v>51.272586799999999</v>
      </c>
      <c r="H126" s="183">
        <v>55.313056699999997</v>
      </c>
      <c r="I126" s="183">
        <v>60.368070099999997</v>
      </c>
      <c r="J126" s="183">
        <v>62.562212600000002</v>
      </c>
      <c r="K126" s="183">
        <v>72.517359900000002</v>
      </c>
      <c r="L126" s="183">
        <v>68.929738599999993</v>
      </c>
      <c r="M126" s="183">
        <v>77.606031099999996</v>
      </c>
      <c r="N126" s="183">
        <v>86.381132800000003</v>
      </c>
      <c r="O126" s="183">
        <v>92.287025400000005</v>
      </c>
      <c r="P126" s="183">
        <v>84.508955200000003</v>
      </c>
      <c r="Q126" s="183">
        <v>84.703400900000005</v>
      </c>
      <c r="R126" s="183">
        <v>87.289810900000006</v>
      </c>
      <c r="S126" s="183">
        <v>79.823137200000005</v>
      </c>
      <c r="T126" s="183">
        <v>80.760470900000001</v>
      </c>
      <c r="U126" s="183">
        <v>88.241245800000002</v>
      </c>
      <c r="V126" s="183">
        <v>85.740808599999994</v>
      </c>
      <c r="W126" s="183">
        <v>79.476914600000001</v>
      </c>
      <c r="X126" s="183">
        <v>84.869066099999998</v>
      </c>
      <c r="Y126" s="183">
        <v>71.714239899999995</v>
      </c>
      <c r="Z126" s="183">
        <v>69.389080899999996</v>
      </c>
      <c r="AA126" s="183">
        <v>62.257370199999997</v>
      </c>
      <c r="AB126" s="183">
        <v>58.268975500000003</v>
      </c>
      <c r="AC126" s="183">
        <v>57.308845900000001</v>
      </c>
      <c r="AD126" s="183">
        <v>62.364730100000003</v>
      </c>
      <c r="AE126" s="183">
        <v>62.010522600000002</v>
      </c>
      <c r="AF126" s="183">
        <v>59.695574800000003</v>
      </c>
      <c r="AG126" s="183">
        <v>57.426039400000001</v>
      </c>
      <c r="AH126" s="183">
        <v>55.521821899999999</v>
      </c>
      <c r="AI126" s="183">
        <v>57.445980900000002</v>
      </c>
      <c r="AJ126" s="183">
        <v>57.6780945</v>
      </c>
      <c r="AK126" s="183">
        <v>57.391624100000001</v>
      </c>
      <c r="AL126" s="183">
        <v>57.3403597</v>
      </c>
      <c r="AM126" s="183">
        <v>59.784553500000001</v>
      </c>
      <c r="AN126" s="183">
        <v>59.1996264</v>
      </c>
      <c r="AO126" s="183">
        <v>63.154030499999998</v>
      </c>
      <c r="AP126" s="183">
        <v>58.0865668</v>
      </c>
      <c r="AQ126" s="183">
        <v>58.640204799999999</v>
      </c>
      <c r="AR126" s="183">
        <v>55.8190253</v>
      </c>
      <c r="AS126" s="183">
        <v>54.677641800000004</v>
      </c>
      <c r="AT126" s="183">
        <v>55.650389500000003</v>
      </c>
      <c r="AU126" s="183">
        <v>56.596989299999997</v>
      </c>
      <c r="AV126" s="183">
        <v>57.177717700000002</v>
      </c>
      <c r="AW126" s="183">
        <v>56.422470300000001</v>
      </c>
      <c r="AX126" s="183">
        <v>53.784889999999997</v>
      </c>
      <c r="AY126" s="183">
        <v>53.612696499999998</v>
      </c>
      <c r="AZ126" s="183">
        <v>52.756378699999999</v>
      </c>
      <c r="BA126" s="183">
        <v>50.641177999999996</v>
      </c>
      <c r="BB126" s="183">
        <v>47.068305799999997</v>
      </c>
      <c r="BC126" s="183">
        <v>52.8450244</v>
      </c>
      <c r="BD126" s="183">
        <v>48.895034500000001</v>
      </c>
      <c r="BE126" s="183">
        <v>46.323484399999998</v>
      </c>
      <c r="BF126" s="183">
        <v>44.737617899999996</v>
      </c>
      <c r="BG126" s="183">
        <v>43.175555799999998</v>
      </c>
      <c r="BH126" s="183">
        <v>43.056752500000002</v>
      </c>
      <c r="BI126" s="183">
        <v>42.582492000000002</v>
      </c>
      <c r="BJ126" s="183">
        <v>42.049886399999998</v>
      </c>
      <c r="BK126" s="183">
        <v>41.026851200000003</v>
      </c>
      <c r="BL126" s="62">
        <v>-99</v>
      </c>
    </row>
    <row r="127" spans="1:64" ht="13" x14ac:dyDescent="0.15">
      <c r="A127" s="63" t="s">
        <v>747</v>
      </c>
      <c r="B127" s="62" t="s">
        <v>288</v>
      </c>
      <c r="C127" s="85" t="s">
        <v>287</v>
      </c>
      <c r="D127" s="183">
        <v>16.598065699999999</v>
      </c>
      <c r="E127" s="183">
        <v>19.494863299999999</v>
      </c>
      <c r="F127" s="183">
        <v>20.357279200000001</v>
      </c>
      <c r="G127" s="183">
        <v>24.119702</v>
      </c>
      <c r="H127" s="183">
        <v>29.066696400000001</v>
      </c>
      <c r="I127" s="183">
        <v>28.125710999999999</v>
      </c>
      <c r="J127" s="183">
        <v>30.328935900000001</v>
      </c>
      <c r="K127" s="183">
        <v>31.485596999999999</v>
      </c>
      <c r="L127" s="183">
        <v>32.519439499999997</v>
      </c>
      <c r="M127" s="183">
        <v>35.981327</v>
      </c>
      <c r="N127" s="183">
        <v>38.046963099999999</v>
      </c>
      <c r="O127" s="183">
        <v>40.244319500000003</v>
      </c>
      <c r="P127" s="183">
        <v>41.8879381</v>
      </c>
      <c r="Q127" s="183">
        <v>42.9157741</v>
      </c>
      <c r="R127" s="183">
        <v>46.202432700000003</v>
      </c>
      <c r="S127" s="183">
        <v>41.426772999999997</v>
      </c>
      <c r="T127" s="183">
        <v>39.0510904</v>
      </c>
      <c r="U127" s="183">
        <v>40.4370695</v>
      </c>
      <c r="V127" s="183">
        <v>41.037716400000001</v>
      </c>
      <c r="W127" s="183">
        <v>42.169844500000004</v>
      </c>
      <c r="X127" s="183">
        <v>39.8644654</v>
      </c>
      <c r="Y127" s="183">
        <v>40.490006700000002</v>
      </c>
      <c r="Z127" s="183">
        <v>38.811717399999999</v>
      </c>
      <c r="AA127" s="183">
        <v>36.585043599999999</v>
      </c>
      <c r="AB127" s="183">
        <v>40.022061999999998</v>
      </c>
      <c r="AC127" s="183">
        <v>39.127895500000001</v>
      </c>
      <c r="AD127" s="183">
        <v>39.7799987</v>
      </c>
      <c r="AE127" s="183">
        <v>42.245585400000003</v>
      </c>
      <c r="AF127" s="183">
        <v>40.204139699999999</v>
      </c>
      <c r="AG127" s="183">
        <v>40.661167399999997</v>
      </c>
      <c r="AH127" s="183">
        <v>39.417615300000001</v>
      </c>
      <c r="AI127" s="183">
        <v>44.162474699999997</v>
      </c>
      <c r="AJ127" s="183">
        <v>46.1405259</v>
      </c>
      <c r="AK127" s="183">
        <v>46.015720100000003</v>
      </c>
      <c r="AL127" s="183">
        <v>43.605007999999998</v>
      </c>
      <c r="AM127" s="183">
        <v>42.678900599999999</v>
      </c>
      <c r="AN127" s="183">
        <v>43.414377199999997</v>
      </c>
      <c r="AO127" s="183">
        <v>44.0987863</v>
      </c>
      <c r="AP127" s="183">
        <v>43.0353128</v>
      </c>
      <c r="AQ127" s="183">
        <v>44.6126766</v>
      </c>
      <c r="AR127" s="183">
        <v>44.442131400000001</v>
      </c>
      <c r="AS127" s="183">
        <v>43.612239899999999</v>
      </c>
      <c r="AT127" s="183">
        <v>45.076210600000003</v>
      </c>
      <c r="AU127" s="183">
        <v>43.458952799999999</v>
      </c>
      <c r="AV127" s="183">
        <v>44.6444306</v>
      </c>
      <c r="AW127" s="183">
        <v>45.2286596</v>
      </c>
      <c r="AX127" s="183">
        <v>45.7801714</v>
      </c>
      <c r="AY127" s="183">
        <v>45.365927800000001</v>
      </c>
      <c r="AZ127" s="183">
        <v>43.360356600000003</v>
      </c>
      <c r="BA127" s="183">
        <v>44.707346399999999</v>
      </c>
      <c r="BB127" s="183">
        <v>43.528725600000001</v>
      </c>
      <c r="BC127" s="183">
        <v>45.043247899999997</v>
      </c>
      <c r="BD127" s="183">
        <v>40.978719400000003</v>
      </c>
      <c r="BE127" s="183">
        <v>42.248111600000001</v>
      </c>
      <c r="BF127" s="183">
        <v>43.178915000000003</v>
      </c>
      <c r="BG127" s="183">
        <v>39.229244299999998</v>
      </c>
      <c r="BH127" s="183">
        <v>38.7281355</v>
      </c>
      <c r="BI127" s="183">
        <v>39.1865466</v>
      </c>
      <c r="BJ127" s="183">
        <v>38.171742399999999</v>
      </c>
      <c r="BK127" s="183">
        <v>36.873441800000002</v>
      </c>
      <c r="BL127" s="62">
        <v>-99</v>
      </c>
    </row>
    <row r="128" spans="1:64" ht="13" x14ac:dyDescent="0.15">
      <c r="A128" s="63" t="s">
        <v>747</v>
      </c>
      <c r="B128" s="62" t="s">
        <v>290</v>
      </c>
      <c r="C128" s="85" t="s">
        <v>289</v>
      </c>
      <c r="D128" s="183">
        <v>2.2258963399999998</v>
      </c>
      <c r="E128" s="183">
        <v>3.21869475</v>
      </c>
      <c r="F128" s="183">
        <v>3.06093474</v>
      </c>
      <c r="G128" s="183">
        <v>3.1998723999999998</v>
      </c>
      <c r="H128" s="183">
        <v>3.6062764199999999</v>
      </c>
      <c r="I128" s="183">
        <v>4.36126843</v>
      </c>
      <c r="J128" s="183">
        <v>3.6722581399999998</v>
      </c>
      <c r="K128" s="183">
        <v>4.9109278600000001</v>
      </c>
      <c r="L128" s="183">
        <v>4.6032112999999999</v>
      </c>
      <c r="M128" s="183">
        <v>5.9539495100000002</v>
      </c>
      <c r="N128" s="183">
        <v>7.2326260800000002</v>
      </c>
      <c r="O128" s="183">
        <v>6.6499290699999998</v>
      </c>
      <c r="P128" s="183">
        <v>8.8741872300000004</v>
      </c>
      <c r="Q128" s="183">
        <v>7.7562790000000001</v>
      </c>
      <c r="R128" s="183">
        <v>7.8851762599999997</v>
      </c>
      <c r="S128" s="183">
        <v>9.6544112200000001</v>
      </c>
      <c r="T128" s="183">
        <v>11.1711884</v>
      </c>
      <c r="U128" s="183">
        <v>13.7371456</v>
      </c>
      <c r="V128" s="183">
        <v>14.6323556</v>
      </c>
      <c r="W128" s="183">
        <v>15.1813944</v>
      </c>
      <c r="X128" s="183">
        <v>22.484598600000002</v>
      </c>
      <c r="Y128" s="183">
        <v>20.726687900000002</v>
      </c>
      <c r="Z128" s="183">
        <v>26.534616199999999</v>
      </c>
      <c r="AA128" s="183">
        <v>24.364443300000001</v>
      </c>
      <c r="AB128" s="183">
        <v>27.774501399999998</v>
      </c>
      <c r="AC128" s="183">
        <v>32.849008699999999</v>
      </c>
      <c r="AD128" s="183">
        <v>29.389376899999998</v>
      </c>
      <c r="AE128" s="183">
        <v>31.073247800000001</v>
      </c>
      <c r="AF128" s="183">
        <v>35.942867200000002</v>
      </c>
      <c r="AG128" s="183">
        <v>36.679116700000002</v>
      </c>
      <c r="AH128" s="183">
        <v>34.271280699999998</v>
      </c>
      <c r="AI128" s="183">
        <v>37.045258599999997</v>
      </c>
      <c r="AJ128" s="183">
        <v>42.200739300000002</v>
      </c>
      <c r="AK128" s="183">
        <v>42.561058299999999</v>
      </c>
      <c r="AL128" s="183">
        <v>45.221664599999997</v>
      </c>
      <c r="AM128" s="183">
        <v>46.1898488</v>
      </c>
      <c r="AN128" s="183">
        <v>41.200150100000002</v>
      </c>
      <c r="AO128" s="183">
        <v>42.322238499999997</v>
      </c>
      <c r="AP128" s="183">
        <v>45.3771688</v>
      </c>
      <c r="AQ128" s="183">
        <v>49.757521300000001</v>
      </c>
      <c r="AR128" s="183">
        <v>51.771423300000002</v>
      </c>
      <c r="AS128" s="183">
        <v>50.481532100000003</v>
      </c>
      <c r="AT128" s="183">
        <v>48.140692100000003</v>
      </c>
      <c r="AU128" s="183">
        <v>38.438525400000003</v>
      </c>
      <c r="AV128" s="183">
        <v>53.581415900000003</v>
      </c>
      <c r="AW128" s="183">
        <v>50.384674699999998</v>
      </c>
      <c r="AX128" s="183">
        <v>49.880878799999998</v>
      </c>
      <c r="AY128" s="183">
        <v>52.840433599999997</v>
      </c>
      <c r="AZ128" s="183">
        <v>65.718480200000002</v>
      </c>
      <c r="BA128" s="183">
        <v>66.877395899999996</v>
      </c>
      <c r="BB128" s="183">
        <v>61.562259400000002</v>
      </c>
      <c r="BC128" s="183">
        <v>60.716402000000002</v>
      </c>
      <c r="BD128" s="183">
        <v>56.139349199999998</v>
      </c>
      <c r="BE128" s="183">
        <v>43.790129999999998</v>
      </c>
      <c r="BF128" s="183">
        <v>35.809036300000002</v>
      </c>
      <c r="BG128" s="183">
        <v>30.112088700000001</v>
      </c>
      <c r="BH128" s="183">
        <v>28.675452100000001</v>
      </c>
      <c r="BI128" s="183">
        <v>28.508246</v>
      </c>
      <c r="BJ128" s="183">
        <v>28.327718699999998</v>
      </c>
      <c r="BK128" s="183">
        <v>28.276792700000001</v>
      </c>
      <c r="BL128" s="62">
        <v>-99</v>
      </c>
    </row>
    <row r="129" spans="1:64" ht="13" x14ac:dyDescent="0.15">
      <c r="A129" s="63" t="s">
        <v>747</v>
      </c>
      <c r="B129" s="62" t="s">
        <v>609</v>
      </c>
      <c r="C129" s="85" t="s">
        <v>291</v>
      </c>
      <c r="D129" s="183">
        <v>10.991355199999999</v>
      </c>
      <c r="E129" s="183">
        <v>11.8739037</v>
      </c>
      <c r="F129" s="183">
        <v>12.5284522</v>
      </c>
      <c r="G129" s="183">
        <v>14.164804200000001</v>
      </c>
      <c r="H129" s="183">
        <v>15.108600600000001</v>
      </c>
      <c r="I129" s="183">
        <v>16.907178900000002</v>
      </c>
      <c r="J129" s="183">
        <v>17.844806299999998</v>
      </c>
      <c r="K129" s="183">
        <v>19.4615878</v>
      </c>
      <c r="L129" s="183">
        <v>21.9699147</v>
      </c>
      <c r="M129" s="183">
        <v>24.140613800000001</v>
      </c>
      <c r="N129" s="183">
        <v>26.2909957</v>
      </c>
      <c r="O129" s="183">
        <v>28.734026400000001</v>
      </c>
      <c r="P129" s="183">
        <v>31.4753589</v>
      </c>
      <c r="Q129" s="183">
        <v>35.872492299999998</v>
      </c>
      <c r="R129" s="183">
        <v>40.246389499999999</v>
      </c>
      <c r="S129" s="183">
        <v>39.311772400000002</v>
      </c>
      <c r="T129" s="183">
        <v>43.456894499999997</v>
      </c>
      <c r="U129" s="183">
        <v>56.053713299999998</v>
      </c>
      <c r="V129" s="183">
        <v>61.016305699999997</v>
      </c>
      <c r="W129" s="183">
        <v>70.836164199999999</v>
      </c>
      <c r="X129" s="183">
        <v>75.499210500000004</v>
      </c>
      <c r="Y129" s="183">
        <v>83.119364099999999</v>
      </c>
      <c r="Z129" s="183">
        <v>74.566982199999998</v>
      </c>
      <c r="AA129" s="183">
        <v>74.854038399999993</v>
      </c>
      <c r="AB129" s="183">
        <v>82.467338100000006</v>
      </c>
      <c r="AC129" s="183">
        <v>84.139580100000003</v>
      </c>
      <c r="AD129" s="183">
        <v>83.917500599999997</v>
      </c>
      <c r="AE129" s="183">
        <v>93.410966799999997</v>
      </c>
      <c r="AF129" s="183">
        <v>97.1234149</v>
      </c>
      <c r="AG129" s="183">
        <v>111.81784</v>
      </c>
      <c r="AH129" s="183">
        <v>121.692171</v>
      </c>
      <c r="AI129" s="183">
        <v>120.43969199999999</v>
      </c>
      <c r="AJ129" s="183">
        <v>130.615995</v>
      </c>
      <c r="AK129" s="183">
        <v>139.13581400000001</v>
      </c>
      <c r="AL129" s="183">
        <v>152.171719</v>
      </c>
      <c r="AM129" s="183">
        <v>157.875471</v>
      </c>
      <c r="AN129" s="183">
        <v>165.64823699999999</v>
      </c>
      <c r="AO129" s="183">
        <v>173.72836899999999</v>
      </c>
      <c r="AP129" s="183">
        <v>186.93618900000001</v>
      </c>
      <c r="AQ129" s="183">
        <v>197.65164200000001</v>
      </c>
      <c r="AR129" s="183">
        <v>205.31383199999999</v>
      </c>
      <c r="AS129" s="183">
        <v>221.919614</v>
      </c>
      <c r="AT129" s="183">
        <v>224.03045800000001</v>
      </c>
      <c r="AU129" s="183">
        <v>235.36005900000001</v>
      </c>
      <c r="AV129" s="183">
        <v>241.63023200000001</v>
      </c>
      <c r="AW129" s="183">
        <v>250.259274</v>
      </c>
      <c r="AX129" s="183">
        <v>255.803741</v>
      </c>
      <c r="AY129" s="183">
        <v>248.96436199999999</v>
      </c>
      <c r="AZ129" s="183">
        <v>273.73391500000002</v>
      </c>
      <c r="BA129" s="183">
        <v>260.07276400000001</v>
      </c>
      <c r="BB129" s="183">
        <v>246.906881</v>
      </c>
      <c r="BC129" s="183">
        <v>264.81964399999998</v>
      </c>
      <c r="BD129" s="183">
        <v>266.48524900000001</v>
      </c>
      <c r="BE129" s="183">
        <v>255.47656599999999</v>
      </c>
      <c r="BF129" s="183">
        <v>257.70771500000001</v>
      </c>
      <c r="BG129" s="183">
        <v>261.24348500000002</v>
      </c>
      <c r="BH129" s="183">
        <v>257.156432</v>
      </c>
      <c r="BI129" s="183">
        <v>265.28376800000001</v>
      </c>
      <c r="BJ129" s="183">
        <v>274.56833599999999</v>
      </c>
      <c r="BK129" s="183">
        <v>274.64299099999999</v>
      </c>
      <c r="BL129" s="62">
        <v>-99</v>
      </c>
    </row>
    <row r="130" spans="1:64" ht="13" x14ac:dyDescent="0.15">
      <c r="A130" s="63" t="s">
        <v>747</v>
      </c>
      <c r="B130" s="62" t="s">
        <v>295</v>
      </c>
      <c r="C130" s="85" t="s">
        <v>294</v>
      </c>
      <c r="D130" s="183">
        <v>3.9036685000000002</v>
      </c>
      <c r="E130" s="183">
        <v>4.0647313900000004</v>
      </c>
      <c r="F130" s="183">
        <v>4.1924199099999999</v>
      </c>
      <c r="G130" s="183">
        <v>4.4013661500000003</v>
      </c>
      <c r="H130" s="183">
        <v>4.7205788499999999</v>
      </c>
      <c r="I130" s="183">
        <v>5.0205036700000001</v>
      </c>
      <c r="J130" s="183">
        <v>5.3261340700000002</v>
      </c>
      <c r="K130" s="183">
        <v>5.6253318800000001</v>
      </c>
      <c r="L130" s="183">
        <v>5.8837531800000002</v>
      </c>
      <c r="M130" s="183">
        <v>6.0505779300000002</v>
      </c>
      <c r="N130" s="183">
        <v>6.3024160399999998</v>
      </c>
      <c r="O130" s="183">
        <v>6.6306337099999997</v>
      </c>
      <c r="P130" s="183">
        <v>7.0395504500000001</v>
      </c>
      <c r="Q130" s="183">
        <v>7.4101437199999998</v>
      </c>
      <c r="R130" s="183">
        <v>7.7274505700000002</v>
      </c>
      <c r="S130" s="183">
        <v>8.0264973800000003</v>
      </c>
      <c r="T130" s="183">
        <v>8.4404182399999996</v>
      </c>
      <c r="U130" s="183">
        <v>8.7618440100000008</v>
      </c>
      <c r="V130" s="183">
        <v>9.0575439000000006</v>
      </c>
      <c r="W130" s="183">
        <v>9.3677974899999992</v>
      </c>
      <c r="X130" s="183">
        <v>9.4413195499999993</v>
      </c>
      <c r="Y130" s="183">
        <v>9.8091657199999993</v>
      </c>
      <c r="Z130" s="183">
        <v>9.6257750200000007</v>
      </c>
      <c r="AA130" s="183">
        <v>9.8052723400000001</v>
      </c>
      <c r="AB130" s="183">
        <v>9.9444239299999992</v>
      </c>
      <c r="AC130" s="183">
        <v>10.031260400000001</v>
      </c>
      <c r="AD130" s="183">
        <v>10.8123328</v>
      </c>
      <c r="AE130" s="183">
        <v>10.839825299999999</v>
      </c>
      <c r="AF130" s="183">
        <v>10.788504</v>
      </c>
      <c r="AG130" s="183">
        <v>11.0751376</v>
      </c>
      <c r="AH130" s="183">
        <v>10.828085</v>
      </c>
      <c r="AI130" s="183">
        <v>10.1213152</v>
      </c>
      <c r="AJ130" s="183">
        <v>9.1056973600000006</v>
      </c>
      <c r="AK130" s="183">
        <v>7.2946243500000003</v>
      </c>
      <c r="AL130" s="183">
        <v>5.1614022899999998</v>
      </c>
      <c r="AM130" s="183">
        <v>2.34744632</v>
      </c>
      <c r="AN130" s="183">
        <v>2.4428876700000002</v>
      </c>
      <c r="AO130" s="183">
        <v>2.8224852399999998</v>
      </c>
      <c r="AP130" s="183">
        <v>2.1489210299999999</v>
      </c>
      <c r="AQ130" s="183">
        <v>2.49440901</v>
      </c>
      <c r="AR130" s="183">
        <v>2.5155456100000002</v>
      </c>
      <c r="AS130" s="183">
        <v>2.2320739199999999</v>
      </c>
      <c r="AT130" s="183">
        <v>2.2854898499999998</v>
      </c>
      <c r="AU130" s="183">
        <v>1.8729340999999999</v>
      </c>
      <c r="AV130" s="183">
        <v>2.06219156</v>
      </c>
      <c r="AW130" s="183">
        <v>2.5472746800000001</v>
      </c>
      <c r="AX130" s="183">
        <v>2.4211406499999999</v>
      </c>
      <c r="AY130" s="183">
        <v>2.63413889</v>
      </c>
      <c r="AZ130" s="183">
        <v>3.2042933499999999</v>
      </c>
      <c r="BA130" s="183">
        <v>2.8816493699999999</v>
      </c>
      <c r="BB130" s="183">
        <v>2.4310276700000002</v>
      </c>
      <c r="BC130" s="183">
        <v>2.5103984600000002</v>
      </c>
      <c r="BD130" s="183">
        <v>2.3163710000000002</v>
      </c>
      <c r="BE130" s="183">
        <v>2.9041226</v>
      </c>
      <c r="BF130" s="183">
        <v>2.8691898999999998</v>
      </c>
      <c r="BG130" s="183">
        <v>4.4928543699999999</v>
      </c>
      <c r="BH130" s="183">
        <v>4.8482144700000003</v>
      </c>
      <c r="BI130" s="183">
        <v>5.1586790999999996</v>
      </c>
      <c r="BJ130" s="183">
        <v>5.1537815299999998</v>
      </c>
      <c r="BK130" s="183">
        <v>5.4845944600000003</v>
      </c>
      <c r="BL130" s="62">
        <v>-99</v>
      </c>
    </row>
    <row r="131" spans="1:64" ht="13" x14ac:dyDescent="0.15">
      <c r="A131" s="63" t="s">
        <v>747</v>
      </c>
      <c r="B131" s="62" t="s">
        <v>297</v>
      </c>
      <c r="C131" s="85" t="s">
        <v>296</v>
      </c>
      <c r="D131" s="183">
        <v>0.688832</v>
      </c>
      <c r="E131" s="183">
        <v>0.82806400000000002</v>
      </c>
      <c r="F131" s="183">
        <v>0.703488</v>
      </c>
      <c r="G131" s="183">
        <v>0.76577600000000001</v>
      </c>
      <c r="H131" s="183">
        <v>0.80241600000000002</v>
      </c>
      <c r="I131" s="183">
        <v>1.0332479999999999</v>
      </c>
      <c r="J131" s="183">
        <v>1.1614880000000001</v>
      </c>
      <c r="K131" s="183">
        <v>1.3701285400000001</v>
      </c>
      <c r="L131" s="183">
        <v>1.75812568</v>
      </c>
      <c r="M131" s="183">
        <v>1.65184135</v>
      </c>
      <c r="N131" s="183">
        <v>1.79467653</v>
      </c>
      <c r="O131" s="183">
        <v>1.76536453</v>
      </c>
      <c r="P131" s="183">
        <v>2.46149482</v>
      </c>
      <c r="Q131" s="183">
        <v>2.16447309</v>
      </c>
      <c r="R131" s="183">
        <v>3.1827382200000001</v>
      </c>
      <c r="S131" s="183">
        <v>2.30346736</v>
      </c>
      <c r="T131" s="183">
        <v>2.2816005100000001</v>
      </c>
      <c r="U131" s="183">
        <v>2.7859684900000001</v>
      </c>
      <c r="V131" s="183">
        <v>2.0076219499999999</v>
      </c>
      <c r="W131" s="183">
        <v>2.1973323699999998</v>
      </c>
      <c r="X131" s="183">
        <v>2.0627901199999998</v>
      </c>
      <c r="Y131" s="183">
        <v>1.8736421700000001</v>
      </c>
      <c r="Z131" s="183">
        <v>2.1068249099999998</v>
      </c>
      <c r="AA131" s="183">
        <v>2.1482997699999999</v>
      </c>
      <c r="AB131" s="183">
        <v>2.1963041699999999</v>
      </c>
      <c r="AC131" s="183">
        <v>2.3469825200000001</v>
      </c>
      <c r="AD131" s="183">
        <v>2.3379002500000001</v>
      </c>
      <c r="AE131" s="183">
        <v>2.2775929100000001</v>
      </c>
      <c r="AF131" s="183">
        <v>2.3675095700000002</v>
      </c>
      <c r="AG131" s="183">
        <v>2.2716861000000002</v>
      </c>
      <c r="AH131" s="183">
        <v>2.1615984099999999</v>
      </c>
      <c r="AI131" s="183">
        <v>2.1109692500000001</v>
      </c>
      <c r="AJ131" s="183">
        <v>2.2536063500000001</v>
      </c>
      <c r="AK131" s="183">
        <v>2.1762525500000001</v>
      </c>
      <c r="AL131" s="183">
        <v>2.4249987900000001</v>
      </c>
      <c r="AM131" s="183">
        <v>2.0635966200000002</v>
      </c>
      <c r="AN131" s="183">
        <v>2.43370972</v>
      </c>
      <c r="AO131" s="183">
        <v>2.5274797800000002</v>
      </c>
      <c r="AP131" s="183">
        <v>2.8229828399999999</v>
      </c>
      <c r="AQ131" s="183">
        <v>2.4814934200000001</v>
      </c>
      <c r="AR131" s="183">
        <v>2.4578803699999998</v>
      </c>
      <c r="AS131" s="183">
        <v>2.5709468200000001</v>
      </c>
      <c r="AT131" s="183">
        <v>3.0396062800000001</v>
      </c>
      <c r="AU131" s="183">
        <v>3.4869629999999998</v>
      </c>
      <c r="AV131" s="183">
        <v>3.6862271199999999</v>
      </c>
      <c r="AW131" s="183">
        <v>4.2316563399999998</v>
      </c>
      <c r="AX131" s="183">
        <v>5.3601053900000002</v>
      </c>
      <c r="AY131" s="183">
        <v>5.8789926399999999</v>
      </c>
      <c r="AZ131" s="183">
        <v>5.7104021200000004</v>
      </c>
      <c r="BA131" s="183">
        <v>5.9374082899999996</v>
      </c>
      <c r="BB131" s="183">
        <v>5.69392663</v>
      </c>
      <c r="BC131" s="183">
        <v>6.8407408099999998</v>
      </c>
      <c r="BD131" s="183">
        <v>7.80714503</v>
      </c>
      <c r="BE131" s="183">
        <v>9.2379669500000006</v>
      </c>
      <c r="BF131" s="183">
        <v>10.912092899999999</v>
      </c>
      <c r="BG131" s="183">
        <v>11.2412866</v>
      </c>
      <c r="BH131" s="183">
        <v>12.575765499999999</v>
      </c>
      <c r="BI131" s="183">
        <v>11.6083544</v>
      </c>
      <c r="BJ131" s="183">
        <v>12.1214624</v>
      </c>
      <c r="BK131" s="183">
        <v>12.4989171</v>
      </c>
      <c r="BL131" s="62">
        <v>-99</v>
      </c>
    </row>
    <row r="132" spans="1:64" ht="13" x14ac:dyDescent="0.15">
      <c r="A132" s="63" t="s">
        <v>747</v>
      </c>
      <c r="B132" s="62" t="s">
        <v>299</v>
      </c>
      <c r="C132" s="85" t="s">
        <v>298</v>
      </c>
      <c r="D132" s="183">
        <v>3.3211976000000001</v>
      </c>
      <c r="E132" s="183">
        <v>3.7094924499999999</v>
      </c>
      <c r="F132" s="183">
        <v>4.1407152500000004</v>
      </c>
      <c r="G132" s="183">
        <v>5.0267792199999999</v>
      </c>
      <c r="H132" s="183">
        <v>5.5616043499999996</v>
      </c>
      <c r="I132" s="183">
        <v>7.4702830100000002</v>
      </c>
      <c r="J132" s="183">
        <v>7.4401987800000002</v>
      </c>
      <c r="K132" s="183">
        <v>9.46543739</v>
      </c>
      <c r="L132" s="183">
        <v>12.1501412</v>
      </c>
      <c r="M132" s="183">
        <v>17.075663500000001</v>
      </c>
      <c r="N132" s="183">
        <v>14.540026900000001</v>
      </c>
      <c r="O132" s="183">
        <v>15.3525434</v>
      </c>
      <c r="P132" s="183">
        <v>19.2211012</v>
      </c>
      <c r="Q132" s="183">
        <v>21.8054804</v>
      </c>
      <c r="R132" s="183">
        <v>24.420239200000001</v>
      </c>
      <c r="S132" s="183">
        <v>24.210531799999998</v>
      </c>
      <c r="T132" s="183">
        <v>24.371510099999998</v>
      </c>
      <c r="U132" s="183">
        <v>28.7161869</v>
      </c>
      <c r="V132" s="183">
        <v>32.064895399999997</v>
      </c>
      <c r="W132" s="183">
        <v>34.946977500000003</v>
      </c>
      <c r="X132" s="183">
        <v>36.586477799999997</v>
      </c>
      <c r="Y132" s="183">
        <v>39.956233099999999</v>
      </c>
      <c r="Z132" s="183">
        <v>37.8167732</v>
      </c>
      <c r="AA132" s="183">
        <v>37.635606299999999</v>
      </c>
      <c r="AB132" s="183">
        <v>42.117330000000003</v>
      </c>
      <c r="AC132" s="183">
        <v>45.5557777</v>
      </c>
      <c r="AD132" s="183">
        <v>48.230369799999998</v>
      </c>
      <c r="AE132" s="183">
        <v>49.223371499999999</v>
      </c>
      <c r="AF132" s="183">
        <v>56.306165399999998</v>
      </c>
      <c r="AG132" s="183">
        <v>66.2028727</v>
      </c>
      <c r="AH132" s="183">
        <v>77.784244099999995</v>
      </c>
      <c r="AI132" s="183">
        <v>89.305775800000006</v>
      </c>
      <c r="AJ132" s="183">
        <v>98.263052000000002</v>
      </c>
      <c r="AK132" s="183">
        <v>107.838554</v>
      </c>
      <c r="AL132" s="183">
        <v>121.213481</v>
      </c>
      <c r="AM132" s="183">
        <v>134.50658200000001</v>
      </c>
      <c r="AN132" s="183">
        <v>156.63606100000001</v>
      </c>
      <c r="AO132" s="183">
        <v>173.72859299999999</v>
      </c>
      <c r="AP132" s="183">
        <v>179.05950200000001</v>
      </c>
      <c r="AQ132" s="183">
        <v>159.23939100000001</v>
      </c>
      <c r="AR132" s="183">
        <v>166.14345599999999</v>
      </c>
      <c r="AS132" s="183">
        <v>170.697597</v>
      </c>
      <c r="AT132" s="183">
        <v>182.48447899999999</v>
      </c>
      <c r="AU132" s="183">
        <v>192.05435299999999</v>
      </c>
      <c r="AV132" s="183">
        <v>203.23737</v>
      </c>
      <c r="AW132" s="183">
        <v>218.514139</v>
      </c>
      <c r="AX132" s="183">
        <v>224.34613200000001</v>
      </c>
      <c r="AY132" s="183">
        <v>227.71687499999999</v>
      </c>
      <c r="AZ132" s="183">
        <v>230.76178999999999</v>
      </c>
      <c r="BA132" s="183">
        <v>228.11631499999999</v>
      </c>
      <c r="BB132" s="183">
        <v>243.27922000000001</v>
      </c>
      <c r="BC132" s="183">
        <v>256.42222500000003</v>
      </c>
      <c r="BD132" s="183">
        <v>253.80067</v>
      </c>
      <c r="BE132" s="183">
        <v>270.17456299999998</v>
      </c>
      <c r="BF132" s="183">
        <v>284.04231700000003</v>
      </c>
      <c r="BG132" s="183">
        <v>277.97911499999998</v>
      </c>
      <c r="BH132" s="183">
        <v>281.26691099999999</v>
      </c>
      <c r="BI132" s="183">
        <v>280.37104900000003</v>
      </c>
      <c r="BJ132" s="183">
        <v>285.153346</v>
      </c>
      <c r="BK132" s="183">
        <v>288.22915999999998</v>
      </c>
      <c r="BL132" s="62">
        <v>-99</v>
      </c>
    </row>
    <row r="133" spans="1:64" ht="13" x14ac:dyDescent="0.15">
      <c r="A133" s="63" t="s">
        <v>747</v>
      </c>
      <c r="B133" s="62" t="s">
        <v>301</v>
      </c>
      <c r="C133" s="85" t="s">
        <v>300</v>
      </c>
      <c r="D133" s="183">
        <v>5.4960000000000002E-2</v>
      </c>
      <c r="E133" s="183">
        <v>6.5951999999999997E-2</v>
      </c>
      <c r="F133" s="183">
        <v>9.1600000000000001E-2</v>
      </c>
      <c r="G133" s="183">
        <v>8.7936E-2</v>
      </c>
      <c r="H133" s="183">
        <v>0.106256</v>
      </c>
      <c r="I133" s="183">
        <v>0.13190399999999999</v>
      </c>
      <c r="J133" s="183">
        <v>0.13190399999999999</v>
      </c>
      <c r="K133" s="183">
        <v>0.179536</v>
      </c>
      <c r="L133" s="183">
        <v>0.197856</v>
      </c>
      <c r="M133" s="183">
        <v>0.194192</v>
      </c>
      <c r="N133" s="183">
        <v>0.24182400000000001</v>
      </c>
      <c r="O133" s="183">
        <v>0.27479999999999999</v>
      </c>
      <c r="P133" s="183">
        <v>0.315104</v>
      </c>
      <c r="Q133" s="183">
        <v>0.40486127999999999</v>
      </c>
      <c r="R133" s="183">
        <v>0.41150564000000001</v>
      </c>
      <c r="S133" s="183">
        <v>0.39026875999999999</v>
      </c>
      <c r="T133" s="183">
        <v>0.31143999999999999</v>
      </c>
      <c r="U133" s="183">
        <v>0.322432</v>
      </c>
      <c r="V133" s="183">
        <v>0.46166400000000002</v>
      </c>
      <c r="W133" s="183">
        <v>0.355408</v>
      </c>
      <c r="X133" s="183">
        <v>1.3813279999999999</v>
      </c>
      <c r="Y133" s="183">
        <v>0.79329749999999999</v>
      </c>
      <c r="Z133" s="183">
        <v>0.70529611000000003</v>
      </c>
      <c r="AA133" s="183">
        <v>0.81661119000000004</v>
      </c>
      <c r="AB133" s="183">
        <v>0.62247458</v>
      </c>
      <c r="AC133" s="183">
        <v>0.69330141000000001</v>
      </c>
      <c r="AD133" s="183">
        <v>0.65741066999999997</v>
      </c>
      <c r="AE133" s="183">
        <v>0.84583249999999999</v>
      </c>
      <c r="AF133" s="183">
        <v>0.92262208999999995</v>
      </c>
      <c r="AG133" s="183">
        <v>0.96090692</v>
      </c>
      <c r="AH133" s="183">
        <v>1.02139377</v>
      </c>
      <c r="AI133" s="183">
        <v>0.97267397</v>
      </c>
      <c r="AJ133" s="183">
        <v>1.0484666899999999</v>
      </c>
      <c r="AK133" s="183">
        <v>1.0306697199999999</v>
      </c>
      <c r="AL133" s="183">
        <v>1.0689228099999999</v>
      </c>
      <c r="AM133" s="183">
        <v>1.0049204199999999</v>
      </c>
      <c r="AN133" s="183">
        <v>1.174741</v>
      </c>
      <c r="AO133" s="183">
        <v>1.265171</v>
      </c>
      <c r="AP133" s="183">
        <v>0.87898600000000005</v>
      </c>
      <c r="AQ133" s="183">
        <v>1.2899670000000001</v>
      </c>
      <c r="AR133" s="183">
        <v>1.8504339999999999</v>
      </c>
      <c r="AS133" s="183">
        <v>1.331372</v>
      </c>
      <c r="AT133" s="183">
        <v>1.1589130000000001</v>
      </c>
      <c r="AU133" s="183">
        <v>1.322471</v>
      </c>
      <c r="AV133" s="183">
        <v>1.8047310000000001</v>
      </c>
      <c r="AW133" s="183">
        <v>1.7439290000000001</v>
      </c>
      <c r="AX133" s="183">
        <v>1.7215910000000001</v>
      </c>
      <c r="AY133" s="183">
        <v>1.5005059999999999</v>
      </c>
      <c r="AZ133" s="183">
        <v>1.5167520000000001</v>
      </c>
      <c r="BA133" s="183">
        <v>1.522778</v>
      </c>
      <c r="BB133" s="183">
        <v>2.7408380000000001</v>
      </c>
      <c r="BC133" s="183">
        <v>2.5956980000000001</v>
      </c>
      <c r="BD133" s="183">
        <v>2.5039199999999999</v>
      </c>
      <c r="BE133" s="183">
        <v>2.2156289999999998</v>
      </c>
      <c r="BF133" s="183">
        <v>2.1335280000000001</v>
      </c>
      <c r="BG133" s="183">
        <v>2.17577</v>
      </c>
      <c r="BH133" s="183">
        <v>2.7010960000000002</v>
      </c>
      <c r="BI133" s="183">
        <v>3.0638320000000001</v>
      </c>
      <c r="BJ133" s="183">
        <v>3.3200417999999998</v>
      </c>
      <c r="BK133" s="183">
        <v>3.41796502</v>
      </c>
      <c r="BL133" s="62">
        <v>-99</v>
      </c>
    </row>
    <row r="134" spans="1:64" ht="13" x14ac:dyDescent="0.15">
      <c r="A134" s="63" t="s">
        <v>747</v>
      </c>
      <c r="B134" s="62" t="s">
        <v>304</v>
      </c>
      <c r="C134" s="85" t="s">
        <v>303</v>
      </c>
      <c r="D134" s="183">
        <v>3.0917028200000001</v>
      </c>
      <c r="E134" s="183">
        <v>2.5787418</v>
      </c>
      <c r="F134" s="183">
        <v>4.5979336899999996</v>
      </c>
      <c r="G134" s="183">
        <v>7.2320822500000004</v>
      </c>
      <c r="H134" s="183">
        <v>1.30739425</v>
      </c>
      <c r="I134" s="183">
        <v>3.7915268200000001</v>
      </c>
      <c r="J134" s="183">
        <v>5.1911159299999996</v>
      </c>
      <c r="K134" s="183">
        <v>4.0515222399999997</v>
      </c>
      <c r="L134" s="183">
        <v>4.6341873900000001</v>
      </c>
      <c r="M134" s="183">
        <v>4.0368662400000002</v>
      </c>
      <c r="N134" s="183">
        <v>3.9011793799999999</v>
      </c>
      <c r="O134" s="183">
        <v>8.9903560599999999</v>
      </c>
      <c r="P134" s="183">
        <v>8.0963999399999995</v>
      </c>
      <c r="Q134" s="183">
        <v>8.2355130800000005</v>
      </c>
      <c r="R134" s="183">
        <v>9.3898216600000008</v>
      </c>
      <c r="S134" s="183">
        <v>10.042043400000001</v>
      </c>
      <c r="T134" s="183">
        <v>9.6132959400000004</v>
      </c>
      <c r="U134" s="183">
        <v>15.9108182</v>
      </c>
      <c r="V134" s="183">
        <v>16.159260100000001</v>
      </c>
      <c r="W134" s="183">
        <v>15.311864</v>
      </c>
      <c r="X134" s="183">
        <v>16.707078200000002</v>
      </c>
      <c r="Y134" s="183">
        <v>16.919434500000001</v>
      </c>
      <c r="Z134" s="183">
        <v>17.242380900000001</v>
      </c>
      <c r="AA134" s="183">
        <v>18.405235699999999</v>
      </c>
      <c r="AB134" s="183">
        <v>16.275545300000001</v>
      </c>
      <c r="AC134" s="183">
        <v>17.504408999999999</v>
      </c>
      <c r="AD134" s="183">
        <v>20.723080400000001</v>
      </c>
      <c r="AE134" s="183">
        <v>17.354846299999998</v>
      </c>
      <c r="AF134" s="183">
        <v>17.4890662</v>
      </c>
      <c r="AG134" s="183">
        <v>15.833100699999999</v>
      </c>
      <c r="AH134" s="183">
        <v>16.105026599999999</v>
      </c>
      <c r="AI134" s="183">
        <v>16.9825242</v>
      </c>
      <c r="AJ134" s="183">
        <v>16.968317500000001</v>
      </c>
      <c r="AK134" s="183">
        <v>19.104171699999998</v>
      </c>
      <c r="AL134" s="183">
        <v>17.921083700000001</v>
      </c>
      <c r="AM134" s="183">
        <v>17.3859776</v>
      </c>
      <c r="AN134" s="183">
        <v>16.969487699999998</v>
      </c>
      <c r="AO134" s="183">
        <v>20.530138300000001</v>
      </c>
      <c r="AP134" s="183">
        <v>18.332463199999999</v>
      </c>
      <c r="AQ134" s="183">
        <v>19.058638299999998</v>
      </c>
      <c r="AR134" s="183">
        <v>22.476773000000001</v>
      </c>
      <c r="AS134" s="183">
        <v>23.766081799999998</v>
      </c>
      <c r="AT134" s="183">
        <v>26.280582500000001</v>
      </c>
      <c r="AU134" s="183">
        <v>28.5393045</v>
      </c>
      <c r="AV134" s="183">
        <v>31.898734600000001</v>
      </c>
      <c r="AW134" s="183">
        <v>33.339965499999998</v>
      </c>
      <c r="AX134" s="183">
        <v>38.060252200000001</v>
      </c>
      <c r="AY134" s="183">
        <v>42.560648800000003</v>
      </c>
      <c r="AZ134" s="183">
        <v>45.349201299999997</v>
      </c>
      <c r="BA134" s="183">
        <v>44.252406999999998</v>
      </c>
      <c r="BB134" s="183">
        <v>44.768966300000002</v>
      </c>
      <c r="BC134" s="183">
        <v>47.808676300000002</v>
      </c>
      <c r="BD134" s="183">
        <v>46.806957599999997</v>
      </c>
      <c r="BE134" s="183">
        <v>45.310468</v>
      </c>
      <c r="BF134" s="183">
        <v>46.411866000000003</v>
      </c>
      <c r="BG134" s="183">
        <v>46.135952199999998</v>
      </c>
      <c r="BH134" s="183">
        <v>46.124952899999997</v>
      </c>
      <c r="BI134" s="183">
        <v>43.752705499999998</v>
      </c>
      <c r="BJ134" s="183">
        <v>43.418814599999997</v>
      </c>
      <c r="BK134" s="183">
        <v>43.477140800000001</v>
      </c>
      <c r="BL134" s="62">
        <v>-99</v>
      </c>
    </row>
    <row r="135" spans="1:64" ht="13" x14ac:dyDescent="0.15">
      <c r="A135" s="63" t="s">
        <v>747</v>
      </c>
      <c r="B135" s="62" t="s">
        <v>306</v>
      </c>
      <c r="C135" s="85" t="s">
        <v>305</v>
      </c>
      <c r="D135" s="183">
        <v>1.5883971400000001</v>
      </c>
      <c r="E135" s="183">
        <v>1.7241061499999999</v>
      </c>
      <c r="F135" s="183">
        <v>1.7647107799999999</v>
      </c>
      <c r="G135" s="183">
        <v>1.7939009400000001</v>
      </c>
      <c r="H135" s="183">
        <v>1.9441279199999999</v>
      </c>
      <c r="I135" s="183">
        <v>2.7534856099999998</v>
      </c>
      <c r="J135" s="183">
        <v>2.46036287</v>
      </c>
      <c r="K135" s="183">
        <v>2.8816364700000001</v>
      </c>
      <c r="L135" s="183">
        <v>3.0831861800000002</v>
      </c>
      <c r="M135" s="183">
        <v>3.5923356900000001</v>
      </c>
      <c r="N135" s="183">
        <v>3.8520936099999998</v>
      </c>
      <c r="O135" s="183">
        <v>3.7387428699999998</v>
      </c>
      <c r="P135" s="183">
        <v>4.2075904800000004</v>
      </c>
      <c r="Q135" s="183">
        <v>4.7313601900000002</v>
      </c>
      <c r="R135" s="183">
        <v>4.8233781699999998</v>
      </c>
      <c r="S135" s="183">
        <v>5.3912387400000004</v>
      </c>
      <c r="T135" s="183">
        <v>5.5411358599999998</v>
      </c>
      <c r="U135" s="183">
        <v>5.8414173500000004</v>
      </c>
      <c r="V135" s="183">
        <v>6.7486834800000004</v>
      </c>
      <c r="W135" s="183">
        <v>7.4779460499999999</v>
      </c>
      <c r="X135" s="183">
        <v>8.7502622199999998</v>
      </c>
      <c r="Y135" s="183">
        <v>9.4653257400000008</v>
      </c>
      <c r="Z135" s="183">
        <v>9.8001592899999999</v>
      </c>
      <c r="AA135" s="183">
        <v>9.4928600400000001</v>
      </c>
      <c r="AB135" s="183">
        <v>11.2497481</v>
      </c>
      <c r="AC135" s="183">
        <v>11.488524999999999</v>
      </c>
      <c r="AD135" s="183">
        <v>11.8709373</v>
      </c>
      <c r="AE135" s="183">
        <v>11.992357500000001</v>
      </c>
      <c r="AF135" s="183">
        <v>11.663346300000001</v>
      </c>
      <c r="AG135" s="183">
        <v>12.3768449</v>
      </c>
      <c r="AH135" s="183">
        <v>13.140447099999999</v>
      </c>
      <c r="AI135" s="183">
        <v>13.127098500000001</v>
      </c>
      <c r="AJ135" s="183">
        <v>15.362853100000001</v>
      </c>
      <c r="AK135" s="183">
        <v>14.891770599999999</v>
      </c>
      <c r="AL135" s="183">
        <v>16.353918799999999</v>
      </c>
      <c r="AM135" s="183">
        <v>15.7760783</v>
      </c>
      <c r="AN135" s="183">
        <v>15.5487775</v>
      </c>
      <c r="AO135" s="183">
        <v>16.580809299999999</v>
      </c>
      <c r="AP135" s="183">
        <v>16.747864400000001</v>
      </c>
      <c r="AQ135" s="183">
        <v>17.808536700000001</v>
      </c>
      <c r="AR135" s="183">
        <v>18.120232999999999</v>
      </c>
      <c r="AS135" s="183">
        <v>19.6703239</v>
      </c>
      <c r="AT135" s="183">
        <v>20.5452735</v>
      </c>
      <c r="AU135" s="183">
        <v>20.5586284</v>
      </c>
      <c r="AV135" s="183">
        <v>20.925394499999999</v>
      </c>
      <c r="AW135" s="183">
        <v>21.926580699999999</v>
      </c>
      <c r="AX135" s="183">
        <v>22.268684700000001</v>
      </c>
      <c r="AY135" s="183">
        <v>22.602492600000001</v>
      </c>
      <c r="AZ135" s="183">
        <v>23.684287900000001</v>
      </c>
      <c r="BA135" s="183">
        <v>24.333347400000001</v>
      </c>
      <c r="BB135" s="183">
        <v>24.3216073</v>
      </c>
      <c r="BC135" s="183">
        <v>27.102531299999999</v>
      </c>
      <c r="BD135" s="183">
        <v>25.5243322</v>
      </c>
      <c r="BE135" s="183">
        <v>26.306406500000001</v>
      </c>
      <c r="BF135" s="183">
        <v>26.8655008</v>
      </c>
      <c r="BG135" s="183">
        <v>27.892153199999999</v>
      </c>
      <c r="BH135" s="183">
        <v>29.274620200000001</v>
      </c>
      <c r="BI135" s="183">
        <v>29.008143</v>
      </c>
      <c r="BJ135" s="183">
        <v>30.484292799999999</v>
      </c>
      <c r="BK135" s="183">
        <v>31.576567900000001</v>
      </c>
      <c r="BL135" s="62">
        <v>-99</v>
      </c>
    </row>
    <row r="136" spans="1:64" ht="13" x14ac:dyDescent="0.15">
      <c r="A136" s="63" t="s">
        <v>747</v>
      </c>
      <c r="B136" s="62" t="s">
        <v>309</v>
      </c>
      <c r="C136" s="85" t="s">
        <v>307</v>
      </c>
      <c r="D136" s="183">
        <v>17.1918045</v>
      </c>
      <c r="E136" s="183">
        <v>16.7985367</v>
      </c>
      <c r="F136" s="183">
        <v>17.340838399999999</v>
      </c>
      <c r="G136" s="183">
        <v>21.6045458</v>
      </c>
      <c r="H136" s="183">
        <v>22.639942300000001</v>
      </c>
      <c r="I136" s="183">
        <v>26.3029616</v>
      </c>
      <c r="J136" s="183">
        <v>27.352956500000001</v>
      </c>
      <c r="K136" s="183">
        <v>31.505761400000001</v>
      </c>
      <c r="L136" s="183">
        <v>33.479114099999997</v>
      </c>
      <c r="M136" s="183">
        <v>36.265486600000003</v>
      </c>
      <c r="N136" s="183">
        <v>38.752698100000003</v>
      </c>
      <c r="O136" s="183">
        <v>42.579228299999997</v>
      </c>
      <c r="P136" s="183">
        <v>47.638166599999998</v>
      </c>
      <c r="Q136" s="183">
        <v>53.721857999999997</v>
      </c>
      <c r="R136" s="183">
        <v>59.3100296</v>
      </c>
      <c r="S136" s="183">
        <v>60.928684099999998</v>
      </c>
      <c r="T136" s="183">
        <v>65.4193882</v>
      </c>
      <c r="U136" s="183">
        <v>73.3594808</v>
      </c>
      <c r="V136" s="183">
        <v>81.120828799999998</v>
      </c>
      <c r="W136" s="183">
        <v>76.714013100000003</v>
      </c>
      <c r="X136" s="183">
        <v>75.037983400000002</v>
      </c>
      <c r="Y136" s="183">
        <v>75.2124132</v>
      </c>
      <c r="Z136" s="183">
        <v>79.186174199999996</v>
      </c>
      <c r="AA136" s="183">
        <v>86.210236899999998</v>
      </c>
      <c r="AB136" s="183">
        <v>89.812381299999998</v>
      </c>
      <c r="AC136" s="183">
        <v>94.906274199999999</v>
      </c>
      <c r="AD136" s="183">
        <v>105.66265</v>
      </c>
      <c r="AE136" s="183">
        <v>115.618234</v>
      </c>
      <c r="AF136" s="183">
        <v>128.44260299999999</v>
      </c>
      <c r="AG136" s="183">
        <v>124.72796099999999</v>
      </c>
      <c r="AH136" s="183">
        <v>137.57045199999999</v>
      </c>
      <c r="AI136" s="183">
        <v>151.50846799999999</v>
      </c>
      <c r="AJ136" s="183">
        <v>157.98200499999999</v>
      </c>
      <c r="AK136" s="183">
        <v>163.92224999999999</v>
      </c>
      <c r="AL136" s="183">
        <v>171.01116300000001</v>
      </c>
      <c r="AM136" s="183">
        <v>167.43311299999999</v>
      </c>
      <c r="AN136" s="183">
        <v>180.90304699999999</v>
      </c>
      <c r="AO136" s="183">
        <v>199.521939</v>
      </c>
      <c r="AP136" s="183">
        <v>212.00556800000001</v>
      </c>
      <c r="AQ136" s="183">
        <v>212.04028199999999</v>
      </c>
      <c r="AR136" s="183">
        <v>207.80416299999999</v>
      </c>
      <c r="AS136" s="183">
        <v>229.79060100000001</v>
      </c>
      <c r="AT136" s="183">
        <v>213.48609400000001</v>
      </c>
      <c r="AU136" s="183">
        <v>220.977701</v>
      </c>
      <c r="AV136" s="183">
        <v>236.48389299999999</v>
      </c>
      <c r="AW136" s="183">
        <v>244.464112</v>
      </c>
      <c r="AX136" s="183">
        <v>264.20079700000002</v>
      </c>
      <c r="AY136" s="183">
        <v>281.64918499999999</v>
      </c>
      <c r="AZ136" s="183">
        <v>312.73670800000002</v>
      </c>
      <c r="BA136" s="183">
        <v>309.32119499999999</v>
      </c>
      <c r="BB136" s="183">
        <v>315.35963800000002</v>
      </c>
      <c r="BC136" s="183">
        <v>314.38003300000003</v>
      </c>
      <c r="BD136" s="183">
        <v>339.48225200000002</v>
      </c>
      <c r="BE136" s="183">
        <v>353.66620899999998</v>
      </c>
      <c r="BF136" s="183">
        <v>345.22058500000003</v>
      </c>
      <c r="BG136" s="183">
        <v>361.67546099999998</v>
      </c>
      <c r="BH136" s="183">
        <v>381.33194400000002</v>
      </c>
      <c r="BI136" s="183">
        <v>401.23973799999999</v>
      </c>
      <c r="BJ136" s="183">
        <v>425.32960400000002</v>
      </c>
      <c r="BK136" s="183">
        <v>428.17958599999997</v>
      </c>
      <c r="BL136" s="62">
        <v>-99</v>
      </c>
    </row>
    <row r="137" spans="1:64" ht="13" x14ac:dyDescent="0.15">
      <c r="A137" s="63" t="s">
        <v>747</v>
      </c>
      <c r="B137" s="62" t="s">
        <v>311</v>
      </c>
      <c r="C137" s="85" t="s">
        <v>310</v>
      </c>
      <c r="D137" s="183">
        <v>15.6007447</v>
      </c>
      <c r="E137" s="183">
        <v>16.248764099999999</v>
      </c>
      <c r="F137" s="183">
        <v>16.782341800000001</v>
      </c>
      <c r="G137" s="183">
        <v>17.64209</v>
      </c>
      <c r="H137" s="183">
        <v>18.9511191</v>
      </c>
      <c r="I137" s="183">
        <v>20.1827231</v>
      </c>
      <c r="J137" s="183">
        <v>21.421109999999999</v>
      </c>
      <c r="K137" s="183">
        <v>22.6286989</v>
      </c>
      <c r="L137" s="183">
        <v>23.683491</v>
      </c>
      <c r="M137" s="183">
        <v>24.372790800000001</v>
      </c>
      <c r="N137" s="183">
        <v>25.4008334</v>
      </c>
      <c r="O137" s="183">
        <v>26.6942658</v>
      </c>
      <c r="P137" s="183">
        <v>28.3624714</v>
      </c>
      <c r="Q137" s="183">
        <v>29.8617369</v>
      </c>
      <c r="R137" s="183">
        <v>31.146783899999999</v>
      </c>
      <c r="S137" s="183">
        <v>32.358954300000001</v>
      </c>
      <c r="T137" s="183">
        <v>34.036338700000002</v>
      </c>
      <c r="U137" s="183">
        <v>35.351036499999999</v>
      </c>
      <c r="V137" s="183">
        <v>36.5566788</v>
      </c>
      <c r="W137" s="183">
        <v>37.823905500000002</v>
      </c>
      <c r="X137" s="183">
        <v>38.141840199999997</v>
      </c>
      <c r="Y137" s="183">
        <v>39.630462299999998</v>
      </c>
      <c r="Z137" s="183">
        <v>38.909006400000003</v>
      </c>
      <c r="AA137" s="183">
        <v>39.649287999999999</v>
      </c>
      <c r="AB137" s="183">
        <v>40.2214691</v>
      </c>
      <c r="AC137" s="183">
        <v>40.589212400000001</v>
      </c>
      <c r="AD137" s="183">
        <v>43.759961099999998</v>
      </c>
      <c r="AE137" s="183">
        <v>43.8496606</v>
      </c>
      <c r="AF137" s="183">
        <v>43.6866439</v>
      </c>
      <c r="AG137" s="183">
        <v>44.860795899999999</v>
      </c>
      <c r="AH137" s="183">
        <v>43.863956299999998</v>
      </c>
      <c r="AI137" s="183">
        <v>41.028612299999999</v>
      </c>
      <c r="AJ137" s="183">
        <v>35.538869599999998</v>
      </c>
      <c r="AK137" s="183">
        <v>31.995394699999999</v>
      </c>
      <c r="AL137" s="183">
        <v>27.517515899999999</v>
      </c>
      <c r="AM137" s="183">
        <v>33.4425332</v>
      </c>
      <c r="AN137" s="183">
        <v>33.932209700000001</v>
      </c>
      <c r="AO137" s="183">
        <v>30.603724400000001</v>
      </c>
      <c r="AP137" s="183">
        <v>30.555884800000001</v>
      </c>
      <c r="AQ137" s="183">
        <v>32.024953500000002</v>
      </c>
      <c r="AR137" s="183">
        <v>37.605021000000001</v>
      </c>
      <c r="AS137" s="183">
        <v>37.465591400000001</v>
      </c>
      <c r="AT137" s="183">
        <v>37.9997641</v>
      </c>
      <c r="AU137" s="183">
        <v>39.8896102</v>
      </c>
      <c r="AV137" s="183">
        <v>44.5201323</v>
      </c>
      <c r="AW137" s="183">
        <v>46.447083599999999</v>
      </c>
      <c r="AX137" s="183">
        <v>48.231552999999998</v>
      </c>
      <c r="AY137" s="183">
        <v>49.372149999999998</v>
      </c>
      <c r="AZ137" s="183">
        <v>55.890130999999997</v>
      </c>
      <c r="BA137" s="183">
        <v>56.665735300000001</v>
      </c>
      <c r="BB137" s="183">
        <v>50.170750699999999</v>
      </c>
      <c r="BC137" s="183">
        <v>57.1088904</v>
      </c>
      <c r="BD137" s="183">
        <v>62.182267899999999</v>
      </c>
      <c r="BE137" s="183">
        <v>64.532919199999995</v>
      </c>
      <c r="BF137" s="183">
        <v>66.374122700000001</v>
      </c>
      <c r="BG137" s="183">
        <v>68.032094299999997</v>
      </c>
      <c r="BH137" s="183">
        <v>70.230943400000001</v>
      </c>
      <c r="BI137" s="183">
        <v>70.163831299999998</v>
      </c>
      <c r="BJ137" s="183">
        <v>73.137791399999998</v>
      </c>
      <c r="BK137" s="183">
        <v>79.893662300000003</v>
      </c>
      <c r="BL137" s="62">
        <v>-99</v>
      </c>
    </row>
    <row r="138" spans="1:64" ht="13" x14ac:dyDescent="0.15">
      <c r="A138" s="63" t="s">
        <v>747</v>
      </c>
      <c r="B138" s="62" t="s">
        <v>314</v>
      </c>
      <c r="C138" s="85" t="s">
        <v>313</v>
      </c>
      <c r="D138" s="183">
        <v>258.47956599999998</v>
      </c>
      <c r="E138" s="183">
        <v>269.06217199999998</v>
      </c>
      <c r="F138" s="183">
        <v>277.38554499999998</v>
      </c>
      <c r="G138" s="183">
        <v>291.01400699999999</v>
      </c>
      <c r="H138" s="183">
        <v>312.026228</v>
      </c>
      <c r="I138" s="183">
        <v>331.77525900000001</v>
      </c>
      <c r="J138" s="183">
        <v>351.88422100000003</v>
      </c>
      <c r="K138" s="183">
        <v>371.54585400000002</v>
      </c>
      <c r="L138" s="183">
        <v>388.40915000000001</v>
      </c>
      <c r="M138" s="183">
        <v>399.22605700000003</v>
      </c>
      <c r="N138" s="183">
        <v>415.714674</v>
      </c>
      <c r="O138" s="183">
        <v>437.282644</v>
      </c>
      <c r="P138" s="183">
        <v>463.97376400000002</v>
      </c>
      <c r="Q138" s="183">
        <v>488.13423599999999</v>
      </c>
      <c r="R138" s="183">
        <v>508.68025299999999</v>
      </c>
      <c r="S138" s="183">
        <v>527.95986200000004</v>
      </c>
      <c r="T138" s="183">
        <v>554.91993300000001</v>
      </c>
      <c r="U138" s="183">
        <v>576.26105399999994</v>
      </c>
      <c r="V138" s="183">
        <v>595.80272200000002</v>
      </c>
      <c r="W138" s="183">
        <v>616.16971100000001</v>
      </c>
      <c r="X138" s="183">
        <v>621.28337099999999</v>
      </c>
      <c r="Y138" s="183">
        <v>645.79004499999996</v>
      </c>
      <c r="Z138" s="183">
        <v>633.21303499999999</v>
      </c>
      <c r="AA138" s="183">
        <v>645.227082</v>
      </c>
      <c r="AB138" s="183">
        <v>654.294444</v>
      </c>
      <c r="AC138" s="183">
        <v>660.06393600000001</v>
      </c>
      <c r="AD138" s="183">
        <v>712.169713</v>
      </c>
      <c r="AE138" s="183">
        <v>714.00438999999994</v>
      </c>
      <c r="AF138" s="183">
        <v>711.10198100000002</v>
      </c>
      <c r="AG138" s="183">
        <v>730.09476700000005</v>
      </c>
      <c r="AH138" s="183">
        <v>713.62000599999999</v>
      </c>
      <c r="AI138" s="183">
        <v>705.83223099999998</v>
      </c>
      <c r="AJ138" s="183">
        <v>632.53875800000003</v>
      </c>
      <c r="AK138" s="183">
        <v>589.06224599999996</v>
      </c>
      <c r="AL138" s="183">
        <v>510.20137299999999</v>
      </c>
      <c r="AM138" s="183">
        <v>419.26763499999998</v>
      </c>
      <c r="AN138" s="183">
        <v>389.86578900000001</v>
      </c>
      <c r="AO138" s="183">
        <v>351.40986700000002</v>
      </c>
      <c r="AP138" s="183">
        <v>340.24379699999997</v>
      </c>
      <c r="AQ138" s="183">
        <v>328.580038</v>
      </c>
      <c r="AR138" s="183">
        <v>298.20510400000001</v>
      </c>
      <c r="AS138" s="183">
        <v>285.33849600000002</v>
      </c>
      <c r="AT138" s="183">
        <v>303.56070799999998</v>
      </c>
      <c r="AU138" s="183">
        <v>295.675073</v>
      </c>
      <c r="AV138" s="183">
        <v>307.01930399999998</v>
      </c>
      <c r="AW138" s="183">
        <v>310.36480999999998</v>
      </c>
      <c r="AX138" s="183">
        <v>313.12021299999998</v>
      </c>
      <c r="AY138" s="183">
        <v>332.672594</v>
      </c>
      <c r="AZ138" s="183">
        <v>336.36643099999998</v>
      </c>
      <c r="BA138" s="183">
        <v>325.53501</v>
      </c>
      <c r="BB138" s="183">
        <v>277.29532399999999</v>
      </c>
      <c r="BC138" s="183">
        <v>294.07888200000002</v>
      </c>
      <c r="BD138" s="183">
        <v>307.95845600000001</v>
      </c>
      <c r="BE138" s="183">
        <v>303.964742</v>
      </c>
      <c r="BF138" s="183">
        <v>297.29499600000003</v>
      </c>
      <c r="BG138" s="183">
        <v>257.58795199999997</v>
      </c>
      <c r="BH138" s="183">
        <v>223.91009099999999</v>
      </c>
      <c r="BI138" s="183">
        <v>234.20374799999999</v>
      </c>
      <c r="BJ138" s="183">
        <v>223.22003799999999</v>
      </c>
      <c r="BK138" s="183">
        <v>225.01817500000001</v>
      </c>
      <c r="BL138" s="62">
        <v>-99</v>
      </c>
    </row>
    <row r="139" spans="1:64" ht="13" x14ac:dyDescent="0.15">
      <c r="A139" s="63" t="s">
        <v>747</v>
      </c>
      <c r="B139" s="62" t="s">
        <v>317</v>
      </c>
      <c r="C139" s="85" t="s">
        <v>315</v>
      </c>
      <c r="D139" s="183">
        <v>1.0992E-2</v>
      </c>
      <c r="E139" s="183">
        <v>1.0992E-2</v>
      </c>
      <c r="F139" s="183">
        <v>1.0992E-2</v>
      </c>
      <c r="G139" s="183">
        <v>1.8319999999999999E-2</v>
      </c>
      <c r="H139" s="183">
        <v>2.1984E-2</v>
      </c>
      <c r="I139" s="183">
        <v>1.8319999999999999E-2</v>
      </c>
      <c r="J139" s="183">
        <v>2.1984E-2</v>
      </c>
      <c r="K139" s="183">
        <v>2.5648000000000001E-2</v>
      </c>
      <c r="L139" s="183">
        <v>0.91600000000000004</v>
      </c>
      <c r="M139" s="183">
        <v>1.2420960000000001</v>
      </c>
      <c r="N139" s="183">
        <v>20.507408000000002</v>
      </c>
      <c r="O139" s="183">
        <v>15.234912</v>
      </c>
      <c r="P139" s="183">
        <v>21.166927999999999</v>
      </c>
      <c r="Q139" s="183">
        <v>23.434944000000002</v>
      </c>
      <c r="R139" s="183">
        <v>30.605391999999998</v>
      </c>
      <c r="S139" s="183">
        <v>31.301552000000001</v>
      </c>
      <c r="T139" s="183">
        <v>31.045072000000001</v>
      </c>
      <c r="U139" s="183">
        <v>39.617010999999998</v>
      </c>
      <c r="V139" s="183">
        <v>38.751287699999999</v>
      </c>
      <c r="W139" s="183">
        <v>44.753590299999999</v>
      </c>
      <c r="X139" s="183">
        <v>36.546455299999998</v>
      </c>
      <c r="Y139" s="183">
        <v>36.823397499999999</v>
      </c>
      <c r="Z139" s="183">
        <v>36.766936399999999</v>
      </c>
      <c r="AA139" s="183">
        <v>36.7527738</v>
      </c>
      <c r="AB139" s="183">
        <v>35.220453300000003</v>
      </c>
      <c r="AC139" s="183">
        <v>46.155642200000003</v>
      </c>
      <c r="AD139" s="183">
        <v>49.652534799999998</v>
      </c>
      <c r="AE139" s="183">
        <v>47.030085700000001</v>
      </c>
      <c r="AF139" s="183">
        <v>47.450353399999997</v>
      </c>
      <c r="AG139" s="183">
        <v>48.095598299999999</v>
      </c>
      <c r="AH139" s="183">
        <v>54.186134699999997</v>
      </c>
      <c r="AI139" s="183">
        <v>51.702598100000003</v>
      </c>
      <c r="AJ139" s="183">
        <v>56.672348700000001</v>
      </c>
      <c r="AK139" s="183">
        <v>57.7576641</v>
      </c>
      <c r="AL139" s="183">
        <v>65.565398999999999</v>
      </c>
      <c r="AM139" s="183">
        <v>72.604588500000006</v>
      </c>
      <c r="AN139" s="183">
        <v>70.0127138</v>
      </c>
      <c r="AO139" s="183">
        <v>72.774806499999997</v>
      </c>
      <c r="AP139" s="183">
        <v>73.1007386</v>
      </c>
      <c r="AQ139" s="183">
        <v>80.682450200000005</v>
      </c>
      <c r="AR139" s="183">
        <v>77.542628100000002</v>
      </c>
      <c r="AS139" s="183">
        <v>111.788067</v>
      </c>
      <c r="AT139" s="183">
        <v>100.59195200000001</v>
      </c>
      <c r="AU139" s="183">
        <v>83.697994199999997</v>
      </c>
      <c r="AV139" s="183">
        <v>105.618511</v>
      </c>
      <c r="AW139" s="183">
        <v>111.80155000000001</v>
      </c>
      <c r="AX139" s="183">
        <v>114.477493</v>
      </c>
      <c r="AY139" s="183">
        <v>121.737235</v>
      </c>
      <c r="AZ139" s="183">
        <v>133.263712</v>
      </c>
      <c r="BA139" s="183">
        <v>153.96847399999999</v>
      </c>
      <c r="BB139" s="183">
        <v>165.50029799999999</v>
      </c>
      <c r="BC139" s="183">
        <v>155.97719599999999</v>
      </c>
      <c r="BD139" s="183">
        <v>169.174938</v>
      </c>
      <c r="BE139" s="183">
        <v>217.35429199999999</v>
      </c>
      <c r="BF139" s="183">
        <v>218.13172800000001</v>
      </c>
      <c r="BG139" s="183">
        <v>222.97765999999999</v>
      </c>
      <c r="BH139" s="183">
        <v>191.62486899999999</v>
      </c>
      <c r="BI139" s="183">
        <v>203.17379299999999</v>
      </c>
      <c r="BJ139" s="183">
        <v>200.03988799999999</v>
      </c>
      <c r="BK139" s="183">
        <v>205.60232600000001</v>
      </c>
      <c r="BL139" s="62">
        <v>-99</v>
      </c>
    </row>
    <row r="140" spans="1:64" ht="13" x14ac:dyDescent="0.15">
      <c r="A140" s="63" t="s">
        <v>747</v>
      </c>
      <c r="B140" s="62" t="s">
        <v>319</v>
      </c>
      <c r="C140" s="85" t="s">
        <v>318</v>
      </c>
      <c r="D140" s="183">
        <v>546.606132</v>
      </c>
      <c r="E140" s="183">
        <v>584.02001800000005</v>
      </c>
      <c r="F140" s="183">
        <v>588.61480100000006</v>
      </c>
      <c r="G140" s="183">
        <v>592.93149900000003</v>
      </c>
      <c r="H140" s="183">
        <v>603.38566300000002</v>
      </c>
      <c r="I140" s="183">
        <v>607.86598900000001</v>
      </c>
      <c r="J140" s="183">
        <v>622.11162100000001</v>
      </c>
      <c r="K140" s="183">
        <v>618.07466599999998</v>
      </c>
      <c r="L140" s="183">
        <v>592.05702699999995</v>
      </c>
      <c r="M140" s="183">
        <v>606.48830399999997</v>
      </c>
      <c r="N140" s="183">
        <v>628.38254700000005</v>
      </c>
      <c r="O140" s="183">
        <v>652.57739500000002</v>
      </c>
      <c r="P140" s="183">
        <v>660.388284</v>
      </c>
      <c r="Q140" s="183">
        <v>648.02644799999996</v>
      </c>
      <c r="R140" s="183">
        <v>659.57732199999998</v>
      </c>
      <c r="S140" s="183">
        <v>617.18389000000002</v>
      </c>
      <c r="T140" s="183">
        <v>603.24736700000005</v>
      </c>
      <c r="U140" s="183">
        <v>598.52634999999998</v>
      </c>
      <c r="V140" s="183">
        <v>604.36213999999995</v>
      </c>
      <c r="W140" s="183">
        <v>604.71398899999997</v>
      </c>
      <c r="X140" s="183">
        <v>644.51331200000004</v>
      </c>
      <c r="Y140" s="183">
        <v>579.03597500000001</v>
      </c>
      <c r="Z140" s="183">
        <v>560.55500700000005</v>
      </c>
      <c r="AA140" s="183">
        <v>548.24095599999998</v>
      </c>
      <c r="AB140" s="183">
        <v>545.48579400000006</v>
      </c>
      <c r="AC140" s="183">
        <v>529.10888599999998</v>
      </c>
      <c r="AD140" s="183">
        <v>559.62808099999995</v>
      </c>
      <c r="AE140" s="183">
        <v>568.55478600000004</v>
      </c>
      <c r="AF140" s="183">
        <v>571.66851699999995</v>
      </c>
      <c r="AG140" s="183">
        <v>570.29485599999998</v>
      </c>
      <c r="AH140" s="183">
        <v>581.57731000000001</v>
      </c>
      <c r="AI140" s="183">
        <v>600.77286900000001</v>
      </c>
      <c r="AJ140" s="183">
        <v>608.62090000000001</v>
      </c>
      <c r="AK140" s="183">
        <v>593.09478100000001</v>
      </c>
      <c r="AL140" s="183">
        <v>579.03558499999997</v>
      </c>
      <c r="AM140" s="183">
        <v>575.16627200000005</v>
      </c>
      <c r="AN140" s="183">
        <v>566.657195</v>
      </c>
      <c r="AO140" s="183">
        <v>588.36971900000003</v>
      </c>
      <c r="AP140" s="183">
        <v>562.29949099999999</v>
      </c>
      <c r="AQ140" s="183">
        <v>567.44951500000002</v>
      </c>
      <c r="AR140" s="183">
        <v>560.49858800000004</v>
      </c>
      <c r="AS140" s="183">
        <v>567.18570199999999</v>
      </c>
      <c r="AT140" s="183">
        <v>575.98912099999995</v>
      </c>
      <c r="AU140" s="183">
        <v>560.05616499999996</v>
      </c>
      <c r="AV140" s="183">
        <v>571.520579</v>
      </c>
      <c r="AW140" s="183">
        <v>573.00776599999995</v>
      </c>
      <c r="AX140" s="183">
        <v>569.69984299999999</v>
      </c>
      <c r="AY140" s="183">
        <v>567.23574299999996</v>
      </c>
      <c r="AZ140" s="183">
        <v>558.95876899999996</v>
      </c>
      <c r="BA140" s="183">
        <v>544.54135900000006</v>
      </c>
      <c r="BB140" s="183">
        <v>494.06494199999997</v>
      </c>
      <c r="BC140" s="183">
        <v>511.83140900000001</v>
      </c>
      <c r="BD140" s="183">
        <v>469.60946799999999</v>
      </c>
      <c r="BE140" s="183">
        <v>487.63341800000001</v>
      </c>
      <c r="BF140" s="183">
        <v>477.75133099999999</v>
      </c>
      <c r="BG140" s="183">
        <v>438.874167</v>
      </c>
      <c r="BH140" s="183">
        <v>422.41277300000002</v>
      </c>
      <c r="BI140" s="183">
        <v>399.83887199999998</v>
      </c>
      <c r="BJ140" s="183">
        <v>387.38732099999999</v>
      </c>
      <c r="BK140" s="183">
        <v>379.03989200000001</v>
      </c>
      <c r="BL140" s="62">
        <v>-99</v>
      </c>
    </row>
    <row r="141" spans="1:64" ht="13" x14ac:dyDescent="0.15">
      <c r="A141" s="63" t="s">
        <v>747</v>
      </c>
      <c r="B141" s="62" t="s">
        <v>320</v>
      </c>
      <c r="C141" s="85" t="s">
        <v>320</v>
      </c>
      <c r="D141" s="183">
        <v>2823.0046600000001</v>
      </c>
      <c r="E141" s="183">
        <v>2887.8204300000002</v>
      </c>
      <c r="F141" s="183">
        <v>2877.36985</v>
      </c>
      <c r="G141" s="183">
        <v>2984.0017400000002</v>
      </c>
      <c r="H141" s="183">
        <v>3116.0223700000001</v>
      </c>
      <c r="I141" s="183">
        <v>3252.7551600000002</v>
      </c>
      <c r="J141" s="183">
        <v>3388.1926800000001</v>
      </c>
      <c r="K141" s="183">
        <v>3559.1791600000001</v>
      </c>
      <c r="L141" s="183">
        <v>3693.29817</v>
      </c>
      <c r="M141" s="183">
        <v>3828.3060500000001</v>
      </c>
      <c r="N141" s="183">
        <v>4021.5026200000002</v>
      </c>
      <c r="O141" s="183">
        <v>4325.5008200000002</v>
      </c>
      <c r="P141" s="183">
        <v>4351.3086899999998</v>
      </c>
      <c r="Q141" s="183">
        <v>4558.4526400000004</v>
      </c>
      <c r="R141" s="183">
        <v>4762.4522100000004</v>
      </c>
      <c r="S141" s="183">
        <v>4592.9582600000003</v>
      </c>
      <c r="T141" s="183">
        <v>4400.7950099999998</v>
      </c>
      <c r="U141" s="183">
        <v>4607.1681900000003</v>
      </c>
      <c r="V141" s="183">
        <v>4735.3663200000001</v>
      </c>
      <c r="W141" s="183">
        <v>4882.9640099999997</v>
      </c>
      <c r="X141" s="183">
        <v>4894.0428700000002</v>
      </c>
      <c r="Y141" s="183">
        <v>4716.7163600000003</v>
      </c>
      <c r="Z141" s="183">
        <v>4530.3698400000003</v>
      </c>
      <c r="AA141" s="183">
        <v>4301.9706900000001</v>
      </c>
      <c r="AB141" s="183">
        <v>4335.9165599999997</v>
      </c>
      <c r="AC141" s="183">
        <v>4468.2620500000003</v>
      </c>
      <c r="AD141" s="183">
        <v>4484.3381799999997</v>
      </c>
      <c r="AE141" s="183">
        <v>4487.8558700000003</v>
      </c>
      <c r="AF141" s="183">
        <v>4680.8340500000004</v>
      </c>
      <c r="AG141" s="183">
        <v>4885.5905000000002</v>
      </c>
      <c r="AH141" s="183">
        <v>4948.0211600000002</v>
      </c>
      <c r="AI141" s="183">
        <v>5121.1794399999999</v>
      </c>
      <c r="AJ141" s="183">
        <v>5071.5639099999999</v>
      </c>
      <c r="AK141" s="183">
        <v>5174.6706000000004</v>
      </c>
      <c r="AL141" s="183">
        <v>5281.3866099999996</v>
      </c>
      <c r="AM141" s="183">
        <v>5375.0338000000002</v>
      </c>
      <c r="AN141" s="183">
        <v>5436.6979899999997</v>
      </c>
      <c r="AO141" s="183">
        <v>5625.0418799999998</v>
      </c>
      <c r="AP141" s="183">
        <v>5701.9209199999996</v>
      </c>
      <c r="AQ141" s="183">
        <v>5749.8930600000003</v>
      </c>
      <c r="AR141" s="183">
        <v>5829.5199499999999</v>
      </c>
      <c r="AS141" s="183">
        <v>5997.2989100000004</v>
      </c>
      <c r="AT141" s="183">
        <v>5899.8554800000002</v>
      </c>
      <c r="AU141" s="183">
        <v>5942.4214099999999</v>
      </c>
      <c r="AV141" s="183">
        <v>5991.1909299999998</v>
      </c>
      <c r="AW141" s="183">
        <v>6105.4441100000004</v>
      </c>
      <c r="AX141" s="183">
        <v>6130.55242</v>
      </c>
      <c r="AY141" s="183">
        <v>6050.3846000000003</v>
      </c>
      <c r="AZ141" s="183">
        <v>6127.8882199999998</v>
      </c>
      <c r="BA141" s="183">
        <v>5928.2563300000002</v>
      </c>
      <c r="BB141" s="183">
        <v>5493.5479100000002</v>
      </c>
      <c r="BC141" s="183">
        <v>5700.1083399999998</v>
      </c>
      <c r="BD141" s="183">
        <v>5572.5847800000001</v>
      </c>
      <c r="BE141" s="183">
        <v>5371.7771700000003</v>
      </c>
      <c r="BF141" s="183">
        <v>5522.9083700000001</v>
      </c>
      <c r="BG141" s="183">
        <v>5572.1063100000001</v>
      </c>
      <c r="BH141" s="183">
        <v>5422.9656800000002</v>
      </c>
      <c r="BI141" s="183">
        <v>5306.6624599999996</v>
      </c>
      <c r="BJ141" s="183">
        <v>5270.7485299999998</v>
      </c>
      <c r="BK141" s="183">
        <v>5416.2778799999996</v>
      </c>
      <c r="BL141" s="62">
        <f>BK141*(1-1.7/100)</f>
        <v>5324.2011560399997</v>
      </c>
    </row>
    <row r="142" spans="1:64" ht="13" x14ac:dyDescent="0.15">
      <c r="A142" s="63" t="s">
        <v>747</v>
      </c>
      <c r="B142" s="62" t="s">
        <v>322</v>
      </c>
      <c r="C142" s="85" t="s">
        <v>321</v>
      </c>
      <c r="D142" s="183">
        <v>4.3877781899999997</v>
      </c>
      <c r="E142" s="183">
        <v>4.3145279099999998</v>
      </c>
      <c r="F142" s="183">
        <v>4.11676106</v>
      </c>
      <c r="G142" s="183">
        <v>4.0069018700000001</v>
      </c>
      <c r="H142" s="183">
        <v>4.3148239100000003</v>
      </c>
      <c r="I142" s="183">
        <v>4.5527176300000001</v>
      </c>
      <c r="J142" s="183">
        <v>5.5162901900000003</v>
      </c>
      <c r="K142" s="183">
        <v>5.3988341799999997</v>
      </c>
      <c r="L142" s="183">
        <v>4.8787541900000004</v>
      </c>
      <c r="M142" s="183">
        <v>4.8783678899999998</v>
      </c>
      <c r="N142" s="183">
        <v>5.5893931200000004</v>
      </c>
      <c r="O142" s="183">
        <v>5.7358033199999996</v>
      </c>
      <c r="P142" s="183">
        <v>5.8019336099999999</v>
      </c>
      <c r="Q142" s="183">
        <v>6.0693758999999998</v>
      </c>
      <c r="R142" s="183">
        <v>5.7687185699999999</v>
      </c>
      <c r="S142" s="183">
        <v>5.6770010199999996</v>
      </c>
      <c r="T142" s="183">
        <v>5.9624067199999997</v>
      </c>
      <c r="U142" s="183">
        <v>5.8870856299999996</v>
      </c>
      <c r="V142" s="183">
        <v>5.6396342600000002</v>
      </c>
      <c r="W142" s="183">
        <v>5.7293211800000003</v>
      </c>
      <c r="X142" s="183">
        <v>6.2623521000000002</v>
      </c>
      <c r="Y142" s="183">
        <v>5.8185053299999998</v>
      </c>
      <c r="Z142" s="183">
        <v>5.3559568100000003</v>
      </c>
      <c r="AA142" s="183">
        <v>4.8538219900000001</v>
      </c>
      <c r="AB142" s="183">
        <v>3.8035384900000002</v>
      </c>
      <c r="AC142" s="183">
        <v>3.4381556299999998</v>
      </c>
      <c r="AD142" s="183">
        <v>3.2838240399999998</v>
      </c>
      <c r="AE142" s="183">
        <v>3.1649258300000001</v>
      </c>
      <c r="AF142" s="183">
        <v>3.5425329200000002</v>
      </c>
      <c r="AG142" s="183">
        <v>4.7859729900000003</v>
      </c>
      <c r="AH142" s="183">
        <v>4.8526382999999997</v>
      </c>
      <c r="AI142" s="183">
        <v>3.9671142499999998</v>
      </c>
      <c r="AJ142" s="183">
        <v>4.5275235499999997</v>
      </c>
      <c r="AK142" s="183">
        <v>5.1428766599999998</v>
      </c>
      <c r="AL142" s="183">
        <v>4.4392084199999999</v>
      </c>
      <c r="AM142" s="183">
        <v>4.0298835500000001</v>
      </c>
      <c r="AN142" s="183">
        <v>4.5585025200000002</v>
      </c>
      <c r="AO142" s="183">
        <v>5.4044593599999997</v>
      </c>
      <c r="AP142" s="183">
        <v>5.5131108800000002</v>
      </c>
      <c r="AQ142" s="183">
        <v>5.6400856299999997</v>
      </c>
      <c r="AR142" s="183">
        <v>6.6810489200000003</v>
      </c>
      <c r="AS142" s="183">
        <v>5.2671775199999997</v>
      </c>
      <c r="AT142" s="183">
        <v>5.0305361299999998</v>
      </c>
      <c r="AU142" s="183">
        <v>4.557734</v>
      </c>
      <c r="AV142" s="183">
        <v>4.52777779</v>
      </c>
      <c r="AW142" s="183">
        <v>5.56379556</v>
      </c>
      <c r="AX142" s="183">
        <v>5.7257763099999996</v>
      </c>
      <c r="AY142" s="183">
        <v>6.5960866200000003</v>
      </c>
      <c r="AZ142" s="183">
        <v>5.9465110399999999</v>
      </c>
      <c r="BA142" s="183">
        <v>8.2006644499999997</v>
      </c>
      <c r="BB142" s="183">
        <v>7.9473337500000003</v>
      </c>
      <c r="BC142" s="183">
        <v>6.2967113799999996</v>
      </c>
      <c r="BD142" s="183">
        <v>7.6537618700000003</v>
      </c>
      <c r="BE142" s="183">
        <v>8.5930431800000004</v>
      </c>
      <c r="BF142" s="183">
        <v>7.4898436999999998</v>
      </c>
      <c r="BG142" s="183">
        <v>6.6560603699999996</v>
      </c>
      <c r="BH142" s="183">
        <v>6.6184168200000002</v>
      </c>
      <c r="BI142" s="183">
        <v>6.68279741</v>
      </c>
      <c r="BJ142" s="183">
        <v>6.7022879900000003</v>
      </c>
      <c r="BK142" s="183">
        <v>6.9438601699999998</v>
      </c>
      <c r="BL142" s="62">
        <v>-99</v>
      </c>
    </row>
    <row r="143" spans="1:64" ht="13" x14ac:dyDescent="0.15">
      <c r="A143" s="63" t="s">
        <v>747</v>
      </c>
      <c r="B143" s="62" t="s">
        <v>326</v>
      </c>
      <c r="C143" s="85" t="s">
        <v>324</v>
      </c>
      <c r="D143" s="183">
        <v>42.003441700000003</v>
      </c>
      <c r="E143" s="183">
        <v>43.717129800000002</v>
      </c>
      <c r="F143" s="183">
        <v>45.132536299999998</v>
      </c>
      <c r="G143" s="183">
        <v>47.4258655</v>
      </c>
      <c r="H143" s="183">
        <v>50.956592999999998</v>
      </c>
      <c r="I143" s="183">
        <v>54.287536500000002</v>
      </c>
      <c r="J143" s="183">
        <v>57.626179999999998</v>
      </c>
      <c r="K143" s="183">
        <v>60.875459800000002</v>
      </c>
      <c r="L143" s="183">
        <v>63.712291299999997</v>
      </c>
      <c r="M143" s="183">
        <v>65.573496000000006</v>
      </c>
      <c r="N143" s="183">
        <v>68.345309700000001</v>
      </c>
      <c r="O143" s="183">
        <v>71.770816800000006</v>
      </c>
      <c r="P143" s="183">
        <v>76.280009000000007</v>
      </c>
      <c r="Q143" s="183">
        <v>80.2551694</v>
      </c>
      <c r="R143" s="183">
        <v>83.660349699999998</v>
      </c>
      <c r="S143" s="183">
        <v>86.862558699999994</v>
      </c>
      <c r="T143" s="183">
        <v>91.324297700000002</v>
      </c>
      <c r="U143" s="183">
        <v>94.843849899999995</v>
      </c>
      <c r="V143" s="183">
        <v>98.051402699999997</v>
      </c>
      <c r="W143" s="183">
        <v>101.42020100000001</v>
      </c>
      <c r="X143" s="183">
        <v>102.247575</v>
      </c>
      <c r="Y143" s="183">
        <v>106.205015</v>
      </c>
      <c r="Z143" s="183">
        <v>104.253912</v>
      </c>
      <c r="AA143" s="183">
        <v>106.256072</v>
      </c>
      <c r="AB143" s="183">
        <v>107.768564</v>
      </c>
      <c r="AC143" s="183">
        <v>108.75682999999999</v>
      </c>
      <c r="AD143" s="183">
        <v>117.28826100000001</v>
      </c>
      <c r="AE143" s="183">
        <v>117.424976</v>
      </c>
      <c r="AF143" s="183">
        <v>117.041286</v>
      </c>
      <c r="AG143" s="183">
        <v>120.20728099999999</v>
      </c>
      <c r="AH143" s="183">
        <v>117.48008400000001</v>
      </c>
      <c r="AI143" s="183">
        <v>109.85731699999999</v>
      </c>
      <c r="AJ143" s="183">
        <v>112.67718600000001</v>
      </c>
      <c r="AK143" s="183">
        <v>111.11265</v>
      </c>
      <c r="AL143" s="183">
        <v>115.70159700000001</v>
      </c>
      <c r="AM143" s="183">
        <v>108.115627</v>
      </c>
      <c r="AN143" s="183">
        <v>103.140062</v>
      </c>
      <c r="AO143" s="183">
        <v>106.01867300000001</v>
      </c>
      <c r="AP143" s="183">
        <v>107.04733</v>
      </c>
      <c r="AQ143" s="183">
        <v>118.945914</v>
      </c>
      <c r="AR143" s="183">
        <v>122.193534</v>
      </c>
      <c r="AS143" s="183">
        <v>121.444644</v>
      </c>
      <c r="AT143" s="183">
        <v>123.029696</v>
      </c>
      <c r="AU143" s="183">
        <v>127.939667</v>
      </c>
      <c r="AV143" s="183">
        <v>126.41601199999999</v>
      </c>
      <c r="AW143" s="183">
        <v>125.576227</v>
      </c>
      <c r="AX143" s="183">
        <v>116.87662</v>
      </c>
      <c r="AY143" s="183">
        <v>119.698449</v>
      </c>
      <c r="AZ143" s="183">
        <v>119.41727</v>
      </c>
      <c r="BA143" s="183">
        <v>123.33562999999999</v>
      </c>
      <c r="BB143" s="183">
        <v>106.533902</v>
      </c>
      <c r="BC143" s="183">
        <v>103.58148799999999</v>
      </c>
      <c r="BD143" s="183">
        <v>113.04536400000001</v>
      </c>
      <c r="BE143" s="183">
        <v>115.121942</v>
      </c>
      <c r="BF143" s="183">
        <v>102.654861</v>
      </c>
      <c r="BG143" s="183">
        <v>104.480752</v>
      </c>
      <c r="BH143" s="183">
        <v>102.150274</v>
      </c>
      <c r="BI143" s="183">
        <v>91.005498099999997</v>
      </c>
      <c r="BJ143" s="183">
        <v>93.293094499999995</v>
      </c>
      <c r="BK143" s="183">
        <v>91.265207599999997</v>
      </c>
      <c r="BL143" s="62">
        <v>-99</v>
      </c>
    </row>
    <row r="144" spans="1:64" ht="13" x14ac:dyDescent="0.15">
      <c r="A144" s="63" t="s">
        <v>747</v>
      </c>
      <c r="B144" s="62" t="s">
        <v>329</v>
      </c>
      <c r="C144" s="85" t="s">
        <v>328</v>
      </c>
      <c r="D144" s="183">
        <v>65.149333999999996</v>
      </c>
      <c r="E144" s="183">
        <v>57.016829399999999</v>
      </c>
      <c r="F144" s="183">
        <v>51.879782499999997</v>
      </c>
      <c r="G144" s="183">
        <v>54.056108999999999</v>
      </c>
      <c r="H144" s="183">
        <v>56.1517391</v>
      </c>
      <c r="I144" s="183">
        <v>56.550015100000003</v>
      </c>
      <c r="J144" s="183">
        <v>60.729599</v>
      </c>
      <c r="K144" s="183">
        <v>56.973999499999998</v>
      </c>
      <c r="L144" s="183">
        <v>65.752378399999998</v>
      </c>
      <c r="M144" s="183">
        <v>65.572069799999994</v>
      </c>
      <c r="N144" s="183">
        <v>68.933177099999995</v>
      </c>
      <c r="O144" s="183">
        <v>74.489414800000006</v>
      </c>
      <c r="P144" s="183">
        <v>62.500182899999999</v>
      </c>
      <c r="Q144" s="183">
        <v>62.514096000000002</v>
      </c>
      <c r="R144" s="183">
        <v>66.432851799999995</v>
      </c>
      <c r="S144" s="183">
        <v>75.057580299999998</v>
      </c>
      <c r="T144" s="183">
        <v>63.750447200000004</v>
      </c>
      <c r="U144" s="183">
        <v>57.273445700000003</v>
      </c>
      <c r="V144" s="183">
        <v>63.6500621</v>
      </c>
      <c r="W144" s="183">
        <v>68.591442499999999</v>
      </c>
      <c r="X144" s="183">
        <v>76.447392600000001</v>
      </c>
      <c r="Y144" s="183">
        <v>90.640604600000003</v>
      </c>
      <c r="Z144" s="183">
        <v>91.791583799999998</v>
      </c>
      <c r="AA144" s="183">
        <v>93.201040399999997</v>
      </c>
      <c r="AB144" s="183">
        <v>92.907945100000006</v>
      </c>
      <c r="AC144" s="183">
        <v>93.002889699999997</v>
      </c>
      <c r="AD144" s="183">
        <v>101.026511</v>
      </c>
      <c r="AE144" s="183">
        <v>109.239828</v>
      </c>
      <c r="AF144" s="183">
        <v>110.661134</v>
      </c>
      <c r="AG144" s="183">
        <v>115.751755</v>
      </c>
      <c r="AH144" s="183">
        <v>108.57108599999999</v>
      </c>
      <c r="AI144" s="183">
        <v>121.82198099999999</v>
      </c>
      <c r="AJ144" s="183">
        <v>115.052513</v>
      </c>
      <c r="AK144" s="183">
        <v>105.57809</v>
      </c>
      <c r="AL144" s="183">
        <v>123.967859</v>
      </c>
      <c r="AM144" s="183">
        <v>129.530834</v>
      </c>
      <c r="AN144" s="183">
        <v>132.87471400000001</v>
      </c>
      <c r="AO144" s="183">
        <v>122.33958699999999</v>
      </c>
      <c r="AP144" s="183">
        <v>133.48351600000001</v>
      </c>
      <c r="AQ144" s="183">
        <v>166.802153</v>
      </c>
      <c r="AR144" s="183">
        <v>172.562479</v>
      </c>
      <c r="AS144" s="183">
        <v>151.871028</v>
      </c>
      <c r="AT144" s="183">
        <v>171.97419300000001</v>
      </c>
      <c r="AU144" s="183">
        <v>192.74641</v>
      </c>
      <c r="AV144" s="183">
        <v>191.45669799999999</v>
      </c>
      <c r="AW144" s="183">
        <v>151.26798500000001</v>
      </c>
      <c r="AX144" s="183">
        <v>163.82349500000001</v>
      </c>
      <c r="AY144" s="183">
        <v>169.66804500000001</v>
      </c>
      <c r="AZ144" s="183">
        <v>161.23835700000001</v>
      </c>
      <c r="BA144" s="183">
        <v>179.572168</v>
      </c>
      <c r="BB144" s="183">
        <v>180.12017800000001</v>
      </c>
      <c r="BC144" s="183">
        <v>189.46906000000001</v>
      </c>
      <c r="BD144" s="183">
        <v>170.40014300000001</v>
      </c>
      <c r="BE144" s="183">
        <v>190.97433799999999</v>
      </c>
      <c r="BF144" s="183">
        <v>182.850122</v>
      </c>
      <c r="BG144" s="183">
        <v>184.13644400000001</v>
      </c>
      <c r="BH144" s="183">
        <v>170.89940899999999</v>
      </c>
      <c r="BI144" s="183">
        <v>163.20890399999999</v>
      </c>
      <c r="BJ144" s="183">
        <v>153.65309199999999</v>
      </c>
      <c r="BK144" s="183">
        <v>138.764602</v>
      </c>
      <c r="BL144" s="62">
        <v>-99</v>
      </c>
    </row>
    <row r="145" spans="1:64" ht="13" x14ac:dyDescent="0.15">
      <c r="A145" s="63" t="s">
        <v>747</v>
      </c>
      <c r="B145" s="62" t="s">
        <v>333</v>
      </c>
      <c r="C145" s="85" t="s">
        <v>332</v>
      </c>
      <c r="D145" s="183">
        <v>6.6046467700000004</v>
      </c>
      <c r="E145" s="183">
        <v>7.4839176299999997</v>
      </c>
      <c r="F145" s="183">
        <v>7.9783496100000004</v>
      </c>
      <c r="G145" s="183">
        <v>9.3376639000000008</v>
      </c>
      <c r="H145" s="183">
        <v>9.1103770300000004</v>
      </c>
      <c r="I145" s="183">
        <v>11.7878398</v>
      </c>
      <c r="J145" s="183">
        <v>13.149926600000001</v>
      </c>
      <c r="K145" s="183">
        <v>19.181137400000001</v>
      </c>
      <c r="L145" s="183">
        <v>22.962178099999999</v>
      </c>
      <c r="M145" s="183">
        <v>23.600902699999999</v>
      </c>
      <c r="N145" s="183">
        <v>27.055638699999999</v>
      </c>
      <c r="O145" s="183">
        <v>28.1729804</v>
      </c>
      <c r="P145" s="183">
        <v>24.505405499999998</v>
      </c>
      <c r="Q145" s="183">
        <v>23.037211299999999</v>
      </c>
      <c r="R145" s="183">
        <v>25.073325499999999</v>
      </c>
      <c r="S145" s="183">
        <v>19.064633499999999</v>
      </c>
      <c r="T145" s="183">
        <v>21.779657499999999</v>
      </c>
      <c r="U145" s="183">
        <v>13.9049069</v>
      </c>
      <c r="V145" s="183">
        <v>15.2510151</v>
      </c>
      <c r="W145" s="183">
        <v>15.3890154</v>
      </c>
      <c r="X145" s="183">
        <v>16.248359700000002</v>
      </c>
      <c r="Y145" s="183">
        <v>16.785664000000001</v>
      </c>
      <c r="Z145" s="183">
        <v>17.6906751</v>
      </c>
      <c r="AA145" s="183">
        <v>18.331917700000002</v>
      </c>
      <c r="AB145" s="183">
        <v>19.2552953</v>
      </c>
      <c r="AC145" s="183">
        <v>17.474387400000001</v>
      </c>
      <c r="AD145" s="183">
        <v>21.068451499999998</v>
      </c>
      <c r="AE145" s="183">
        <v>20.545283999999999</v>
      </c>
      <c r="AF145" s="183">
        <v>23.248232600000001</v>
      </c>
      <c r="AG145" s="183">
        <v>23.008665499999999</v>
      </c>
      <c r="AH145" s="183">
        <v>17.326029299999998</v>
      </c>
      <c r="AI145" s="183">
        <v>21.199852</v>
      </c>
      <c r="AJ145" s="183">
        <v>21.262936799999999</v>
      </c>
      <c r="AK145" s="183">
        <v>21.323742500000002</v>
      </c>
      <c r="AL145" s="183">
        <v>22.710614799999998</v>
      </c>
      <c r="AM145" s="183">
        <v>26.018616699999999</v>
      </c>
      <c r="AN145" s="183">
        <v>28.523488</v>
      </c>
      <c r="AO145" s="183">
        <v>34.022947700000003</v>
      </c>
      <c r="AP145" s="183">
        <v>44.3091978</v>
      </c>
      <c r="AQ145" s="183">
        <v>46.554791299999998</v>
      </c>
      <c r="AR145" s="183">
        <v>46.658003800000003</v>
      </c>
      <c r="AS145" s="183">
        <v>52.332095700000004</v>
      </c>
      <c r="AT145" s="183">
        <v>59.529184800000003</v>
      </c>
      <c r="AU145" s="183">
        <v>68.661363399999999</v>
      </c>
      <c r="AV145" s="183">
        <v>76.277055700000005</v>
      </c>
      <c r="AW145" s="183">
        <v>87.800261399999997</v>
      </c>
      <c r="AX145" s="183">
        <v>94.859056199999998</v>
      </c>
      <c r="AY145" s="183">
        <v>99.130369000000002</v>
      </c>
      <c r="AZ145" s="183">
        <v>100.577389</v>
      </c>
      <c r="BA145" s="183">
        <v>113.244479</v>
      </c>
      <c r="BB145" s="183">
        <v>122.832864</v>
      </c>
      <c r="BC145" s="183">
        <v>136.11309</v>
      </c>
      <c r="BD145" s="183">
        <v>145.04783</v>
      </c>
      <c r="BE145" s="183">
        <v>135.68589299999999</v>
      </c>
      <c r="BF145" s="183">
        <v>140.43887599999999</v>
      </c>
      <c r="BG145" s="183">
        <v>160.08177599999999</v>
      </c>
      <c r="BH145" s="183">
        <v>180.30626000000001</v>
      </c>
      <c r="BI145" s="183">
        <v>183.49099100000001</v>
      </c>
      <c r="BJ145" s="183">
        <v>184.72712000000001</v>
      </c>
      <c r="BK145" s="183">
        <v>206.66089500000001</v>
      </c>
      <c r="BL145" s="62">
        <v>-99</v>
      </c>
    </row>
    <row r="146" spans="1:64" ht="13" x14ac:dyDescent="0.15">
      <c r="A146" s="63" t="s">
        <v>747</v>
      </c>
      <c r="B146" s="62" t="s">
        <v>335</v>
      </c>
      <c r="C146" s="85" t="s">
        <v>334</v>
      </c>
      <c r="D146" s="183">
        <v>2.6014400000000002</v>
      </c>
      <c r="E146" s="183">
        <v>3.631024</v>
      </c>
      <c r="F146" s="183">
        <v>2.6637279999999999</v>
      </c>
      <c r="G146" s="183">
        <v>3.8838400000000002</v>
      </c>
      <c r="H146" s="183">
        <v>2.916544</v>
      </c>
      <c r="I146" s="183">
        <v>3.631024</v>
      </c>
      <c r="J146" s="183">
        <v>3.9278080000000002</v>
      </c>
      <c r="K146" s="183">
        <v>3.4624799999999998</v>
      </c>
      <c r="L146" s="183">
        <v>3.0521120000000002</v>
      </c>
      <c r="M146" s="183">
        <v>11.636863999999999</v>
      </c>
      <c r="N146" s="183">
        <v>4.6752640000000003</v>
      </c>
      <c r="O146" s="183">
        <v>2.5098400000000001</v>
      </c>
      <c r="P146" s="183">
        <v>1.9712320000000001</v>
      </c>
      <c r="Q146" s="183">
        <v>1.494912</v>
      </c>
      <c r="R146" s="183">
        <v>2.7296205699999998</v>
      </c>
      <c r="S146" s="183">
        <v>2.2457942700000002</v>
      </c>
      <c r="T146" s="183">
        <v>2.1688502700000001</v>
      </c>
      <c r="U146" s="183">
        <v>2.5642603899999998</v>
      </c>
      <c r="V146" s="183">
        <v>2.9779905100000001</v>
      </c>
      <c r="W146" s="183">
        <v>3.10212171</v>
      </c>
      <c r="X146" s="183">
        <v>3.21848812</v>
      </c>
      <c r="Y146" s="183">
        <v>3.3135176899999998</v>
      </c>
      <c r="Z146" s="183">
        <v>4.2254386100000003</v>
      </c>
      <c r="AA146" s="183">
        <v>5.9336044299999999</v>
      </c>
      <c r="AB146" s="183">
        <v>6.2855987799999999</v>
      </c>
      <c r="AC146" s="183">
        <v>7.0969802900000003</v>
      </c>
      <c r="AD146" s="183">
        <v>8.5733612899999994</v>
      </c>
      <c r="AE146" s="183">
        <v>8.1920412900000006</v>
      </c>
      <c r="AF146" s="183">
        <v>8.6266506799999991</v>
      </c>
      <c r="AG146" s="183">
        <v>9.55023205</v>
      </c>
      <c r="AH146" s="183">
        <v>9.9350533100000007</v>
      </c>
      <c r="AI146" s="183">
        <v>9.5213691100000002</v>
      </c>
      <c r="AJ146" s="183">
        <v>9.1285758599999998</v>
      </c>
      <c r="AK146" s="183">
        <v>9.8742324700000008</v>
      </c>
      <c r="AL146" s="183">
        <v>8.6260086699999992</v>
      </c>
      <c r="AM146" s="183">
        <v>8.9826168600000003</v>
      </c>
      <c r="AN146" s="183">
        <v>10.3521594</v>
      </c>
      <c r="AO146" s="183">
        <v>10.526873</v>
      </c>
      <c r="AP146" s="183">
        <v>11.3160053</v>
      </c>
      <c r="AQ146" s="183">
        <v>12.063546799999999</v>
      </c>
      <c r="AR146" s="183">
        <v>13.7246592</v>
      </c>
      <c r="AS146" s="183">
        <v>14.474213900000001</v>
      </c>
      <c r="AT146" s="183">
        <v>16.0166705</v>
      </c>
      <c r="AU146" s="183">
        <v>15.5535324</v>
      </c>
      <c r="AV146" s="183">
        <v>17.0824994</v>
      </c>
      <c r="AW146" s="183">
        <v>18.646238400000001</v>
      </c>
      <c r="AX146" s="183">
        <v>19.794843100000001</v>
      </c>
      <c r="AY146" s="183">
        <v>21.085054899999999</v>
      </c>
      <c r="AZ146" s="183">
        <v>20.719015200000001</v>
      </c>
      <c r="BA146" s="183">
        <v>22.024975099999999</v>
      </c>
      <c r="BB146" s="183">
        <v>24.2512227</v>
      </c>
      <c r="BC146" s="183">
        <v>23.151863599999999</v>
      </c>
      <c r="BD146" s="183">
        <v>20.190662199999998</v>
      </c>
      <c r="BE146" s="183">
        <v>18.267481700000001</v>
      </c>
      <c r="BF146" s="183">
        <v>24.9767489</v>
      </c>
      <c r="BG146" s="183">
        <v>24.185200500000001</v>
      </c>
      <c r="BH146" s="183">
        <v>12.698560499999999</v>
      </c>
      <c r="BI146" s="183">
        <v>10.2426441</v>
      </c>
      <c r="BJ146" s="183">
        <v>10.1072319</v>
      </c>
      <c r="BK146" s="183">
        <v>10.140644200000001</v>
      </c>
      <c r="BL146" s="62">
        <v>-99</v>
      </c>
    </row>
    <row r="147" spans="1:64" ht="13" x14ac:dyDescent="0.15">
      <c r="A147" s="63" t="s">
        <v>747</v>
      </c>
      <c r="B147" s="62" t="s">
        <v>337</v>
      </c>
      <c r="C147" s="85" t="s">
        <v>336</v>
      </c>
      <c r="D147" s="183">
        <v>4.5678015099999998</v>
      </c>
      <c r="E147" s="183">
        <v>4.3552584400000001</v>
      </c>
      <c r="F147" s="183">
        <v>3.70897181</v>
      </c>
      <c r="G147" s="183">
        <v>3.5826908</v>
      </c>
      <c r="H147" s="183">
        <v>3.4444911500000002</v>
      </c>
      <c r="I147" s="183">
        <v>3.2749919699999999</v>
      </c>
      <c r="J147" s="183">
        <v>3.9122605199999998</v>
      </c>
      <c r="K147" s="183">
        <v>3.4982285200000001</v>
      </c>
      <c r="L147" s="183">
        <v>4.7876305800000001</v>
      </c>
      <c r="M147" s="183">
        <v>4.5676421600000001</v>
      </c>
      <c r="N147" s="183">
        <v>4.2708867799999997</v>
      </c>
      <c r="O147" s="183">
        <v>3.7658788200000002</v>
      </c>
      <c r="P147" s="183">
        <v>3.7866760199999998</v>
      </c>
      <c r="Q147" s="183">
        <v>4.06141475</v>
      </c>
      <c r="R147" s="183">
        <v>4.58566524</v>
      </c>
      <c r="S147" s="183">
        <v>4.1971610500000001</v>
      </c>
      <c r="T147" s="183">
        <v>4.0762193299999998</v>
      </c>
      <c r="U147" s="183">
        <v>4.0193918100000001</v>
      </c>
      <c r="V147" s="183">
        <v>3.7349051800000002</v>
      </c>
      <c r="W147" s="183">
        <v>3.4708729200000001</v>
      </c>
      <c r="X147" s="183">
        <v>3.5964701699999999</v>
      </c>
      <c r="Y147" s="183">
        <v>3.5232619700000001</v>
      </c>
      <c r="Z147" s="183">
        <v>3.3580308300000001</v>
      </c>
      <c r="AA147" s="183">
        <v>3.51078058</v>
      </c>
      <c r="AB147" s="183">
        <v>3.2607663800000002</v>
      </c>
      <c r="AC147" s="183">
        <v>2.8044414199999999</v>
      </c>
      <c r="AD147" s="183">
        <v>2.7327316800000001</v>
      </c>
      <c r="AE147" s="183">
        <v>2.86557153</v>
      </c>
      <c r="AF147" s="183">
        <v>2.6737616599999998</v>
      </c>
      <c r="AG147" s="183">
        <v>3.10902162</v>
      </c>
      <c r="AH147" s="183">
        <v>2.5700052200000001</v>
      </c>
      <c r="AI147" s="183">
        <v>2.4057992499999998</v>
      </c>
      <c r="AJ147" s="183">
        <v>2.3820683900000001</v>
      </c>
      <c r="AK147" s="183">
        <v>2.4241075799999998</v>
      </c>
      <c r="AL147" s="183">
        <v>2.4672010100000001</v>
      </c>
      <c r="AM147" s="183">
        <v>2.3930120800000001</v>
      </c>
      <c r="AN147" s="183">
        <v>2.1410121499999999</v>
      </c>
      <c r="AO147" s="183">
        <v>1.8370065200000001</v>
      </c>
      <c r="AP147" s="183">
        <v>2.3536369599999998</v>
      </c>
      <c r="AQ147" s="183">
        <v>2.2792377699999999</v>
      </c>
      <c r="AR147" s="183">
        <v>1.7781934800000001</v>
      </c>
      <c r="AS147" s="183">
        <v>1.7850565899999999</v>
      </c>
      <c r="AT147" s="183">
        <v>1.88488831</v>
      </c>
      <c r="AU147" s="183">
        <v>1.9600605499999999</v>
      </c>
      <c r="AV147" s="183">
        <v>2.0755805600000001</v>
      </c>
      <c r="AW147" s="183">
        <v>2.10423106</v>
      </c>
      <c r="AX147" s="183">
        <v>2.2420674100000002</v>
      </c>
      <c r="AY147" s="183">
        <v>2.2316841300000001</v>
      </c>
      <c r="AZ147" s="183">
        <v>1.86760701</v>
      </c>
      <c r="BA147" s="183">
        <v>2.1055559100000001</v>
      </c>
      <c r="BB147" s="183">
        <v>2.40628083</v>
      </c>
      <c r="BC147" s="183">
        <v>2.5625782699999999</v>
      </c>
      <c r="BD147" s="183">
        <v>2.7815191700000002</v>
      </c>
      <c r="BE147" s="183">
        <v>3.4890957500000002</v>
      </c>
      <c r="BF147" s="183">
        <v>3.7561447000000001</v>
      </c>
      <c r="BG147" s="183">
        <v>4.2557262700000003</v>
      </c>
      <c r="BH147" s="183">
        <v>4.2958208500000001</v>
      </c>
      <c r="BI147" s="183">
        <v>4.8378466500000004</v>
      </c>
      <c r="BJ147" s="183">
        <v>5.12155615</v>
      </c>
      <c r="BK147" s="183">
        <v>5.2280353100000001</v>
      </c>
      <c r="BL147" s="62">
        <v>-99</v>
      </c>
    </row>
    <row r="148" spans="1:64" ht="13" x14ac:dyDescent="0.15">
      <c r="A148" s="63" t="s">
        <v>747</v>
      </c>
      <c r="B148" s="62" t="s">
        <v>341</v>
      </c>
      <c r="C148" s="85" t="s">
        <v>339</v>
      </c>
      <c r="D148" s="183">
        <v>6.2331660700000002</v>
      </c>
      <c r="E148" s="183">
        <v>5.9431246900000003</v>
      </c>
      <c r="F148" s="183">
        <v>5.0612634700000001</v>
      </c>
      <c r="G148" s="183">
        <v>4.8889593600000003</v>
      </c>
      <c r="H148" s="183">
        <v>4.7003765900000003</v>
      </c>
      <c r="I148" s="183">
        <v>4.4690688300000003</v>
      </c>
      <c r="J148" s="183">
        <v>5.2091983700000002</v>
      </c>
      <c r="K148" s="183">
        <v>6.0409256600000001</v>
      </c>
      <c r="L148" s="183">
        <v>5.2944800000000001</v>
      </c>
      <c r="M148" s="183">
        <v>6.3776570699999997</v>
      </c>
      <c r="N148" s="183">
        <v>6.7438787700000002</v>
      </c>
      <c r="O148" s="183">
        <v>8.1541324700000004</v>
      </c>
      <c r="P148" s="183">
        <v>8.7327185400000005</v>
      </c>
      <c r="Q148" s="183">
        <v>8.2158261499999998</v>
      </c>
      <c r="R148" s="183">
        <v>9.2708501400000003</v>
      </c>
      <c r="S148" s="183">
        <v>9.0470192600000008</v>
      </c>
      <c r="T148" s="183">
        <v>8.3109118500000001</v>
      </c>
      <c r="U148" s="183">
        <v>10.8549296</v>
      </c>
      <c r="V148" s="183">
        <v>9.2844113900000007</v>
      </c>
      <c r="W148" s="183">
        <v>9.2796816999999994</v>
      </c>
      <c r="X148" s="183">
        <v>9.4316550100000001</v>
      </c>
      <c r="Y148" s="183">
        <v>9.6139519199999999</v>
      </c>
      <c r="Z148" s="183">
        <v>9.4053873299999999</v>
      </c>
      <c r="AA148" s="183">
        <v>8.7798569999999998</v>
      </c>
      <c r="AB148" s="183">
        <v>10.425096399999999</v>
      </c>
      <c r="AC148" s="183">
        <v>9.8796388099999994</v>
      </c>
      <c r="AD148" s="183">
        <v>10.213708799999999</v>
      </c>
      <c r="AE148" s="183">
        <v>13.068022900000001</v>
      </c>
      <c r="AF148" s="183">
        <v>15.1701061</v>
      </c>
      <c r="AG148" s="183">
        <v>16.0294609</v>
      </c>
      <c r="AH148" s="183">
        <v>16.113653500000002</v>
      </c>
      <c r="AI148" s="183">
        <v>15.569309000000001</v>
      </c>
      <c r="AJ148" s="183">
        <v>15.8653461</v>
      </c>
      <c r="AK148" s="183">
        <v>16.917418699999999</v>
      </c>
      <c r="AL148" s="183">
        <v>16.2591015</v>
      </c>
      <c r="AM148" s="183">
        <v>17.684463699999998</v>
      </c>
      <c r="AN148" s="183">
        <v>15.0294256</v>
      </c>
      <c r="AO148" s="183">
        <v>14.890560799999999</v>
      </c>
      <c r="AP148" s="183">
        <v>14.2942111</v>
      </c>
      <c r="AQ148" s="183">
        <v>14.139635999999999</v>
      </c>
      <c r="AR148" s="183">
        <v>15.727748099999999</v>
      </c>
      <c r="AS148" s="183">
        <v>13.8181812</v>
      </c>
      <c r="AT148" s="183">
        <v>12.509217700000001</v>
      </c>
      <c r="AU148" s="183">
        <v>11.8970061</v>
      </c>
      <c r="AV148" s="183">
        <v>10.608353599999999</v>
      </c>
      <c r="AW148" s="183">
        <v>9.4285675900000001</v>
      </c>
      <c r="AX148" s="183">
        <v>10.6996422</v>
      </c>
      <c r="AY148" s="183">
        <v>10.364869199999999</v>
      </c>
      <c r="AZ148" s="183">
        <v>9.8340141699999997</v>
      </c>
      <c r="BA148" s="183">
        <v>7.7188747800000002</v>
      </c>
      <c r="BB148" s="183">
        <v>5.5194565400000002</v>
      </c>
      <c r="BC148" s="183">
        <v>7.70670141</v>
      </c>
      <c r="BD148" s="183">
        <v>9.4984749799999992</v>
      </c>
      <c r="BE148" s="183">
        <v>7.6952082400000004</v>
      </c>
      <c r="BF148" s="183">
        <v>11.631543799999999</v>
      </c>
      <c r="BG148" s="183">
        <v>11.9616124</v>
      </c>
      <c r="BH148" s="183">
        <v>12.1631324</v>
      </c>
      <c r="BI148" s="183">
        <v>10.807433100000001</v>
      </c>
      <c r="BJ148" s="183">
        <v>12.0258805</v>
      </c>
      <c r="BK148" s="183">
        <v>12.2626978</v>
      </c>
      <c r="BL148" s="62">
        <v>-99</v>
      </c>
    </row>
    <row r="149" spans="1:64" ht="13" x14ac:dyDescent="0.15">
      <c r="A149" s="63"/>
      <c r="B149" s="183"/>
      <c r="C149" s="63"/>
      <c r="D149" s="183"/>
      <c r="E149" s="183"/>
      <c r="F149" s="183"/>
      <c r="G149" s="183"/>
      <c r="H149" s="183"/>
      <c r="I149" s="183"/>
      <c r="J149" s="183"/>
      <c r="K149" s="183"/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83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62"/>
    </row>
    <row r="150" spans="1:64" ht="13" x14ac:dyDescent="0.15">
      <c r="A150" s="63" t="s">
        <v>747</v>
      </c>
      <c r="B150" s="183" t="s">
        <v>622</v>
      </c>
      <c r="C150" s="63" t="s">
        <v>622</v>
      </c>
      <c r="D150" s="183">
        <v>2478.2673100000002</v>
      </c>
      <c r="E150" s="183">
        <v>2649.01424</v>
      </c>
      <c r="F150" s="183">
        <v>2743.3626800000002</v>
      </c>
      <c r="G150" s="183">
        <v>2902.3890700000002</v>
      </c>
      <c r="H150" s="183">
        <v>3100.6135300000001</v>
      </c>
      <c r="I150" s="183">
        <v>3216.03577</v>
      </c>
      <c r="J150" s="183">
        <v>3274.3321299999998</v>
      </c>
      <c r="K150" s="183">
        <v>3329.7160800000001</v>
      </c>
      <c r="L150" s="183">
        <v>3365.2938899999999</v>
      </c>
      <c r="M150" s="183">
        <v>3551.60808</v>
      </c>
      <c r="N150" s="183">
        <v>3775.0619700000002</v>
      </c>
      <c r="O150" s="183">
        <v>3946.6681800000001</v>
      </c>
      <c r="P150" s="183">
        <v>4037.95037</v>
      </c>
      <c r="Q150" s="183">
        <v>4152.9186399999999</v>
      </c>
      <c r="R150" s="183">
        <v>4348.1139000000003</v>
      </c>
      <c r="S150" s="183">
        <v>4286.2685499999998</v>
      </c>
      <c r="T150" s="183">
        <v>4184.99179</v>
      </c>
      <c r="U150" s="183">
        <v>4472.8815400000003</v>
      </c>
      <c r="V150" s="183">
        <v>4431.3621300000004</v>
      </c>
      <c r="W150" s="183">
        <v>4564.5226499999999</v>
      </c>
      <c r="X150" s="183">
        <v>4733.7987599999997</v>
      </c>
      <c r="Y150" s="183">
        <v>4628.7365399999999</v>
      </c>
      <c r="Z150" s="183">
        <v>4397.7190600000004</v>
      </c>
      <c r="AA150" s="183">
        <v>4294.4576999999999</v>
      </c>
      <c r="AB150" s="183">
        <v>4251.4699000000001</v>
      </c>
      <c r="AC150" s="183">
        <v>4264.6315800000002</v>
      </c>
      <c r="AD150" s="183">
        <v>4352.2055799999998</v>
      </c>
      <c r="AE150" s="183">
        <v>4351.58644</v>
      </c>
      <c r="AF150" s="183">
        <v>4388.3244599999998</v>
      </c>
      <c r="AG150" s="183">
        <v>4344.1389300000001</v>
      </c>
      <c r="AH150" s="183">
        <v>4395.3883100000003</v>
      </c>
      <c r="AI150" s="183">
        <v>4471.3479600000001</v>
      </c>
      <c r="AJ150" s="183">
        <v>4418.8982599999999</v>
      </c>
      <c r="AK150" s="183">
        <v>4273.9488000000001</v>
      </c>
      <c r="AL150" s="183">
        <v>4191.4789099999998</v>
      </c>
      <c r="AM150" s="183">
        <v>4173.3899600000004</v>
      </c>
      <c r="AN150" s="183">
        <v>4218.8167000000003</v>
      </c>
      <c r="AO150" s="183">
        <v>4322.1521199999997</v>
      </c>
      <c r="AP150" s="183">
        <v>4234.25749</v>
      </c>
      <c r="AQ150" s="183">
        <v>4227.2682500000001</v>
      </c>
      <c r="AR150" s="183">
        <v>4161.5795799999996</v>
      </c>
      <c r="AS150" s="183">
        <v>4183.5075100000004</v>
      </c>
      <c r="AT150" s="183">
        <v>4254.3677299999999</v>
      </c>
      <c r="AU150" s="183">
        <v>4232.4972799999996</v>
      </c>
      <c r="AV150" s="183">
        <v>4322.7548800000004</v>
      </c>
      <c r="AW150" s="183">
        <v>4332.4345999999996</v>
      </c>
      <c r="AX150" s="183">
        <v>4309.11823</v>
      </c>
      <c r="AY150" s="183">
        <v>4313.6075899999996</v>
      </c>
      <c r="AZ150" s="183">
        <v>4263.5643799999998</v>
      </c>
      <c r="BA150" s="183">
        <v>4164.6580299999996</v>
      </c>
      <c r="BB150" s="183">
        <v>3827.4629500000001</v>
      </c>
      <c r="BC150" s="183">
        <v>3943.71191</v>
      </c>
      <c r="BD150" s="183">
        <v>3798.9182999999998</v>
      </c>
      <c r="BE150" s="183">
        <v>3740.14426</v>
      </c>
      <c r="BF150" s="183">
        <v>3652.8121700000002</v>
      </c>
      <c r="BG150" s="183">
        <v>3483.4058399999999</v>
      </c>
      <c r="BH150" s="183">
        <v>3517.14606</v>
      </c>
      <c r="BI150" s="183">
        <v>3500.0264499999998</v>
      </c>
      <c r="BJ150" s="183">
        <v>3518.0438100000001</v>
      </c>
      <c r="BK150" s="183">
        <v>3444.8756800000001</v>
      </c>
      <c r="BL150" s="62">
        <f>BK150*(1-1.7/100)</f>
        <v>3386.31279344</v>
      </c>
    </row>
    <row r="151" spans="1:64" ht="13" x14ac:dyDescent="0.15">
      <c r="A151" s="63" t="s">
        <v>747</v>
      </c>
      <c r="B151" s="183" t="s">
        <v>624</v>
      </c>
      <c r="C151" s="63" t="s">
        <v>66</v>
      </c>
      <c r="D151" s="183">
        <v>8856.7676300000003</v>
      </c>
      <c r="E151" s="183">
        <v>9344.0216400000008</v>
      </c>
      <c r="F151" s="183">
        <v>9365.8551900000002</v>
      </c>
      <c r="G151" s="183">
        <v>9698.2324599999993</v>
      </c>
      <c r="H151" s="183">
        <v>10247.496800000001</v>
      </c>
      <c r="I151" s="183">
        <v>10780.607400000001</v>
      </c>
      <c r="J151" s="183">
        <v>11281.375899999999</v>
      </c>
      <c r="K151" s="183">
        <v>11805.979600000001</v>
      </c>
      <c r="L151" s="183">
        <v>12183.8428</v>
      </c>
      <c r="M151" s="183">
        <v>12848.8277</v>
      </c>
      <c r="N151" s="183">
        <v>13704.617099999999</v>
      </c>
      <c r="O151" s="183">
        <v>14839.6594</v>
      </c>
      <c r="P151" s="183">
        <v>15439.0699</v>
      </c>
      <c r="Q151" s="183">
        <v>16156.698200000001</v>
      </c>
      <c r="R151" s="183">
        <v>17015.253199999999</v>
      </c>
      <c r="S151" s="183">
        <v>16941.685300000001</v>
      </c>
      <c r="T151" s="183">
        <v>16920.2065</v>
      </c>
      <c r="U151" s="183">
        <v>17817.877899999999</v>
      </c>
      <c r="V151" s="183">
        <v>18307.062999999998</v>
      </c>
      <c r="W151" s="183">
        <v>18977.766100000001</v>
      </c>
      <c r="X151" s="183">
        <v>19483.8488</v>
      </c>
      <c r="Y151" s="183">
        <v>19390.7153</v>
      </c>
      <c r="Z151" s="183">
        <v>18864.182799999999</v>
      </c>
      <c r="AA151" s="183">
        <v>18724.147000000001</v>
      </c>
      <c r="AB151" s="183">
        <v>18901.6535</v>
      </c>
      <c r="AC151" s="183">
        <v>19451.677800000001</v>
      </c>
      <c r="AD151" s="183">
        <v>20144.611099999998</v>
      </c>
      <c r="AE151" s="183">
        <v>20431.442500000001</v>
      </c>
      <c r="AF151" s="183">
        <v>21093.834299999999</v>
      </c>
      <c r="AG151" s="183">
        <v>21900.709500000001</v>
      </c>
      <c r="AH151" s="183">
        <v>22230.6842</v>
      </c>
      <c r="AI151" s="183">
        <v>22717.5399</v>
      </c>
      <c r="AJ151" s="183">
        <v>23190.953099999999</v>
      </c>
      <c r="AK151" s="183">
        <v>22466.4254</v>
      </c>
      <c r="AL151" s="183">
        <v>22716.350600000002</v>
      </c>
      <c r="AM151" s="183">
        <v>22877.819299999999</v>
      </c>
      <c r="AN151" s="183">
        <v>23371.562699999999</v>
      </c>
      <c r="AO151" s="183">
        <v>24099.556400000001</v>
      </c>
      <c r="AP151" s="183">
        <v>24236.893100000001</v>
      </c>
      <c r="AQ151" s="183">
        <v>24149.835800000001</v>
      </c>
      <c r="AR151" s="183">
        <v>24456.519100000001</v>
      </c>
      <c r="AS151" s="183">
        <v>25154.3596</v>
      </c>
      <c r="AT151" s="183">
        <v>25364.4823</v>
      </c>
      <c r="AU151" s="183">
        <v>25919.4139</v>
      </c>
      <c r="AV151" s="183">
        <v>27167.961800000001</v>
      </c>
      <c r="AW151" s="183">
        <v>28444.357599999999</v>
      </c>
      <c r="AX151" s="183">
        <v>29401.0998</v>
      </c>
      <c r="AY151" s="183">
        <v>30375.676800000001</v>
      </c>
      <c r="AZ151" s="183">
        <v>31282.141500000002</v>
      </c>
      <c r="BA151" s="183">
        <v>31994.3979</v>
      </c>
      <c r="BB151" s="183">
        <v>31532.266800000001</v>
      </c>
      <c r="BC151" s="183">
        <v>33151.189899999998</v>
      </c>
      <c r="BD151" s="183">
        <v>34271.539700000001</v>
      </c>
      <c r="BE151" s="183">
        <v>34793.089699999997</v>
      </c>
      <c r="BF151" s="183">
        <v>34959.427199999998</v>
      </c>
      <c r="BG151" s="183">
        <v>35224.837800000001</v>
      </c>
      <c r="BH151" s="183">
        <v>35238.640899999999</v>
      </c>
      <c r="BI151" s="183">
        <v>35379.683799999999</v>
      </c>
      <c r="BJ151" s="183">
        <v>35810.497600000002</v>
      </c>
      <c r="BK151" s="183">
        <v>36572.754200000003</v>
      </c>
      <c r="BL151" s="62">
        <f>BK151*(1+0.6/100)</f>
        <v>36792.190725200002</v>
      </c>
    </row>
    <row r="152" spans="1:64" ht="13" x14ac:dyDescent="0.15">
      <c r="A152" s="63" t="s">
        <v>747</v>
      </c>
      <c r="B152" s="183" t="s">
        <v>808</v>
      </c>
      <c r="C152" s="63" t="s">
        <v>626</v>
      </c>
      <c r="D152" s="183">
        <v>213.36937599999999</v>
      </c>
      <c r="E152" s="183">
        <v>238.24060800000001</v>
      </c>
      <c r="F152" s="183">
        <v>263.24007999999998</v>
      </c>
      <c r="G152" s="183">
        <v>272.61259200000001</v>
      </c>
      <c r="H152" s="183">
        <v>285.136144</v>
      </c>
      <c r="I152" s="183">
        <v>312.103184</v>
      </c>
      <c r="J152" s="183">
        <v>322.61886399999997</v>
      </c>
      <c r="K152" s="183">
        <v>349.04729600000002</v>
      </c>
      <c r="L152" s="183">
        <v>373.56312000000003</v>
      </c>
      <c r="M152" s="183">
        <v>394.825312</v>
      </c>
      <c r="N152" s="183">
        <v>413.41278399999999</v>
      </c>
      <c r="O152" s="183">
        <v>437.22512</v>
      </c>
      <c r="P152" s="183">
        <v>461.07043199999998</v>
      </c>
      <c r="Q152" s="183">
        <v>492.33900799999998</v>
      </c>
      <c r="R152" s="183">
        <v>527.53905599999996</v>
      </c>
      <c r="S152" s="183">
        <v>489.38216</v>
      </c>
      <c r="T152" s="183">
        <v>448.43696</v>
      </c>
      <c r="U152" s="183">
        <v>439.79358400000001</v>
      </c>
      <c r="V152" s="183">
        <v>450.327584</v>
      </c>
      <c r="W152" s="183">
        <v>456.56737600000002</v>
      </c>
      <c r="X152" s="183">
        <v>458.48364800000002</v>
      </c>
      <c r="Y152" s="183">
        <v>447.04464000000002</v>
      </c>
      <c r="Z152" s="183">
        <v>412.88516800000002</v>
      </c>
      <c r="AA152" s="183">
        <v>374.15302400000002</v>
      </c>
      <c r="AB152" s="183">
        <v>358.88513599999999</v>
      </c>
      <c r="AC152" s="183">
        <v>360.27379200000001</v>
      </c>
      <c r="AD152" s="183">
        <v>368.11841600000002</v>
      </c>
      <c r="AE152" s="183">
        <v>394.00457599999999</v>
      </c>
      <c r="AF152" s="183">
        <v>530.18446400000005</v>
      </c>
      <c r="AG152" s="183">
        <v>547.93287999999995</v>
      </c>
      <c r="AH152" s="183">
        <v>565.38817600000004</v>
      </c>
      <c r="AI152" s="183">
        <v>559.45470999999998</v>
      </c>
      <c r="AJ152" s="183">
        <v>542.22375999999997</v>
      </c>
      <c r="AK152" s="183">
        <v>548.19446500000004</v>
      </c>
      <c r="AL152" s="183">
        <v>556.70370500000001</v>
      </c>
      <c r="AM152" s="183">
        <v>580.61940800000002</v>
      </c>
      <c r="AN152" s="183">
        <v>613.14839900000004</v>
      </c>
      <c r="AO152" s="183">
        <v>666.38444100000004</v>
      </c>
      <c r="AP152" s="183">
        <v>701.27469199999996</v>
      </c>
      <c r="AQ152" s="183">
        <v>743.86942099999999</v>
      </c>
      <c r="AR152" s="183">
        <v>768.48359600000003</v>
      </c>
      <c r="AS152" s="183">
        <v>778.14846499999999</v>
      </c>
      <c r="AT152" s="183">
        <v>773.84252700000002</v>
      </c>
      <c r="AU152" s="183">
        <v>791.86862699999995</v>
      </c>
      <c r="AV152" s="183">
        <v>825.94451000000004</v>
      </c>
      <c r="AW152" s="183">
        <v>897.95486200000005</v>
      </c>
      <c r="AX152" s="183">
        <v>935.00870299999997</v>
      </c>
      <c r="AY152" s="183">
        <v>988.15202399999998</v>
      </c>
      <c r="AZ152" s="183">
        <v>1045.10736</v>
      </c>
      <c r="BA152" s="183">
        <v>1060.7185899999999</v>
      </c>
      <c r="BB152" s="183">
        <v>1014.5469000000001</v>
      </c>
      <c r="BC152" s="183">
        <v>1074.92624</v>
      </c>
      <c r="BD152" s="183">
        <v>1103.89327</v>
      </c>
      <c r="BE152" s="183">
        <v>1095.1362999999999</v>
      </c>
      <c r="BF152" s="183">
        <v>1112.22947</v>
      </c>
      <c r="BG152" s="183">
        <v>1120.9474700000001</v>
      </c>
      <c r="BH152" s="183">
        <v>1159.6137000000001</v>
      </c>
      <c r="BI152" s="183">
        <v>1205.0417399999999</v>
      </c>
      <c r="BJ152" s="183">
        <v>1225.5028299999999</v>
      </c>
      <c r="BK152" s="183">
        <v>1239.7338099999999</v>
      </c>
      <c r="BL152" s="62">
        <v>-99</v>
      </c>
    </row>
    <row r="153" spans="1:64" ht="13" x14ac:dyDescent="0.15">
      <c r="A153" s="63"/>
      <c r="B153" s="62"/>
      <c r="C153" s="63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</row>
    <row r="154" spans="1:64" ht="13" x14ac:dyDescent="0.15">
      <c r="A154" s="63"/>
      <c r="B154" s="62"/>
      <c r="C154" s="63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</row>
    <row r="155" spans="1:64" ht="13" x14ac:dyDescent="0.15">
      <c r="A155" s="63"/>
      <c r="B155" s="62"/>
      <c r="C155" s="63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</row>
    <row r="156" spans="1:64" ht="13" x14ac:dyDescent="0.15">
      <c r="A156" s="63"/>
      <c r="B156" s="62"/>
      <c r="C156" s="63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</row>
    <row r="157" spans="1:64" ht="13" x14ac:dyDescent="0.15">
      <c r="A157" s="63"/>
      <c r="B157" s="62"/>
      <c r="C157" s="63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</row>
    <row r="158" spans="1:64" ht="13" x14ac:dyDescent="0.15">
      <c r="A158" s="63"/>
      <c r="B158" s="62"/>
      <c r="C158" s="63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</row>
    <row r="159" spans="1:64" ht="13" x14ac:dyDescent="0.15">
      <c r="A159" s="63"/>
      <c r="B159" s="62"/>
      <c r="C159" s="63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</row>
    <row r="160" spans="1:64" ht="13" x14ac:dyDescent="0.15">
      <c r="A160" s="63"/>
      <c r="B160" s="62"/>
      <c r="C160" s="63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</row>
    <row r="161" spans="1:64" ht="13" x14ac:dyDescent="0.15">
      <c r="A161" s="63"/>
      <c r="B161" s="62"/>
      <c r="C161" s="63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</row>
    <row r="162" spans="1:64" ht="13" x14ac:dyDescent="0.15">
      <c r="A162" s="63"/>
      <c r="B162" s="62"/>
      <c r="C162" s="63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</row>
    <row r="163" spans="1:64" ht="13" x14ac:dyDescent="0.15">
      <c r="A163" s="63"/>
      <c r="B163" s="62"/>
      <c r="C163" s="63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</row>
    <row r="164" spans="1:64" ht="13" x14ac:dyDescent="0.15">
      <c r="A164" s="147"/>
      <c r="B164" s="64"/>
      <c r="C164" s="73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</row>
    <row r="165" spans="1:64" ht="13" x14ac:dyDescent="0.15">
      <c r="A165" s="147"/>
      <c r="B165" s="64"/>
      <c r="C165" s="73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</row>
    <row r="166" spans="1:64" ht="13" x14ac:dyDescent="0.15">
      <c r="A166" s="73"/>
      <c r="B166" s="64"/>
      <c r="C166" s="73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4"/>
      <c r="BJ166" s="64"/>
      <c r="BK166" s="64"/>
      <c r="BL166" s="64"/>
    </row>
    <row r="167" spans="1:64" ht="13" x14ac:dyDescent="0.15">
      <c r="A167" s="73"/>
      <c r="B167" s="64"/>
      <c r="C167" s="73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  <c r="BC167" s="64"/>
      <c r="BD167" s="64"/>
      <c r="BE167" s="64"/>
      <c r="BF167" s="64"/>
      <c r="BG167" s="64"/>
      <c r="BH167" s="64"/>
      <c r="BI167" s="64"/>
      <c r="BJ167" s="64"/>
      <c r="BK167" s="64"/>
      <c r="BL167" s="64"/>
    </row>
    <row r="168" spans="1:64" ht="13" x14ac:dyDescent="0.15">
      <c r="A168" s="73"/>
      <c r="B168" s="64"/>
      <c r="C168" s="73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  <c r="AP168" s="64"/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  <c r="BC168" s="64"/>
      <c r="BD168" s="64"/>
      <c r="BE168" s="64"/>
      <c r="BF168" s="64"/>
      <c r="BG168" s="64"/>
      <c r="BH168" s="64"/>
      <c r="BI168" s="64"/>
      <c r="BJ168" s="64"/>
      <c r="BK168" s="64"/>
      <c r="BL168" s="64"/>
    </row>
    <row r="169" spans="1:64" ht="13" x14ac:dyDescent="0.15">
      <c r="A169" s="73"/>
      <c r="B169" s="64"/>
      <c r="C169" s="73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  <c r="AP169" s="64"/>
      <c r="AQ169" s="64"/>
      <c r="AR169" s="64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  <c r="BD169" s="64"/>
      <c r="BE169" s="64"/>
      <c r="BF169" s="64"/>
      <c r="BG169" s="64"/>
      <c r="BH169" s="64"/>
      <c r="BI169" s="64"/>
      <c r="BJ169" s="64"/>
      <c r="BK169" s="64"/>
      <c r="BL169" s="64"/>
    </row>
    <row r="170" spans="1:64" ht="13" x14ac:dyDescent="0.15">
      <c r="A170" s="73"/>
      <c r="B170" s="64"/>
      <c r="C170" s="73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  <c r="AP170" s="64"/>
      <c r="AQ170" s="64"/>
      <c r="AR170" s="64"/>
      <c r="AS170" s="64"/>
      <c r="AT170" s="64"/>
      <c r="AU170" s="64"/>
      <c r="AV170" s="64"/>
      <c r="AW170" s="64"/>
      <c r="AX170" s="64"/>
      <c r="AY170" s="64"/>
      <c r="AZ170" s="64"/>
      <c r="BA170" s="64"/>
      <c r="BB170" s="64"/>
      <c r="BC170" s="64"/>
      <c r="BD170" s="64"/>
      <c r="BE170" s="64"/>
      <c r="BF170" s="64"/>
      <c r="BG170" s="64"/>
      <c r="BH170" s="64"/>
      <c r="BI170" s="64"/>
      <c r="BJ170" s="64"/>
      <c r="BK170" s="64"/>
      <c r="BL170" s="64"/>
    </row>
    <row r="171" spans="1:64" ht="13" x14ac:dyDescent="0.15">
      <c r="A171" s="73"/>
      <c r="B171" s="64"/>
      <c r="C171" s="73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  <c r="AP171" s="64"/>
      <c r="AQ171" s="64"/>
      <c r="AR171" s="64"/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/>
      <c r="BL171" s="64"/>
    </row>
    <row r="172" spans="1:64" ht="13" x14ac:dyDescent="0.15">
      <c r="A172" s="73"/>
      <c r="B172" s="64"/>
      <c r="C172" s="73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  <c r="AP172" s="64"/>
      <c r="AQ172" s="64"/>
      <c r="AR172" s="64"/>
      <c r="AS172" s="64"/>
      <c r="AT172" s="64"/>
      <c r="AU172" s="64"/>
      <c r="AV172" s="64"/>
      <c r="AW172" s="64"/>
      <c r="AX172" s="64"/>
      <c r="AY172" s="64"/>
      <c r="AZ172" s="64"/>
      <c r="BA172" s="64"/>
      <c r="BB172" s="64"/>
      <c r="BC172" s="64"/>
      <c r="BD172" s="64"/>
      <c r="BE172" s="64"/>
      <c r="BF172" s="64"/>
      <c r="BG172" s="64"/>
      <c r="BH172" s="64"/>
      <c r="BI172" s="64"/>
      <c r="BJ172" s="64"/>
      <c r="BK172" s="64"/>
      <c r="BL172" s="64"/>
    </row>
    <row r="173" spans="1:64" ht="13" x14ac:dyDescent="0.15">
      <c r="A173" s="73"/>
      <c r="B173" s="64"/>
      <c r="C173" s="73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  <c r="AP173" s="64"/>
      <c r="AQ173" s="64"/>
      <c r="AR173" s="64"/>
      <c r="AS173" s="64"/>
      <c r="AT173" s="64"/>
      <c r="AU173" s="64"/>
      <c r="AV173" s="64"/>
      <c r="AW173" s="64"/>
      <c r="AX173" s="64"/>
      <c r="AY173" s="64"/>
      <c r="AZ173" s="64"/>
      <c r="BA173" s="64"/>
      <c r="BB173" s="64"/>
      <c r="BC173" s="64"/>
      <c r="BD173" s="64"/>
      <c r="BE173" s="64"/>
      <c r="BF173" s="64"/>
      <c r="BG173" s="64"/>
      <c r="BH173" s="64"/>
      <c r="BI173" s="64"/>
      <c r="BJ173" s="64"/>
      <c r="BK173" s="64"/>
      <c r="BL173" s="64"/>
    </row>
    <row r="174" spans="1:64" ht="13" x14ac:dyDescent="0.15">
      <c r="A174" s="73"/>
      <c r="B174" s="64"/>
      <c r="C174" s="73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64"/>
      <c r="AV174" s="64"/>
      <c r="AW174" s="64"/>
      <c r="AX174" s="64"/>
      <c r="AY174" s="64"/>
      <c r="AZ174" s="64"/>
      <c r="BA174" s="64"/>
      <c r="BB174" s="64"/>
      <c r="BC174" s="64"/>
      <c r="BD174" s="64"/>
      <c r="BE174" s="64"/>
      <c r="BF174" s="64"/>
      <c r="BG174" s="64"/>
      <c r="BH174" s="64"/>
      <c r="BI174" s="64"/>
      <c r="BJ174" s="64"/>
      <c r="BK174" s="64"/>
      <c r="BL174" s="64"/>
    </row>
    <row r="175" spans="1:64" ht="13" x14ac:dyDescent="0.15">
      <c r="A175" s="73"/>
      <c r="B175" s="64"/>
      <c r="C175" s="73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  <c r="AR175" s="64"/>
      <c r="AS175" s="64"/>
      <c r="AT175" s="64"/>
      <c r="AU175" s="64"/>
      <c r="AV175" s="64"/>
      <c r="AW175" s="64"/>
      <c r="AX175" s="64"/>
      <c r="AY175" s="64"/>
      <c r="AZ175" s="64"/>
      <c r="BA175" s="64"/>
      <c r="BB175" s="64"/>
      <c r="BC175" s="64"/>
      <c r="BD175" s="64"/>
      <c r="BE175" s="64"/>
      <c r="BF175" s="64"/>
      <c r="BG175" s="64"/>
      <c r="BH175" s="64"/>
      <c r="BI175" s="64"/>
      <c r="BJ175" s="64"/>
      <c r="BK175" s="64"/>
      <c r="BL175" s="64"/>
    </row>
    <row r="176" spans="1:64" ht="13" x14ac:dyDescent="0.15">
      <c r="A176" s="73"/>
      <c r="B176" s="64"/>
      <c r="C176" s="73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</row>
    <row r="177" spans="1:64" ht="13" x14ac:dyDescent="0.15">
      <c r="A177" s="73"/>
      <c r="B177" s="64"/>
      <c r="C177" s="73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  <c r="AR177" s="64"/>
      <c r="AS177" s="64"/>
      <c r="AT177" s="64"/>
      <c r="AU177" s="64"/>
      <c r="AV177" s="64"/>
      <c r="AW177" s="64"/>
      <c r="AX177" s="64"/>
      <c r="AY177" s="64"/>
      <c r="AZ177" s="64"/>
      <c r="BA177" s="64"/>
      <c r="BB177" s="64"/>
      <c r="BC177" s="64"/>
      <c r="BD177" s="64"/>
      <c r="BE177" s="64"/>
      <c r="BF177" s="64"/>
      <c r="BG177" s="64"/>
      <c r="BH177" s="64"/>
      <c r="BI177" s="64"/>
      <c r="BJ177" s="64"/>
      <c r="BK177" s="64"/>
      <c r="BL177" s="64"/>
    </row>
    <row r="178" spans="1:64" ht="13" x14ac:dyDescent="0.15">
      <c r="A178" s="73"/>
      <c r="B178" s="64"/>
      <c r="C178" s="73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</row>
    <row r="179" spans="1:64" ht="13" x14ac:dyDescent="0.15">
      <c r="A179" s="73"/>
      <c r="B179" s="64"/>
      <c r="C179" s="73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  <c r="AP179" s="64"/>
      <c r="AQ179" s="64"/>
      <c r="AR179" s="64"/>
      <c r="AS179" s="64"/>
      <c r="AT179" s="64"/>
      <c r="AU179" s="64"/>
      <c r="AV179" s="64"/>
      <c r="AW179" s="64"/>
      <c r="AX179" s="64"/>
      <c r="AY179" s="64"/>
      <c r="AZ179" s="64"/>
      <c r="BA179" s="64"/>
      <c r="BB179" s="64"/>
      <c r="BC179" s="64"/>
      <c r="BD179" s="64"/>
      <c r="BE179" s="64"/>
      <c r="BF179" s="64"/>
      <c r="BG179" s="64"/>
      <c r="BH179" s="64"/>
      <c r="BI179" s="64"/>
      <c r="BJ179" s="64"/>
      <c r="BK179" s="64"/>
      <c r="BL179" s="64"/>
    </row>
    <row r="180" spans="1:64" ht="13" x14ac:dyDescent="0.15">
      <c r="A180" s="73"/>
      <c r="B180" s="64"/>
      <c r="C180" s="73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  <c r="AP180" s="64"/>
      <c r="AQ180" s="64"/>
      <c r="AR180" s="64"/>
      <c r="AS180" s="64"/>
      <c r="AT180" s="64"/>
      <c r="AU180" s="64"/>
      <c r="AV180" s="64"/>
      <c r="AW180" s="64"/>
      <c r="AX180" s="64"/>
      <c r="AY180" s="64"/>
      <c r="AZ180" s="64"/>
      <c r="BA180" s="64"/>
      <c r="BB180" s="64"/>
      <c r="BC180" s="64"/>
      <c r="BD180" s="64"/>
      <c r="BE180" s="64"/>
      <c r="BF180" s="64"/>
      <c r="BG180" s="64"/>
      <c r="BH180" s="64"/>
      <c r="BI180" s="64"/>
      <c r="BJ180" s="64"/>
      <c r="BK180" s="64"/>
      <c r="BL180" s="64"/>
    </row>
    <row r="181" spans="1:64" ht="13" x14ac:dyDescent="0.15">
      <c r="A181" s="73"/>
      <c r="B181" s="64"/>
      <c r="C181" s="73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  <c r="AR181" s="64"/>
      <c r="AS181" s="64"/>
      <c r="AT181" s="64"/>
      <c r="AU181" s="64"/>
      <c r="AV181" s="64"/>
      <c r="AW181" s="64"/>
      <c r="AX181" s="64"/>
      <c r="AY181" s="64"/>
      <c r="AZ181" s="64"/>
      <c r="BA181" s="64"/>
      <c r="BB181" s="64"/>
      <c r="BC181" s="64"/>
      <c r="BD181" s="64"/>
      <c r="BE181" s="64"/>
      <c r="BF181" s="64"/>
      <c r="BG181" s="64"/>
      <c r="BH181" s="64"/>
      <c r="BI181" s="64"/>
      <c r="BJ181" s="64"/>
      <c r="BK181" s="64"/>
      <c r="BL181" s="64"/>
    </row>
    <row r="182" spans="1:64" ht="13" x14ac:dyDescent="0.15">
      <c r="A182" s="73"/>
      <c r="B182" s="64"/>
      <c r="C182" s="73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  <c r="AR182" s="64"/>
      <c r="AS182" s="64"/>
      <c r="AT182" s="64"/>
      <c r="AU182" s="64"/>
      <c r="AV182" s="64"/>
      <c r="AW182" s="64"/>
      <c r="AX182" s="64"/>
      <c r="AY182" s="64"/>
      <c r="AZ182" s="64"/>
      <c r="BA182" s="64"/>
      <c r="BB182" s="64"/>
      <c r="BC182" s="64"/>
      <c r="BD182" s="64"/>
      <c r="BE182" s="64"/>
      <c r="BF182" s="64"/>
      <c r="BG182" s="64"/>
      <c r="BH182" s="64"/>
      <c r="BI182" s="64"/>
      <c r="BJ182" s="64"/>
      <c r="BK182" s="64"/>
      <c r="BL182" s="64"/>
    </row>
    <row r="183" spans="1:64" ht="13" x14ac:dyDescent="0.15">
      <c r="A183" s="73"/>
      <c r="B183" s="64"/>
      <c r="C183" s="73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  <c r="AR183" s="64"/>
      <c r="AS183" s="64"/>
      <c r="AT183" s="64"/>
      <c r="AU183" s="64"/>
      <c r="AV183" s="64"/>
      <c r="AW183" s="64"/>
      <c r="AX183" s="64"/>
      <c r="AY183" s="64"/>
      <c r="AZ183" s="64"/>
      <c r="BA183" s="64"/>
      <c r="BB183" s="64"/>
      <c r="BC183" s="64"/>
      <c r="BD183" s="64"/>
      <c r="BE183" s="64"/>
      <c r="BF183" s="64"/>
      <c r="BG183" s="64"/>
      <c r="BH183" s="64"/>
      <c r="BI183" s="64"/>
      <c r="BJ183" s="64"/>
      <c r="BK183" s="64"/>
      <c r="BL183" s="64"/>
    </row>
    <row r="184" spans="1:64" ht="13" x14ac:dyDescent="0.15">
      <c r="A184" s="73"/>
      <c r="B184" s="64"/>
      <c r="C184" s="73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  <c r="AP184" s="64"/>
      <c r="AQ184" s="64"/>
      <c r="AR184" s="64"/>
      <c r="AS184" s="64"/>
      <c r="AT184" s="64"/>
      <c r="AU184" s="64"/>
      <c r="AV184" s="64"/>
      <c r="AW184" s="64"/>
      <c r="AX184" s="64"/>
      <c r="AY184" s="64"/>
      <c r="AZ184" s="64"/>
      <c r="BA184" s="64"/>
      <c r="BB184" s="64"/>
      <c r="BC184" s="64"/>
      <c r="BD184" s="64"/>
      <c r="BE184" s="64"/>
      <c r="BF184" s="64"/>
      <c r="BG184" s="64"/>
      <c r="BH184" s="64"/>
      <c r="BI184" s="64"/>
      <c r="BJ184" s="64"/>
      <c r="BK184" s="64"/>
      <c r="BL184" s="64"/>
    </row>
    <row r="185" spans="1:64" ht="13" x14ac:dyDescent="0.15">
      <c r="A185" s="73"/>
      <c r="B185" s="64"/>
      <c r="C185" s="73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  <c r="AR185" s="64"/>
      <c r="AS185" s="64"/>
      <c r="AT185" s="64"/>
      <c r="AU185" s="64"/>
      <c r="AV185" s="64"/>
      <c r="AW185" s="64"/>
      <c r="AX185" s="64"/>
      <c r="AY185" s="64"/>
      <c r="AZ185" s="64"/>
      <c r="BA185" s="64"/>
      <c r="BB185" s="64"/>
      <c r="BC185" s="64"/>
      <c r="BD185" s="64"/>
      <c r="BE185" s="64"/>
      <c r="BF185" s="64"/>
      <c r="BG185" s="64"/>
      <c r="BH185" s="64"/>
      <c r="BI185" s="64"/>
      <c r="BJ185" s="64"/>
      <c r="BK185" s="64"/>
      <c r="BL185" s="64"/>
    </row>
    <row r="186" spans="1:64" ht="13" x14ac:dyDescent="0.15">
      <c r="A186" s="73"/>
      <c r="B186" s="64"/>
      <c r="C186" s="73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  <c r="AP186" s="64"/>
      <c r="AQ186" s="64"/>
      <c r="AR186" s="64"/>
      <c r="AS186" s="64"/>
      <c r="AT186" s="64"/>
      <c r="AU186" s="64"/>
      <c r="AV186" s="64"/>
      <c r="AW186" s="64"/>
      <c r="AX186" s="64"/>
      <c r="AY186" s="64"/>
      <c r="AZ186" s="64"/>
      <c r="BA186" s="64"/>
      <c r="BB186" s="64"/>
      <c r="BC186" s="64"/>
      <c r="BD186" s="64"/>
      <c r="BE186" s="64"/>
      <c r="BF186" s="64"/>
      <c r="BG186" s="64"/>
      <c r="BH186" s="64"/>
      <c r="BI186" s="64"/>
      <c r="BJ186" s="64"/>
      <c r="BK186" s="64"/>
      <c r="BL186" s="64"/>
    </row>
    <row r="187" spans="1:64" ht="13" x14ac:dyDescent="0.15">
      <c r="A187" s="73"/>
      <c r="B187" s="64"/>
      <c r="C187" s="73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  <c r="AP187" s="64"/>
      <c r="AQ187" s="64"/>
      <c r="AR187" s="64"/>
      <c r="AS187" s="64"/>
      <c r="AT187" s="64"/>
      <c r="AU187" s="64"/>
      <c r="AV187" s="64"/>
      <c r="AW187" s="64"/>
      <c r="AX187" s="64"/>
      <c r="AY187" s="64"/>
      <c r="AZ187" s="64"/>
      <c r="BA187" s="64"/>
      <c r="BB187" s="64"/>
      <c r="BC187" s="64"/>
      <c r="BD187" s="64"/>
      <c r="BE187" s="64"/>
      <c r="BF187" s="64"/>
      <c r="BG187" s="64"/>
      <c r="BH187" s="64"/>
      <c r="BI187" s="64"/>
      <c r="BJ187" s="64"/>
      <c r="BK187" s="64"/>
      <c r="BL187" s="64"/>
    </row>
    <row r="188" spans="1:64" ht="13" x14ac:dyDescent="0.15">
      <c r="A188" s="73"/>
      <c r="B188" s="64"/>
      <c r="C188" s="73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  <c r="AS188" s="64"/>
      <c r="AT188" s="64"/>
      <c r="AU188" s="64"/>
      <c r="AV188" s="64"/>
      <c r="AW188" s="64"/>
      <c r="AX188" s="64"/>
      <c r="AY188" s="64"/>
      <c r="AZ188" s="64"/>
      <c r="BA188" s="64"/>
      <c r="BB188" s="64"/>
      <c r="BC188" s="64"/>
      <c r="BD188" s="64"/>
      <c r="BE188" s="64"/>
      <c r="BF188" s="64"/>
      <c r="BG188" s="64"/>
      <c r="BH188" s="64"/>
      <c r="BI188" s="64"/>
      <c r="BJ188" s="64"/>
      <c r="BK188" s="64"/>
      <c r="BL188" s="64"/>
    </row>
    <row r="189" spans="1:64" ht="13" x14ac:dyDescent="0.15">
      <c r="A189" s="73"/>
      <c r="B189" s="64"/>
      <c r="C189" s="73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/>
      <c r="AR189" s="64"/>
      <c r="AS189" s="64"/>
      <c r="AT189" s="64"/>
      <c r="AU189" s="64"/>
      <c r="AV189" s="64"/>
      <c r="AW189" s="64"/>
      <c r="AX189" s="64"/>
      <c r="AY189" s="64"/>
      <c r="AZ189" s="64"/>
      <c r="BA189" s="64"/>
      <c r="BB189" s="64"/>
      <c r="BC189" s="64"/>
      <c r="BD189" s="64"/>
      <c r="BE189" s="64"/>
      <c r="BF189" s="64"/>
      <c r="BG189" s="64"/>
      <c r="BH189" s="64"/>
      <c r="BI189" s="64"/>
      <c r="BJ189" s="64"/>
      <c r="BK189" s="64"/>
      <c r="BL189" s="64"/>
    </row>
    <row r="190" spans="1:64" ht="13" x14ac:dyDescent="0.15">
      <c r="A190" s="73"/>
      <c r="B190" s="64"/>
      <c r="C190" s="73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64"/>
      <c r="BA190" s="64"/>
      <c r="BB190" s="64"/>
      <c r="BC190" s="64"/>
      <c r="BD190" s="64"/>
      <c r="BE190" s="64"/>
      <c r="BF190" s="64"/>
      <c r="BG190" s="64"/>
      <c r="BH190" s="64"/>
      <c r="BI190" s="64"/>
      <c r="BJ190" s="64"/>
      <c r="BK190" s="64"/>
      <c r="BL190" s="64"/>
    </row>
    <row r="191" spans="1:64" ht="13" x14ac:dyDescent="0.15">
      <c r="A191" s="73"/>
      <c r="B191" s="64"/>
      <c r="C191" s="73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64"/>
      <c r="BA191" s="64"/>
      <c r="BB191" s="64"/>
      <c r="BC191" s="64"/>
      <c r="BD191" s="64"/>
      <c r="BE191" s="64"/>
      <c r="BF191" s="64"/>
      <c r="BG191" s="64"/>
      <c r="BH191" s="64"/>
      <c r="BI191" s="64"/>
      <c r="BJ191" s="64"/>
      <c r="BK191" s="64"/>
      <c r="BL191" s="64"/>
    </row>
    <row r="192" spans="1:64" ht="13" x14ac:dyDescent="0.15">
      <c r="A192" s="73"/>
      <c r="B192" s="64"/>
      <c r="C192" s="73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  <c r="AP192" s="64"/>
      <c r="AQ192" s="64"/>
      <c r="AR192" s="64"/>
      <c r="AS192" s="64"/>
      <c r="AT192" s="64"/>
      <c r="AU192" s="64"/>
      <c r="AV192" s="64"/>
      <c r="AW192" s="64"/>
      <c r="AX192" s="64"/>
      <c r="AY192" s="64"/>
      <c r="AZ192" s="64"/>
      <c r="BA192" s="64"/>
      <c r="BB192" s="64"/>
      <c r="BC192" s="64"/>
      <c r="BD192" s="64"/>
      <c r="BE192" s="64"/>
      <c r="BF192" s="64"/>
      <c r="BG192" s="64"/>
      <c r="BH192" s="64"/>
      <c r="BI192" s="64"/>
      <c r="BJ192" s="64"/>
      <c r="BK192" s="64"/>
      <c r="BL192" s="64"/>
    </row>
    <row r="193" spans="1:64" ht="13" x14ac:dyDescent="0.15">
      <c r="A193" s="73"/>
      <c r="B193" s="64"/>
      <c r="C193" s="73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  <c r="BC193" s="64"/>
      <c r="BD193" s="64"/>
      <c r="BE193" s="64"/>
      <c r="BF193" s="64"/>
      <c r="BG193" s="64"/>
      <c r="BH193" s="64"/>
      <c r="BI193" s="64"/>
      <c r="BJ193" s="64"/>
      <c r="BK193" s="64"/>
      <c r="BL193" s="64"/>
    </row>
    <row r="194" spans="1:64" ht="13" x14ac:dyDescent="0.15">
      <c r="A194" s="73"/>
      <c r="B194" s="64"/>
      <c r="C194" s="73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64"/>
      <c r="AV194" s="64"/>
      <c r="AW194" s="64"/>
      <c r="AX194" s="64"/>
      <c r="AY194" s="64"/>
      <c r="AZ194" s="64"/>
      <c r="BA194" s="64"/>
      <c r="BB194" s="64"/>
      <c r="BC194" s="64"/>
      <c r="BD194" s="64"/>
      <c r="BE194" s="64"/>
      <c r="BF194" s="64"/>
      <c r="BG194" s="64"/>
      <c r="BH194" s="64"/>
      <c r="BI194" s="64"/>
      <c r="BJ194" s="64"/>
      <c r="BK194" s="64"/>
      <c r="BL194" s="64"/>
    </row>
    <row r="195" spans="1:64" ht="13" x14ac:dyDescent="0.15">
      <c r="A195" s="73"/>
      <c r="B195" s="64"/>
      <c r="C195" s="73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64"/>
      <c r="AV195" s="64"/>
      <c r="AW195" s="64"/>
      <c r="AX195" s="64"/>
      <c r="AY195" s="64"/>
      <c r="AZ195" s="64"/>
      <c r="BA195" s="64"/>
      <c r="BB195" s="64"/>
      <c r="BC195" s="64"/>
      <c r="BD195" s="64"/>
      <c r="BE195" s="64"/>
      <c r="BF195" s="64"/>
      <c r="BG195" s="64"/>
      <c r="BH195" s="64"/>
      <c r="BI195" s="64"/>
      <c r="BJ195" s="64"/>
      <c r="BK195" s="64"/>
      <c r="BL195" s="64"/>
    </row>
    <row r="196" spans="1:64" ht="13" x14ac:dyDescent="0.15">
      <c r="A196" s="73"/>
      <c r="B196" s="64"/>
      <c r="C196" s="73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64"/>
      <c r="AV196" s="64"/>
      <c r="AW196" s="64"/>
      <c r="AX196" s="64"/>
      <c r="AY196" s="64"/>
      <c r="AZ196" s="64"/>
      <c r="BA196" s="64"/>
      <c r="BB196" s="64"/>
      <c r="BC196" s="64"/>
      <c r="BD196" s="64"/>
      <c r="BE196" s="64"/>
      <c r="BF196" s="64"/>
      <c r="BG196" s="64"/>
      <c r="BH196" s="64"/>
      <c r="BI196" s="64"/>
      <c r="BJ196" s="64"/>
      <c r="BK196" s="64"/>
      <c r="BL196" s="64"/>
    </row>
    <row r="197" spans="1:64" ht="13" x14ac:dyDescent="0.15">
      <c r="A197" s="73"/>
      <c r="B197" s="64"/>
      <c r="C197" s="73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  <c r="BC197" s="64"/>
      <c r="BD197" s="64"/>
      <c r="BE197" s="64"/>
      <c r="BF197" s="64"/>
      <c r="BG197" s="64"/>
      <c r="BH197" s="64"/>
      <c r="BI197" s="64"/>
      <c r="BJ197" s="64"/>
      <c r="BK197" s="64"/>
      <c r="BL197" s="64"/>
    </row>
    <row r="198" spans="1:64" ht="13" x14ac:dyDescent="0.15">
      <c r="A198" s="73"/>
      <c r="B198" s="64"/>
      <c r="C198" s="73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</row>
    <row r="199" spans="1:64" ht="13" x14ac:dyDescent="0.15">
      <c r="A199" s="73"/>
      <c r="B199" s="64"/>
      <c r="C199" s="73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64"/>
      <c r="BA199" s="64"/>
      <c r="BB199" s="64"/>
      <c r="BC199" s="64"/>
      <c r="BD199" s="64"/>
      <c r="BE199" s="64"/>
      <c r="BF199" s="64"/>
      <c r="BG199" s="64"/>
      <c r="BH199" s="64"/>
      <c r="BI199" s="64"/>
      <c r="BJ199" s="64"/>
      <c r="BK199" s="64"/>
      <c r="BL199" s="64"/>
    </row>
    <row r="200" spans="1:64" ht="13" x14ac:dyDescent="0.15">
      <c r="A200" s="73"/>
      <c r="B200" s="64"/>
      <c r="C200" s="73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  <c r="BD200" s="64"/>
      <c r="BE200" s="64"/>
      <c r="BF200" s="64"/>
      <c r="BG200" s="64"/>
      <c r="BH200" s="64"/>
      <c r="BI200" s="64"/>
      <c r="BJ200" s="64"/>
      <c r="BK200" s="64"/>
      <c r="BL200" s="64"/>
    </row>
    <row r="201" spans="1:64" ht="13" x14ac:dyDescent="0.15">
      <c r="A201" s="73"/>
      <c r="B201" s="64"/>
      <c r="C201" s="73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  <c r="BD201" s="64"/>
      <c r="BE201" s="64"/>
      <c r="BF201" s="64"/>
      <c r="BG201" s="64"/>
      <c r="BH201" s="64"/>
      <c r="BI201" s="64"/>
      <c r="BJ201" s="64"/>
      <c r="BK201" s="64"/>
      <c r="BL201" s="64"/>
    </row>
    <row r="202" spans="1:64" ht="13" x14ac:dyDescent="0.15">
      <c r="A202" s="73"/>
      <c r="B202" s="64"/>
      <c r="C202" s="73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  <c r="BC202" s="64"/>
      <c r="BD202" s="64"/>
      <c r="BE202" s="64"/>
      <c r="BF202" s="64"/>
      <c r="BG202" s="64"/>
      <c r="BH202" s="64"/>
      <c r="BI202" s="64"/>
      <c r="BJ202" s="64"/>
      <c r="BK202" s="64"/>
      <c r="BL202" s="64"/>
    </row>
    <row r="203" spans="1:64" ht="13" x14ac:dyDescent="0.15">
      <c r="A203" s="73"/>
      <c r="B203" s="64"/>
      <c r="C203" s="73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64"/>
      <c r="AV203" s="64"/>
      <c r="AW203" s="64"/>
      <c r="AX203" s="64"/>
      <c r="AY203" s="64"/>
      <c r="AZ203" s="64"/>
      <c r="BA203" s="64"/>
      <c r="BB203" s="64"/>
      <c r="BC203" s="64"/>
      <c r="BD203" s="64"/>
      <c r="BE203" s="64"/>
      <c r="BF203" s="64"/>
      <c r="BG203" s="64"/>
      <c r="BH203" s="64"/>
      <c r="BI203" s="64"/>
      <c r="BJ203" s="64"/>
      <c r="BK203" s="64"/>
      <c r="BL203" s="64"/>
    </row>
    <row r="204" spans="1:64" ht="13" x14ac:dyDescent="0.15">
      <c r="A204" s="73"/>
      <c r="B204" s="64"/>
      <c r="C204" s="73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  <c r="BC204" s="64"/>
      <c r="BD204" s="64"/>
      <c r="BE204" s="64"/>
      <c r="BF204" s="64"/>
      <c r="BG204" s="64"/>
      <c r="BH204" s="64"/>
      <c r="BI204" s="64"/>
      <c r="BJ204" s="64"/>
      <c r="BK204" s="64"/>
      <c r="BL204" s="64"/>
    </row>
    <row r="205" spans="1:64" ht="13" x14ac:dyDescent="0.15">
      <c r="A205" s="73"/>
      <c r="B205" s="64"/>
      <c r="C205" s="73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  <c r="AS205" s="64"/>
      <c r="AT205" s="64"/>
      <c r="AU205" s="64"/>
      <c r="AV205" s="64"/>
      <c r="AW205" s="64"/>
      <c r="AX205" s="64"/>
      <c r="AY205" s="64"/>
      <c r="AZ205" s="64"/>
      <c r="BA205" s="64"/>
      <c r="BB205" s="64"/>
      <c r="BC205" s="64"/>
      <c r="BD205" s="64"/>
      <c r="BE205" s="64"/>
      <c r="BF205" s="64"/>
      <c r="BG205" s="64"/>
      <c r="BH205" s="64"/>
      <c r="BI205" s="64"/>
      <c r="BJ205" s="64"/>
      <c r="BK205" s="64"/>
      <c r="BL205" s="64"/>
    </row>
    <row r="206" spans="1:64" ht="13" x14ac:dyDescent="0.15">
      <c r="A206" s="73"/>
      <c r="B206" s="64"/>
      <c r="C206" s="73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  <c r="AP206" s="64"/>
      <c r="AQ206" s="64"/>
      <c r="AR206" s="64"/>
      <c r="AS206" s="64"/>
      <c r="AT206" s="64"/>
      <c r="AU206" s="64"/>
      <c r="AV206" s="64"/>
      <c r="AW206" s="64"/>
      <c r="AX206" s="64"/>
      <c r="AY206" s="64"/>
      <c r="AZ206" s="64"/>
      <c r="BA206" s="64"/>
      <c r="BB206" s="64"/>
      <c r="BC206" s="64"/>
      <c r="BD206" s="64"/>
      <c r="BE206" s="64"/>
      <c r="BF206" s="64"/>
      <c r="BG206" s="64"/>
      <c r="BH206" s="64"/>
      <c r="BI206" s="64"/>
      <c r="BJ206" s="64"/>
      <c r="BK206" s="64"/>
      <c r="BL206" s="64"/>
    </row>
    <row r="207" spans="1:64" ht="13" x14ac:dyDescent="0.15">
      <c r="A207" s="73"/>
      <c r="B207" s="64"/>
      <c r="C207" s="73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  <c r="AP207" s="64"/>
      <c r="AQ207" s="64"/>
      <c r="AR207" s="64"/>
      <c r="AS207" s="64"/>
      <c r="AT207" s="64"/>
      <c r="AU207" s="64"/>
      <c r="AV207" s="64"/>
      <c r="AW207" s="64"/>
      <c r="AX207" s="64"/>
      <c r="AY207" s="64"/>
      <c r="AZ207" s="64"/>
      <c r="BA207" s="64"/>
      <c r="BB207" s="64"/>
      <c r="BC207" s="64"/>
      <c r="BD207" s="64"/>
      <c r="BE207" s="64"/>
      <c r="BF207" s="64"/>
      <c r="BG207" s="64"/>
      <c r="BH207" s="64"/>
      <c r="BI207" s="64"/>
      <c r="BJ207" s="64"/>
      <c r="BK207" s="64"/>
      <c r="BL207" s="64"/>
    </row>
    <row r="208" spans="1:64" ht="13" x14ac:dyDescent="0.15">
      <c r="A208" s="73"/>
      <c r="B208" s="64"/>
      <c r="C208" s="73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  <c r="AP208" s="64"/>
      <c r="AQ208" s="64"/>
      <c r="AR208" s="64"/>
      <c r="AS208" s="64"/>
      <c r="AT208" s="64"/>
      <c r="AU208" s="64"/>
      <c r="AV208" s="64"/>
      <c r="AW208" s="64"/>
      <c r="AX208" s="64"/>
      <c r="AY208" s="64"/>
      <c r="AZ208" s="64"/>
      <c r="BA208" s="64"/>
      <c r="BB208" s="64"/>
      <c r="BC208" s="64"/>
      <c r="BD208" s="64"/>
      <c r="BE208" s="64"/>
      <c r="BF208" s="64"/>
      <c r="BG208" s="64"/>
      <c r="BH208" s="64"/>
      <c r="BI208" s="64"/>
      <c r="BJ208" s="64"/>
      <c r="BK208" s="64"/>
      <c r="BL208" s="64"/>
    </row>
    <row r="209" spans="1:64" ht="13" x14ac:dyDescent="0.15">
      <c r="A209" s="73"/>
      <c r="B209" s="64"/>
      <c r="C209" s="73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64"/>
      <c r="AV209" s="64"/>
      <c r="AW209" s="64"/>
      <c r="AX209" s="64"/>
      <c r="AY209" s="64"/>
      <c r="AZ209" s="64"/>
      <c r="BA209" s="64"/>
      <c r="BB209" s="64"/>
      <c r="BC209" s="64"/>
      <c r="BD209" s="64"/>
      <c r="BE209" s="64"/>
      <c r="BF209" s="64"/>
      <c r="BG209" s="64"/>
      <c r="BH209" s="64"/>
      <c r="BI209" s="64"/>
      <c r="BJ209" s="64"/>
      <c r="BK209" s="64"/>
      <c r="BL209" s="64"/>
    </row>
    <row r="210" spans="1:64" ht="13" x14ac:dyDescent="0.15">
      <c r="A210" s="73"/>
      <c r="B210" s="64"/>
      <c r="C210" s="73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</row>
    <row r="211" spans="1:64" ht="13" x14ac:dyDescent="0.15">
      <c r="A211" s="73"/>
      <c r="B211" s="64"/>
      <c r="C211" s="73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4"/>
      <c r="AV211" s="64"/>
      <c r="AW211" s="64"/>
      <c r="AX211" s="64"/>
      <c r="AY211" s="64"/>
      <c r="AZ211" s="64"/>
      <c r="BA211" s="64"/>
      <c r="BB211" s="64"/>
      <c r="BC211" s="64"/>
      <c r="BD211" s="64"/>
      <c r="BE211" s="64"/>
      <c r="BF211" s="64"/>
      <c r="BG211" s="64"/>
      <c r="BH211" s="64"/>
      <c r="BI211" s="64"/>
      <c r="BJ211" s="64"/>
      <c r="BK211" s="64"/>
      <c r="BL211" s="64"/>
    </row>
    <row r="212" spans="1:64" ht="13" x14ac:dyDescent="0.15">
      <c r="A212" s="73"/>
      <c r="B212" s="64"/>
      <c r="C212" s="73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/>
      <c r="AS212" s="64"/>
      <c r="AT212" s="64"/>
      <c r="AU212" s="64"/>
      <c r="AV212" s="64"/>
      <c r="AW212" s="64"/>
      <c r="AX212" s="64"/>
      <c r="AY212" s="64"/>
      <c r="AZ212" s="64"/>
      <c r="BA212" s="64"/>
      <c r="BB212" s="64"/>
      <c r="BC212" s="64"/>
      <c r="BD212" s="64"/>
      <c r="BE212" s="64"/>
      <c r="BF212" s="64"/>
      <c r="BG212" s="64"/>
      <c r="BH212" s="64"/>
      <c r="BI212" s="64"/>
      <c r="BJ212" s="64"/>
      <c r="BK212" s="64"/>
      <c r="BL212" s="64"/>
    </row>
    <row r="213" spans="1:64" ht="13" x14ac:dyDescent="0.15">
      <c r="A213" s="73"/>
      <c r="B213" s="64"/>
      <c r="C213" s="73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  <c r="AP213" s="64"/>
      <c r="AQ213" s="64"/>
      <c r="AR213" s="64"/>
      <c r="AS213" s="64"/>
      <c r="AT213" s="64"/>
      <c r="AU213" s="64"/>
      <c r="AV213" s="64"/>
      <c r="AW213" s="64"/>
      <c r="AX213" s="64"/>
      <c r="AY213" s="64"/>
      <c r="AZ213" s="64"/>
      <c r="BA213" s="64"/>
      <c r="BB213" s="64"/>
      <c r="BC213" s="64"/>
      <c r="BD213" s="64"/>
      <c r="BE213" s="64"/>
      <c r="BF213" s="64"/>
      <c r="BG213" s="64"/>
      <c r="BH213" s="64"/>
      <c r="BI213" s="64"/>
      <c r="BJ213" s="64"/>
      <c r="BK213" s="64"/>
      <c r="BL213" s="64"/>
    </row>
    <row r="214" spans="1:64" ht="13" x14ac:dyDescent="0.15">
      <c r="A214" s="73"/>
      <c r="B214" s="64"/>
      <c r="C214" s="73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64"/>
      <c r="BA214" s="64"/>
      <c r="BB214" s="64"/>
      <c r="BC214" s="64"/>
      <c r="BD214" s="64"/>
      <c r="BE214" s="64"/>
      <c r="BF214" s="64"/>
      <c r="BG214" s="64"/>
      <c r="BH214" s="64"/>
      <c r="BI214" s="64"/>
      <c r="BJ214" s="64"/>
      <c r="BK214" s="64"/>
      <c r="BL214" s="64"/>
    </row>
    <row r="215" spans="1:64" ht="13" x14ac:dyDescent="0.15">
      <c r="A215" s="73"/>
      <c r="B215" s="64"/>
      <c r="C215" s="73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64"/>
      <c r="AV215" s="64"/>
      <c r="AW215" s="64"/>
      <c r="AX215" s="64"/>
      <c r="AY215" s="64"/>
      <c r="AZ215" s="64"/>
      <c r="BA215" s="64"/>
      <c r="BB215" s="64"/>
      <c r="BC215" s="64"/>
      <c r="BD215" s="64"/>
      <c r="BE215" s="64"/>
      <c r="BF215" s="64"/>
      <c r="BG215" s="64"/>
      <c r="BH215" s="64"/>
      <c r="BI215" s="64"/>
      <c r="BJ215" s="64"/>
      <c r="BK215" s="64"/>
      <c r="BL215" s="64"/>
    </row>
    <row r="216" spans="1:64" ht="13" x14ac:dyDescent="0.15">
      <c r="A216" s="73"/>
      <c r="B216" s="64"/>
      <c r="C216" s="73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64"/>
      <c r="AV216" s="64"/>
      <c r="AW216" s="64"/>
      <c r="AX216" s="64"/>
      <c r="AY216" s="64"/>
      <c r="AZ216" s="64"/>
      <c r="BA216" s="64"/>
      <c r="BB216" s="64"/>
      <c r="BC216" s="64"/>
      <c r="BD216" s="64"/>
      <c r="BE216" s="64"/>
      <c r="BF216" s="64"/>
      <c r="BG216" s="64"/>
      <c r="BH216" s="64"/>
      <c r="BI216" s="64"/>
      <c r="BJ216" s="64"/>
      <c r="BK216" s="64"/>
      <c r="BL216" s="64"/>
    </row>
    <row r="217" spans="1:64" ht="13" x14ac:dyDescent="0.15">
      <c r="A217" s="73"/>
      <c r="B217" s="64"/>
      <c r="C217" s="73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  <c r="AP217" s="64"/>
      <c r="AQ217" s="64"/>
      <c r="AR217" s="64"/>
      <c r="AS217" s="64"/>
      <c r="AT217" s="64"/>
      <c r="AU217" s="64"/>
      <c r="AV217" s="64"/>
      <c r="AW217" s="64"/>
      <c r="AX217" s="64"/>
      <c r="AY217" s="64"/>
      <c r="AZ217" s="64"/>
      <c r="BA217" s="64"/>
      <c r="BB217" s="64"/>
      <c r="BC217" s="64"/>
      <c r="BD217" s="64"/>
      <c r="BE217" s="64"/>
      <c r="BF217" s="64"/>
      <c r="BG217" s="64"/>
      <c r="BH217" s="64"/>
      <c r="BI217" s="64"/>
      <c r="BJ217" s="64"/>
      <c r="BK217" s="64"/>
      <c r="BL217" s="64"/>
    </row>
    <row r="218" spans="1:64" ht="13" x14ac:dyDescent="0.15">
      <c r="A218" s="73"/>
      <c r="B218" s="64"/>
      <c r="C218" s="73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  <c r="BC218" s="64"/>
      <c r="BD218" s="64"/>
      <c r="BE218" s="64"/>
      <c r="BF218" s="64"/>
      <c r="BG218" s="64"/>
      <c r="BH218" s="64"/>
      <c r="BI218" s="64"/>
      <c r="BJ218" s="64"/>
      <c r="BK218" s="64"/>
      <c r="BL218" s="64"/>
    </row>
    <row r="219" spans="1:64" ht="13" x14ac:dyDescent="0.15">
      <c r="A219" s="73"/>
      <c r="B219" s="64"/>
      <c r="C219" s="73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  <c r="BD219" s="64"/>
      <c r="BE219" s="64"/>
      <c r="BF219" s="64"/>
      <c r="BG219" s="64"/>
      <c r="BH219" s="64"/>
      <c r="BI219" s="64"/>
      <c r="BJ219" s="64"/>
      <c r="BK219" s="64"/>
      <c r="BL219" s="64"/>
    </row>
    <row r="220" spans="1:64" ht="13" x14ac:dyDescent="0.15">
      <c r="A220" s="73"/>
      <c r="B220" s="64"/>
      <c r="C220" s="73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  <c r="AP220" s="64"/>
      <c r="AQ220" s="64"/>
      <c r="AR220" s="64"/>
      <c r="AS220" s="64"/>
      <c r="AT220" s="64"/>
      <c r="AU220" s="64"/>
      <c r="AV220" s="64"/>
      <c r="AW220" s="64"/>
      <c r="AX220" s="64"/>
      <c r="AY220" s="64"/>
      <c r="AZ220" s="64"/>
      <c r="BA220" s="64"/>
      <c r="BB220" s="64"/>
      <c r="BC220" s="64"/>
      <c r="BD220" s="64"/>
      <c r="BE220" s="64"/>
      <c r="BF220" s="64"/>
      <c r="BG220" s="64"/>
      <c r="BH220" s="64"/>
      <c r="BI220" s="64"/>
      <c r="BJ220" s="64"/>
      <c r="BK220" s="64"/>
      <c r="BL220" s="64"/>
    </row>
    <row r="221" spans="1:64" ht="13" x14ac:dyDescent="0.15">
      <c r="A221" s="73"/>
      <c r="B221" s="64"/>
      <c r="C221" s="73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  <c r="AP221" s="64"/>
      <c r="AQ221" s="64"/>
      <c r="AR221" s="64"/>
      <c r="AS221" s="64"/>
      <c r="AT221" s="64"/>
      <c r="AU221" s="64"/>
      <c r="AV221" s="64"/>
      <c r="AW221" s="64"/>
      <c r="AX221" s="64"/>
      <c r="AY221" s="64"/>
      <c r="AZ221" s="64"/>
      <c r="BA221" s="64"/>
      <c r="BB221" s="64"/>
      <c r="BC221" s="64"/>
      <c r="BD221" s="64"/>
      <c r="BE221" s="64"/>
      <c r="BF221" s="64"/>
      <c r="BG221" s="64"/>
      <c r="BH221" s="64"/>
      <c r="BI221" s="64"/>
      <c r="BJ221" s="64"/>
      <c r="BK221" s="64"/>
      <c r="BL221" s="64"/>
    </row>
    <row r="222" spans="1:64" ht="13" x14ac:dyDescent="0.15">
      <c r="A222" s="73"/>
      <c r="B222" s="64"/>
      <c r="C222" s="73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64"/>
      <c r="BA222" s="64"/>
      <c r="BB222" s="64"/>
      <c r="BC222" s="64"/>
      <c r="BD222" s="64"/>
      <c r="BE222" s="64"/>
      <c r="BF222" s="64"/>
      <c r="BG222" s="64"/>
      <c r="BH222" s="64"/>
      <c r="BI222" s="64"/>
      <c r="BJ222" s="64"/>
      <c r="BK222" s="64"/>
      <c r="BL222" s="64"/>
    </row>
    <row r="223" spans="1:64" ht="13" x14ac:dyDescent="0.15">
      <c r="A223" s="73"/>
      <c r="B223" s="64"/>
      <c r="C223" s="73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/>
      <c r="AU223" s="64"/>
      <c r="AV223" s="64"/>
      <c r="AW223" s="64"/>
      <c r="AX223" s="64"/>
      <c r="AY223" s="64"/>
      <c r="AZ223" s="64"/>
      <c r="BA223" s="64"/>
      <c r="BB223" s="64"/>
      <c r="BC223" s="64"/>
      <c r="BD223" s="64"/>
      <c r="BE223" s="64"/>
      <c r="BF223" s="64"/>
      <c r="BG223" s="64"/>
      <c r="BH223" s="64"/>
      <c r="BI223" s="64"/>
      <c r="BJ223" s="64"/>
      <c r="BK223" s="64"/>
      <c r="BL223" s="64"/>
    </row>
    <row r="224" spans="1:64" ht="13" x14ac:dyDescent="0.15">
      <c r="A224" s="73"/>
      <c r="B224" s="64"/>
      <c r="C224" s="73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  <c r="AP224" s="64"/>
      <c r="AQ224" s="64"/>
      <c r="AR224" s="64"/>
      <c r="AS224" s="64"/>
      <c r="AT224" s="64"/>
      <c r="AU224" s="64"/>
      <c r="AV224" s="64"/>
      <c r="AW224" s="64"/>
      <c r="AX224" s="64"/>
      <c r="AY224" s="64"/>
      <c r="AZ224" s="64"/>
      <c r="BA224" s="64"/>
      <c r="BB224" s="64"/>
      <c r="BC224" s="64"/>
      <c r="BD224" s="64"/>
      <c r="BE224" s="64"/>
      <c r="BF224" s="64"/>
      <c r="BG224" s="64"/>
      <c r="BH224" s="64"/>
      <c r="BI224" s="64"/>
      <c r="BJ224" s="64"/>
      <c r="BK224" s="64"/>
      <c r="BL224" s="64"/>
    </row>
    <row r="225" spans="1:64" ht="13" x14ac:dyDescent="0.15">
      <c r="A225" s="73"/>
      <c r="B225" s="64"/>
      <c r="C225" s="73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  <c r="BD225" s="64"/>
      <c r="BE225" s="64"/>
      <c r="BF225" s="64"/>
      <c r="BG225" s="64"/>
      <c r="BH225" s="64"/>
      <c r="BI225" s="64"/>
      <c r="BJ225" s="64"/>
      <c r="BK225" s="64"/>
      <c r="BL225" s="64"/>
    </row>
    <row r="226" spans="1:64" ht="13" x14ac:dyDescent="0.15">
      <c r="A226" s="73"/>
      <c r="B226" s="64"/>
      <c r="C226" s="73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  <c r="AP226" s="64"/>
      <c r="AQ226" s="64"/>
      <c r="AR226" s="64"/>
      <c r="AS226" s="64"/>
      <c r="AT226" s="64"/>
      <c r="AU226" s="64"/>
      <c r="AV226" s="64"/>
      <c r="AW226" s="64"/>
      <c r="AX226" s="64"/>
      <c r="AY226" s="64"/>
      <c r="AZ226" s="64"/>
      <c r="BA226" s="64"/>
      <c r="BB226" s="64"/>
      <c r="BC226" s="64"/>
      <c r="BD226" s="64"/>
      <c r="BE226" s="64"/>
      <c r="BF226" s="64"/>
      <c r="BG226" s="64"/>
      <c r="BH226" s="64"/>
      <c r="BI226" s="64"/>
      <c r="BJ226" s="64"/>
      <c r="BK226" s="64"/>
      <c r="BL226" s="64"/>
    </row>
    <row r="227" spans="1:64" ht="13" x14ac:dyDescent="0.15">
      <c r="A227" s="73"/>
      <c r="B227" s="64"/>
      <c r="C227" s="73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64"/>
      <c r="BA227" s="64"/>
      <c r="BB227" s="64"/>
      <c r="BC227" s="64"/>
      <c r="BD227" s="64"/>
      <c r="BE227" s="64"/>
      <c r="BF227" s="64"/>
      <c r="BG227" s="64"/>
      <c r="BH227" s="64"/>
      <c r="BI227" s="64"/>
      <c r="BJ227" s="64"/>
      <c r="BK227" s="64"/>
      <c r="BL227" s="64"/>
    </row>
    <row r="228" spans="1:64" ht="13" x14ac:dyDescent="0.15">
      <c r="A228" s="73"/>
      <c r="B228" s="64"/>
      <c r="C228" s="73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  <c r="AP228" s="64"/>
      <c r="AQ228" s="64"/>
      <c r="AR228" s="64"/>
      <c r="AS228" s="64"/>
      <c r="AT228" s="64"/>
      <c r="AU228" s="64"/>
      <c r="AV228" s="64"/>
      <c r="AW228" s="64"/>
      <c r="AX228" s="64"/>
      <c r="AY228" s="64"/>
      <c r="AZ228" s="64"/>
      <c r="BA228" s="64"/>
      <c r="BB228" s="64"/>
      <c r="BC228" s="64"/>
      <c r="BD228" s="64"/>
      <c r="BE228" s="64"/>
      <c r="BF228" s="64"/>
      <c r="BG228" s="64"/>
      <c r="BH228" s="64"/>
      <c r="BI228" s="64"/>
      <c r="BJ228" s="64"/>
      <c r="BK228" s="64"/>
      <c r="BL228" s="64"/>
    </row>
    <row r="229" spans="1:64" ht="13" x14ac:dyDescent="0.15">
      <c r="A229" s="73"/>
      <c r="B229" s="64"/>
      <c r="C229" s="73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  <c r="AP229" s="64"/>
      <c r="AQ229" s="64"/>
      <c r="AR229" s="64"/>
      <c r="AS229" s="64"/>
      <c r="AT229" s="64"/>
      <c r="AU229" s="64"/>
      <c r="AV229" s="64"/>
      <c r="AW229" s="64"/>
      <c r="AX229" s="64"/>
      <c r="AY229" s="64"/>
      <c r="AZ229" s="64"/>
      <c r="BA229" s="64"/>
      <c r="BB229" s="64"/>
      <c r="BC229" s="64"/>
      <c r="BD229" s="64"/>
      <c r="BE229" s="64"/>
      <c r="BF229" s="64"/>
      <c r="BG229" s="64"/>
      <c r="BH229" s="64"/>
      <c r="BI229" s="64"/>
      <c r="BJ229" s="64"/>
      <c r="BK229" s="64"/>
      <c r="BL229" s="64"/>
    </row>
    <row r="230" spans="1:64" ht="13" x14ac:dyDescent="0.15">
      <c r="A230" s="73"/>
      <c r="B230" s="64"/>
      <c r="C230" s="73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  <c r="AP230" s="64"/>
      <c r="AQ230" s="64"/>
      <c r="AR230" s="64"/>
      <c r="AS230" s="64"/>
      <c r="AT230" s="64"/>
      <c r="AU230" s="64"/>
      <c r="AV230" s="64"/>
      <c r="AW230" s="64"/>
      <c r="AX230" s="64"/>
      <c r="AY230" s="64"/>
      <c r="AZ230" s="64"/>
      <c r="BA230" s="64"/>
      <c r="BB230" s="64"/>
      <c r="BC230" s="64"/>
      <c r="BD230" s="64"/>
      <c r="BE230" s="64"/>
      <c r="BF230" s="64"/>
      <c r="BG230" s="64"/>
      <c r="BH230" s="64"/>
      <c r="BI230" s="64"/>
      <c r="BJ230" s="64"/>
      <c r="BK230" s="64"/>
      <c r="BL230" s="64"/>
    </row>
    <row r="231" spans="1:64" ht="13" x14ac:dyDescent="0.15">
      <c r="A231" s="73"/>
      <c r="B231" s="64"/>
      <c r="C231" s="73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4"/>
      <c r="BE231" s="64"/>
      <c r="BF231" s="64"/>
      <c r="BG231" s="64"/>
      <c r="BH231" s="64"/>
      <c r="BI231" s="64"/>
      <c r="BJ231" s="64"/>
      <c r="BK231" s="64"/>
      <c r="BL231" s="64"/>
    </row>
    <row r="232" spans="1:64" ht="13" x14ac:dyDescent="0.15">
      <c r="A232" s="73"/>
      <c r="B232" s="64"/>
      <c r="C232" s="73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  <c r="AP232" s="64"/>
      <c r="AQ232" s="64"/>
      <c r="AR232" s="64"/>
      <c r="AS232" s="64"/>
      <c r="AT232" s="64"/>
      <c r="AU232" s="64"/>
      <c r="AV232" s="64"/>
      <c r="AW232" s="64"/>
      <c r="AX232" s="64"/>
      <c r="AY232" s="64"/>
      <c r="AZ232" s="64"/>
      <c r="BA232" s="64"/>
      <c r="BB232" s="64"/>
      <c r="BC232" s="64"/>
      <c r="BD232" s="64"/>
      <c r="BE232" s="64"/>
      <c r="BF232" s="64"/>
      <c r="BG232" s="64"/>
      <c r="BH232" s="64"/>
      <c r="BI232" s="64"/>
      <c r="BJ232" s="64"/>
      <c r="BK232" s="64"/>
      <c r="BL232" s="64"/>
    </row>
    <row r="233" spans="1:64" ht="13" x14ac:dyDescent="0.15">
      <c r="A233" s="73"/>
      <c r="B233" s="64"/>
      <c r="C233" s="73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  <c r="AP233" s="64"/>
      <c r="AQ233" s="64"/>
      <c r="AR233" s="64"/>
      <c r="AS233" s="64"/>
      <c r="AT233" s="64"/>
      <c r="AU233" s="64"/>
      <c r="AV233" s="64"/>
      <c r="AW233" s="64"/>
      <c r="AX233" s="64"/>
      <c r="AY233" s="64"/>
      <c r="AZ233" s="64"/>
      <c r="BA233" s="64"/>
      <c r="BB233" s="64"/>
      <c r="BC233" s="64"/>
      <c r="BD233" s="64"/>
      <c r="BE233" s="64"/>
      <c r="BF233" s="64"/>
      <c r="BG233" s="64"/>
      <c r="BH233" s="64"/>
      <c r="BI233" s="64"/>
      <c r="BJ233" s="64"/>
      <c r="BK233" s="64"/>
      <c r="BL233" s="64"/>
    </row>
    <row r="234" spans="1:64" ht="13" x14ac:dyDescent="0.15">
      <c r="A234" s="73"/>
      <c r="B234" s="64"/>
      <c r="C234" s="73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  <c r="AP234" s="64"/>
      <c r="AQ234" s="64"/>
      <c r="AR234" s="64"/>
      <c r="AS234" s="64"/>
      <c r="AT234" s="64"/>
      <c r="AU234" s="64"/>
      <c r="AV234" s="64"/>
      <c r="AW234" s="64"/>
      <c r="AX234" s="64"/>
      <c r="AY234" s="64"/>
      <c r="AZ234" s="64"/>
      <c r="BA234" s="64"/>
      <c r="BB234" s="64"/>
      <c r="BC234" s="64"/>
      <c r="BD234" s="64"/>
      <c r="BE234" s="64"/>
      <c r="BF234" s="64"/>
      <c r="BG234" s="64"/>
      <c r="BH234" s="64"/>
      <c r="BI234" s="64"/>
      <c r="BJ234" s="64"/>
      <c r="BK234" s="64"/>
      <c r="BL234" s="64"/>
    </row>
    <row r="235" spans="1:64" ht="13" x14ac:dyDescent="0.15">
      <c r="A235" s="73"/>
      <c r="B235" s="64"/>
      <c r="C235" s="73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  <c r="AP235" s="64"/>
      <c r="AQ235" s="64"/>
      <c r="AR235" s="64"/>
      <c r="AS235" s="64"/>
      <c r="AT235" s="64"/>
      <c r="AU235" s="64"/>
      <c r="AV235" s="64"/>
      <c r="AW235" s="64"/>
      <c r="AX235" s="64"/>
      <c r="AY235" s="64"/>
      <c r="AZ235" s="64"/>
      <c r="BA235" s="64"/>
      <c r="BB235" s="64"/>
      <c r="BC235" s="64"/>
      <c r="BD235" s="64"/>
      <c r="BE235" s="64"/>
      <c r="BF235" s="64"/>
      <c r="BG235" s="64"/>
      <c r="BH235" s="64"/>
      <c r="BI235" s="64"/>
      <c r="BJ235" s="64"/>
      <c r="BK235" s="64"/>
      <c r="BL235" s="64"/>
    </row>
    <row r="236" spans="1:64" ht="13" x14ac:dyDescent="0.15">
      <c r="A236" s="73"/>
      <c r="B236" s="64"/>
      <c r="C236" s="73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  <c r="AP236" s="64"/>
      <c r="AQ236" s="64"/>
      <c r="AR236" s="64"/>
      <c r="AS236" s="64"/>
      <c r="AT236" s="64"/>
      <c r="AU236" s="64"/>
      <c r="AV236" s="64"/>
      <c r="AW236" s="64"/>
      <c r="AX236" s="64"/>
      <c r="AY236" s="64"/>
      <c r="AZ236" s="64"/>
      <c r="BA236" s="64"/>
      <c r="BB236" s="64"/>
      <c r="BC236" s="64"/>
      <c r="BD236" s="64"/>
      <c r="BE236" s="64"/>
      <c r="BF236" s="64"/>
      <c r="BG236" s="64"/>
      <c r="BH236" s="64"/>
      <c r="BI236" s="64"/>
      <c r="BJ236" s="64"/>
      <c r="BK236" s="64"/>
      <c r="BL236" s="64"/>
    </row>
    <row r="237" spans="1:64" ht="13" x14ac:dyDescent="0.15">
      <c r="A237" s="73"/>
      <c r="B237" s="64"/>
      <c r="C237" s="73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  <c r="AP237" s="64"/>
      <c r="AQ237" s="64"/>
      <c r="AR237" s="64"/>
      <c r="AS237" s="64"/>
      <c r="AT237" s="64"/>
      <c r="AU237" s="64"/>
      <c r="AV237" s="64"/>
      <c r="AW237" s="64"/>
      <c r="AX237" s="64"/>
      <c r="AY237" s="64"/>
      <c r="AZ237" s="64"/>
      <c r="BA237" s="64"/>
      <c r="BB237" s="64"/>
      <c r="BC237" s="64"/>
      <c r="BD237" s="64"/>
      <c r="BE237" s="64"/>
      <c r="BF237" s="64"/>
      <c r="BG237" s="64"/>
      <c r="BH237" s="64"/>
      <c r="BI237" s="64"/>
      <c r="BJ237" s="64"/>
      <c r="BK237" s="64"/>
      <c r="BL237" s="64"/>
    </row>
    <row r="238" spans="1:64" ht="13" x14ac:dyDescent="0.15">
      <c r="A238" s="73"/>
      <c r="B238" s="64"/>
      <c r="C238" s="73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  <c r="AP238" s="64"/>
      <c r="AQ238" s="64"/>
      <c r="AR238" s="64"/>
      <c r="AS238" s="64"/>
      <c r="AT238" s="64"/>
      <c r="AU238" s="64"/>
      <c r="AV238" s="64"/>
      <c r="AW238" s="64"/>
      <c r="AX238" s="64"/>
      <c r="AY238" s="64"/>
      <c r="AZ238" s="64"/>
      <c r="BA238" s="64"/>
      <c r="BB238" s="64"/>
      <c r="BC238" s="64"/>
      <c r="BD238" s="64"/>
      <c r="BE238" s="64"/>
      <c r="BF238" s="64"/>
      <c r="BG238" s="64"/>
      <c r="BH238" s="64"/>
      <c r="BI238" s="64"/>
      <c r="BJ238" s="64"/>
      <c r="BK238" s="64"/>
      <c r="BL238" s="64"/>
    </row>
    <row r="239" spans="1:64" ht="13" x14ac:dyDescent="0.15">
      <c r="A239" s="73"/>
      <c r="B239" s="64"/>
      <c r="C239" s="73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  <c r="AP239" s="64"/>
      <c r="AQ239" s="64"/>
      <c r="AR239" s="64"/>
      <c r="AS239" s="64"/>
      <c r="AT239" s="64"/>
      <c r="AU239" s="64"/>
      <c r="AV239" s="64"/>
      <c r="AW239" s="64"/>
      <c r="AX239" s="64"/>
      <c r="AY239" s="64"/>
      <c r="AZ239" s="64"/>
      <c r="BA239" s="64"/>
      <c r="BB239" s="64"/>
      <c r="BC239" s="64"/>
      <c r="BD239" s="64"/>
      <c r="BE239" s="64"/>
      <c r="BF239" s="64"/>
      <c r="BG239" s="64"/>
      <c r="BH239" s="64"/>
      <c r="BI239" s="64"/>
      <c r="BJ239" s="64"/>
      <c r="BK239" s="64"/>
      <c r="BL239" s="64"/>
    </row>
    <row r="240" spans="1:64" ht="13" x14ac:dyDescent="0.15">
      <c r="A240" s="73"/>
      <c r="B240" s="64"/>
      <c r="C240" s="73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  <c r="AP240" s="64"/>
      <c r="AQ240" s="64"/>
      <c r="AR240" s="64"/>
      <c r="AS240" s="64"/>
      <c r="AT240" s="64"/>
      <c r="AU240" s="64"/>
      <c r="AV240" s="64"/>
      <c r="AW240" s="64"/>
      <c r="AX240" s="64"/>
      <c r="AY240" s="64"/>
      <c r="AZ240" s="64"/>
      <c r="BA240" s="64"/>
      <c r="BB240" s="64"/>
      <c r="BC240" s="64"/>
      <c r="BD240" s="64"/>
      <c r="BE240" s="64"/>
      <c r="BF240" s="64"/>
      <c r="BG240" s="64"/>
      <c r="BH240" s="64"/>
      <c r="BI240" s="64"/>
      <c r="BJ240" s="64"/>
      <c r="BK240" s="64"/>
      <c r="BL240" s="64"/>
    </row>
    <row r="241" spans="1:64" ht="13" x14ac:dyDescent="0.15">
      <c r="A241" s="73"/>
      <c r="B241" s="64"/>
      <c r="C241" s="73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  <c r="AP241" s="64"/>
      <c r="AQ241" s="64"/>
      <c r="AR241" s="64"/>
      <c r="AS241" s="64"/>
      <c r="AT241" s="64"/>
      <c r="AU241" s="64"/>
      <c r="AV241" s="64"/>
      <c r="AW241" s="64"/>
      <c r="AX241" s="64"/>
      <c r="AY241" s="64"/>
      <c r="AZ241" s="64"/>
      <c r="BA241" s="64"/>
      <c r="BB241" s="64"/>
      <c r="BC241" s="64"/>
      <c r="BD241" s="64"/>
      <c r="BE241" s="64"/>
      <c r="BF241" s="64"/>
      <c r="BG241" s="64"/>
      <c r="BH241" s="64"/>
      <c r="BI241" s="64"/>
      <c r="BJ241" s="64"/>
      <c r="BK241" s="64"/>
      <c r="BL241" s="64"/>
    </row>
    <row r="242" spans="1:64" ht="13" x14ac:dyDescent="0.15">
      <c r="A242" s="73"/>
      <c r="B242" s="64"/>
      <c r="C242" s="73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  <c r="AP242" s="64"/>
      <c r="AQ242" s="64"/>
      <c r="AR242" s="64"/>
      <c r="AS242" s="64"/>
      <c r="AT242" s="64"/>
      <c r="AU242" s="64"/>
      <c r="AV242" s="64"/>
      <c r="AW242" s="64"/>
      <c r="AX242" s="64"/>
      <c r="AY242" s="64"/>
      <c r="AZ242" s="64"/>
      <c r="BA242" s="64"/>
      <c r="BB242" s="64"/>
      <c r="BC242" s="64"/>
      <c r="BD242" s="64"/>
      <c r="BE242" s="64"/>
      <c r="BF242" s="64"/>
      <c r="BG242" s="64"/>
      <c r="BH242" s="64"/>
      <c r="BI242" s="64"/>
      <c r="BJ242" s="64"/>
      <c r="BK242" s="64"/>
      <c r="BL242" s="64"/>
    </row>
    <row r="243" spans="1:64" ht="13" x14ac:dyDescent="0.15">
      <c r="A243" s="73"/>
      <c r="B243" s="64"/>
      <c r="C243" s="73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  <c r="AP243" s="64"/>
      <c r="AQ243" s="64"/>
      <c r="AR243" s="64"/>
      <c r="AS243" s="64"/>
      <c r="AT243" s="64"/>
      <c r="AU243" s="64"/>
      <c r="AV243" s="64"/>
      <c r="AW243" s="64"/>
      <c r="AX243" s="64"/>
      <c r="AY243" s="64"/>
      <c r="AZ243" s="64"/>
      <c r="BA243" s="64"/>
      <c r="BB243" s="64"/>
      <c r="BC243" s="64"/>
      <c r="BD243" s="64"/>
      <c r="BE243" s="64"/>
      <c r="BF243" s="64"/>
      <c r="BG243" s="64"/>
      <c r="BH243" s="64"/>
      <c r="BI243" s="64"/>
      <c r="BJ243" s="64"/>
      <c r="BK243" s="64"/>
      <c r="BL243" s="64"/>
    </row>
    <row r="244" spans="1:64" ht="13" x14ac:dyDescent="0.15">
      <c r="A244" s="73"/>
      <c r="B244" s="64"/>
      <c r="C244" s="73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  <c r="AP244" s="64"/>
      <c r="AQ244" s="64"/>
      <c r="AR244" s="64"/>
      <c r="AS244" s="64"/>
      <c r="AT244" s="64"/>
      <c r="AU244" s="64"/>
      <c r="AV244" s="64"/>
      <c r="AW244" s="64"/>
      <c r="AX244" s="64"/>
      <c r="AY244" s="64"/>
      <c r="AZ244" s="64"/>
      <c r="BA244" s="64"/>
      <c r="BB244" s="64"/>
      <c r="BC244" s="64"/>
      <c r="BD244" s="64"/>
      <c r="BE244" s="64"/>
      <c r="BF244" s="64"/>
      <c r="BG244" s="64"/>
      <c r="BH244" s="64"/>
      <c r="BI244" s="64"/>
      <c r="BJ244" s="64"/>
      <c r="BK244" s="64"/>
      <c r="BL244" s="64"/>
    </row>
    <row r="245" spans="1:64" ht="13" x14ac:dyDescent="0.15">
      <c r="A245" s="73"/>
      <c r="B245" s="64"/>
      <c r="C245" s="73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  <c r="AP245" s="64"/>
      <c r="AQ245" s="64"/>
      <c r="AR245" s="64"/>
      <c r="AS245" s="64"/>
      <c r="AT245" s="64"/>
      <c r="AU245" s="64"/>
      <c r="AV245" s="64"/>
      <c r="AW245" s="64"/>
      <c r="AX245" s="64"/>
      <c r="AY245" s="64"/>
      <c r="AZ245" s="64"/>
      <c r="BA245" s="64"/>
      <c r="BB245" s="64"/>
      <c r="BC245" s="64"/>
      <c r="BD245" s="64"/>
      <c r="BE245" s="64"/>
      <c r="BF245" s="64"/>
      <c r="BG245" s="64"/>
      <c r="BH245" s="64"/>
      <c r="BI245" s="64"/>
      <c r="BJ245" s="64"/>
      <c r="BK245" s="64"/>
      <c r="BL245" s="64"/>
    </row>
    <row r="246" spans="1:64" ht="13" x14ac:dyDescent="0.15">
      <c r="A246" s="73"/>
      <c r="B246" s="64"/>
      <c r="C246" s="73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  <c r="AP246" s="64"/>
      <c r="AQ246" s="64"/>
      <c r="AR246" s="64"/>
      <c r="AS246" s="64"/>
      <c r="AT246" s="64"/>
      <c r="AU246" s="64"/>
      <c r="AV246" s="64"/>
      <c r="AW246" s="64"/>
      <c r="AX246" s="64"/>
      <c r="AY246" s="64"/>
      <c r="AZ246" s="64"/>
      <c r="BA246" s="64"/>
      <c r="BB246" s="64"/>
      <c r="BC246" s="64"/>
      <c r="BD246" s="64"/>
      <c r="BE246" s="64"/>
      <c r="BF246" s="64"/>
      <c r="BG246" s="64"/>
      <c r="BH246" s="64"/>
      <c r="BI246" s="64"/>
      <c r="BJ246" s="64"/>
      <c r="BK246" s="64"/>
      <c r="BL246" s="64"/>
    </row>
    <row r="247" spans="1:64" ht="13" x14ac:dyDescent="0.15">
      <c r="A247" s="73"/>
      <c r="B247" s="64"/>
      <c r="C247" s="73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  <c r="AP247" s="64"/>
      <c r="AQ247" s="64"/>
      <c r="AR247" s="64"/>
      <c r="AS247" s="64"/>
      <c r="AT247" s="64"/>
      <c r="AU247" s="64"/>
      <c r="AV247" s="64"/>
      <c r="AW247" s="64"/>
      <c r="AX247" s="64"/>
      <c r="AY247" s="64"/>
      <c r="AZ247" s="64"/>
      <c r="BA247" s="64"/>
      <c r="BB247" s="64"/>
      <c r="BC247" s="64"/>
      <c r="BD247" s="64"/>
      <c r="BE247" s="64"/>
      <c r="BF247" s="64"/>
      <c r="BG247" s="64"/>
      <c r="BH247" s="64"/>
      <c r="BI247" s="64"/>
      <c r="BJ247" s="64"/>
      <c r="BK247" s="64"/>
      <c r="BL247" s="64"/>
    </row>
    <row r="248" spans="1:64" ht="13" x14ac:dyDescent="0.15">
      <c r="A248" s="73"/>
      <c r="B248" s="64"/>
      <c r="C248" s="73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  <c r="AP248" s="64"/>
      <c r="AQ248" s="64"/>
      <c r="AR248" s="64"/>
      <c r="AS248" s="64"/>
      <c r="AT248" s="64"/>
      <c r="AU248" s="64"/>
      <c r="AV248" s="64"/>
      <c r="AW248" s="64"/>
      <c r="AX248" s="64"/>
      <c r="AY248" s="64"/>
      <c r="AZ248" s="64"/>
      <c r="BA248" s="64"/>
      <c r="BB248" s="64"/>
      <c r="BC248" s="64"/>
      <c r="BD248" s="64"/>
      <c r="BE248" s="64"/>
      <c r="BF248" s="64"/>
      <c r="BG248" s="64"/>
      <c r="BH248" s="64"/>
      <c r="BI248" s="64"/>
      <c r="BJ248" s="64"/>
      <c r="BK248" s="64"/>
      <c r="BL248" s="64"/>
    </row>
    <row r="249" spans="1:64" ht="13" x14ac:dyDescent="0.15">
      <c r="A249" s="73"/>
      <c r="B249" s="64"/>
      <c r="C249" s="73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  <c r="AP249" s="64"/>
      <c r="AQ249" s="64"/>
      <c r="AR249" s="64"/>
      <c r="AS249" s="64"/>
      <c r="AT249" s="64"/>
      <c r="AU249" s="64"/>
      <c r="AV249" s="64"/>
      <c r="AW249" s="64"/>
      <c r="AX249" s="64"/>
      <c r="AY249" s="64"/>
      <c r="AZ249" s="64"/>
      <c r="BA249" s="64"/>
      <c r="BB249" s="64"/>
      <c r="BC249" s="64"/>
      <c r="BD249" s="64"/>
      <c r="BE249" s="64"/>
      <c r="BF249" s="64"/>
      <c r="BG249" s="64"/>
      <c r="BH249" s="64"/>
      <c r="BI249" s="64"/>
      <c r="BJ249" s="64"/>
      <c r="BK249" s="64"/>
      <c r="BL249" s="64"/>
    </row>
    <row r="250" spans="1:64" ht="13" x14ac:dyDescent="0.15">
      <c r="A250" s="73"/>
      <c r="B250" s="64"/>
      <c r="C250" s="73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  <c r="AP250" s="64"/>
      <c r="AQ250" s="64"/>
      <c r="AR250" s="64"/>
      <c r="AS250" s="64"/>
      <c r="AT250" s="64"/>
      <c r="AU250" s="64"/>
      <c r="AV250" s="64"/>
      <c r="AW250" s="64"/>
      <c r="AX250" s="64"/>
      <c r="AY250" s="64"/>
      <c r="AZ250" s="64"/>
      <c r="BA250" s="64"/>
      <c r="BB250" s="64"/>
      <c r="BC250" s="64"/>
      <c r="BD250" s="64"/>
      <c r="BE250" s="64"/>
      <c r="BF250" s="64"/>
      <c r="BG250" s="64"/>
      <c r="BH250" s="64"/>
      <c r="BI250" s="64"/>
      <c r="BJ250" s="64"/>
      <c r="BK250" s="64"/>
      <c r="BL250" s="64"/>
    </row>
    <row r="251" spans="1:64" ht="13" x14ac:dyDescent="0.15">
      <c r="A251" s="73"/>
      <c r="B251" s="64"/>
      <c r="C251" s="73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  <c r="AP251" s="64"/>
      <c r="AQ251" s="64"/>
      <c r="AR251" s="64"/>
      <c r="AS251" s="64"/>
      <c r="AT251" s="64"/>
      <c r="AU251" s="64"/>
      <c r="AV251" s="64"/>
      <c r="AW251" s="64"/>
      <c r="AX251" s="64"/>
      <c r="AY251" s="64"/>
      <c r="AZ251" s="64"/>
      <c r="BA251" s="64"/>
      <c r="BB251" s="64"/>
      <c r="BC251" s="64"/>
      <c r="BD251" s="64"/>
      <c r="BE251" s="64"/>
      <c r="BF251" s="64"/>
      <c r="BG251" s="64"/>
      <c r="BH251" s="64"/>
      <c r="BI251" s="64"/>
      <c r="BJ251" s="64"/>
      <c r="BK251" s="64"/>
      <c r="BL251" s="64"/>
    </row>
    <row r="252" spans="1:64" ht="13" x14ac:dyDescent="0.15">
      <c r="A252" s="73"/>
      <c r="B252" s="64"/>
      <c r="C252" s="73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  <c r="AP252" s="64"/>
      <c r="AQ252" s="64"/>
      <c r="AR252" s="64"/>
      <c r="AS252" s="64"/>
      <c r="AT252" s="64"/>
      <c r="AU252" s="64"/>
      <c r="AV252" s="64"/>
      <c r="AW252" s="64"/>
      <c r="AX252" s="64"/>
      <c r="AY252" s="64"/>
      <c r="AZ252" s="64"/>
      <c r="BA252" s="64"/>
      <c r="BB252" s="64"/>
      <c r="BC252" s="64"/>
      <c r="BD252" s="64"/>
      <c r="BE252" s="64"/>
      <c r="BF252" s="64"/>
      <c r="BG252" s="64"/>
      <c r="BH252" s="64"/>
      <c r="BI252" s="64"/>
      <c r="BJ252" s="64"/>
      <c r="BK252" s="64"/>
      <c r="BL252" s="64"/>
    </row>
    <row r="253" spans="1:64" ht="13" x14ac:dyDescent="0.15">
      <c r="A253" s="73"/>
      <c r="B253" s="64"/>
      <c r="C253" s="73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  <c r="AP253" s="64"/>
      <c r="AQ253" s="64"/>
      <c r="AR253" s="64"/>
      <c r="AS253" s="64"/>
      <c r="AT253" s="64"/>
      <c r="AU253" s="64"/>
      <c r="AV253" s="64"/>
      <c r="AW253" s="64"/>
      <c r="AX253" s="64"/>
      <c r="AY253" s="64"/>
      <c r="AZ253" s="64"/>
      <c r="BA253" s="64"/>
      <c r="BB253" s="64"/>
      <c r="BC253" s="64"/>
      <c r="BD253" s="64"/>
      <c r="BE253" s="64"/>
      <c r="BF253" s="64"/>
      <c r="BG253" s="64"/>
      <c r="BH253" s="64"/>
      <c r="BI253" s="64"/>
      <c r="BJ253" s="64"/>
      <c r="BK253" s="64"/>
      <c r="BL253" s="64"/>
    </row>
    <row r="254" spans="1:64" ht="13" x14ac:dyDescent="0.15">
      <c r="A254" s="73"/>
      <c r="B254" s="64"/>
      <c r="C254" s="73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  <c r="AP254" s="64"/>
      <c r="AQ254" s="64"/>
      <c r="AR254" s="64"/>
      <c r="AS254" s="64"/>
      <c r="AT254" s="64"/>
      <c r="AU254" s="64"/>
      <c r="AV254" s="64"/>
      <c r="AW254" s="64"/>
      <c r="AX254" s="64"/>
      <c r="AY254" s="64"/>
      <c r="AZ254" s="64"/>
      <c r="BA254" s="64"/>
      <c r="BB254" s="64"/>
      <c r="BC254" s="64"/>
      <c r="BD254" s="64"/>
      <c r="BE254" s="64"/>
      <c r="BF254" s="64"/>
      <c r="BG254" s="64"/>
      <c r="BH254" s="64"/>
      <c r="BI254" s="64"/>
      <c r="BJ254" s="64"/>
      <c r="BK254" s="64"/>
      <c r="BL254" s="64"/>
    </row>
    <row r="255" spans="1:64" ht="13" x14ac:dyDescent="0.15">
      <c r="A255" s="73"/>
      <c r="B255" s="64"/>
      <c r="C255" s="73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  <c r="AP255" s="64"/>
      <c r="AQ255" s="64"/>
      <c r="AR255" s="64"/>
      <c r="AS255" s="64"/>
      <c r="AT255" s="64"/>
      <c r="AU255" s="64"/>
      <c r="AV255" s="64"/>
      <c r="AW255" s="64"/>
      <c r="AX255" s="64"/>
      <c r="AY255" s="64"/>
      <c r="AZ255" s="64"/>
      <c r="BA255" s="64"/>
      <c r="BB255" s="64"/>
      <c r="BC255" s="64"/>
      <c r="BD255" s="64"/>
      <c r="BE255" s="64"/>
      <c r="BF255" s="64"/>
      <c r="BG255" s="64"/>
      <c r="BH255" s="64"/>
      <c r="BI255" s="64"/>
      <c r="BJ255" s="64"/>
      <c r="BK255" s="64"/>
      <c r="BL255" s="64"/>
    </row>
    <row r="256" spans="1:64" ht="13" x14ac:dyDescent="0.15">
      <c r="A256" s="73"/>
      <c r="B256" s="64"/>
      <c r="C256" s="73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  <c r="AP256" s="64"/>
      <c r="AQ256" s="64"/>
      <c r="AR256" s="64"/>
      <c r="AS256" s="64"/>
      <c r="AT256" s="64"/>
      <c r="AU256" s="64"/>
      <c r="AV256" s="64"/>
      <c r="AW256" s="64"/>
      <c r="AX256" s="64"/>
      <c r="AY256" s="64"/>
      <c r="AZ256" s="64"/>
      <c r="BA256" s="64"/>
      <c r="BB256" s="64"/>
      <c r="BC256" s="64"/>
      <c r="BD256" s="64"/>
      <c r="BE256" s="64"/>
      <c r="BF256" s="64"/>
      <c r="BG256" s="64"/>
      <c r="BH256" s="64"/>
      <c r="BI256" s="64"/>
      <c r="BJ256" s="64"/>
      <c r="BK256" s="64"/>
      <c r="BL256" s="64"/>
    </row>
    <row r="257" spans="1:64" ht="13" x14ac:dyDescent="0.15">
      <c r="A257" s="73"/>
      <c r="B257" s="64"/>
      <c r="C257" s="73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  <c r="AP257" s="64"/>
      <c r="AQ257" s="64"/>
      <c r="AR257" s="64"/>
      <c r="AS257" s="64"/>
      <c r="AT257" s="64"/>
      <c r="AU257" s="64"/>
      <c r="AV257" s="64"/>
      <c r="AW257" s="64"/>
      <c r="AX257" s="64"/>
      <c r="AY257" s="64"/>
      <c r="AZ257" s="64"/>
      <c r="BA257" s="64"/>
      <c r="BB257" s="64"/>
      <c r="BC257" s="64"/>
      <c r="BD257" s="64"/>
      <c r="BE257" s="64"/>
      <c r="BF257" s="64"/>
      <c r="BG257" s="64"/>
      <c r="BH257" s="64"/>
      <c r="BI257" s="64"/>
      <c r="BJ257" s="64"/>
      <c r="BK257" s="64"/>
      <c r="BL257" s="64"/>
    </row>
    <row r="258" spans="1:64" ht="13" x14ac:dyDescent="0.15">
      <c r="A258" s="73"/>
      <c r="B258" s="64"/>
      <c r="C258" s="73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  <c r="AP258" s="64"/>
      <c r="AQ258" s="64"/>
      <c r="AR258" s="64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/>
      <c r="BC258" s="64"/>
      <c r="BD258" s="64"/>
      <c r="BE258" s="64"/>
      <c r="BF258" s="64"/>
      <c r="BG258" s="64"/>
      <c r="BH258" s="64"/>
      <c r="BI258" s="64"/>
      <c r="BJ258" s="64"/>
      <c r="BK258" s="64"/>
      <c r="BL258" s="64"/>
    </row>
    <row r="259" spans="1:64" ht="13" x14ac:dyDescent="0.15">
      <c r="A259" s="73"/>
      <c r="B259" s="64"/>
      <c r="C259" s="73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  <c r="AP259" s="64"/>
      <c r="AQ259" s="64"/>
      <c r="AR259" s="64"/>
      <c r="AS259" s="64"/>
      <c r="AT259" s="64"/>
      <c r="AU259" s="64"/>
      <c r="AV259" s="64"/>
      <c r="AW259" s="64"/>
      <c r="AX259" s="64"/>
      <c r="AY259" s="64"/>
      <c r="AZ259" s="64"/>
      <c r="BA259" s="64"/>
      <c r="BB259" s="64"/>
      <c r="BC259" s="64"/>
      <c r="BD259" s="64"/>
      <c r="BE259" s="64"/>
      <c r="BF259" s="64"/>
      <c r="BG259" s="64"/>
      <c r="BH259" s="64"/>
      <c r="BI259" s="64"/>
      <c r="BJ259" s="64"/>
      <c r="BK259" s="64"/>
      <c r="BL259" s="64"/>
    </row>
    <row r="260" spans="1:64" ht="13" x14ac:dyDescent="0.15">
      <c r="A260" s="73"/>
      <c r="B260" s="64"/>
      <c r="C260" s="73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/>
      <c r="AU260" s="64"/>
      <c r="AV260" s="64"/>
      <c r="AW260" s="64"/>
      <c r="AX260" s="64"/>
      <c r="AY260" s="64"/>
      <c r="AZ260" s="64"/>
      <c r="BA260" s="64"/>
      <c r="BB260" s="64"/>
      <c r="BC260" s="64"/>
      <c r="BD260" s="64"/>
      <c r="BE260" s="64"/>
      <c r="BF260" s="64"/>
      <c r="BG260" s="64"/>
      <c r="BH260" s="64"/>
      <c r="BI260" s="64"/>
      <c r="BJ260" s="64"/>
      <c r="BK260" s="64"/>
      <c r="BL260" s="64"/>
    </row>
    <row r="261" spans="1:64" ht="13" x14ac:dyDescent="0.15">
      <c r="A261" s="73"/>
      <c r="B261" s="64"/>
      <c r="C261" s="73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  <c r="AP261" s="64"/>
      <c r="AQ261" s="64"/>
      <c r="AR261" s="64"/>
      <c r="AS261" s="64"/>
      <c r="AT261" s="64"/>
      <c r="AU261" s="64"/>
      <c r="AV261" s="64"/>
      <c r="AW261" s="64"/>
      <c r="AX261" s="64"/>
      <c r="AY261" s="64"/>
      <c r="AZ261" s="64"/>
      <c r="BA261" s="64"/>
      <c r="BB261" s="64"/>
      <c r="BC261" s="64"/>
      <c r="BD261" s="64"/>
      <c r="BE261" s="64"/>
      <c r="BF261" s="64"/>
      <c r="BG261" s="64"/>
      <c r="BH261" s="64"/>
      <c r="BI261" s="64"/>
      <c r="BJ261" s="64"/>
      <c r="BK261" s="64"/>
      <c r="BL261" s="64"/>
    </row>
    <row r="262" spans="1:64" ht="13" x14ac:dyDescent="0.15">
      <c r="A262" s="73"/>
      <c r="B262" s="64"/>
      <c r="C262" s="73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  <c r="AP262" s="64"/>
      <c r="AQ262" s="64"/>
      <c r="AR262" s="64"/>
      <c r="AS262" s="64"/>
      <c r="AT262" s="64"/>
      <c r="AU262" s="64"/>
      <c r="AV262" s="64"/>
      <c r="AW262" s="64"/>
      <c r="AX262" s="64"/>
      <c r="AY262" s="64"/>
      <c r="AZ262" s="64"/>
      <c r="BA262" s="64"/>
      <c r="BB262" s="64"/>
      <c r="BC262" s="64"/>
      <c r="BD262" s="64"/>
      <c r="BE262" s="64"/>
      <c r="BF262" s="64"/>
      <c r="BG262" s="64"/>
      <c r="BH262" s="64"/>
      <c r="BI262" s="64"/>
      <c r="BJ262" s="64"/>
      <c r="BK262" s="64"/>
      <c r="BL262" s="64"/>
    </row>
    <row r="263" spans="1:64" ht="13" x14ac:dyDescent="0.15">
      <c r="A263" s="73"/>
      <c r="B263" s="64"/>
      <c r="C263" s="73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  <c r="BC263" s="64"/>
      <c r="BD263" s="64"/>
      <c r="BE263" s="64"/>
      <c r="BF263" s="64"/>
      <c r="BG263" s="64"/>
      <c r="BH263" s="64"/>
      <c r="BI263" s="64"/>
      <c r="BJ263" s="64"/>
      <c r="BK263" s="64"/>
      <c r="BL263" s="64"/>
    </row>
    <row r="264" spans="1:64" ht="13" x14ac:dyDescent="0.15">
      <c r="A264" s="73"/>
      <c r="B264" s="64"/>
      <c r="C264" s="73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  <c r="BC264" s="64"/>
      <c r="BD264" s="64"/>
      <c r="BE264" s="64"/>
      <c r="BF264" s="64"/>
      <c r="BG264" s="64"/>
      <c r="BH264" s="64"/>
      <c r="BI264" s="64"/>
      <c r="BJ264" s="64"/>
      <c r="BK264" s="64"/>
      <c r="BL264" s="64"/>
    </row>
    <row r="265" spans="1:64" ht="13" x14ac:dyDescent="0.15">
      <c r="A265" s="73"/>
      <c r="B265" s="64"/>
      <c r="C265" s="73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  <c r="BD265" s="64"/>
      <c r="BE265" s="64"/>
      <c r="BF265" s="64"/>
      <c r="BG265" s="64"/>
      <c r="BH265" s="64"/>
      <c r="BI265" s="64"/>
      <c r="BJ265" s="64"/>
      <c r="BK265" s="64"/>
      <c r="BL265" s="64"/>
    </row>
    <row r="266" spans="1:64" ht="13" x14ac:dyDescent="0.15">
      <c r="A266" s="73"/>
      <c r="B266" s="64"/>
      <c r="C266" s="73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  <c r="BC266" s="64"/>
      <c r="BD266" s="64"/>
      <c r="BE266" s="64"/>
      <c r="BF266" s="64"/>
      <c r="BG266" s="64"/>
      <c r="BH266" s="64"/>
      <c r="BI266" s="64"/>
      <c r="BJ266" s="64"/>
      <c r="BK266" s="64"/>
      <c r="BL266" s="64"/>
    </row>
    <row r="267" spans="1:64" ht="13" x14ac:dyDescent="0.15">
      <c r="A267" s="73"/>
      <c r="B267" s="64"/>
      <c r="C267" s="73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  <c r="BD267" s="64"/>
      <c r="BE267" s="64"/>
      <c r="BF267" s="64"/>
      <c r="BG267" s="64"/>
      <c r="BH267" s="64"/>
      <c r="BI267" s="64"/>
      <c r="BJ267" s="64"/>
      <c r="BK267" s="64"/>
      <c r="BL267" s="64"/>
    </row>
    <row r="268" spans="1:64" ht="13" x14ac:dyDescent="0.15">
      <c r="A268" s="73"/>
      <c r="B268" s="64"/>
      <c r="C268" s="73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  <c r="BD268" s="64"/>
      <c r="BE268" s="64"/>
      <c r="BF268" s="64"/>
      <c r="BG268" s="64"/>
      <c r="BH268" s="64"/>
      <c r="BI268" s="64"/>
      <c r="BJ268" s="64"/>
      <c r="BK268" s="64"/>
      <c r="BL268" s="64"/>
    </row>
    <row r="269" spans="1:64" ht="13" x14ac:dyDescent="0.15">
      <c r="A269" s="73"/>
      <c r="B269" s="64"/>
      <c r="C269" s="73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64"/>
      <c r="BA269" s="64"/>
      <c r="BB269" s="64"/>
      <c r="BC269" s="64"/>
      <c r="BD269" s="64"/>
      <c r="BE269" s="64"/>
      <c r="BF269" s="64"/>
      <c r="BG269" s="64"/>
      <c r="BH269" s="64"/>
      <c r="BI269" s="64"/>
      <c r="BJ269" s="64"/>
      <c r="BK269" s="64"/>
      <c r="BL269" s="64"/>
    </row>
    <row r="270" spans="1:64" ht="13" x14ac:dyDescent="0.15">
      <c r="A270" s="73"/>
      <c r="B270" s="64"/>
      <c r="C270" s="73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  <c r="BC270" s="64"/>
      <c r="BD270" s="64"/>
      <c r="BE270" s="64"/>
      <c r="BF270" s="64"/>
      <c r="BG270" s="64"/>
      <c r="BH270" s="64"/>
      <c r="BI270" s="64"/>
      <c r="BJ270" s="64"/>
      <c r="BK270" s="64"/>
      <c r="BL270" s="64"/>
    </row>
    <row r="271" spans="1:64" ht="13" x14ac:dyDescent="0.15">
      <c r="A271" s="73"/>
      <c r="B271" s="64"/>
      <c r="C271" s="73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  <c r="BC271" s="64"/>
      <c r="BD271" s="64"/>
      <c r="BE271" s="64"/>
      <c r="BF271" s="64"/>
      <c r="BG271" s="64"/>
      <c r="BH271" s="64"/>
      <c r="BI271" s="64"/>
      <c r="BJ271" s="64"/>
      <c r="BK271" s="64"/>
      <c r="BL271" s="64"/>
    </row>
    <row r="272" spans="1:64" ht="13" x14ac:dyDescent="0.15">
      <c r="A272" s="73"/>
      <c r="B272" s="64"/>
      <c r="C272" s="73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64"/>
      <c r="BF272" s="64"/>
      <c r="BG272" s="64"/>
      <c r="BH272" s="64"/>
      <c r="BI272" s="64"/>
      <c r="BJ272" s="64"/>
      <c r="BK272" s="64"/>
      <c r="BL272" s="64"/>
    </row>
    <row r="273" spans="1:64" ht="13" x14ac:dyDescent="0.15">
      <c r="A273" s="73"/>
      <c r="B273" s="64"/>
      <c r="C273" s="73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  <c r="BD273" s="64"/>
      <c r="BE273" s="64"/>
      <c r="BF273" s="64"/>
      <c r="BG273" s="64"/>
      <c r="BH273" s="64"/>
      <c r="BI273" s="64"/>
      <c r="BJ273" s="64"/>
      <c r="BK273" s="64"/>
      <c r="BL273" s="64"/>
    </row>
    <row r="274" spans="1:64" ht="13" x14ac:dyDescent="0.15">
      <c r="A274" s="73"/>
      <c r="B274" s="64"/>
      <c r="C274" s="73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  <c r="BD274" s="64"/>
      <c r="BE274" s="64"/>
      <c r="BF274" s="64"/>
      <c r="BG274" s="64"/>
      <c r="BH274" s="64"/>
      <c r="BI274" s="64"/>
      <c r="BJ274" s="64"/>
      <c r="BK274" s="64"/>
      <c r="BL274" s="64"/>
    </row>
    <row r="275" spans="1:64" ht="13" x14ac:dyDescent="0.15">
      <c r="A275" s="73"/>
      <c r="B275" s="64"/>
      <c r="C275" s="73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  <c r="BC275" s="64"/>
      <c r="BD275" s="64"/>
      <c r="BE275" s="64"/>
      <c r="BF275" s="64"/>
      <c r="BG275" s="64"/>
      <c r="BH275" s="64"/>
      <c r="BI275" s="64"/>
      <c r="BJ275" s="64"/>
      <c r="BK275" s="64"/>
      <c r="BL275" s="64"/>
    </row>
    <row r="276" spans="1:64" ht="13" x14ac:dyDescent="0.15">
      <c r="A276" s="73"/>
      <c r="B276" s="64"/>
      <c r="C276" s="73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  <c r="BD276" s="64"/>
      <c r="BE276" s="64"/>
      <c r="BF276" s="64"/>
      <c r="BG276" s="64"/>
      <c r="BH276" s="64"/>
      <c r="BI276" s="64"/>
      <c r="BJ276" s="64"/>
      <c r="BK276" s="64"/>
      <c r="BL276" s="64"/>
    </row>
    <row r="277" spans="1:64" ht="13" x14ac:dyDescent="0.15">
      <c r="A277" s="73"/>
      <c r="B277" s="64"/>
      <c r="C277" s="73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  <c r="BD277" s="64"/>
      <c r="BE277" s="64"/>
      <c r="BF277" s="64"/>
      <c r="BG277" s="64"/>
      <c r="BH277" s="64"/>
      <c r="BI277" s="64"/>
      <c r="BJ277" s="64"/>
      <c r="BK277" s="64"/>
      <c r="BL277" s="64"/>
    </row>
    <row r="278" spans="1:64" ht="13" x14ac:dyDescent="0.15">
      <c r="A278" s="73"/>
      <c r="B278" s="64"/>
      <c r="C278" s="73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64"/>
      <c r="BF278" s="64"/>
      <c r="BG278" s="64"/>
      <c r="BH278" s="64"/>
      <c r="BI278" s="64"/>
      <c r="BJ278" s="64"/>
      <c r="BK278" s="64"/>
      <c r="BL278" s="64"/>
    </row>
    <row r="279" spans="1:64" ht="13" x14ac:dyDescent="0.15">
      <c r="A279" s="73"/>
      <c r="B279" s="64"/>
      <c r="C279" s="73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64"/>
      <c r="BF279" s="64"/>
      <c r="BG279" s="64"/>
      <c r="BH279" s="64"/>
      <c r="BI279" s="64"/>
      <c r="BJ279" s="64"/>
      <c r="BK279" s="64"/>
      <c r="BL279" s="64"/>
    </row>
    <row r="280" spans="1:64" ht="13" x14ac:dyDescent="0.15">
      <c r="A280" s="73"/>
      <c r="B280" s="64"/>
      <c r="C280" s="73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  <c r="BC280" s="64"/>
      <c r="BD280" s="64"/>
      <c r="BE280" s="64"/>
      <c r="BF280" s="64"/>
      <c r="BG280" s="64"/>
      <c r="BH280" s="64"/>
      <c r="BI280" s="64"/>
      <c r="BJ280" s="64"/>
      <c r="BK280" s="64"/>
      <c r="BL280" s="64"/>
    </row>
    <row r="281" spans="1:64" ht="13" x14ac:dyDescent="0.15">
      <c r="A281" s="73"/>
      <c r="B281" s="64"/>
      <c r="C281" s="73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  <c r="BC281" s="64"/>
      <c r="BD281" s="64"/>
      <c r="BE281" s="64"/>
      <c r="BF281" s="64"/>
      <c r="BG281" s="64"/>
      <c r="BH281" s="64"/>
      <c r="BI281" s="64"/>
      <c r="BJ281" s="64"/>
      <c r="BK281" s="64"/>
      <c r="BL281" s="64"/>
    </row>
    <row r="282" spans="1:64" ht="13" x14ac:dyDescent="0.15">
      <c r="A282" s="73"/>
      <c r="B282" s="64"/>
      <c r="C282" s="73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  <c r="BD282" s="64"/>
      <c r="BE282" s="64"/>
      <c r="BF282" s="64"/>
      <c r="BG282" s="64"/>
      <c r="BH282" s="64"/>
      <c r="BI282" s="64"/>
      <c r="BJ282" s="64"/>
      <c r="BK282" s="64"/>
      <c r="BL282" s="64"/>
    </row>
    <row r="283" spans="1:64" ht="13" x14ac:dyDescent="0.15">
      <c r="A283" s="73"/>
      <c r="B283" s="64"/>
      <c r="C283" s="73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4"/>
      <c r="BE283" s="64"/>
      <c r="BF283" s="64"/>
      <c r="BG283" s="64"/>
      <c r="BH283" s="64"/>
      <c r="BI283" s="64"/>
      <c r="BJ283" s="64"/>
      <c r="BK283" s="64"/>
      <c r="BL283" s="64"/>
    </row>
    <row r="284" spans="1:64" ht="13" x14ac:dyDescent="0.15">
      <c r="A284" s="73"/>
      <c r="B284" s="64"/>
      <c r="C284" s="73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  <c r="AP284" s="64"/>
      <c r="AQ284" s="64"/>
      <c r="AR284" s="64"/>
      <c r="AS284" s="64"/>
      <c r="AT284" s="64"/>
      <c r="AU284" s="64"/>
      <c r="AV284" s="64"/>
      <c r="AW284" s="64"/>
      <c r="AX284" s="64"/>
      <c r="AY284" s="64"/>
      <c r="AZ284" s="64"/>
      <c r="BA284" s="64"/>
      <c r="BB284" s="64"/>
      <c r="BC284" s="64"/>
      <c r="BD284" s="64"/>
      <c r="BE284" s="64"/>
      <c r="BF284" s="64"/>
      <c r="BG284" s="64"/>
      <c r="BH284" s="64"/>
      <c r="BI284" s="64"/>
      <c r="BJ284" s="64"/>
      <c r="BK284" s="64"/>
      <c r="BL284" s="64"/>
    </row>
    <row r="285" spans="1:64" ht="13" x14ac:dyDescent="0.15">
      <c r="A285" s="73"/>
      <c r="B285" s="64"/>
      <c r="C285" s="73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  <c r="AP285" s="64"/>
      <c r="AQ285" s="64"/>
      <c r="AR285" s="64"/>
      <c r="AS285" s="64"/>
      <c r="AT285" s="64"/>
      <c r="AU285" s="64"/>
      <c r="AV285" s="64"/>
      <c r="AW285" s="64"/>
      <c r="AX285" s="64"/>
      <c r="AY285" s="64"/>
      <c r="AZ285" s="64"/>
      <c r="BA285" s="64"/>
      <c r="BB285" s="64"/>
      <c r="BC285" s="64"/>
      <c r="BD285" s="64"/>
      <c r="BE285" s="64"/>
      <c r="BF285" s="64"/>
      <c r="BG285" s="64"/>
      <c r="BH285" s="64"/>
      <c r="BI285" s="64"/>
      <c r="BJ285" s="64"/>
      <c r="BK285" s="64"/>
      <c r="BL285" s="64"/>
    </row>
    <row r="286" spans="1:64" ht="13" x14ac:dyDescent="0.15">
      <c r="A286" s="73"/>
      <c r="B286" s="64"/>
      <c r="C286" s="73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  <c r="AP286" s="64"/>
      <c r="AQ286" s="64"/>
      <c r="AR286" s="64"/>
      <c r="AS286" s="64"/>
      <c r="AT286" s="64"/>
      <c r="AU286" s="64"/>
      <c r="AV286" s="64"/>
      <c r="AW286" s="64"/>
      <c r="AX286" s="64"/>
      <c r="AY286" s="64"/>
      <c r="AZ286" s="64"/>
      <c r="BA286" s="64"/>
      <c r="BB286" s="64"/>
      <c r="BC286" s="64"/>
      <c r="BD286" s="64"/>
      <c r="BE286" s="64"/>
      <c r="BF286" s="64"/>
      <c r="BG286" s="64"/>
      <c r="BH286" s="64"/>
      <c r="BI286" s="64"/>
      <c r="BJ286" s="64"/>
      <c r="BK286" s="64"/>
      <c r="BL286" s="64"/>
    </row>
    <row r="287" spans="1:64" ht="13" x14ac:dyDescent="0.15">
      <c r="A287" s="73"/>
      <c r="B287" s="64"/>
      <c r="C287" s="73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  <c r="AP287" s="64"/>
      <c r="AQ287" s="64"/>
      <c r="AR287" s="64"/>
      <c r="AS287" s="64"/>
      <c r="AT287" s="64"/>
      <c r="AU287" s="64"/>
      <c r="AV287" s="64"/>
      <c r="AW287" s="64"/>
      <c r="AX287" s="64"/>
      <c r="AY287" s="64"/>
      <c r="AZ287" s="64"/>
      <c r="BA287" s="64"/>
      <c r="BB287" s="64"/>
      <c r="BC287" s="64"/>
      <c r="BD287" s="64"/>
      <c r="BE287" s="64"/>
      <c r="BF287" s="64"/>
      <c r="BG287" s="64"/>
      <c r="BH287" s="64"/>
      <c r="BI287" s="64"/>
      <c r="BJ287" s="64"/>
      <c r="BK287" s="64"/>
      <c r="BL287" s="64"/>
    </row>
    <row r="288" spans="1:64" ht="13" x14ac:dyDescent="0.15">
      <c r="A288" s="73"/>
      <c r="B288" s="64"/>
      <c r="C288" s="73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</row>
    <row r="289" spans="1:64" ht="13" x14ac:dyDescent="0.15">
      <c r="A289" s="73"/>
      <c r="B289" s="64"/>
      <c r="C289" s="73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64"/>
      <c r="BF289" s="64"/>
      <c r="BG289" s="64"/>
      <c r="BH289" s="64"/>
      <c r="BI289" s="64"/>
      <c r="BJ289" s="64"/>
      <c r="BK289" s="64"/>
      <c r="BL289" s="64"/>
    </row>
    <row r="290" spans="1:64" ht="13" x14ac:dyDescent="0.15">
      <c r="A290" s="73"/>
      <c r="B290" s="64"/>
      <c r="C290" s="73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  <c r="AP290" s="64"/>
      <c r="AQ290" s="64"/>
      <c r="AR290" s="64"/>
      <c r="AS290" s="64"/>
      <c r="AT290" s="64"/>
      <c r="AU290" s="64"/>
      <c r="AV290" s="64"/>
      <c r="AW290" s="64"/>
      <c r="AX290" s="64"/>
      <c r="AY290" s="64"/>
      <c r="AZ290" s="64"/>
      <c r="BA290" s="64"/>
      <c r="BB290" s="64"/>
      <c r="BC290" s="64"/>
      <c r="BD290" s="64"/>
      <c r="BE290" s="64"/>
      <c r="BF290" s="64"/>
      <c r="BG290" s="64"/>
      <c r="BH290" s="64"/>
      <c r="BI290" s="64"/>
      <c r="BJ290" s="64"/>
      <c r="BK290" s="64"/>
      <c r="BL290" s="64"/>
    </row>
    <row r="291" spans="1:64" ht="13" x14ac:dyDescent="0.15">
      <c r="A291" s="73"/>
      <c r="B291" s="64"/>
      <c r="C291" s="73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  <c r="AP291" s="64"/>
      <c r="AQ291" s="64"/>
      <c r="AR291" s="64"/>
      <c r="AS291" s="64"/>
      <c r="AT291" s="64"/>
      <c r="AU291" s="64"/>
      <c r="AV291" s="64"/>
      <c r="AW291" s="64"/>
      <c r="AX291" s="64"/>
      <c r="AY291" s="64"/>
      <c r="AZ291" s="64"/>
      <c r="BA291" s="64"/>
      <c r="BB291" s="64"/>
      <c r="BC291" s="64"/>
      <c r="BD291" s="64"/>
      <c r="BE291" s="64"/>
      <c r="BF291" s="64"/>
      <c r="BG291" s="64"/>
      <c r="BH291" s="64"/>
      <c r="BI291" s="64"/>
      <c r="BJ291" s="64"/>
      <c r="BK291" s="64"/>
      <c r="BL291" s="64"/>
    </row>
    <row r="292" spans="1:64" ht="13" x14ac:dyDescent="0.15">
      <c r="A292" s="73"/>
      <c r="B292" s="64"/>
      <c r="C292" s="73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64"/>
      <c r="BA292" s="64"/>
      <c r="BB292" s="64"/>
      <c r="BC292" s="64"/>
      <c r="BD292" s="64"/>
      <c r="BE292" s="64"/>
      <c r="BF292" s="64"/>
      <c r="BG292" s="64"/>
      <c r="BH292" s="64"/>
      <c r="BI292" s="64"/>
      <c r="BJ292" s="64"/>
      <c r="BK292" s="64"/>
      <c r="BL292" s="64"/>
    </row>
    <row r="293" spans="1:64" ht="13" x14ac:dyDescent="0.15">
      <c r="A293" s="73"/>
      <c r="B293" s="64"/>
      <c r="C293" s="73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  <c r="BD293" s="64"/>
      <c r="BE293" s="64"/>
      <c r="BF293" s="64"/>
      <c r="BG293" s="64"/>
      <c r="BH293" s="64"/>
      <c r="BI293" s="64"/>
      <c r="BJ293" s="64"/>
      <c r="BK293" s="64"/>
      <c r="BL293" s="64"/>
    </row>
    <row r="294" spans="1:64" ht="13" x14ac:dyDescent="0.15">
      <c r="A294" s="73"/>
      <c r="B294" s="64"/>
      <c r="C294" s="73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64"/>
      <c r="BA294" s="64"/>
      <c r="BB294" s="64"/>
      <c r="BC294" s="64"/>
      <c r="BD294" s="64"/>
      <c r="BE294" s="64"/>
      <c r="BF294" s="64"/>
      <c r="BG294" s="64"/>
      <c r="BH294" s="64"/>
      <c r="BI294" s="64"/>
      <c r="BJ294" s="64"/>
      <c r="BK294" s="64"/>
      <c r="BL294" s="64"/>
    </row>
    <row r="295" spans="1:64" ht="13" x14ac:dyDescent="0.15">
      <c r="A295" s="73"/>
      <c r="B295" s="64"/>
      <c r="C295" s="73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  <c r="BD295" s="64"/>
      <c r="BE295" s="64"/>
      <c r="BF295" s="64"/>
      <c r="BG295" s="64"/>
      <c r="BH295" s="64"/>
      <c r="BI295" s="64"/>
      <c r="BJ295" s="64"/>
      <c r="BK295" s="64"/>
      <c r="BL295" s="64"/>
    </row>
    <row r="296" spans="1:64" ht="13" x14ac:dyDescent="0.15">
      <c r="A296" s="73"/>
      <c r="B296" s="64"/>
      <c r="C296" s="73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  <c r="AP296" s="64"/>
      <c r="AQ296" s="64"/>
      <c r="AR296" s="64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  <c r="BD296" s="64"/>
      <c r="BE296" s="64"/>
      <c r="BF296" s="64"/>
      <c r="BG296" s="64"/>
      <c r="BH296" s="64"/>
      <c r="BI296" s="64"/>
      <c r="BJ296" s="64"/>
      <c r="BK296" s="64"/>
      <c r="BL296" s="64"/>
    </row>
    <row r="297" spans="1:64" ht="13" x14ac:dyDescent="0.15">
      <c r="A297" s="73"/>
      <c r="B297" s="64"/>
      <c r="C297" s="73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  <c r="AP297" s="64"/>
      <c r="AQ297" s="64"/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  <c r="BD297" s="64"/>
      <c r="BE297" s="64"/>
      <c r="BF297" s="64"/>
      <c r="BG297" s="64"/>
      <c r="BH297" s="64"/>
      <c r="BI297" s="64"/>
      <c r="BJ297" s="64"/>
      <c r="BK297" s="64"/>
      <c r="BL297" s="64"/>
    </row>
    <row r="298" spans="1:64" ht="13" x14ac:dyDescent="0.15">
      <c r="A298" s="73"/>
      <c r="B298" s="64"/>
      <c r="C298" s="73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  <c r="AP298" s="64"/>
      <c r="AQ298" s="64"/>
      <c r="AR298" s="64"/>
      <c r="AS298" s="64"/>
      <c r="AT298" s="64"/>
      <c r="AU298" s="64"/>
      <c r="AV298" s="64"/>
      <c r="AW298" s="64"/>
      <c r="AX298" s="64"/>
      <c r="AY298" s="64"/>
      <c r="AZ298" s="64"/>
      <c r="BA298" s="64"/>
      <c r="BB298" s="64"/>
      <c r="BC298" s="64"/>
      <c r="BD298" s="64"/>
      <c r="BE298" s="64"/>
      <c r="BF298" s="64"/>
      <c r="BG298" s="64"/>
      <c r="BH298" s="64"/>
      <c r="BI298" s="64"/>
      <c r="BJ298" s="64"/>
      <c r="BK298" s="64"/>
      <c r="BL298" s="64"/>
    </row>
    <row r="299" spans="1:64" ht="13" x14ac:dyDescent="0.15">
      <c r="A299" s="73"/>
      <c r="B299" s="64"/>
      <c r="C299" s="73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  <c r="AP299" s="64"/>
      <c r="AQ299" s="64"/>
      <c r="AR299" s="64"/>
      <c r="AS299" s="64"/>
      <c r="AT299" s="64"/>
      <c r="AU299" s="64"/>
      <c r="AV299" s="64"/>
      <c r="AW299" s="64"/>
      <c r="AX299" s="64"/>
      <c r="AY299" s="64"/>
      <c r="AZ299" s="64"/>
      <c r="BA299" s="64"/>
      <c r="BB299" s="64"/>
      <c r="BC299" s="64"/>
      <c r="BD299" s="64"/>
      <c r="BE299" s="64"/>
      <c r="BF299" s="64"/>
      <c r="BG299" s="64"/>
      <c r="BH299" s="64"/>
      <c r="BI299" s="64"/>
      <c r="BJ299" s="64"/>
      <c r="BK299" s="64"/>
      <c r="BL299" s="64"/>
    </row>
    <row r="300" spans="1:64" ht="13" x14ac:dyDescent="0.15">
      <c r="A300" s="73"/>
      <c r="B300" s="64"/>
      <c r="C300" s="73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  <c r="AP300" s="64"/>
      <c r="AQ300" s="64"/>
      <c r="AR300" s="64"/>
      <c r="AS300" s="64"/>
      <c r="AT300" s="64"/>
      <c r="AU300" s="64"/>
      <c r="AV300" s="64"/>
      <c r="AW300" s="64"/>
      <c r="AX300" s="64"/>
      <c r="AY300" s="64"/>
      <c r="AZ300" s="64"/>
      <c r="BA300" s="64"/>
      <c r="BB300" s="64"/>
      <c r="BC300" s="64"/>
      <c r="BD300" s="64"/>
      <c r="BE300" s="64"/>
      <c r="BF300" s="64"/>
      <c r="BG300" s="64"/>
      <c r="BH300" s="64"/>
      <c r="BI300" s="64"/>
      <c r="BJ300" s="64"/>
      <c r="BK300" s="64"/>
      <c r="BL300" s="64"/>
    </row>
    <row r="301" spans="1:64" ht="13" x14ac:dyDescent="0.15">
      <c r="A301" s="73"/>
      <c r="B301" s="64"/>
      <c r="C301" s="73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  <c r="AP301" s="64"/>
      <c r="AQ301" s="64"/>
      <c r="AR301" s="64"/>
      <c r="AS301" s="64"/>
      <c r="AT301" s="64"/>
      <c r="AU301" s="64"/>
      <c r="AV301" s="64"/>
      <c r="AW301" s="64"/>
      <c r="AX301" s="64"/>
      <c r="AY301" s="64"/>
      <c r="AZ301" s="64"/>
      <c r="BA301" s="64"/>
      <c r="BB301" s="64"/>
      <c r="BC301" s="64"/>
      <c r="BD301" s="64"/>
      <c r="BE301" s="64"/>
      <c r="BF301" s="64"/>
      <c r="BG301" s="64"/>
      <c r="BH301" s="64"/>
      <c r="BI301" s="64"/>
      <c r="BJ301" s="64"/>
      <c r="BK301" s="64"/>
      <c r="BL301" s="64"/>
    </row>
    <row r="302" spans="1:64" ht="13" x14ac:dyDescent="0.15">
      <c r="A302" s="73"/>
      <c r="B302" s="64"/>
      <c r="C302" s="73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  <c r="AP302" s="64"/>
      <c r="AQ302" s="64"/>
      <c r="AR302" s="64"/>
      <c r="AS302" s="64"/>
      <c r="AT302" s="64"/>
      <c r="AU302" s="64"/>
      <c r="AV302" s="64"/>
      <c r="AW302" s="64"/>
      <c r="AX302" s="64"/>
      <c r="AY302" s="64"/>
      <c r="AZ302" s="64"/>
      <c r="BA302" s="64"/>
      <c r="BB302" s="64"/>
      <c r="BC302" s="64"/>
      <c r="BD302" s="64"/>
      <c r="BE302" s="64"/>
      <c r="BF302" s="64"/>
      <c r="BG302" s="64"/>
      <c r="BH302" s="64"/>
      <c r="BI302" s="64"/>
      <c r="BJ302" s="64"/>
      <c r="BK302" s="64"/>
      <c r="BL302" s="64"/>
    </row>
    <row r="303" spans="1:64" ht="13" x14ac:dyDescent="0.15">
      <c r="A303" s="73"/>
      <c r="B303" s="64"/>
      <c r="C303" s="73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  <c r="AP303" s="64"/>
      <c r="AQ303" s="64"/>
      <c r="AR303" s="64"/>
      <c r="AS303" s="64"/>
      <c r="AT303" s="64"/>
      <c r="AU303" s="64"/>
      <c r="AV303" s="64"/>
      <c r="AW303" s="64"/>
      <c r="AX303" s="64"/>
      <c r="AY303" s="64"/>
      <c r="AZ303" s="64"/>
      <c r="BA303" s="64"/>
      <c r="BB303" s="64"/>
      <c r="BC303" s="64"/>
      <c r="BD303" s="64"/>
      <c r="BE303" s="64"/>
      <c r="BF303" s="64"/>
      <c r="BG303" s="64"/>
      <c r="BH303" s="64"/>
      <c r="BI303" s="64"/>
      <c r="BJ303" s="64"/>
      <c r="BK303" s="64"/>
      <c r="BL303" s="64"/>
    </row>
    <row r="304" spans="1:64" ht="13" x14ac:dyDescent="0.15">
      <c r="A304" s="73"/>
      <c r="B304" s="64"/>
      <c r="C304" s="73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  <c r="AP304" s="64"/>
      <c r="AQ304" s="64"/>
      <c r="AR304" s="64"/>
      <c r="AS304" s="64"/>
      <c r="AT304" s="64"/>
      <c r="AU304" s="64"/>
      <c r="AV304" s="64"/>
      <c r="AW304" s="64"/>
      <c r="AX304" s="64"/>
      <c r="AY304" s="64"/>
      <c r="AZ304" s="64"/>
      <c r="BA304" s="64"/>
      <c r="BB304" s="64"/>
      <c r="BC304" s="64"/>
      <c r="BD304" s="64"/>
      <c r="BE304" s="64"/>
      <c r="BF304" s="64"/>
      <c r="BG304" s="64"/>
      <c r="BH304" s="64"/>
      <c r="BI304" s="64"/>
      <c r="BJ304" s="64"/>
      <c r="BK304" s="64"/>
      <c r="BL304" s="64"/>
    </row>
    <row r="305" spans="1:64" ht="13" x14ac:dyDescent="0.15">
      <c r="A305" s="73"/>
      <c r="B305" s="64"/>
      <c r="C305" s="73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  <c r="AP305" s="64"/>
      <c r="AQ305" s="64"/>
      <c r="AR305" s="64"/>
      <c r="AS305" s="64"/>
      <c r="AT305" s="64"/>
      <c r="AU305" s="64"/>
      <c r="AV305" s="64"/>
      <c r="AW305" s="64"/>
      <c r="AX305" s="64"/>
      <c r="AY305" s="64"/>
      <c r="AZ305" s="64"/>
      <c r="BA305" s="64"/>
      <c r="BB305" s="64"/>
      <c r="BC305" s="64"/>
      <c r="BD305" s="64"/>
      <c r="BE305" s="64"/>
      <c r="BF305" s="64"/>
      <c r="BG305" s="64"/>
      <c r="BH305" s="64"/>
      <c r="BI305" s="64"/>
      <c r="BJ305" s="64"/>
      <c r="BK305" s="64"/>
      <c r="BL305" s="64"/>
    </row>
    <row r="306" spans="1:64" ht="13" x14ac:dyDescent="0.15">
      <c r="A306" s="73"/>
      <c r="B306" s="64"/>
      <c r="C306" s="73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  <c r="AP306" s="64"/>
      <c r="AQ306" s="64"/>
      <c r="AR306" s="64"/>
      <c r="AS306" s="64"/>
      <c r="AT306" s="64"/>
      <c r="AU306" s="64"/>
      <c r="AV306" s="64"/>
      <c r="AW306" s="64"/>
      <c r="AX306" s="64"/>
      <c r="AY306" s="64"/>
      <c r="AZ306" s="64"/>
      <c r="BA306" s="64"/>
      <c r="BB306" s="64"/>
      <c r="BC306" s="64"/>
      <c r="BD306" s="64"/>
      <c r="BE306" s="64"/>
      <c r="BF306" s="64"/>
      <c r="BG306" s="64"/>
      <c r="BH306" s="64"/>
      <c r="BI306" s="64"/>
      <c r="BJ306" s="64"/>
      <c r="BK306" s="64"/>
      <c r="BL306" s="64"/>
    </row>
    <row r="307" spans="1:64" ht="13" x14ac:dyDescent="0.15">
      <c r="A307" s="73"/>
      <c r="B307" s="64"/>
      <c r="C307" s="73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</row>
    <row r="308" spans="1:64" ht="13" x14ac:dyDescent="0.15">
      <c r="A308" s="73"/>
      <c r="B308" s="64"/>
      <c r="C308" s="73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</row>
    <row r="309" spans="1:64" ht="13" x14ac:dyDescent="0.15">
      <c r="A309" s="73"/>
      <c r="B309" s="64"/>
      <c r="C309" s="73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</row>
    <row r="310" spans="1:64" ht="13" x14ac:dyDescent="0.15">
      <c r="A310" s="73"/>
      <c r="B310" s="64"/>
      <c r="C310" s="73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  <c r="AP310" s="64"/>
      <c r="AQ310" s="64"/>
      <c r="AR310" s="64"/>
      <c r="AS310" s="64"/>
      <c r="AT310" s="64"/>
      <c r="AU310" s="64"/>
      <c r="AV310" s="64"/>
      <c r="AW310" s="64"/>
      <c r="AX310" s="64"/>
      <c r="AY310" s="64"/>
      <c r="AZ310" s="64"/>
      <c r="BA310" s="64"/>
      <c r="BB310" s="64"/>
      <c r="BC310" s="64"/>
      <c r="BD310" s="64"/>
      <c r="BE310" s="64"/>
      <c r="BF310" s="64"/>
      <c r="BG310" s="64"/>
      <c r="BH310" s="64"/>
      <c r="BI310" s="64"/>
      <c r="BJ310" s="64"/>
      <c r="BK310" s="64"/>
      <c r="BL310" s="64"/>
    </row>
    <row r="311" spans="1:64" ht="13" x14ac:dyDescent="0.15">
      <c r="A311" s="73"/>
      <c r="B311" s="64"/>
      <c r="C311" s="73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  <c r="AP311" s="64"/>
      <c r="AQ311" s="64"/>
      <c r="AR311" s="64"/>
      <c r="AS311" s="64"/>
      <c r="AT311" s="64"/>
      <c r="AU311" s="64"/>
      <c r="AV311" s="64"/>
      <c r="AW311" s="64"/>
      <c r="AX311" s="64"/>
      <c r="AY311" s="64"/>
      <c r="AZ311" s="64"/>
      <c r="BA311" s="64"/>
      <c r="BB311" s="64"/>
      <c r="BC311" s="64"/>
      <c r="BD311" s="64"/>
      <c r="BE311" s="64"/>
      <c r="BF311" s="64"/>
      <c r="BG311" s="64"/>
      <c r="BH311" s="64"/>
      <c r="BI311" s="64"/>
      <c r="BJ311" s="64"/>
      <c r="BK311" s="64"/>
      <c r="BL311" s="64"/>
    </row>
    <row r="312" spans="1:64" ht="13" x14ac:dyDescent="0.15">
      <c r="A312" s="73"/>
      <c r="B312" s="64"/>
      <c r="C312" s="73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  <c r="AP312" s="64"/>
      <c r="AQ312" s="64"/>
      <c r="AR312" s="64"/>
      <c r="AS312" s="64"/>
      <c r="AT312" s="64"/>
      <c r="AU312" s="64"/>
      <c r="AV312" s="64"/>
      <c r="AW312" s="64"/>
      <c r="AX312" s="64"/>
      <c r="AY312" s="64"/>
      <c r="AZ312" s="64"/>
      <c r="BA312" s="64"/>
      <c r="BB312" s="64"/>
      <c r="BC312" s="64"/>
      <c r="BD312" s="64"/>
      <c r="BE312" s="64"/>
      <c r="BF312" s="64"/>
      <c r="BG312" s="64"/>
      <c r="BH312" s="64"/>
      <c r="BI312" s="64"/>
      <c r="BJ312" s="64"/>
      <c r="BK312" s="64"/>
      <c r="BL312" s="64"/>
    </row>
    <row r="313" spans="1:64" ht="13" x14ac:dyDescent="0.15">
      <c r="A313" s="73"/>
      <c r="B313" s="64"/>
      <c r="C313" s="73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  <c r="AP313" s="64"/>
      <c r="AQ313" s="64"/>
      <c r="AR313" s="64"/>
      <c r="AS313" s="64"/>
      <c r="AT313" s="64"/>
      <c r="AU313" s="64"/>
      <c r="AV313" s="64"/>
      <c r="AW313" s="64"/>
      <c r="AX313" s="64"/>
      <c r="AY313" s="64"/>
      <c r="AZ313" s="64"/>
      <c r="BA313" s="64"/>
      <c r="BB313" s="64"/>
      <c r="BC313" s="64"/>
      <c r="BD313" s="64"/>
      <c r="BE313" s="64"/>
      <c r="BF313" s="64"/>
      <c r="BG313" s="64"/>
      <c r="BH313" s="64"/>
      <c r="BI313" s="64"/>
      <c r="BJ313" s="64"/>
      <c r="BK313" s="64"/>
      <c r="BL313" s="64"/>
    </row>
    <row r="314" spans="1:64" ht="13" x14ac:dyDescent="0.15">
      <c r="A314" s="73"/>
      <c r="B314" s="64"/>
      <c r="C314" s="73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  <c r="AP314" s="64"/>
      <c r="AQ314" s="64"/>
      <c r="AR314" s="64"/>
      <c r="AS314" s="64"/>
      <c r="AT314" s="64"/>
      <c r="AU314" s="64"/>
      <c r="AV314" s="64"/>
      <c r="AW314" s="64"/>
      <c r="AX314" s="64"/>
      <c r="AY314" s="64"/>
      <c r="AZ314" s="64"/>
      <c r="BA314" s="64"/>
      <c r="BB314" s="64"/>
      <c r="BC314" s="64"/>
      <c r="BD314" s="64"/>
      <c r="BE314" s="64"/>
      <c r="BF314" s="64"/>
      <c r="BG314" s="64"/>
      <c r="BH314" s="64"/>
      <c r="BI314" s="64"/>
      <c r="BJ314" s="64"/>
      <c r="BK314" s="64"/>
      <c r="BL314" s="64"/>
    </row>
    <row r="315" spans="1:64" ht="13" x14ac:dyDescent="0.15">
      <c r="A315" s="73"/>
      <c r="B315" s="64"/>
      <c r="C315" s="73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  <c r="AP315" s="64"/>
      <c r="AQ315" s="64"/>
      <c r="AR315" s="64"/>
      <c r="AS315" s="64"/>
      <c r="AT315" s="64"/>
      <c r="AU315" s="64"/>
      <c r="AV315" s="64"/>
      <c r="AW315" s="64"/>
      <c r="AX315" s="64"/>
      <c r="AY315" s="64"/>
      <c r="AZ315" s="64"/>
      <c r="BA315" s="64"/>
      <c r="BB315" s="64"/>
      <c r="BC315" s="64"/>
      <c r="BD315" s="64"/>
      <c r="BE315" s="64"/>
      <c r="BF315" s="64"/>
      <c r="BG315" s="64"/>
      <c r="BH315" s="64"/>
      <c r="BI315" s="64"/>
      <c r="BJ315" s="64"/>
      <c r="BK315" s="64"/>
      <c r="BL315" s="64"/>
    </row>
    <row r="316" spans="1:64" ht="13" x14ac:dyDescent="0.15">
      <c r="A316" s="73"/>
      <c r="B316" s="64"/>
      <c r="C316" s="73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  <c r="AP316" s="64"/>
      <c r="AQ316" s="64"/>
      <c r="AR316" s="64"/>
      <c r="AS316" s="64"/>
      <c r="AT316" s="64"/>
      <c r="AU316" s="64"/>
      <c r="AV316" s="64"/>
      <c r="AW316" s="64"/>
      <c r="AX316" s="64"/>
      <c r="AY316" s="64"/>
      <c r="AZ316" s="64"/>
      <c r="BA316" s="64"/>
      <c r="BB316" s="64"/>
      <c r="BC316" s="64"/>
      <c r="BD316" s="64"/>
      <c r="BE316" s="64"/>
      <c r="BF316" s="64"/>
      <c r="BG316" s="64"/>
      <c r="BH316" s="64"/>
      <c r="BI316" s="64"/>
      <c r="BJ316" s="64"/>
      <c r="BK316" s="64"/>
      <c r="BL316" s="64"/>
    </row>
    <row r="317" spans="1:64" ht="13" x14ac:dyDescent="0.15">
      <c r="A317" s="73"/>
      <c r="B317" s="64"/>
      <c r="C317" s="73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  <c r="AQ317" s="64"/>
      <c r="AR317" s="64"/>
      <c r="AS317" s="64"/>
      <c r="AT317" s="64"/>
      <c r="AU317" s="64"/>
      <c r="AV317" s="64"/>
      <c r="AW317" s="64"/>
      <c r="AX317" s="64"/>
      <c r="AY317" s="64"/>
      <c r="AZ317" s="64"/>
      <c r="BA317" s="64"/>
      <c r="BB317" s="64"/>
      <c r="BC317" s="64"/>
      <c r="BD317" s="64"/>
      <c r="BE317" s="64"/>
      <c r="BF317" s="64"/>
      <c r="BG317" s="64"/>
      <c r="BH317" s="64"/>
      <c r="BI317" s="64"/>
      <c r="BJ317" s="64"/>
      <c r="BK317" s="64"/>
      <c r="BL317" s="64"/>
    </row>
    <row r="318" spans="1:64" ht="13" x14ac:dyDescent="0.15">
      <c r="A318" s="73"/>
      <c r="B318" s="64"/>
      <c r="C318" s="73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  <c r="AP318" s="64"/>
      <c r="AQ318" s="64"/>
      <c r="AR318" s="64"/>
      <c r="AS318" s="64"/>
      <c r="AT318" s="64"/>
      <c r="AU318" s="64"/>
      <c r="AV318" s="64"/>
      <c r="AW318" s="64"/>
      <c r="AX318" s="64"/>
      <c r="AY318" s="64"/>
      <c r="AZ318" s="64"/>
      <c r="BA318" s="64"/>
      <c r="BB318" s="64"/>
      <c r="BC318" s="64"/>
      <c r="BD318" s="64"/>
      <c r="BE318" s="64"/>
      <c r="BF318" s="64"/>
      <c r="BG318" s="64"/>
      <c r="BH318" s="64"/>
      <c r="BI318" s="64"/>
      <c r="BJ318" s="64"/>
      <c r="BK318" s="64"/>
      <c r="BL318" s="64"/>
    </row>
    <row r="319" spans="1:64" ht="13" x14ac:dyDescent="0.15">
      <c r="A319" s="73"/>
      <c r="B319" s="64"/>
      <c r="C319" s="73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  <c r="AP319" s="64"/>
      <c r="AQ319" s="64"/>
      <c r="AR319" s="64"/>
      <c r="AS319" s="64"/>
      <c r="AT319" s="64"/>
      <c r="AU319" s="64"/>
      <c r="AV319" s="64"/>
      <c r="AW319" s="64"/>
      <c r="AX319" s="64"/>
      <c r="AY319" s="64"/>
      <c r="AZ319" s="64"/>
      <c r="BA319" s="64"/>
      <c r="BB319" s="64"/>
      <c r="BC319" s="64"/>
      <c r="BD319" s="64"/>
      <c r="BE319" s="64"/>
      <c r="BF319" s="64"/>
      <c r="BG319" s="64"/>
      <c r="BH319" s="64"/>
      <c r="BI319" s="64"/>
      <c r="BJ319" s="64"/>
      <c r="BK319" s="64"/>
      <c r="BL319" s="64"/>
    </row>
    <row r="320" spans="1:64" ht="13" x14ac:dyDescent="0.15">
      <c r="A320" s="73"/>
      <c r="B320" s="64"/>
      <c r="C320" s="73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  <c r="AP320" s="64"/>
      <c r="AQ320" s="64"/>
      <c r="AR320" s="64"/>
      <c r="AS320" s="64"/>
      <c r="AT320" s="64"/>
      <c r="AU320" s="64"/>
      <c r="AV320" s="64"/>
      <c r="AW320" s="64"/>
      <c r="AX320" s="64"/>
      <c r="AY320" s="64"/>
      <c r="AZ320" s="64"/>
      <c r="BA320" s="64"/>
      <c r="BB320" s="64"/>
      <c r="BC320" s="64"/>
      <c r="BD320" s="64"/>
      <c r="BE320" s="64"/>
      <c r="BF320" s="64"/>
      <c r="BG320" s="64"/>
      <c r="BH320" s="64"/>
      <c r="BI320" s="64"/>
      <c r="BJ320" s="64"/>
      <c r="BK320" s="64"/>
      <c r="BL320" s="64"/>
    </row>
    <row r="321" spans="1:64" ht="13" x14ac:dyDescent="0.15">
      <c r="A321" s="73"/>
      <c r="B321" s="64"/>
      <c r="C321" s="73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  <c r="AP321" s="64"/>
      <c r="AQ321" s="64"/>
      <c r="AR321" s="64"/>
      <c r="AS321" s="64"/>
      <c r="AT321" s="64"/>
      <c r="AU321" s="64"/>
      <c r="AV321" s="64"/>
      <c r="AW321" s="64"/>
      <c r="AX321" s="64"/>
      <c r="AY321" s="64"/>
      <c r="AZ321" s="64"/>
      <c r="BA321" s="64"/>
      <c r="BB321" s="64"/>
      <c r="BC321" s="64"/>
      <c r="BD321" s="64"/>
      <c r="BE321" s="64"/>
      <c r="BF321" s="64"/>
      <c r="BG321" s="64"/>
      <c r="BH321" s="64"/>
      <c r="BI321" s="64"/>
      <c r="BJ321" s="64"/>
      <c r="BK321" s="64"/>
      <c r="BL321" s="64"/>
    </row>
    <row r="322" spans="1:64" ht="13" x14ac:dyDescent="0.15">
      <c r="A322" s="73"/>
      <c r="B322" s="64"/>
      <c r="C322" s="73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  <c r="AP322" s="64"/>
      <c r="AQ322" s="64"/>
      <c r="AR322" s="64"/>
      <c r="AS322" s="64"/>
      <c r="AT322" s="64"/>
      <c r="AU322" s="64"/>
      <c r="AV322" s="64"/>
      <c r="AW322" s="64"/>
      <c r="AX322" s="64"/>
      <c r="AY322" s="64"/>
      <c r="AZ322" s="64"/>
      <c r="BA322" s="64"/>
      <c r="BB322" s="64"/>
      <c r="BC322" s="64"/>
      <c r="BD322" s="64"/>
      <c r="BE322" s="64"/>
      <c r="BF322" s="64"/>
      <c r="BG322" s="64"/>
      <c r="BH322" s="64"/>
      <c r="BI322" s="64"/>
      <c r="BJ322" s="64"/>
      <c r="BK322" s="64"/>
      <c r="BL322" s="64"/>
    </row>
    <row r="323" spans="1:64" ht="13" x14ac:dyDescent="0.15">
      <c r="A323" s="73"/>
      <c r="B323" s="64"/>
      <c r="C323" s="73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  <c r="AP323" s="64"/>
      <c r="AQ323" s="64"/>
      <c r="AR323" s="64"/>
      <c r="AS323" s="64"/>
      <c r="AT323" s="64"/>
      <c r="AU323" s="64"/>
      <c r="AV323" s="64"/>
      <c r="AW323" s="64"/>
      <c r="AX323" s="64"/>
      <c r="AY323" s="64"/>
      <c r="AZ323" s="64"/>
      <c r="BA323" s="64"/>
      <c r="BB323" s="64"/>
      <c r="BC323" s="64"/>
      <c r="BD323" s="64"/>
      <c r="BE323" s="64"/>
      <c r="BF323" s="64"/>
      <c r="BG323" s="64"/>
      <c r="BH323" s="64"/>
      <c r="BI323" s="64"/>
      <c r="BJ323" s="64"/>
      <c r="BK323" s="64"/>
      <c r="BL323" s="64"/>
    </row>
    <row r="324" spans="1:64" ht="13" x14ac:dyDescent="0.15">
      <c r="A324" s="73"/>
      <c r="B324" s="64"/>
      <c r="C324" s="73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  <c r="AP324" s="64"/>
      <c r="AQ324" s="64"/>
      <c r="AR324" s="64"/>
      <c r="AS324" s="64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  <c r="BD324" s="64"/>
      <c r="BE324" s="64"/>
      <c r="BF324" s="64"/>
      <c r="BG324" s="64"/>
      <c r="BH324" s="64"/>
      <c r="BI324" s="64"/>
      <c r="BJ324" s="64"/>
      <c r="BK324" s="64"/>
      <c r="BL324" s="64"/>
    </row>
    <row r="325" spans="1:64" ht="13" x14ac:dyDescent="0.15">
      <c r="A325" s="73"/>
      <c r="B325" s="64"/>
      <c r="C325" s="73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  <c r="AP325" s="64"/>
      <c r="AQ325" s="64"/>
      <c r="AR325" s="64"/>
      <c r="AS325" s="64"/>
      <c r="AT325" s="64"/>
      <c r="AU325" s="64"/>
      <c r="AV325" s="64"/>
      <c r="AW325" s="64"/>
      <c r="AX325" s="64"/>
      <c r="AY325" s="64"/>
      <c r="AZ325" s="64"/>
      <c r="BA325" s="64"/>
      <c r="BB325" s="64"/>
      <c r="BC325" s="64"/>
      <c r="BD325" s="64"/>
      <c r="BE325" s="64"/>
      <c r="BF325" s="64"/>
      <c r="BG325" s="64"/>
      <c r="BH325" s="64"/>
      <c r="BI325" s="64"/>
      <c r="BJ325" s="64"/>
      <c r="BK325" s="64"/>
      <c r="BL325" s="64"/>
    </row>
    <row r="326" spans="1:64" ht="13" x14ac:dyDescent="0.15">
      <c r="A326" s="73"/>
      <c r="B326" s="64"/>
      <c r="C326" s="73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  <c r="AP326" s="64"/>
      <c r="AQ326" s="64"/>
      <c r="AR326" s="64"/>
      <c r="AS326" s="64"/>
      <c r="AT326" s="64"/>
      <c r="AU326" s="64"/>
      <c r="AV326" s="64"/>
      <c r="AW326" s="64"/>
      <c r="AX326" s="64"/>
      <c r="AY326" s="64"/>
      <c r="AZ326" s="64"/>
      <c r="BA326" s="64"/>
      <c r="BB326" s="64"/>
      <c r="BC326" s="64"/>
      <c r="BD326" s="64"/>
      <c r="BE326" s="64"/>
      <c r="BF326" s="64"/>
      <c r="BG326" s="64"/>
      <c r="BH326" s="64"/>
      <c r="BI326" s="64"/>
      <c r="BJ326" s="64"/>
      <c r="BK326" s="64"/>
      <c r="BL326" s="64"/>
    </row>
    <row r="327" spans="1:64" ht="13" x14ac:dyDescent="0.15">
      <c r="A327" s="73"/>
      <c r="B327" s="64"/>
      <c r="C327" s="73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  <c r="AP327" s="64"/>
      <c r="AQ327" s="64"/>
      <c r="AR327" s="64"/>
      <c r="AS327" s="64"/>
      <c r="AT327" s="64"/>
      <c r="AU327" s="64"/>
      <c r="AV327" s="64"/>
      <c r="AW327" s="64"/>
      <c r="AX327" s="64"/>
      <c r="AY327" s="64"/>
      <c r="AZ327" s="64"/>
      <c r="BA327" s="64"/>
      <c r="BB327" s="64"/>
      <c r="BC327" s="64"/>
      <c r="BD327" s="64"/>
      <c r="BE327" s="64"/>
      <c r="BF327" s="64"/>
      <c r="BG327" s="64"/>
      <c r="BH327" s="64"/>
      <c r="BI327" s="64"/>
      <c r="BJ327" s="64"/>
      <c r="BK327" s="64"/>
      <c r="BL327" s="64"/>
    </row>
    <row r="328" spans="1:64" ht="13" x14ac:dyDescent="0.15">
      <c r="A328" s="73"/>
      <c r="B328" s="64"/>
      <c r="C328" s="73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  <c r="AP328" s="64"/>
      <c r="AQ328" s="64"/>
      <c r="AR328" s="64"/>
      <c r="AS328" s="64"/>
      <c r="AT328" s="64"/>
      <c r="AU328" s="64"/>
      <c r="AV328" s="64"/>
      <c r="AW328" s="64"/>
      <c r="AX328" s="64"/>
      <c r="AY328" s="64"/>
      <c r="AZ328" s="64"/>
      <c r="BA328" s="64"/>
      <c r="BB328" s="64"/>
      <c r="BC328" s="64"/>
      <c r="BD328" s="64"/>
      <c r="BE328" s="64"/>
      <c r="BF328" s="64"/>
      <c r="BG328" s="64"/>
      <c r="BH328" s="64"/>
      <c r="BI328" s="64"/>
      <c r="BJ328" s="64"/>
      <c r="BK328" s="64"/>
      <c r="BL328" s="64"/>
    </row>
    <row r="329" spans="1:64" ht="13" x14ac:dyDescent="0.15">
      <c r="A329" s="73"/>
      <c r="B329" s="64"/>
      <c r="C329" s="73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  <c r="AP329" s="64"/>
      <c r="AQ329" s="64"/>
      <c r="AR329" s="64"/>
      <c r="AS329" s="64"/>
      <c r="AT329" s="64"/>
      <c r="AU329" s="64"/>
      <c r="AV329" s="64"/>
      <c r="AW329" s="64"/>
      <c r="AX329" s="64"/>
      <c r="AY329" s="64"/>
      <c r="AZ329" s="64"/>
      <c r="BA329" s="64"/>
      <c r="BB329" s="64"/>
      <c r="BC329" s="64"/>
      <c r="BD329" s="64"/>
      <c r="BE329" s="64"/>
      <c r="BF329" s="64"/>
      <c r="BG329" s="64"/>
      <c r="BH329" s="64"/>
      <c r="BI329" s="64"/>
      <c r="BJ329" s="64"/>
      <c r="BK329" s="64"/>
      <c r="BL329" s="64"/>
    </row>
    <row r="330" spans="1:64" ht="13" x14ac:dyDescent="0.15">
      <c r="A330" s="73"/>
      <c r="B330" s="64"/>
      <c r="C330" s="73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  <c r="AP330" s="64"/>
      <c r="AQ330" s="64"/>
      <c r="AR330" s="64"/>
      <c r="AS330" s="64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  <c r="BD330" s="64"/>
      <c r="BE330" s="64"/>
      <c r="BF330" s="64"/>
      <c r="BG330" s="64"/>
      <c r="BH330" s="64"/>
      <c r="BI330" s="64"/>
      <c r="BJ330" s="64"/>
      <c r="BK330" s="64"/>
      <c r="BL330" s="64"/>
    </row>
    <row r="331" spans="1:64" ht="13" x14ac:dyDescent="0.15">
      <c r="A331" s="73"/>
      <c r="B331" s="64"/>
      <c r="C331" s="73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  <c r="AP331" s="64"/>
      <c r="AQ331" s="64"/>
      <c r="AR331" s="64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  <c r="BD331" s="64"/>
      <c r="BE331" s="64"/>
      <c r="BF331" s="64"/>
      <c r="BG331" s="64"/>
      <c r="BH331" s="64"/>
      <c r="BI331" s="64"/>
      <c r="BJ331" s="64"/>
      <c r="BK331" s="64"/>
      <c r="BL331" s="64"/>
    </row>
    <row r="332" spans="1:64" ht="13" x14ac:dyDescent="0.15">
      <c r="A332" s="73"/>
      <c r="B332" s="64"/>
      <c r="C332" s="73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  <c r="AP332" s="64"/>
      <c r="AQ332" s="64"/>
      <c r="AR332" s="64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  <c r="BD332" s="64"/>
      <c r="BE332" s="64"/>
      <c r="BF332" s="64"/>
      <c r="BG332" s="64"/>
      <c r="BH332" s="64"/>
      <c r="BI332" s="64"/>
      <c r="BJ332" s="64"/>
      <c r="BK332" s="64"/>
      <c r="BL332" s="64"/>
    </row>
    <row r="333" spans="1:64" ht="13" x14ac:dyDescent="0.15">
      <c r="A333" s="73"/>
      <c r="B333" s="64"/>
      <c r="C333" s="73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  <c r="AQ333" s="64"/>
      <c r="AR333" s="64"/>
      <c r="AS333" s="64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  <c r="BD333" s="64"/>
      <c r="BE333" s="64"/>
      <c r="BF333" s="64"/>
      <c r="BG333" s="64"/>
      <c r="BH333" s="64"/>
      <c r="BI333" s="64"/>
      <c r="BJ333" s="64"/>
      <c r="BK333" s="64"/>
      <c r="BL333" s="64"/>
    </row>
    <row r="334" spans="1:64" ht="13" x14ac:dyDescent="0.15">
      <c r="A334" s="73"/>
      <c r="B334" s="64"/>
      <c r="C334" s="73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4"/>
      <c r="BJ334" s="64"/>
      <c r="BK334" s="64"/>
      <c r="BL334" s="64"/>
    </row>
    <row r="335" spans="1:64" ht="13" x14ac:dyDescent="0.15">
      <c r="A335" s="73"/>
      <c r="B335" s="64"/>
      <c r="C335" s="73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  <c r="AP335" s="64"/>
      <c r="AQ335" s="64"/>
      <c r="AR335" s="64"/>
      <c r="AS335" s="64"/>
      <c r="AT335" s="64"/>
      <c r="AU335" s="64"/>
      <c r="AV335" s="64"/>
      <c r="AW335" s="64"/>
      <c r="AX335" s="64"/>
      <c r="AY335" s="64"/>
      <c r="AZ335" s="64"/>
      <c r="BA335" s="64"/>
      <c r="BB335" s="64"/>
      <c r="BC335" s="64"/>
      <c r="BD335" s="64"/>
      <c r="BE335" s="64"/>
      <c r="BF335" s="64"/>
      <c r="BG335" s="64"/>
      <c r="BH335" s="64"/>
      <c r="BI335" s="64"/>
      <c r="BJ335" s="64"/>
      <c r="BK335" s="64"/>
      <c r="BL335" s="64"/>
    </row>
    <row r="336" spans="1:64" ht="13" x14ac:dyDescent="0.15">
      <c r="A336" s="73"/>
      <c r="B336" s="64"/>
      <c r="C336" s="73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  <c r="AP336" s="64"/>
      <c r="AQ336" s="64"/>
      <c r="AR336" s="64"/>
      <c r="AS336" s="64"/>
      <c r="AT336" s="64"/>
      <c r="AU336" s="64"/>
      <c r="AV336" s="64"/>
      <c r="AW336" s="64"/>
      <c r="AX336" s="64"/>
      <c r="AY336" s="64"/>
      <c r="AZ336" s="64"/>
      <c r="BA336" s="64"/>
      <c r="BB336" s="64"/>
      <c r="BC336" s="64"/>
      <c r="BD336" s="64"/>
      <c r="BE336" s="64"/>
      <c r="BF336" s="64"/>
      <c r="BG336" s="64"/>
      <c r="BH336" s="64"/>
      <c r="BI336" s="64"/>
      <c r="BJ336" s="64"/>
      <c r="BK336" s="64"/>
      <c r="BL336" s="64"/>
    </row>
    <row r="337" spans="1:64" ht="13" x14ac:dyDescent="0.15">
      <c r="A337" s="73"/>
      <c r="B337" s="64"/>
      <c r="C337" s="73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  <c r="AP337" s="64"/>
      <c r="AQ337" s="64"/>
      <c r="AR337" s="64"/>
      <c r="AS337" s="64"/>
      <c r="AT337" s="64"/>
      <c r="AU337" s="64"/>
      <c r="AV337" s="64"/>
      <c r="AW337" s="64"/>
      <c r="AX337" s="64"/>
      <c r="AY337" s="64"/>
      <c r="AZ337" s="64"/>
      <c r="BA337" s="64"/>
      <c r="BB337" s="64"/>
      <c r="BC337" s="64"/>
      <c r="BD337" s="64"/>
      <c r="BE337" s="64"/>
      <c r="BF337" s="64"/>
      <c r="BG337" s="64"/>
      <c r="BH337" s="64"/>
      <c r="BI337" s="64"/>
      <c r="BJ337" s="64"/>
      <c r="BK337" s="64"/>
      <c r="BL337" s="64"/>
    </row>
    <row r="338" spans="1:64" ht="13" x14ac:dyDescent="0.15">
      <c r="A338" s="73"/>
      <c r="B338" s="64"/>
      <c r="C338" s="73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  <c r="AP338" s="64"/>
      <c r="AQ338" s="64"/>
      <c r="AR338" s="64"/>
      <c r="AS338" s="64"/>
      <c r="AT338" s="64"/>
      <c r="AU338" s="64"/>
      <c r="AV338" s="64"/>
      <c r="AW338" s="64"/>
      <c r="AX338" s="64"/>
      <c r="AY338" s="64"/>
      <c r="AZ338" s="64"/>
      <c r="BA338" s="64"/>
      <c r="BB338" s="64"/>
      <c r="BC338" s="64"/>
      <c r="BD338" s="64"/>
      <c r="BE338" s="64"/>
      <c r="BF338" s="64"/>
      <c r="BG338" s="64"/>
      <c r="BH338" s="64"/>
      <c r="BI338" s="64"/>
      <c r="BJ338" s="64"/>
      <c r="BK338" s="64"/>
      <c r="BL338" s="64"/>
    </row>
    <row r="339" spans="1:64" ht="13" x14ac:dyDescent="0.15">
      <c r="A339" s="73"/>
      <c r="B339" s="64"/>
      <c r="C339" s="73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  <c r="AP339" s="64"/>
      <c r="AQ339" s="64"/>
      <c r="AR339" s="64"/>
      <c r="AS339" s="64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  <c r="BD339" s="64"/>
      <c r="BE339" s="64"/>
      <c r="BF339" s="64"/>
      <c r="BG339" s="64"/>
      <c r="BH339" s="64"/>
      <c r="BI339" s="64"/>
      <c r="BJ339" s="64"/>
      <c r="BK339" s="64"/>
      <c r="BL339" s="64"/>
    </row>
    <row r="340" spans="1:64" ht="13" x14ac:dyDescent="0.15">
      <c r="A340" s="73"/>
      <c r="B340" s="64"/>
      <c r="C340" s="73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  <c r="AP340" s="64"/>
      <c r="AQ340" s="64"/>
      <c r="AR340" s="64"/>
      <c r="AS340" s="64"/>
      <c r="AT340" s="64"/>
      <c r="AU340" s="64"/>
      <c r="AV340" s="64"/>
      <c r="AW340" s="64"/>
      <c r="AX340" s="64"/>
      <c r="AY340" s="64"/>
      <c r="AZ340" s="64"/>
      <c r="BA340" s="64"/>
      <c r="BB340" s="64"/>
      <c r="BC340" s="64"/>
      <c r="BD340" s="64"/>
      <c r="BE340" s="64"/>
      <c r="BF340" s="64"/>
      <c r="BG340" s="64"/>
      <c r="BH340" s="64"/>
      <c r="BI340" s="64"/>
      <c r="BJ340" s="64"/>
      <c r="BK340" s="64"/>
      <c r="BL340" s="64"/>
    </row>
    <row r="341" spans="1:64" ht="13" x14ac:dyDescent="0.15">
      <c r="A341" s="73"/>
      <c r="B341" s="64"/>
      <c r="C341" s="73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  <c r="AP341" s="64"/>
      <c r="AQ341" s="64"/>
      <c r="AR341" s="64"/>
      <c r="AS341" s="64"/>
      <c r="AT341" s="64"/>
      <c r="AU341" s="64"/>
      <c r="AV341" s="64"/>
      <c r="AW341" s="64"/>
      <c r="AX341" s="64"/>
      <c r="AY341" s="64"/>
      <c r="AZ341" s="64"/>
      <c r="BA341" s="64"/>
      <c r="BB341" s="64"/>
      <c r="BC341" s="64"/>
      <c r="BD341" s="64"/>
      <c r="BE341" s="64"/>
      <c r="BF341" s="64"/>
      <c r="BG341" s="64"/>
      <c r="BH341" s="64"/>
      <c r="BI341" s="64"/>
      <c r="BJ341" s="64"/>
      <c r="BK341" s="64"/>
      <c r="BL341" s="64"/>
    </row>
    <row r="342" spans="1:64" ht="13" x14ac:dyDescent="0.15">
      <c r="A342" s="73"/>
      <c r="B342" s="64"/>
      <c r="C342" s="73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  <c r="AP342" s="64"/>
      <c r="AQ342" s="64"/>
      <c r="AR342" s="64"/>
      <c r="AS342" s="64"/>
      <c r="AT342" s="64"/>
      <c r="AU342" s="64"/>
      <c r="AV342" s="64"/>
      <c r="AW342" s="64"/>
      <c r="AX342" s="64"/>
      <c r="AY342" s="64"/>
      <c r="AZ342" s="64"/>
      <c r="BA342" s="64"/>
      <c r="BB342" s="64"/>
      <c r="BC342" s="64"/>
      <c r="BD342" s="64"/>
      <c r="BE342" s="64"/>
      <c r="BF342" s="64"/>
      <c r="BG342" s="64"/>
      <c r="BH342" s="64"/>
      <c r="BI342" s="64"/>
      <c r="BJ342" s="64"/>
      <c r="BK342" s="64"/>
      <c r="BL342" s="64"/>
    </row>
    <row r="343" spans="1:64" ht="13" x14ac:dyDescent="0.15">
      <c r="A343" s="73"/>
      <c r="B343" s="64"/>
      <c r="C343" s="73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  <c r="AP343" s="64"/>
      <c r="AQ343" s="64"/>
      <c r="AR343" s="64"/>
      <c r="AS343" s="64"/>
      <c r="AT343" s="64"/>
      <c r="AU343" s="64"/>
      <c r="AV343" s="64"/>
      <c r="AW343" s="64"/>
      <c r="AX343" s="64"/>
      <c r="AY343" s="64"/>
      <c r="AZ343" s="64"/>
      <c r="BA343" s="64"/>
      <c r="BB343" s="64"/>
      <c r="BC343" s="64"/>
      <c r="BD343" s="64"/>
      <c r="BE343" s="64"/>
      <c r="BF343" s="64"/>
      <c r="BG343" s="64"/>
      <c r="BH343" s="64"/>
      <c r="BI343" s="64"/>
      <c r="BJ343" s="64"/>
      <c r="BK343" s="64"/>
      <c r="BL343" s="64"/>
    </row>
    <row r="344" spans="1:64" ht="13" x14ac:dyDescent="0.15">
      <c r="A344" s="73"/>
      <c r="B344" s="64"/>
      <c r="C344" s="73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  <c r="AP344" s="64"/>
      <c r="AQ344" s="64"/>
      <c r="AR344" s="64"/>
      <c r="AS344" s="64"/>
      <c r="AT344" s="64"/>
      <c r="AU344" s="64"/>
      <c r="AV344" s="64"/>
      <c r="AW344" s="64"/>
      <c r="AX344" s="64"/>
      <c r="AY344" s="64"/>
      <c r="AZ344" s="64"/>
      <c r="BA344" s="64"/>
      <c r="BB344" s="64"/>
      <c r="BC344" s="64"/>
      <c r="BD344" s="64"/>
      <c r="BE344" s="64"/>
      <c r="BF344" s="64"/>
      <c r="BG344" s="64"/>
      <c r="BH344" s="64"/>
      <c r="BI344" s="64"/>
      <c r="BJ344" s="64"/>
      <c r="BK344" s="64"/>
      <c r="BL344" s="64"/>
    </row>
    <row r="345" spans="1:64" ht="13" x14ac:dyDescent="0.15">
      <c r="A345" s="73"/>
      <c r="B345" s="64"/>
      <c r="C345" s="73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  <c r="AP345" s="64"/>
      <c r="AQ345" s="64"/>
      <c r="AR345" s="64"/>
      <c r="AS345" s="64"/>
      <c r="AT345" s="64"/>
      <c r="AU345" s="64"/>
      <c r="AV345" s="64"/>
      <c r="AW345" s="64"/>
      <c r="AX345" s="64"/>
      <c r="AY345" s="64"/>
      <c r="AZ345" s="64"/>
      <c r="BA345" s="64"/>
      <c r="BB345" s="64"/>
      <c r="BC345" s="64"/>
      <c r="BD345" s="64"/>
      <c r="BE345" s="64"/>
      <c r="BF345" s="64"/>
      <c r="BG345" s="64"/>
      <c r="BH345" s="64"/>
      <c r="BI345" s="64"/>
      <c r="BJ345" s="64"/>
      <c r="BK345" s="64"/>
      <c r="BL345" s="64"/>
    </row>
    <row r="346" spans="1:64" ht="13" x14ac:dyDescent="0.15">
      <c r="A346" s="73"/>
      <c r="B346" s="64"/>
      <c r="C346" s="73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  <c r="AP346" s="64"/>
      <c r="AQ346" s="64"/>
      <c r="AR346" s="64"/>
      <c r="AS346" s="64"/>
      <c r="AT346" s="64"/>
      <c r="AU346" s="64"/>
      <c r="AV346" s="64"/>
      <c r="AW346" s="64"/>
      <c r="AX346" s="64"/>
      <c r="AY346" s="64"/>
      <c r="AZ346" s="64"/>
      <c r="BA346" s="64"/>
      <c r="BB346" s="64"/>
      <c r="BC346" s="64"/>
      <c r="BD346" s="64"/>
      <c r="BE346" s="64"/>
      <c r="BF346" s="64"/>
      <c r="BG346" s="64"/>
      <c r="BH346" s="64"/>
      <c r="BI346" s="64"/>
      <c r="BJ346" s="64"/>
      <c r="BK346" s="64"/>
      <c r="BL346" s="64"/>
    </row>
    <row r="347" spans="1:64" ht="13" x14ac:dyDescent="0.15">
      <c r="A347" s="73"/>
      <c r="B347" s="64"/>
      <c r="C347" s="73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  <c r="AS347" s="64"/>
      <c r="AT347" s="64"/>
      <c r="AU347" s="64"/>
      <c r="AV347" s="64"/>
      <c r="AW347" s="64"/>
      <c r="AX347" s="64"/>
      <c r="AY347" s="64"/>
      <c r="AZ347" s="64"/>
      <c r="BA347" s="64"/>
      <c r="BB347" s="64"/>
      <c r="BC347" s="64"/>
      <c r="BD347" s="64"/>
      <c r="BE347" s="64"/>
      <c r="BF347" s="64"/>
      <c r="BG347" s="64"/>
      <c r="BH347" s="64"/>
      <c r="BI347" s="64"/>
      <c r="BJ347" s="64"/>
      <c r="BK347" s="64"/>
      <c r="BL347" s="64"/>
    </row>
    <row r="348" spans="1:64" ht="13" x14ac:dyDescent="0.15">
      <c r="A348" s="73"/>
      <c r="B348" s="64"/>
      <c r="C348" s="73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  <c r="AP348" s="64"/>
      <c r="AQ348" s="64"/>
      <c r="AR348" s="64"/>
      <c r="AS348" s="64"/>
      <c r="AT348" s="64"/>
      <c r="AU348" s="64"/>
      <c r="AV348" s="64"/>
      <c r="AW348" s="64"/>
      <c r="AX348" s="64"/>
      <c r="AY348" s="64"/>
      <c r="AZ348" s="64"/>
      <c r="BA348" s="64"/>
      <c r="BB348" s="64"/>
      <c r="BC348" s="64"/>
      <c r="BD348" s="64"/>
      <c r="BE348" s="64"/>
      <c r="BF348" s="64"/>
      <c r="BG348" s="64"/>
      <c r="BH348" s="64"/>
      <c r="BI348" s="64"/>
      <c r="BJ348" s="64"/>
      <c r="BK348" s="64"/>
      <c r="BL348" s="64"/>
    </row>
    <row r="349" spans="1:64" ht="13" x14ac:dyDescent="0.15">
      <c r="A349" s="73"/>
      <c r="B349" s="64"/>
      <c r="C349" s="73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  <c r="AP349" s="64"/>
      <c r="AQ349" s="64"/>
      <c r="AR349" s="64"/>
      <c r="AS349" s="64"/>
      <c r="AT349" s="64"/>
      <c r="AU349" s="64"/>
      <c r="AV349" s="64"/>
      <c r="AW349" s="64"/>
      <c r="AX349" s="64"/>
      <c r="AY349" s="64"/>
      <c r="AZ349" s="64"/>
      <c r="BA349" s="64"/>
      <c r="BB349" s="64"/>
      <c r="BC349" s="64"/>
      <c r="BD349" s="64"/>
      <c r="BE349" s="64"/>
      <c r="BF349" s="64"/>
      <c r="BG349" s="64"/>
      <c r="BH349" s="64"/>
      <c r="BI349" s="64"/>
      <c r="BJ349" s="64"/>
      <c r="BK349" s="64"/>
      <c r="BL349" s="64"/>
    </row>
    <row r="350" spans="1:64" ht="13" x14ac:dyDescent="0.15">
      <c r="A350" s="73"/>
      <c r="B350" s="64"/>
      <c r="C350" s="73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  <c r="AP350" s="64"/>
      <c r="AQ350" s="64"/>
      <c r="AR350" s="64"/>
      <c r="AS350" s="64"/>
      <c r="AT350" s="64"/>
      <c r="AU350" s="64"/>
      <c r="AV350" s="64"/>
      <c r="AW350" s="64"/>
      <c r="AX350" s="64"/>
      <c r="AY350" s="64"/>
      <c r="AZ350" s="64"/>
      <c r="BA350" s="64"/>
      <c r="BB350" s="64"/>
      <c r="BC350" s="64"/>
      <c r="BD350" s="64"/>
      <c r="BE350" s="64"/>
      <c r="BF350" s="64"/>
      <c r="BG350" s="64"/>
      <c r="BH350" s="64"/>
      <c r="BI350" s="64"/>
      <c r="BJ350" s="64"/>
      <c r="BK350" s="64"/>
      <c r="BL350" s="64"/>
    </row>
    <row r="351" spans="1:64" ht="13" x14ac:dyDescent="0.15">
      <c r="A351" s="73"/>
      <c r="B351" s="64"/>
      <c r="C351" s="73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  <c r="AP351" s="64"/>
      <c r="AQ351" s="64"/>
      <c r="AR351" s="64"/>
      <c r="AS351" s="64"/>
      <c r="AT351" s="64"/>
      <c r="AU351" s="64"/>
      <c r="AV351" s="64"/>
      <c r="AW351" s="64"/>
      <c r="AX351" s="64"/>
      <c r="AY351" s="64"/>
      <c r="AZ351" s="64"/>
      <c r="BA351" s="64"/>
      <c r="BB351" s="64"/>
      <c r="BC351" s="64"/>
      <c r="BD351" s="64"/>
      <c r="BE351" s="64"/>
      <c r="BF351" s="64"/>
      <c r="BG351" s="64"/>
      <c r="BH351" s="64"/>
      <c r="BI351" s="64"/>
      <c r="BJ351" s="64"/>
      <c r="BK351" s="64"/>
      <c r="BL351" s="64"/>
    </row>
    <row r="352" spans="1:64" ht="13" x14ac:dyDescent="0.15">
      <c r="A352" s="73"/>
      <c r="B352" s="64"/>
      <c r="C352" s="73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  <c r="AP352" s="64"/>
      <c r="AQ352" s="64"/>
      <c r="AR352" s="64"/>
      <c r="AS352" s="64"/>
      <c r="AT352" s="64"/>
      <c r="AU352" s="64"/>
      <c r="AV352" s="64"/>
      <c r="AW352" s="64"/>
      <c r="AX352" s="64"/>
      <c r="AY352" s="64"/>
      <c r="AZ352" s="64"/>
      <c r="BA352" s="64"/>
      <c r="BB352" s="64"/>
      <c r="BC352" s="64"/>
      <c r="BD352" s="64"/>
      <c r="BE352" s="64"/>
      <c r="BF352" s="64"/>
      <c r="BG352" s="64"/>
      <c r="BH352" s="64"/>
      <c r="BI352" s="64"/>
      <c r="BJ352" s="64"/>
      <c r="BK352" s="64"/>
      <c r="BL352" s="64"/>
    </row>
    <row r="353" spans="1:64" ht="13" x14ac:dyDescent="0.15">
      <c r="A353" s="73"/>
      <c r="B353" s="64"/>
      <c r="C353" s="73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  <c r="AP353" s="64"/>
      <c r="AQ353" s="64"/>
      <c r="AR353" s="64"/>
      <c r="AS353" s="64"/>
      <c r="AT353" s="64"/>
      <c r="AU353" s="64"/>
      <c r="AV353" s="64"/>
      <c r="AW353" s="64"/>
      <c r="AX353" s="64"/>
      <c r="AY353" s="64"/>
      <c r="AZ353" s="64"/>
      <c r="BA353" s="64"/>
      <c r="BB353" s="64"/>
      <c r="BC353" s="64"/>
      <c r="BD353" s="64"/>
      <c r="BE353" s="64"/>
      <c r="BF353" s="64"/>
      <c r="BG353" s="64"/>
      <c r="BH353" s="64"/>
      <c r="BI353" s="64"/>
      <c r="BJ353" s="64"/>
      <c r="BK353" s="64"/>
      <c r="BL353" s="64"/>
    </row>
    <row r="354" spans="1:64" ht="13" x14ac:dyDescent="0.15">
      <c r="A354" s="73"/>
      <c r="B354" s="64"/>
      <c r="C354" s="73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  <c r="AP354" s="64"/>
      <c r="AQ354" s="64"/>
      <c r="AR354" s="64"/>
      <c r="AS354" s="64"/>
      <c r="AT354" s="64"/>
      <c r="AU354" s="64"/>
      <c r="AV354" s="64"/>
      <c r="AW354" s="64"/>
      <c r="AX354" s="64"/>
      <c r="AY354" s="64"/>
      <c r="AZ354" s="64"/>
      <c r="BA354" s="64"/>
      <c r="BB354" s="64"/>
      <c r="BC354" s="64"/>
      <c r="BD354" s="64"/>
      <c r="BE354" s="64"/>
      <c r="BF354" s="64"/>
      <c r="BG354" s="64"/>
      <c r="BH354" s="64"/>
      <c r="BI354" s="64"/>
      <c r="BJ354" s="64"/>
      <c r="BK354" s="64"/>
      <c r="BL354" s="64"/>
    </row>
    <row r="355" spans="1:64" ht="13" x14ac:dyDescent="0.15">
      <c r="A355" s="73"/>
      <c r="B355" s="64"/>
      <c r="C355" s="73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4"/>
      <c r="BE355" s="64"/>
      <c r="BF355" s="64"/>
      <c r="BG355" s="64"/>
      <c r="BH355" s="64"/>
      <c r="BI355" s="64"/>
      <c r="BJ355" s="64"/>
      <c r="BK355" s="64"/>
      <c r="BL355" s="64"/>
    </row>
    <row r="356" spans="1:64" ht="13" x14ac:dyDescent="0.15">
      <c r="A356" s="73"/>
      <c r="B356" s="64"/>
      <c r="C356" s="73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4"/>
      <c r="BE356" s="64"/>
      <c r="BF356" s="64"/>
      <c r="BG356" s="64"/>
      <c r="BH356" s="64"/>
      <c r="BI356" s="64"/>
      <c r="BJ356" s="64"/>
      <c r="BK356" s="64"/>
      <c r="BL356" s="64"/>
    </row>
    <row r="357" spans="1:64" ht="13" x14ac:dyDescent="0.15">
      <c r="A357" s="73"/>
      <c r="B357" s="64"/>
      <c r="C357" s="73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64"/>
      <c r="BF357" s="64"/>
      <c r="BG357" s="64"/>
      <c r="BH357" s="64"/>
      <c r="BI357" s="64"/>
      <c r="BJ357" s="64"/>
      <c r="BK357" s="64"/>
      <c r="BL357" s="64"/>
    </row>
    <row r="358" spans="1:64" ht="13" x14ac:dyDescent="0.15">
      <c r="A358" s="73"/>
      <c r="B358" s="64"/>
      <c r="C358" s="73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4"/>
      <c r="BE358" s="64"/>
      <c r="BF358" s="64"/>
      <c r="BG358" s="64"/>
      <c r="BH358" s="64"/>
      <c r="BI358" s="64"/>
      <c r="BJ358" s="64"/>
      <c r="BK358" s="64"/>
      <c r="BL358" s="64"/>
    </row>
    <row r="359" spans="1:64" ht="13" x14ac:dyDescent="0.15">
      <c r="A359" s="73"/>
      <c r="B359" s="64"/>
      <c r="C359" s="73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4"/>
      <c r="BE359" s="64"/>
      <c r="BF359" s="64"/>
      <c r="BG359" s="64"/>
      <c r="BH359" s="64"/>
      <c r="BI359" s="64"/>
      <c r="BJ359" s="64"/>
      <c r="BK359" s="64"/>
      <c r="BL359" s="64"/>
    </row>
    <row r="360" spans="1:64" ht="13" x14ac:dyDescent="0.15">
      <c r="A360" s="73"/>
      <c r="B360" s="64"/>
      <c r="C360" s="73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  <c r="AP360" s="64"/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64"/>
      <c r="BF360" s="64"/>
      <c r="BG360" s="64"/>
      <c r="BH360" s="64"/>
      <c r="BI360" s="64"/>
      <c r="BJ360" s="64"/>
      <c r="BK360" s="64"/>
      <c r="BL360" s="64"/>
    </row>
    <row r="361" spans="1:64" ht="13" x14ac:dyDescent="0.15">
      <c r="A361" s="73"/>
      <c r="B361" s="64"/>
      <c r="C361" s="73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  <c r="AP361" s="64"/>
      <c r="AQ361" s="64"/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4"/>
      <c r="BE361" s="64"/>
      <c r="BF361" s="64"/>
      <c r="BG361" s="64"/>
      <c r="BH361" s="64"/>
      <c r="BI361" s="64"/>
      <c r="BJ361" s="64"/>
      <c r="BK361" s="64"/>
      <c r="BL361" s="64"/>
    </row>
    <row r="362" spans="1:64" ht="13" x14ac:dyDescent="0.15">
      <c r="A362" s="73"/>
      <c r="B362" s="64"/>
      <c r="C362" s="73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  <c r="AP362" s="64"/>
      <c r="AQ362" s="64"/>
      <c r="AR362" s="64"/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  <c r="BD362" s="64"/>
      <c r="BE362" s="64"/>
      <c r="BF362" s="64"/>
      <c r="BG362" s="64"/>
      <c r="BH362" s="64"/>
      <c r="BI362" s="64"/>
      <c r="BJ362" s="64"/>
      <c r="BK362" s="64"/>
      <c r="BL362" s="64"/>
    </row>
    <row r="363" spans="1:64" ht="13" x14ac:dyDescent="0.15">
      <c r="A363" s="73"/>
      <c r="B363" s="64"/>
      <c r="C363" s="73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  <c r="AP363" s="64"/>
      <c r="AQ363" s="64"/>
      <c r="AR363" s="64"/>
      <c r="AS363" s="64"/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64"/>
      <c r="BF363" s="64"/>
      <c r="BG363" s="64"/>
      <c r="BH363" s="64"/>
      <c r="BI363" s="64"/>
      <c r="BJ363" s="64"/>
      <c r="BK363" s="64"/>
      <c r="BL363" s="64"/>
    </row>
    <row r="364" spans="1:64" ht="13" x14ac:dyDescent="0.15">
      <c r="A364" s="73"/>
      <c r="B364" s="64"/>
      <c r="C364" s="73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64"/>
      <c r="BF364" s="64"/>
      <c r="BG364" s="64"/>
      <c r="BH364" s="64"/>
      <c r="BI364" s="64"/>
      <c r="BJ364" s="64"/>
      <c r="BK364" s="64"/>
      <c r="BL364" s="64"/>
    </row>
    <row r="365" spans="1:64" ht="13" x14ac:dyDescent="0.15">
      <c r="A365" s="73"/>
      <c r="B365" s="64"/>
      <c r="C365" s="73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  <c r="AP365" s="64"/>
      <c r="AQ365" s="64"/>
      <c r="AR365" s="64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4"/>
      <c r="BJ365" s="64"/>
      <c r="BK365" s="64"/>
      <c r="BL365" s="64"/>
    </row>
    <row r="366" spans="1:64" ht="13" x14ac:dyDescent="0.15">
      <c r="A366" s="73"/>
      <c r="B366" s="64"/>
      <c r="C366" s="73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  <c r="AP366" s="64"/>
      <c r="AQ366" s="64"/>
      <c r="AR366" s="64"/>
      <c r="AS366" s="64"/>
      <c r="AT366" s="64"/>
      <c r="AU366" s="64"/>
      <c r="AV366" s="64"/>
      <c r="AW366" s="64"/>
      <c r="AX366" s="64"/>
      <c r="AY366" s="64"/>
      <c r="AZ366" s="64"/>
      <c r="BA366" s="64"/>
      <c r="BB366" s="64"/>
      <c r="BC366" s="64"/>
      <c r="BD366" s="64"/>
      <c r="BE366" s="64"/>
      <c r="BF366" s="64"/>
      <c r="BG366" s="64"/>
      <c r="BH366" s="64"/>
      <c r="BI366" s="64"/>
      <c r="BJ366" s="64"/>
      <c r="BK366" s="64"/>
      <c r="BL366" s="64"/>
    </row>
    <row r="367" spans="1:64" ht="13" x14ac:dyDescent="0.15">
      <c r="A367" s="73"/>
      <c r="B367" s="64"/>
      <c r="C367" s="73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  <c r="AP367" s="64"/>
      <c r="AQ367" s="64"/>
      <c r="AR367" s="64"/>
      <c r="AS367" s="64"/>
      <c r="AT367" s="64"/>
      <c r="AU367" s="64"/>
      <c r="AV367" s="64"/>
      <c r="AW367" s="64"/>
      <c r="AX367" s="64"/>
      <c r="AY367" s="64"/>
      <c r="AZ367" s="64"/>
      <c r="BA367" s="64"/>
      <c r="BB367" s="64"/>
      <c r="BC367" s="64"/>
      <c r="BD367" s="64"/>
      <c r="BE367" s="64"/>
      <c r="BF367" s="64"/>
      <c r="BG367" s="64"/>
      <c r="BH367" s="64"/>
      <c r="BI367" s="64"/>
      <c r="BJ367" s="64"/>
      <c r="BK367" s="64"/>
      <c r="BL367" s="64"/>
    </row>
    <row r="368" spans="1:64" ht="13" x14ac:dyDescent="0.15">
      <c r="A368" s="73"/>
      <c r="B368" s="64"/>
      <c r="C368" s="73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  <c r="AP368" s="64"/>
      <c r="AQ368" s="64"/>
      <c r="AR368" s="64"/>
      <c r="AS368" s="64"/>
      <c r="AT368" s="64"/>
      <c r="AU368" s="64"/>
      <c r="AV368" s="64"/>
      <c r="AW368" s="64"/>
      <c r="AX368" s="64"/>
      <c r="AY368" s="64"/>
      <c r="AZ368" s="64"/>
      <c r="BA368" s="64"/>
      <c r="BB368" s="64"/>
      <c r="BC368" s="64"/>
      <c r="BD368" s="64"/>
      <c r="BE368" s="64"/>
      <c r="BF368" s="64"/>
      <c r="BG368" s="64"/>
      <c r="BH368" s="64"/>
      <c r="BI368" s="64"/>
      <c r="BJ368" s="64"/>
      <c r="BK368" s="64"/>
      <c r="BL368" s="64"/>
    </row>
    <row r="369" spans="1:64" ht="13" x14ac:dyDescent="0.15">
      <c r="A369" s="73"/>
      <c r="B369" s="64"/>
      <c r="C369" s="73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  <c r="AP369" s="64"/>
      <c r="AQ369" s="64"/>
      <c r="AR369" s="64"/>
      <c r="AS369" s="64"/>
      <c r="AT369" s="64"/>
      <c r="AU369" s="64"/>
      <c r="AV369" s="64"/>
      <c r="AW369" s="64"/>
      <c r="AX369" s="64"/>
      <c r="AY369" s="64"/>
      <c r="AZ369" s="64"/>
      <c r="BA369" s="64"/>
      <c r="BB369" s="64"/>
      <c r="BC369" s="64"/>
      <c r="BD369" s="64"/>
      <c r="BE369" s="64"/>
      <c r="BF369" s="64"/>
      <c r="BG369" s="64"/>
      <c r="BH369" s="64"/>
      <c r="BI369" s="64"/>
      <c r="BJ369" s="64"/>
      <c r="BK369" s="64"/>
      <c r="BL369" s="64"/>
    </row>
    <row r="370" spans="1:64" ht="13" x14ac:dyDescent="0.15">
      <c r="A370" s="73"/>
      <c r="B370" s="64"/>
      <c r="C370" s="73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</row>
    <row r="371" spans="1:64" ht="13" x14ac:dyDescent="0.15">
      <c r="A371" s="73"/>
      <c r="B371" s="64"/>
      <c r="C371" s="73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  <c r="AP371" s="64"/>
      <c r="AQ371" s="64"/>
      <c r="AR371" s="64"/>
      <c r="AS371" s="64"/>
      <c r="AT371" s="64"/>
      <c r="AU371" s="64"/>
      <c r="AV371" s="64"/>
      <c r="AW371" s="64"/>
      <c r="AX371" s="64"/>
      <c r="AY371" s="64"/>
      <c r="AZ371" s="64"/>
      <c r="BA371" s="64"/>
      <c r="BB371" s="64"/>
      <c r="BC371" s="64"/>
      <c r="BD371" s="64"/>
      <c r="BE371" s="64"/>
      <c r="BF371" s="64"/>
      <c r="BG371" s="64"/>
      <c r="BH371" s="64"/>
      <c r="BI371" s="64"/>
      <c r="BJ371" s="64"/>
      <c r="BK371" s="64"/>
      <c r="BL371" s="64"/>
    </row>
    <row r="372" spans="1:64" ht="13" x14ac:dyDescent="0.15">
      <c r="A372" s="73"/>
      <c r="B372" s="64"/>
      <c r="C372" s="73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  <c r="AP372" s="64"/>
      <c r="AQ372" s="64"/>
      <c r="AR372" s="64"/>
      <c r="AS372" s="64"/>
      <c r="AT372" s="64"/>
      <c r="AU372" s="64"/>
      <c r="AV372" s="64"/>
      <c r="AW372" s="64"/>
      <c r="AX372" s="64"/>
      <c r="AY372" s="64"/>
      <c r="AZ372" s="64"/>
      <c r="BA372" s="64"/>
      <c r="BB372" s="64"/>
      <c r="BC372" s="64"/>
      <c r="BD372" s="64"/>
      <c r="BE372" s="64"/>
      <c r="BF372" s="64"/>
      <c r="BG372" s="64"/>
      <c r="BH372" s="64"/>
      <c r="BI372" s="64"/>
      <c r="BJ372" s="64"/>
      <c r="BK372" s="64"/>
      <c r="BL372" s="64"/>
    </row>
    <row r="373" spans="1:64" ht="13" x14ac:dyDescent="0.15">
      <c r="A373" s="73"/>
      <c r="B373" s="64"/>
      <c r="C373" s="73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  <c r="AP373" s="64"/>
      <c r="AQ373" s="64"/>
      <c r="AR373" s="64"/>
      <c r="AS373" s="64"/>
      <c r="AT373" s="64"/>
      <c r="AU373" s="64"/>
      <c r="AV373" s="64"/>
      <c r="AW373" s="64"/>
      <c r="AX373" s="64"/>
      <c r="AY373" s="64"/>
      <c r="AZ373" s="64"/>
      <c r="BA373" s="64"/>
      <c r="BB373" s="64"/>
      <c r="BC373" s="64"/>
      <c r="BD373" s="64"/>
      <c r="BE373" s="64"/>
      <c r="BF373" s="64"/>
      <c r="BG373" s="64"/>
      <c r="BH373" s="64"/>
      <c r="BI373" s="64"/>
      <c r="BJ373" s="64"/>
      <c r="BK373" s="64"/>
      <c r="BL373" s="64"/>
    </row>
    <row r="374" spans="1:64" ht="13" x14ac:dyDescent="0.15">
      <c r="A374" s="73"/>
      <c r="B374" s="64"/>
      <c r="C374" s="73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  <c r="AP374" s="64"/>
      <c r="AQ374" s="64"/>
      <c r="AR374" s="64"/>
      <c r="AS374" s="64"/>
      <c r="AT374" s="64"/>
      <c r="AU374" s="64"/>
      <c r="AV374" s="64"/>
      <c r="AW374" s="64"/>
      <c r="AX374" s="64"/>
      <c r="AY374" s="64"/>
      <c r="AZ374" s="64"/>
      <c r="BA374" s="64"/>
      <c r="BB374" s="64"/>
      <c r="BC374" s="64"/>
      <c r="BD374" s="64"/>
      <c r="BE374" s="64"/>
      <c r="BF374" s="64"/>
      <c r="BG374" s="64"/>
      <c r="BH374" s="64"/>
      <c r="BI374" s="64"/>
      <c r="BJ374" s="64"/>
      <c r="BK374" s="64"/>
      <c r="BL374" s="64"/>
    </row>
    <row r="375" spans="1:64" ht="13" x14ac:dyDescent="0.15">
      <c r="A375" s="73"/>
      <c r="B375" s="64"/>
      <c r="C375" s="73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  <c r="AP375" s="64"/>
      <c r="AQ375" s="64"/>
      <c r="AR375" s="64"/>
      <c r="AS375" s="64"/>
      <c r="AT375" s="64"/>
      <c r="AU375" s="64"/>
      <c r="AV375" s="64"/>
      <c r="AW375" s="64"/>
      <c r="AX375" s="64"/>
      <c r="AY375" s="64"/>
      <c r="AZ375" s="64"/>
      <c r="BA375" s="64"/>
      <c r="BB375" s="64"/>
      <c r="BC375" s="64"/>
      <c r="BD375" s="64"/>
      <c r="BE375" s="64"/>
      <c r="BF375" s="64"/>
      <c r="BG375" s="64"/>
      <c r="BH375" s="64"/>
      <c r="BI375" s="64"/>
      <c r="BJ375" s="64"/>
      <c r="BK375" s="64"/>
      <c r="BL375" s="64"/>
    </row>
    <row r="376" spans="1:64" ht="13" x14ac:dyDescent="0.15">
      <c r="A376" s="73"/>
      <c r="B376" s="64"/>
      <c r="C376" s="73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  <c r="AP376" s="64"/>
      <c r="AQ376" s="64"/>
      <c r="AR376" s="64"/>
      <c r="AS376" s="64"/>
      <c r="AT376" s="64"/>
      <c r="AU376" s="64"/>
      <c r="AV376" s="64"/>
      <c r="AW376" s="64"/>
      <c r="AX376" s="64"/>
      <c r="AY376" s="64"/>
      <c r="AZ376" s="64"/>
      <c r="BA376" s="64"/>
      <c r="BB376" s="64"/>
      <c r="BC376" s="64"/>
      <c r="BD376" s="64"/>
      <c r="BE376" s="64"/>
      <c r="BF376" s="64"/>
      <c r="BG376" s="64"/>
      <c r="BH376" s="64"/>
      <c r="BI376" s="64"/>
      <c r="BJ376" s="64"/>
      <c r="BK376" s="64"/>
      <c r="BL376" s="64"/>
    </row>
    <row r="377" spans="1:64" ht="13" x14ac:dyDescent="0.15">
      <c r="A377" s="73"/>
      <c r="B377" s="64"/>
      <c r="C377" s="73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  <c r="AP377" s="64"/>
      <c r="AQ377" s="64"/>
      <c r="AR377" s="64"/>
      <c r="AS377" s="64"/>
      <c r="AT377" s="64"/>
      <c r="AU377" s="64"/>
      <c r="AV377" s="64"/>
      <c r="AW377" s="64"/>
      <c r="AX377" s="64"/>
      <c r="AY377" s="64"/>
      <c r="AZ377" s="64"/>
      <c r="BA377" s="64"/>
      <c r="BB377" s="64"/>
      <c r="BC377" s="64"/>
      <c r="BD377" s="64"/>
      <c r="BE377" s="64"/>
      <c r="BF377" s="64"/>
      <c r="BG377" s="64"/>
      <c r="BH377" s="64"/>
      <c r="BI377" s="64"/>
      <c r="BJ377" s="64"/>
      <c r="BK377" s="64"/>
      <c r="BL377" s="64"/>
    </row>
    <row r="378" spans="1:64" ht="13" x14ac:dyDescent="0.15">
      <c r="A378" s="73"/>
      <c r="B378" s="64"/>
      <c r="C378" s="73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  <c r="AP378" s="64"/>
      <c r="AQ378" s="64"/>
      <c r="AR378" s="64"/>
      <c r="AS378" s="64"/>
      <c r="AT378" s="64"/>
      <c r="AU378" s="64"/>
      <c r="AV378" s="64"/>
      <c r="AW378" s="64"/>
      <c r="AX378" s="64"/>
      <c r="AY378" s="64"/>
      <c r="AZ378" s="64"/>
      <c r="BA378" s="64"/>
      <c r="BB378" s="64"/>
      <c r="BC378" s="64"/>
      <c r="BD378" s="64"/>
      <c r="BE378" s="64"/>
      <c r="BF378" s="64"/>
      <c r="BG378" s="64"/>
      <c r="BH378" s="64"/>
      <c r="BI378" s="64"/>
      <c r="BJ378" s="64"/>
      <c r="BK378" s="64"/>
      <c r="BL378" s="64"/>
    </row>
    <row r="379" spans="1:64" ht="13" x14ac:dyDescent="0.15">
      <c r="A379" s="73"/>
      <c r="B379" s="64"/>
      <c r="C379" s="73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  <c r="AP379" s="64"/>
      <c r="AQ379" s="64"/>
      <c r="AR379" s="64"/>
      <c r="AS379" s="64"/>
      <c r="AT379" s="64"/>
      <c r="AU379" s="64"/>
      <c r="AV379" s="64"/>
      <c r="AW379" s="64"/>
      <c r="AX379" s="64"/>
      <c r="AY379" s="64"/>
      <c r="AZ379" s="64"/>
      <c r="BA379" s="64"/>
      <c r="BB379" s="64"/>
      <c r="BC379" s="64"/>
      <c r="BD379" s="64"/>
      <c r="BE379" s="64"/>
      <c r="BF379" s="64"/>
      <c r="BG379" s="64"/>
      <c r="BH379" s="64"/>
      <c r="BI379" s="64"/>
      <c r="BJ379" s="64"/>
      <c r="BK379" s="64"/>
      <c r="BL379" s="64"/>
    </row>
    <row r="380" spans="1:64" ht="13" x14ac:dyDescent="0.15">
      <c r="A380" s="73"/>
      <c r="B380" s="64"/>
      <c r="C380" s="73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/>
      <c r="AQ380" s="64"/>
      <c r="AR380" s="64"/>
      <c r="AS380" s="64"/>
      <c r="AT380" s="64"/>
      <c r="AU380" s="64"/>
      <c r="AV380" s="64"/>
      <c r="AW380" s="64"/>
      <c r="AX380" s="64"/>
      <c r="AY380" s="64"/>
      <c r="AZ380" s="64"/>
      <c r="BA380" s="64"/>
      <c r="BB380" s="64"/>
      <c r="BC380" s="64"/>
      <c r="BD380" s="64"/>
      <c r="BE380" s="64"/>
      <c r="BF380" s="64"/>
      <c r="BG380" s="64"/>
      <c r="BH380" s="64"/>
      <c r="BI380" s="64"/>
      <c r="BJ380" s="64"/>
      <c r="BK380" s="64"/>
      <c r="BL380" s="64"/>
    </row>
    <row r="381" spans="1:64" ht="13" x14ac:dyDescent="0.15">
      <c r="A381" s="73"/>
      <c r="B381" s="64"/>
      <c r="C381" s="73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  <c r="AS381" s="64"/>
      <c r="AT381" s="64"/>
      <c r="AU381" s="64"/>
      <c r="AV381" s="64"/>
      <c r="AW381" s="64"/>
      <c r="AX381" s="64"/>
      <c r="AY381" s="64"/>
      <c r="AZ381" s="64"/>
      <c r="BA381" s="64"/>
      <c r="BB381" s="64"/>
      <c r="BC381" s="64"/>
      <c r="BD381" s="64"/>
      <c r="BE381" s="64"/>
      <c r="BF381" s="64"/>
      <c r="BG381" s="64"/>
      <c r="BH381" s="64"/>
      <c r="BI381" s="64"/>
      <c r="BJ381" s="64"/>
      <c r="BK381" s="64"/>
      <c r="BL381" s="64"/>
    </row>
    <row r="382" spans="1:64" ht="13" x14ac:dyDescent="0.15">
      <c r="A382" s="73"/>
      <c r="B382" s="64"/>
      <c r="C382" s="73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64"/>
      <c r="BA382" s="64"/>
      <c r="BB382" s="64"/>
      <c r="BC382" s="64"/>
      <c r="BD382" s="64"/>
      <c r="BE382" s="64"/>
      <c r="BF382" s="64"/>
      <c r="BG382" s="64"/>
      <c r="BH382" s="64"/>
      <c r="BI382" s="64"/>
      <c r="BJ382" s="64"/>
      <c r="BK382" s="64"/>
      <c r="BL382" s="64"/>
    </row>
    <row r="383" spans="1:64" ht="13" x14ac:dyDescent="0.15">
      <c r="A383" s="73"/>
      <c r="B383" s="64"/>
      <c r="C383" s="73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  <c r="AP383" s="64"/>
      <c r="AQ383" s="64"/>
      <c r="AR383" s="64"/>
      <c r="AS383" s="64"/>
      <c r="AT383" s="64"/>
      <c r="AU383" s="64"/>
      <c r="AV383" s="64"/>
      <c r="AW383" s="64"/>
      <c r="AX383" s="64"/>
      <c r="AY383" s="64"/>
      <c r="AZ383" s="64"/>
      <c r="BA383" s="64"/>
      <c r="BB383" s="64"/>
      <c r="BC383" s="64"/>
      <c r="BD383" s="64"/>
      <c r="BE383" s="64"/>
      <c r="BF383" s="64"/>
      <c r="BG383" s="64"/>
      <c r="BH383" s="64"/>
      <c r="BI383" s="64"/>
      <c r="BJ383" s="64"/>
      <c r="BK383" s="64"/>
      <c r="BL383" s="64"/>
    </row>
    <row r="384" spans="1:64" ht="13" x14ac:dyDescent="0.15">
      <c r="A384" s="73"/>
      <c r="B384" s="64"/>
      <c r="C384" s="73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  <c r="AP384" s="64"/>
      <c r="AQ384" s="64"/>
      <c r="AR384" s="64"/>
      <c r="AS384" s="64"/>
      <c r="AT384" s="64"/>
      <c r="AU384" s="64"/>
      <c r="AV384" s="64"/>
      <c r="AW384" s="64"/>
      <c r="AX384" s="64"/>
      <c r="AY384" s="64"/>
      <c r="AZ384" s="64"/>
      <c r="BA384" s="64"/>
      <c r="BB384" s="64"/>
      <c r="BC384" s="64"/>
      <c r="BD384" s="64"/>
      <c r="BE384" s="64"/>
      <c r="BF384" s="64"/>
      <c r="BG384" s="64"/>
      <c r="BH384" s="64"/>
      <c r="BI384" s="64"/>
      <c r="BJ384" s="64"/>
      <c r="BK384" s="64"/>
      <c r="BL384" s="64"/>
    </row>
    <row r="385" spans="1:64" ht="13" x14ac:dyDescent="0.15">
      <c r="A385" s="73"/>
      <c r="B385" s="64"/>
      <c r="C385" s="73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  <c r="AP385" s="64"/>
      <c r="AQ385" s="64"/>
      <c r="AR385" s="64"/>
      <c r="AS385" s="64"/>
      <c r="AT385" s="64"/>
      <c r="AU385" s="64"/>
      <c r="AV385" s="64"/>
      <c r="AW385" s="64"/>
      <c r="AX385" s="64"/>
      <c r="AY385" s="64"/>
      <c r="AZ385" s="64"/>
      <c r="BA385" s="64"/>
      <c r="BB385" s="64"/>
      <c r="BC385" s="64"/>
      <c r="BD385" s="64"/>
      <c r="BE385" s="64"/>
      <c r="BF385" s="64"/>
      <c r="BG385" s="64"/>
      <c r="BH385" s="64"/>
      <c r="BI385" s="64"/>
      <c r="BJ385" s="64"/>
      <c r="BK385" s="64"/>
      <c r="BL385" s="64"/>
    </row>
    <row r="386" spans="1:64" ht="13" x14ac:dyDescent="0.15">
      <c r="A386" s="73"/>
      <c r="B386" s="64"/>
      <c r="C386" s="73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4"/>
      <c r="BE386" s="64"/>
      <c r="BF386" s="64"/>
      <c r="BG386" s="64"/>
      <c r="BH386" s="64"/>
      <c r="BI386" s="64"/>
      <c r="BJ386" s="64"/>
      <c r="BK386" s="64"/>
      <c r="BL386" s="64"/>
    </row>
    <row r="387" spans="1:64" ht="13" x14ac:dyDescent="0.15">
      <c r="A387" s="73"/>
      <c r="B387" s="64"/>
      <c r="C387" s="73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64"/>
      <c r="BE387" s="64"/>
      <c r="BF387" s="64"/>
      <c r="BG387" s="64"/>
      <c r="BH387" s="64"/>
      <c r="BI387" s="64"/>
      <c r="BJ387" s="64"/>
      <c r="BK387" s="64"/>
      <c r="BL387" s="64"/>
    </row>
    <row r="388" spans="1:64" ht="13" x14ac:dyDescent="0.15">
      <c r="A388" s="73"/>
      <c r="B388" s="64"/>
      <c r="C388" s="73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64"/>
      <c r="BE388" s="64"/>
      <c r="BF388" s="64"/>
      <c r="BG388" s="64"/>
      <c r="BH388" s="64"/>
      <c r="BI388" s="64"/>
      <c r="BJ388" s="64"/>
      <c r="BK388" s="64"/>
      <c r="BL388" s="64"/>
    </row>
    <row r="389" spans="1:64" ht="13" x14ac:dyDescent="0.15">
      <c r="A389" s="73"/>
      <c r="B389" s="64"/>
      <c r="C389" s="73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64"/>
      <c r="BF389" s="64"/>
      <c r="BG389" s="64"/>
      <c r="BH389" s="64"/>
      <c r="BI389" s="64"/>
      <c r="BJ389" s="64"/>
      <c r="BK389" s="64"/>
      <c r="BL389" s="64"/>
    </row>
    <row r="390" spans="1:64" ht="13" x14ac:dyDescent="0.15">
      <c r="A390" s="73"/>
      <c r="B390" s="64"/>
      <c r="C390" s="73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</row>
    <row r="391" spans="1:64" ht="13" x14ac:dyDescent="0.15">
      <c r="A391" s="73"/>
      <c r="B391" s="64"/>
      <c r="C391" s="73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</row>
    <row r="392" spans="1:64" ht="13" x14ac:dyDescent="0.15">
      <c r="A392" s="73"/>
      <c r="B392" s="64"/>
      <c r="C392" s="73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</row>
    <row r="393" spans="1:64" ht="13" x14ac:dyDescent="0.15">
      <c r="A393" s="73"/>
      <c r="B393" s="64"/>
      <c r="C393" s="73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</row>
    <row r="394" spans="1:64" ht="13" x14ac:dyDescent="0.15">
      <c r="A394" s="73"/>
      <c r="B394" s="64"/>
      <c r="C394" s="73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</row>
    <row r="395" spans="1:64" ht="13" x14ac:dyDescent="0.15">
      <c r="A395" s="73"/>
      <c r="B395" s="64"/>
      <c r="C395" s="73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</row>
    <row r="396" spans="1:64" ht="13" x14ac:dyDescent="0.15">
      <c r="A396" s="73"/>
      <c r="B396" s="64"/>
      <c r="C396" s="73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</row>
    <row r="397" spans="1:64" ht="13" x14ac:dyDescent="0.15">
      <c r="A397" s="73"/>
      <c r="B397" s="64"/>
      <c r="C397" s="73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</row>
    <row r="398" spans="1:64" ht="13" x14ac:dyDescent="0.15">
      <c r="A398" s="73"/>
      <c r="B398" s="64"/>
      <c r="C398" s="73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</row>
    <row r="399" spans="1:64" ht="13" x14ac:dyDescent="0.15">
      <c r="A399" s="73"/>
      <c r="B399" s="64"/>
      <c r="C399" s="73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</row>
    <row r="400" spans="1:64" ht="13" x14ac:dyDescent="0.15">
      <c r="A400" s="73"/>
      <c r="B400" s="64"/>
      <c r="C400" s="73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</row>
    <row r="401" spans="1:64" ht="13" x14ac:dyDescent="0.15">
      <c r="A401" s="73"/>
      <c r="B401" s="64"/>
      <c r="C401" s="73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</row>
    <row r="402" spans="1:64" ht="13" x14ac:dyDescent="0.15">
      <c r="A402" s="73"/>
      <c r="B402" s="64"/>
      <c r="C402" s="73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</row>
    <row r="403" spans="1:64" ht="13" x14ac:dyDescent="0.15">
      <c r="A403" s="73"/>
      <c r="B403" s="64"/>
      <c r="C403" s="73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</row>
    <row r="404" spans="1:64" ht="13" x14ac:dyDescent="0.15">
      <c r="A404" s="73"/>
      <c r="B404" s="64"/>
      <c r="C404" s="73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</row>
    <row r="405" spans="1:64" ht="13" x14ac:dyDescent="0.15">
      <c r="A405" s="73"/>
      <c r="B405" s="64"/>
      <c r="C405" s="73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</row>
    <row r="406" spans="1:64" ht="13" x14ac:dyDescent="0.15">
      <c r="A406" s="73"/>
      <c r="B406" s="64"/>
      <c r="C406" s="73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</row>
    <row r="407" spans="1:64" ht="13" x14ac:dyDescent="0.15">
      <c r="A407" s="73"/>
      <c r="B407" s="64"/>
      <c r="C407" s="73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</row>
    <row r="408" spans="1:64" ht="13" x14ac:dyDescent="0.15">
      <c r="A408" s="73"/>
      <c r="B408" s="64"/>
      <c r="C408" s="73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</row>
    <row r="409" spans="1:64" ht="13" x14ac:dyDescent="0.15">
      <c r="A409" s="73"/>
      <c r="B409" s="64"/>
      <c r="C409" s="73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</row>
    <row r="410" spans="1:64" ht="13" x14ac:dyDescent="0.15">
      <c r="A410" s="73"/>
      <c r="B410" s="64"/>
      <c r="C410" s="73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</row>
    <row r="411" spans="1:64" ht="13" x14ac:dyDescent="0.15">
      <c r="A411" s="73"/>
      <c r="B411" s="64"/>
      <c r="C411" s="73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</row>
    <row r="412" spans="1:64" ht="13" x14ac:dyDescent="0.15">
      <c r="A412" s="73"/>
      <c r="B412" s="64"/>
      <c r="C412" s="73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</row>
    <row r="413" spans="1:64" ht="13" x14ac:dyDescent="0.15">
      <c r="A413" s="73"/>
      <c r="B413" s="64"/>
      <c r="C413" s="73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</row>
    <row r="414" spans="1:64" ht="13" x14ac:dyDescent="0.15">
      <c r="A414" s="73"/>
      <c r="B414" s="64"/>
      <c r="C414" s="73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</row>
    <row r="415" spans="1:64" ht="13" x14ac:dyDescent="0.15">
      <c r="A415" s="73"/>
      <c r="B415" s="64"/>
      <c r="C415" s="73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</row>
    <row r="416" spans="1:64" ht="13" x14ac:dyDescent="0.15">
      <c r="A416" s="73"/>
      <c r="B416" s="64"/>
      <c r="C416" s="73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64"/>
      <c r="BA416" s="64"/>
      <c r="BB416" s="64"/>
      <c r="BC416" s="64"/>
      <c r="BD416" s="64"/>
      <c r="BE416" s="64"/>
      <c r="BF416" s="64"/>
      <c r="BG416" s="64"/>
      <c r="BH416" s="64"/>
      <c r="BI416" s="64"/>
      <c r="BJ416" s="64"/>
      <c r="BK416" s="64"/>
      <c r="BL416" s="64"/>
    </row>
    <row r="417" spans="1:64" ht="13" x14ac:dyDescent="0.15">
      <c r="A417" s="73"/>
      <c r="B417" s="64"/>
      <c r="C417" s="73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/>
      <c r="BB417" s="64"/>
      <c r="BC417" s="64"/>
      <c r="BD417" s="64"/>
      <c r="BE417" s="64"/>
      <c r="BF417" s="64"/>
      <c r="BG417" s="64"/>
      <c r="BH417" s="64"/>
      <c r="BI417" s="64"/>
      <c r="BJ417" s="64"/>
      <c r="BK417" s="64"/>
      <c r="BL417" s="64"/>
    </row>
    <row r="418" spans="1:64" ht="13" x14ac:dyDescent="0.15">
      <c r="A418" s="73"/>
      <c r="B418" s="64"/>
      <c r="C418" s="73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  <c r="AP418" s="64"/>
      <c r="AQ418" s="64"/>
      <c r="AR418" s="64"/>
      <c r="AS418" s="64"/>
      <c r="AT418" s="64"/>
      <c r="AU418" s="64"/>
      <c r="AV418" s="64"/>
      <c r="AW418" s="64"/>
      <c r="AX418" s="64"/>
      <c r="AY418" s="64"/>
      <c r="AZ418" s="64"/>
      <c r="BA418" s="64"/>
      <c r="BB418" s="64"/>
      <c r="BC418" s="64"/>
      <c r="BD418" s="64"/>
      <c r="BE418" s="64"/>
      <c r="BF418" s="64"/>
      <c r="BG418" s="64"/>
      <c r="BH418" s="64"/>
      <c r="BI418" s="64"/>
      <c r="BJ418" s="64"/>
      <c r="BK418" s="64"/>
      <c r="BL418" s="64"/>
    </row>
    <row r="419" spans="1:64" ht="13" x14ac:dyDescent="0.15">
      <c r="A419" s="73"/>
      <c r="B419" s="64"/>
      <c r="C419" s="73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64"/>
      <c r="BA419" s="64"/>
      <c r="BB419" s="64"/>
      <c r="BC419" s="64"/>
      <c r="BD419" s="64"/>
      <c r="BE419" s="64"/>
      <c r="BF419" s="64"/>
      <c r="BG419" s="64"/>
      <c r="BH419" s="64"/>
      <c r="BI419" s="64"/>
      <c r="BJ419" s="64"/>
      <c r="BK419" s="64"/>
      <c r="BL419" s="64"/>
    </row>
    <row r="420" spans="1:64" ht="13" x14ac:dyDescent="0.15">
      <c r="A420" s="73"/>
      <c r="B420" s="64"/>
      <c r="C420" s="73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64"/>
      <c r="BA420" s="64"/>
      <c r="BB420" s="64"/>
      <c r="BC420" s="64"/>
      <c r="BD420" s="64"/>
      <c r="BE420" s="64"/>
      <c r="BF420" s="64"/>
      <c r="BG420" s="64"/>
      <c r="BH420" s="64"/>
      <c r="BI420" s="64"/>
      <c r="BJ420" s="64"/>
      <c r="BK420" s="64"/>
      <c r="BL420" s="64"/>
    </row>
    <row r="421" spans="1:64" ht="13" x14ac:dyDescent="0.15">
      <c r="A421" s="73"/>
      <c r="B421" s="64"/>
      <c r="C421" s="73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  <c r="BD421" s="64"/>
      <c r="BE421" s="64"/>
      <c r="BF421" s="64"/>
      <c r="BG421" s="64"/>
      <c r="BH421" s="64"/>
      <c r="BI421" s="64"/>
      <c r="BJ421" s="64"/>
      <c r="BK421" s="64"/>
      <c r="BL421" s="64"/>
    </row>
    <row r="422" spans="1:64" ht="13" x14ac:dyDescent="0.15">
      <c r="A422" s="73"/>
      <c r="B422" s="64"/>
      <c r="C422" s="73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</row>
    <row r="423" spans="1:64" ht="13" x14ac:dyDescent="0.15">
      <c r="A423" s="73"/>
      <c r="B423" s="64"/>
      <c r="C423" s="73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64"/>
      <c r="BA423" s="64"/>
      <c r="BB423" s="64"/>
      <c r="BC423" s="64"/>
      <c r="BD423" s="64"/>
      <c r="BE423" s="64"/>
      <c r="BF423" s="64"/>
      <c r="BG423" s="64"/>
      <c r="BH423" s="64"/>
      <c r="BI423" s="64"/>
      <c r="BJ423" s="64"/>
      <c r="BK423" s="64"/>
      <c r="BL423" s="64"/>
    </row>
    <row r="424" spans="1:64" ht="13" x14ac:dyDescent="0.15">
      <c r="A424" s="73"/>
      <c r="B424" s="64"/>
      <c r="C424" s="73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  <c r="AP424" s="64"/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/>
      <c r="BB424" s="64"/>
      <c r="BC424" s="64"/>
      <c r="BD424" s="64"/>
      <c r="BE424" s="64"/>
      <c r="BF424" s="64"/>
      <c r="BG424" s="64"/>
      <c r="BH424" s="64"/>
      <c r="BI424" s="64"/>
      <c r="BJ424" s="64"/>
      <c r="BK424" s="64"/>
      <c r="BL424" s="64"/>
    </row>
    <row r="425" spans="1:64" ht="13" x14ac:dyDescent="0.15">
      <c r="A425" s="73"/>
      <c r="B425" s="64"/>
      <c r="C425" s="73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  <c r="AP425" s="64"/>
      <c r="AQ425" s="64"/>
      <c r="AR425" s="64"/>
      <c r="AS425" s="64"/>
      <c r="AT425" s="64"/>
      <c r="AU425" s="64"/>
      <c r="AV425" s="64"/>
      <c r="AW425" s="64"/>
      <c r="AX425" s="64"/>
      <c r="AY425" s="64"/>
      <c r="AZ425" s="64"/>
      <c r="BA425" s="64"/>
      <c r="BB425" s="64"/>
      <c r="BC425" s="64"/>
      <c r="BD425" s="64"/>
      <c r="BE425" s="64"/>
      <c r="BF425" s="64"/>
      <c r="BG425" s="64"/>
      <c r="BH425" s="64"/>
      <c r="BI425" s="64"/>
      <c r="BJ425" s="64"/>
      <c r="BK425" s="64"/>
      <c r="BL425" s="64"/>
    </row>
    <row r="426" spans="1:64" ht="13" x14ac:dyDescent="0.15">
      <c r="A426" s="73"/>
      <c r="B426" s="64"/>
      <c r="C426" s="73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  <c r="AP426" s="64"/>
      <c r="AQ426" s="64"/>
      <c r="AR426" s="64"/>
      <c r="AS426" s="64"/>
      <c r="AT426" s="64"/>
      <c r="AU426" s="64"/>
      <c r="AV426" s="64"/>
      <c r="AW426" s="64"/>
      <c r="AX426" s="64"/>
      <c r="AY426" s="64"/>
      <c r="AZ426" s="64"/>
      <c r="BA426" s="64"/>
      <c r="BB426" s="64"/>
      <c r="BC426" s="64"/>
      <c r="BD426" s="64"/>
      <c r="BE426" s="64"/>
      <c r="BF426" s="64"/>
      <c r="BG426" s="64"/>
      <c r="BH426" s="64"/>
      <c r="BI426" s="64"/>
      <c r="BJ426" s="64"/>
      <c r="BK426" s="64"/>
      <c r="BL426" s="64"/>
    </row>
    <row r="427" spans="1:64" ht="13" x14ac:dyDescent="0.15">
      <c r="A427" s="73"/>
      <c r="B427" s="64"/>
      <c r="C427" s="73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  <c r="AP427" s="64"/>
      <c r="AQ427" s="64"/>
      <c r="AR427" s="64"/>
      <c r="AS427" s="64"/>
      <c r="AT427" s="64"/>
      <c r="AU427" s="64"/>
      <c r="AV427" s="64"/>
      <c r="AW427" s="64"/>
      <c r="AX427" s="64"/>
      <c r="AY427" s="64"/>
      <c r="AZ427" s="64"/>
      <c r="BA427" s="64"/>
      <c r="BB427" s="64"/>
      <c r="BC427" s="64"/>
      <c r="BD427" s="64"/>
      <c r="BE427" s="64"/>
      <c r="BF427" s="64"/>
      <c r="BG427" s="64"/>
      <c r="BH427" s="64"/>
      <c r="BI427" s="64"/>
      <c r="BJ427" s="64"/>
      <c r="BK427" s="64"/>
      <c r="BL427" s="64"/>
    </row>
    <row r="428" spans="1:64" ht="13" x14ac:dyDescent="0.15">
      <c r="A428" s="73"/>
      <c r="B428" s="64"/>
      <c r="C428" s="73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  <c r="AP428" s="64"/>
      <c r="AQ428" s="64"/>
      <c r="AR428" s="64"/>
      <c r="AS428" s="64"/>
      <c r="AT428" s="64"/>
      <c r="AU428" s="64"/>
      <c r="AV428" s="64"/>
      <c r="AW428" s="64"/>
      <c r="AX428" s="64"/>
      <c r="AY428" s="64"/>
      <c r="AZ428" s="64"/>
      <c r="BA428" s="64"/>
      <c r="BB428" s="64"/>
      <c r="BC428" s="64"/>
      <c r="BD428" s="64"/>
      <c r="BE428" s="64"/>
      <c r="BF428" s="64"/>
      <c r="BG428" s="64"/>
      <c r="BH428" s="64"/>
      <c r="BI428" s="64"/>
      <c r="BJ428" s="64"/>
      <c r="BK428" s="64"/>
      <c r="BL428" s="64"/>
    </row>
    <row r="429" spans="1:64" ht="13" x14ac:dyDescent="0.15">
      <c r="A429" s="73"/>
      <c r="B429" s="64"/>
      <c r="C429" s="73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  <c r="AP429" s="64"/>
      <c r="AQ429" s="64"/>
      <c r="AR429" s="64"/>
      <c r="AS429" s="64"/>
      <c r="AT429" s="64"/>
      <c r="AU429" s="64"/>
      <c r="AV429" s="64"/>
      <c r="AW429" s="64"/>
      <c r="AX429" s="64"/>
      <c r="AY429" s="64"/>
      <c r="AZ429" s="64"/>
      <c r="BA429" s="64"/>
      <c r="BB429" s="64"/>
      <c r="BC429" s="64"/>
      <c r="BD429" s="64"/>
      <c r="BE429" s="64"/>
      <c r="BF429" s="64"/>
      <c r="BG429" s="64"/>
      <c r="BH429" s="64"/>
      <c r="BI429" s="64"/>
      <c r="BJ429" s="64"/>
      <c r="BK429" s="64"/>
      <c r="BL429" s="64"/>
    </row>
    <row r="430" spans="1:64" ht="13" x14ac:dyDescent="0.15">
      <c r="A430" s="73"/>
      <c r="B430" s="64"/>
      <c r="C430" s="73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  <c r="AP430" s="64"/>
      <c r="AQ430" s="64"/>
      <c r="AR430" s="64"/>
      <c r="AS430" s="64"/>
      <c r="AT430" s="64"/>
      <c r="AU430" s="64"/>
      <c r="AV430" s="64"/>
      <c r="AW430" s="64"/>
      <c r="AX430" s="64"/>
      <c r="AY430" s="64"/>
      <c r="AZ430" s="64"/>
      <c r="BA430" s="64"/>
      <c r="BB430" s="64"/>
      <c r="BC430" s="64"/>
      <c r="BD430" s="64"/>
      <c r="BE430" s="64"/>
      <c r="BF430" s="64"/>
      <c r="BG430" s="64"/>
      <c r="BH430" s="64"/>
      <c r="BI430" s="64"/>
      <c r="BJ430" s="64"/>
      <c r="BK430" s="64"/>
      <c r="BL430" s="64"/>
    </row>
    <row r="431" spans="1:64" ht="13" x14ac:dyDescent="0.15">
      <c r="A431" s="73"/>
      <c r="B431" s="64"/>
      <c r="C431" s="73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  <c r="AP431" s="64"/>
      <c r="AQ431" s="64"/>
      <c r="AR431" s="64"/>
      <c r="AS431" s="64"/>
      <c r="AT431" s="64"/>
      <c r="AU431" s="64"/>
      <c r="AV431" s="64"/>
      <c r="AW431" s="64"/>
      <c r="AX431" s="64"/>
      <c r="AY431" s="64"/>
      <c r="AZ431" s="64"/>
      <c r="BA431" s="64"/>
      <c r="BB431" s="64"/>
      <c r="BC431" s="64"/>
      <c r="BD431" s="64"/>
      <c r="BE431" s="64"/>
      <c r="BF431" s="64"/>
      <c r="BG431" s="64"/>
      <c r="BH431" s="64"/>
      <c r="BI431" s="64"/>
      <c r="BJ431" s="64"/>
      <c r="BK431" s="64"/>
      <c r="BL431" s="64"/>
    </row>
    <row r="432" spans="1:64" ht="13" x14ac:dyDescent="0.15">
      <c r="A432" s="73"/>
      <c r="B432" s="64"/>
      <c r="C432" s="73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  <c r="AP432" s="64"/>
      <c r="AQ432" s="64"/>
      <c r="AR432" s="64"/>
      <c r="AS432" s="64"/>
      <c r="AT432" s="64"/>
      <c r="AU432" s="64"/>
      <c r="AV432" s="64"/>
      <c r="AW432" s="64"/>
      <c r="AX432" s="64"/>
      <c r="AY432" s="64"/>
      <c r="AZ432" s="64"/>
      <c r="BA432" s="64"/>
      <c r="BB432" s="64"/>
      <c r="BC432" s="64"/>
      <c r="BD432" s="64"/>
      <c r="BE432" s="64"/>
      <c r="BF432" s="64"/>
      <c r="BG432" s="64"/>
      <c r="BH432" s="64"/>
      <c r="BI432" s="64"/>
      <c r="BJ432" s="64"/>
      <c r="BK432" s="64"/>
      <c r="BL432" s="64"/>
    </row>
    <row r="433" spans="1:64" ht="13" x14ac:dyDescent="0.15">
      <c r="A433" s="73"/>
      <c r="B433" s="64"/>
      <c r="C433" s="73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  <c r="AP433" s="64"/>
      <c r="AQ433" s="64"/>
      <c r="AR433" s="64"/>
      <c r="AS433" s="64"/>
      <c r="AT433" s="64"/>
      <c r="AU433" s="64"/>
      <c r="AV433" s="64"/>
      <c r="AW433" s="64"/>
      <c r="AX433" s="64"/>
      <c r="AY433" s="64"/>
      <c r="AZ433" s="64"/>
      <c r="BA433" s="64"/>
      <c r="BB433" s="64"/>
      <c r="BC433" s="64"/>
      <c r="BD433" s="64"/>
      <c r="BE433" s="64"/>
      <c r="BF433" s="64"/>
      <c r="BG433" s="64"/>
      <c r="BH433" s="64"/>
      <c r="BI433" s="64"/>
      <c r="BJ433" s="64"/>
      <c r="BK433" s="64"/>
      <c r="BL433" s="64"/>
    </row>
    <row r="434" spans="1:64" ht="13" x14ac:dyDescent="0.15">
      <c r="A434" s="73"/>
      <c r="B434" s="64"/>
      <c r="C434" s="73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  <c r="AP434" s="64"/>
      <c r="AQ434" s="64"/>
      <c r="AR434" s="64"/>
      <c r="AS434" s="64"/>
      <c r="AT434" s="64"/>
      <c r="AU434" s="64"/>
      <c r="AV434" s="64"/>
      <c r="AW434" s="64"/>
      <c r="AX434" s="64"/>
      <c r="AY434" s="64"/>
      <c r="AZ434" s="64"/>
      <c r="BA434" s="64"/>
      <c r="BB434" s="64"/>
      <c r="BC434" s="64"/>
      <c r="BD434" s="64"/>
      <c r="BE434" s="64"/>
      <c r="BF434" s="64"/>
      <c r="BG434" s="64"/>
      <c r="BH434" s="64"/>
      <c r="BI434" s="64"/>
      <c r="BJ434" s="64"/>
      <c r="BK434" s="64"/>
      <c r="BL434" s="64"/>
    </row>
    <row r="435" spans="1:64" ht="13" x14ac:dyDescent="0.15">
      <c r="A435" s="73"/>
      <c r="B435" s="64"/>
      <c r="C435" s="73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  <c r="AP435" s="64"/>
      <c r="AQ435" s="64"/>
      <c r="AR435" s="64"/>
      <c r="AS435" s="64"/>
      <c r="AT435" s="64"/>
      <c r="AU435" s="64"/>
      <c r="AV435" s="64"/>
      <c r="AW435" s="64"/>
      <c r="AX435" s="64"/>
      <c r="AY435" s="64"/>
      <c r="AZ435" s="64"/>
      <c r="BA435" s="64"/>
      <c r="BB435" s="64"/>
      <c r="BC435" s="64"/>
      <c r="BD435" s="64"/>
      <c r="BE435" s="64"/>
      <c r="BF435" s="64"/>
      <c r="BG435" s="64"/>
      <c r="BH435" s="64"/>
      <c r="BI435" s="64"/>
      <c r="BJ435" s="64"/>
      <c r="BK435" s="64"/>
      <c r="BL435" s="64"/>
    </row>
    <row r="436" spans="1:64" ht="13" x14ac:dyDescent="0.15">
      <c r="A436" s="73"/>
      <c r="B436" s="64"/>
      <c r="C436" s="73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  <c r="AP436" s="64"/>
      <c r="AQ436" s="64"/>
      <c r="AR436" s="64"/>
      <c r="AS436" s="64"/>
      <c r="AT436" s="64"/>
      <c r="AU436" s="64"/>
      <c r="AV436" s="64"/>
      <c r="AW436" s="64"/>
      <c r="AX436" s="64"/>
      <c r="AY436" s="64"/>
      <c r="AZ436" s="64"/>
      <c r="BA436" s="64"/>
      <c r="BB436" s="64"/>
      <c r="BC436" s="64"/>
      <c r="BD436" s="64"/>
      <c r="BE436" s="64"/>
      <c r="BF436" s="64"/>
      <c r="BG436" s="64"/>
      <c r="BH436" s="64"/>
      <c r="BI436" s="64"/>
      <c r="BJ436" s="64"/>
      <c r="BK436" s="64"/>
      <c r="BL436" s="64"/>
    </row>
    <row r="437" spans="1:64" ht="13" x14ac:dyDescent="0.15">
      <c r="A437" s="73"/>
      <c r="B437" s="64"/>
      <c r="C437" s="73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  <c r="AP437" s="64"/>
      <c r="AQ437" s="64"/>
      <c r="AR437" s="64"/>
      <c r="AS437" s="64"/>
      <c r="AT437" s="64"/>
      <c r="AU437" s="64"/>
      <c r="AV437" s="64"/>
      <c r="AW437" s="64"/>
      <c r="AX437" s="64"/>
      <c r="AY437" s="64"/>
      <c r="AZ437" s="64"/>
      <c r="BA437" s="64"/>
      <c r="BB437" s="64"/>
      <c r="BC437" s="64"/>
      <c r="BD437" s="64"/>
      <c r="BE437" s="64"/>
      <c r="BF437" s="64"/>
      <c r="BG437" s="64"/>
      <c r="BH437" s="64"/>
      <c r="BI437" s="64"/>
      <c r="BJ437" s="64"/>
      <c r="BK437" s="64"/>
      <c r="BL437" s="64"/>
    </row>
    <row r="438" spans="1:64" ht="13" x14ac:dyDescent="0.15">
      <c r="A438" s="73"/>
      <c r="B438" s="64"/>
      <c r="C438" s="73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  <c r="AP438" s="64"/>
      <c r="AQ438" s="64"/>
      <c r="AR438" s="64"/>
      <c r="AS438" s="64"/>
      <c r="AT438" s="64"/>
      <c r="AU438" s="64"/>
      <c r="AV438" s="64"/>
      <c r="AW438" s="64"/>
      <c r="AX438" s="64"/>
      <c r="AY438" s="64"/>
      <c r="AZ438" s="64"/>
      <c r="BA438" s="64"/>
      <c r="BB438" s="64"/>
      <c r="BC438" s="64"/>
      <c r="BD438" s="64"/>
      <c r="BE438" s="64"/>
      <c r="BF438" s="64"/>
      <c r="BG438" s="64"/>
      <c r="BH438" s="64"/>
      <c r="BI438" s="64"/>
      <c r="BJ438" s="64"/>
      <c r="BK438" s="64"/>
      <c r="BL438" s="64"/>
    </row>
    <row r="439" spans="1:64" ht="13" x14ac:dyDescent="0.15">
      <c r="A439" s="73"/>
      <c r="B439" s="64"/>
      <c r="C439" s="73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  <c r="AP439" s="64"/>
      <c r="AQ439" s="64"/>
      <c r="AR439" s="64"/>
      <c r="AS439" s="64"/>
      <c r="AT439" s="64"/>
      <c r="AU439" s="64"/>
      <c r="AV439" s="64"/>
      <c r="AW439" s="64"/>
      <c r="AX439" s="64"/>
      <c r="AY439" s="64"/>
      <c r="AZ439" s="64"/>
      <c r="BA439" s="64"/>
      <c r="BB439" s="64"/>
      <c r="BC439" s="64"/>
      <c r="BD439" s="64"/>
      <c r="BE439" s="64"/>
      <c r="BF439" s="64"/>
      <c r="BG439" s="64"/>
      <c r="BH439" s="64"/>
      <c r="BI439" s="64"/>
      <c r="BJ439" s="64"/>
      <c r="BK439" s="64"/>
      <c r="BL439" s="64"/>
    </row>
    <row r="440" spans="1:64" ht="13" x14ac:dyDescent="0.15">
      <c r="A440" s="73"/>
      <c r="B440" s="64"/>
      <c r="C440" s="73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  <c r="AP440" s="64"/>
      <c r="AQ440" s="64"/>
      <c r="AR440" s="64"/>
      <c r="AS440" s="64"/>
      <c r="AT440" s="64"/>
      <c r="AU440" s="64"/>
      <c r="AV440" s="64"/>
      <c r="AW440" s="64"/>
      <c r="AX440" s="64"/>
      <c r="AY440" s="64"/>
      <c r="AZ440" s="64"/>
      <c r="BA440" s="64"/>
      <c r="BB440" s="64"/>
      <c r="BC440" s="64"/>
      <c r="BD440" s="64"/>
      <c r="BE440" s="64"/>
      <c r="BF440" s="64"/>
      <c r="BG440" s="64"/>
      <c r="BH440" s="64"/>
      <c r="BI440" s="64"/>
      <c r="BJ440" s="64"/>
      <c r="BK440" s="64"/>
      <c r="BL440" s="64"/>
    </row>
    <row r="441" spans="1:64" ht="13" x14ac:dyDescent="0.15">
      <c r="A441" s="73"/>
      <c r="B441" s="64"/>
      <c r="C441" s="73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  <c r="AP441" s="64"/>
      <c r="AQ441" s="64"/>
      <c r="AR441" s="64"/>
      <c r="AS441" s="64"/>
      <c r="AT441" s="64"/>
      <c r="AU441" s="64"/>
      <c r="AV441" s="64"/>
      <c r="AW441" s="64"/>
      <c r="AX441" s="64"/>
      <c r="AY441" s="64"/>
      <c r="AZ441" s="64"/>
      <c r="BA441" s="64"/>
      <c r="BB441" s="64"/>
      <c r="BC441" s="64"/>
      <c r="BD441" s="64"/>
      <c r="BE441" s="64"/>
      <c r="BF441" s="64"/>
      <c r="BG441" s="64"/>
      <c r="BH441" s="64"/>
      <c r="BI441" s="64"/>
      <c r="BJ441" s="64"/>
      <c r="BK441" s="64"/>
      <c r="BL441" s="64"/>
    </row>
    <row r="442" spans="1:64" ht="13" x14ac:dyDescent="0.15">
      <c r="A442" s="73"/>
      <c r="B442" s="64"/>
      <c r="C442" s="73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  <c r="AP442" s="64"/>
      <c r="AQ442" s="64"/>
      <c r="AR442" s="64"/>
      <c r="AS442" s="64"/>
      <c r="AT442" s="64"/>
      <c r="AU442" s="64"/>
      <c r="AV442" s="64"/>
      <c r="AW442" s="64"/>
      <c r="AX442" s="64"/>
      <c r="AY442" s="64"/>
      <c r="AZ442" s="64"/>
      <c r="BA442" s="64"/>
      <c r="BB442" s="64"/>
      <c r="BC442" s="64"/>
      <c r="BD442" s="64"/>
      <c r="BE442" s="64"/>
      <c r="BF442" s="64"/>
      <c r="BG442" s="64"/>
      <c r="BH442" s="64"/>
      <c r="BI442" s="64"/>
      <c r="BJ442" s="64"/>
      <c r="BK442" s="64"/>
      <c r="BL442" s="64"/>
    </row>
    <row r="443" spans="1:64" ht="13" x14ac:dyDescent="0.15">
      <c r="A443" s="73"/>
      <c r="B443" s="64"/>
      <c r="C443" s="73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  <c r="AP443" s="64"/>
      <c r="AQ443" s="64"/>
      <c r="AR443" s="64"/>
      <c r="AS443" s="64"/>
      <c r="AT443" s="64"/>
      <c r="AU443" s="64"/>
      <c r="AV443" s="64"/>
      <c r="AW443" s="64"/>
      <c r="AX443" s="64"/>
      <c r="AY443" s="64"/>
      <c r="AZ443" s="64"/>
      <c r="BA443" s="64"/>
      <c r="BB443" s="64"/>
      <c r="BC443" s="64"/>
      <c r="BD443" s="64"/>
      <c r="BE443" s="64"/>
      <c r="BF443" s="64"/>
      <c r="BG443" s="64"/>
      <c r="BH443" s="64"/>
      <c r="BI443" s="64"/>
      <c r="BJ443" s="64"/>
      <c r="BK443" s="64"/>
      <c r="BL443" s="64"/>
    </row>
    <row r="444" spans="1:64" ht="13" x14ac:dyDescent="0.15">
      <c r="A444" s="73"/>
      <c r="B444" s="64"/>
      <c r="C444" s="73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/>
      <c r="AQ444" s="64"/>
      <c r="AR444" s="64"/>
      <c r="AS444" s="64"/>
      <c r="AT444" s="64"/>
      <c r="AU444" s="64"/>
      <c r="AV444" s="64"/>
      <c r="AW444" s="64"/>
      <c r="AX444" s="64"/>
      <c r="AY444" s="64"/>
      <c r="AZ444" s="64"/>
      <c r="BA444" s="64"/>
      <c r="BB444" s="64"/>
      <c r="BC444" s="64"/>
      <c r="BD444" s="64"/>
      <c r="BE444" s="64"/>
      <c r="BF444" s="64"/>
      <c r="BG444" s="64"/>
      <c r="BH444" s="64"/>
      <c r="BI444" s="64"/>
      <c r="BJ444" s="64"/>
      <c r="BK444" s="64"/>
      <c r="BL444" s="64"/>
    </row>
    <row r="445" spans="1:64" ht="13" x14ac:dyDescent="0.15">
      <c r="A445" s="73"/>
      <c r="B445" s="64"/>
      <c r="C445" s="73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/>
      <c r="AR445" s="64"/>
      <c r="AS445" s="64"/>
      <c r="AT445" s="64"/>
      <c r="AU445" s="64"/>
      <c r="AV445" s="64"/>
      <c r="AW445" s="64"/>
      <c r="AX445" s="64"/>
      <c r="AY445" s="64"/>
      <c r="AZ445" s="64"/>
      <c r="BA445" s="64"/>
      <c r="BB445" s="64"/>
      <c r="BC445" s="64"/>
      <c r="BD445" s="64"/>
      <c r="BE445" s="64"/>
      <c r="BF445" s="64"/>
      <c r="BG445" s="64"/>
      <c r="BH445" s="64"/>
      <c r="BI445" s="64"/>
      <c r="BJ445" s="64"/>
      <c r="BK445" s="64"/>
      <c r="BL445" s="64"/>
    </row>
    <row r="446" spans="1:64" ht="13" x14ac:dyDescent="0.15">
      <c r="A446" s="73"/>
      <c r="B446" s="64"/>
      <c r="C446" s="73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/>
      <c r="AS446" s="64"/>
      <c r="AT446" s="64"/>
      <c r="AU446" s="64"/>
      <c r="AV446" s="64"/>
      <c r="AW446" s="64"/>
      <c r="AX446" s="64"/>
      <c r="AY446" s="64"/>
      <c r="AZ446" s="64"/>
      <c r="BA446" s="64"/>
      <c r="BB446" s="64"/>
      <c r="BC446" s="64"/>
      <c r="BD446" s="64"/>
      <c r="BE446" s="64"/>
      <c r="BF446" s="64"/>
      <c r="BG446" s="64"/>
      <c r="BH446" s="64"/>
      <c r="BI446" s="64"/>
      <c r="BJ446" s="64"/>
      <c r="BK446" s="64"/>
      <c r="BL446" s="64"/>
    </row>
    <row r="447" spans="1:64" ht="13" x14ac:dyDescent="0.15">
      <c r="A447" s="73"/>
      <c r="B447" s="64"/>
      <c r="C447" s="73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  <c r="AP447" s="64"/>
      <c r="AQ447" s="64"/>
      <c r="AR447" s="64"/>
      <c r="AS447" s="64"/>
      <c r="AT447" s="64"/>
      <c r="AU447" s="64"/>
      <c r="AV447" s="64"/>
      <c r="AW447" s="64"/>
      <c r="AX447" s="64"/>
      <c r="AY447" s="64"/>
      <c r="AZ447" s="64"/>
      <c r="BA447" s="64"/>
      <c r="BB447" s="64"/>
      <c r="BC447" s="64"/>
      <c r="BD447" s="64"/>
      <c r="BE447" s="64"/>
      <c r="BF447" s="64"/>
      <c r="BG447" s="64"/>
      <c r="BH447" s="64"/>
      <c r="BI447" s="64"/>
      <c r="BJ447" s="64"/>
      <c r="BK447" s="64"/>
      <c r="BL447" s="64"/>
    </row>
    <row r="448" spans="1:64" ht="13" x14ac:dyDescent="0.15">
      <c r="A448" s="73"/>
      <c r="B448" s="64"/>
      <c r="C448" s="73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  <c r="AP448" s="64"/>
      <c r="AQ448" s="64"/>
      <c r="AR448" s="64"/>
      <c r="AS448" s="64"/>
      <c r="AT448" s="64"/>
      <c r="AU448" s="64"/>
      <c r="AV448" s="64"/>
      <c r="AW448" s="64"/>
      <c r="AX448" s="64"/>
      <c r="AY448" s="64"/>
      <c r="AZ448" s="64"/>
      <c r="BA448" s="64"/>
      <c r="BB448" s="64"/>
      <c r="BC448" s="64"/>
      <c r="BD448" s="64"/>
      <c r="BE448" s="64"/>
      <c r="BF448" s="64"/>
      <c r="BG448" s="64"/>
      <c r="BH448" s="64"/>
      <c r="BI448" s="64"/>
      <c r="BJ448" s="64"/>
      <c r="BK448" s="64"/>
      <c r="BL448" s="64"/>
    </row>
    <row r="449" spans="1:64" ht="13" x14ac:dyDescent="0.15">
      <c r="A449" s="73"/>
      <c r="B449" s="64"/>
      <c r="C449" s="73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  <c r="AP449" s="64"/>
      <c r="AQ449" s="64"/>
      <c r="AR449" s="64"/>
      <c r="AS449" s="64"/>
      <c r="AT449" s="64"/>
      <c r="AU449" s="64"/>
      <c r="AV449" s="64"/>
      <c r="AW449" s="64"/>
      <c r="AX449" s="64"/>
      <c r="AY449" s="64"/>
      <c r="AZ449" s="64"/>
      <c r="BA449" s="64"/>
      <c r="BB449" s="64"/>
      <c r="BC449" s="64"/>
      <c r="BD449" s="64"/>
      <c r="BE449" s="64"/>
      <c r="BF449" s="64"/>
      <c r="BG449" s="64"/>
      <c r="BH449" s="64"/>
      <c r="BI449" s="64"/>
      <c r="BJ449" s="64"/>
      <c r="BK449" s="64"/>
      <c r="BL449" s="64"/>
    </row>
    <row r="450" spans="1:64" ht="13" x14ac:dyDescent="0.15">
      <c r="A450" s="73"/>
      <c r="B450" s="64"/>
      <c r="C450" s="73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64"/>
      <c r="AT450" s="64"/>
      <c r="AU450" s="64"/>
      <c r="AV450" s="64"/>
      <c r="AW450" s="64"/>
      <c r="AX450" s="64"/>
      <c r="AY450" s="64"/>
      <c r="AZ450" s="64"/>
      <c r="BA450" s="64"/>
      <c r="BB450" s="64"/>
      <c r="BC450" s="64"/>
      <c r="BD450" s="64"/>
      <c r="BE450" s="64"/>
      <c r="BF450" s="64"/>
      <c r="BG450" s="64"/>
      <c r="BH450" s="64"/>
      <c r="BI450" s="64"/>
      <c r="BJ450" s="64"/>
      <c r="BK450" s="64"/>
      <c r="BL450" s="64"/>
    </row>
    <row r="451" spans="1:64" ht="13" x14ac:dyDescent="0.15">
      <c r="A451" s="73"/>
      <c r="B451" s="64"/>
      <c r="C451" s="73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64"/>
      <c r="AT451" s="64"/>
      <c r="AU451" s="64"/>
      <c r="AV451" s="64"/>
      <c r="AW451" s="64"/>
      <c r="AX451" s="64"/>
      <c r="AY451" s="64"/>
      <c r="AZ451" s="64"/>
      <c r="BA451" s="64"/>
      <c r="BB451" s="64"/>
      <c r="BC451" s="64"/>
      <c r="BD451" s="64"/>
      <c r="BE451" s="64"/>
      <c r="BF451" s="64"/>
      <c r="BG451" s="64"/>
      <c r="BH451" s="64"/>
      <c r="BI451" s="64"/>
      <c r="BJ451" s="64"/>
      <c r="BK451" s="64"/>
      <c r="BL451" s="64"/>
    </row>
    <row r="452" spans="1:64" ht="13" x14ac:dyDescent="0.15">
      <c r="A452" s="73"/>
      <c r="B452" s="64"/>
      <c r="C452" s="73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64"/>
      <c r="BA452" s="64"/>
      <c r="BB452" s="64"/>
      <c r="BC452" s="64"/>
      <c r="BD452" s="64"/>
      <c r="BE452" s="64"/>
      <c r="BF452" s="64"/>
      <c r="BG452" s="64"/>
      <c r="BH452" s="64"/>
      <c r="BI452" s="64"/>
      <c r="BJ452" s="64"/>
      <c r="BK452" s="64"/>
      <c r="BL452" s="64"/>
    </row>
    <row r="453" spans="1:64" ht="13" x14ac:dyDescent="0.15">
      <c r="A453" s="73"/>
      <c r="B453" s="64"/>
      <c r="C453" s="73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64"/>
      <c r="BA453" s="64"/>
      <c r="BB453" s="64"/>
      <c r="BC453" s="64"/>
      <c r="BD453" s="64"/>
      <c r="BE453" s="64"/>
      <c r="BF453" s="64"/>
      <c r="BG453" s="64"/>
      <c r="BH453" s="64"/>
      <c r="BI453" s="64"/>
      <c r="BJ453" s="64"/>
      <c r="BK453" s="64"/>
      <c r="BL453" s="64"/>
    </row>
    <row r="454" spans="1:64" ht="13" x14ac:dyDescent="0.15">
      <c r="A454" s="73"/>
      <c r="B454" s="64"/>
      <c r="C454" s="73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  <c r="AP454" s="64"/>
      <c r="AQ454" s="64"/>
      <c r="AR454" s="64"/>
      <c r="AS454" s="64"/>
      <c r="AT454" s="64"/>
      <c r="AU454" s="64"/>
      <c r="AV454" s="64"/>
      <c r="AW454" s="64"/>
      <c r="AX454" s="64"/>
      <c r="AY454" s="64"/>
      <c r="AZ454" s="64"/>
      <c r="BA454" s="64"/>
      <c r="BB454" s="64"/>
      <c r="BC454" s="64"/>
      <c r="BD454" s="64"/>
      <c r="BE454" s="64"/>
      <c r="BF454" s="64"/>
      <c r="BG454" s="64"/>
      <c r="BH454" s="64"/>
      <c r="BI454" s="64"/>
      <c r="BJ454" s="64"/>
      <c r="BK454" s="64"/>
      <c r="BL454" s="64"/>
    </row>
    <row r="455" spans="1:64" ht="13" x14ac:dyDescent="0.15">
      <c r="A455" s="73"/>
      <c r="B455" s="64"/>
      <c r="C455" s="73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64"/>
      <c r="BA455" s="64"/>
      <c r="BB455" s="64"/>
      <c r="BC455" s="64"/>
      <c r="BD455" s="64"/>
      <c r="BE455" s="64"/>
      <c r="BF455" s="64"/>
      <c r="BG455" s="64"/>
      <c r="BH455" s="64"/>
      <c r="BI455" s="64"/>
      <c r="BJ455" s="64"/>
      <c r="BK455" s="64"/>
      <c r="BL455" s="64"/>
    </row>
    <row r="456" spans="1:64" ht="13" x14ac:dyDescent="0.15">
      <c r="A456" s="73"/>
      <c r="B456" s="64"/>
      <c r="C456" s="73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  <c r="AP456" s="64"/>
      <c r="AQ456" s="64"/>
      <c r="AR456" s="64"/>
      <c r="AS456" s="64"/>
      <c r="AT456" s="64"/>
      <c r="AU456" s="64"/>
      <c r="AV456" s="64"/>
      <c r="AW456" s="64"/>
      <c r="AX456" s="64"/>
      <c r="AY456" s="64"/>
      <c r="AZ456" s="64"/>
      <c r="BA456" s="64"/>
      <c r="BB456" s="64"/>
      <c r="BC456" s="64"/>
      <c r="BD456" s="64"/>
      <c r="BE456" s="64"/>
      <c r="BF456" s="64"/>
      <c r="BG456" s="64"/>
      <c r="BH456" s="64"/>
      <c r="BI456" s="64"/>
      <c r="BJ456" s="64"/>
      <c r="BK456" s="64"/>
      <c r="BL456" s="64"/>
    </row>
    <row r="457" spans="1:64" ht="13" x14ac:dyDescent="0.15">
      <c r="A457" s="73"/>
      <c r="B457" s="64"/>
      <c r="C457" s="73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  <c r="AP457" s="64"/>
      <c r="AQ457" s="64"/>
      <c r="AR457" s="64"/>
      <c r="AS457" s="64"/>
      <c r="AT457" s="64"/>
      <c r="AU457" s="64"/>
      <c r="AV457" s="64"/>
      <c r="AW457" s="64"/>
      <c r="AX457" s="64"/>
      <c r="AY457" s="64"/>
      <c r="AZ457" s="64"/>
      <c r="BA457" s="64"/>
      <c r="BB457" s="64"/>
      <c r="BC457" s="64"/>
      <c r="BD457" s="64"/>
      <c r="BE457" s="64"/>
      <c r="BF457" s="64"/>
      <c r="BG457" s="64"/>
      <c r="BH457" s="64"/>
      <c r="BI457" s="64"/>
      <c r="BJ457" s="64"/>
      <c r="BK457" s="64"/>
      <c r="BL457" s="64"/>
    </row>
    <row r="458" spans="1:64" ht="13" x14ac:dyDescent="0.15">
      <c r="A458" s="73"/>
      <c r="B458" s="64"/>
      <c r="C458" s="73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  <c r="AP458" s="64"/>
      <c r="AQ458" s="64"/>
      <c r="AR458" s="64"/>
      <c r="AS458" s="64"/>
      <c r="AT458" s="64"/>
      <c r="AU458" s="64"/>
      <c r="AV458" s="64"/>
      <c r="AW458" s="64"/>
      <c r="AX458" s="64"/>
      <c r="AY458" s="64"/>
      <c r="AZ458" s="64"/>
      <c r="BA458" s="64"/>
      <c r="BB458" s="64"/>
      <c r="BC458" s="64"/>
      <c r="BD458" s="64"/>
      <c r="BE458" s="64"/>
      <c r="BF458" s="64"/>
      <c r="BG458" s="64"/>
      <c r="BH458" s="64"/>
      <c r="BI458" s="64"/>
      <c r="BJ458" s="64"/>
      <c r="BK458" s="64"/>
      <c r="BL458" s="64"/>
    </row>
    <row r="459" spans="1:64" ht="13" x14ac:dyDescent="0.15">
      <c r="A459" s="73"/>
      <c r="B459" s="64"/>
      <c r="C459" s="73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  <c r="AP459" s="64"/>
      <c r="AQ459" s="64"/>
      <c r="AR459" s="64"/>
      <c r="AS459" s="64"/>
      <c r="AT459" s="64"/>
      <c r="AU459" s="64"/>
      <c r="AV459" s="64"/>
      <c r="AW459" s="64"/>
      <c r="AX459" s="64"/>
      <c r="AY459" s="64"/>
      <c r="AZ459" s="64"/>
      <c r="BA459" s="64"/>
      <c r="BB459" s="64"/>
      <c r="BC459" s="64"/>
      <c r="BD459" s="64"/>
      <c r="BE459" s="64"/>
      <c r="BF459" s="64"/>
      <c r="BG459" s="64"/>
      <c r="BH459" s="64"/>
      <c r="BI459" s="64"/>
      <c r="BJ459" s="64"/>
      <c r="BK459" s="64"/>
      <c r="BL459" s="64"/>
    </row>
    <row r="460" spans="1:64" ht="13" x14ac:dyDescent="0.15">
      <c r="A460" s="73"/>
      <c r="B460" s="64"/>
      <c r="C460" s="73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  <c r="AP460" s="64"/>
      <c r="AQ460" s="64"/>
      <c r="AR460" s="64"/>
      <c r="AS460" s="64"/>
      <c r="AT460" s="64"/>
      <c r="AU460" s="64"/>
      <c r="AV460" s="64"/>
      <c r="AW460" s="64"/>
      <c r="AX460" s="64"/>
      <c r="AY460" s="64"/>
      <c r="AZ460" s="64"/>
      <c r="BA460" s="64"/>
      <c r="BB460" s="64"/>
      <c r="BC460" s="64"/>
      <c r="BD460" s="64"/>
      <c r="BE460" s="64"/>
      <c r="BF460" s="64"/>
      <c r="BG460" s="64"/>
      <c r="BH460" s="64"/>
      <c r="BI460" s="64"/>
      <c r="BJ460" s="64"/>
      <c r="BK460" s="64"/>
      <c r="BL460" s="64"/>
    </row>
    <row r="461" spans="1:64" ht="13" x14ac:dyDescent="0.15">
      <c r="A461" s="73"/>
      <c r="B461" s="64"/>
      <c r="C461" s="73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  <c r="AP461" s="64"/>
      <c r="AQ461" s="64"/>
      <c r="AR461" s="64"/>
      <c r="AS461" s="64"/>
      <c r="AT461" s="64"/>
      <c r="AU461" s="64"/>
      <c r="AV461" s="64"/>
      <c r="AW461" s="64"/>
      <c r="AX461" s="64"/>
      <c r="AY461" s="64"/>
      <c r="AZ461" s="64"/>
      <c r="BA461" s="64"/>
      <c r="BB461" s="64"/>
      <c r="BC461" s="64"/>
      <c r="BD461" s="64"/>
      <c r="BE461" s="64"/>
      <c r="BF461" s="64"/>
      <c r="BG461" s="64"/>
      <c r="BH461" s="64"/>
      <c r="BI461" s="64"/>
      <c r="BJ461" s="64"/>
      <c r="BK461" s="64"/>
      <c r="BL461" s="64"/>
    </row>
    <row r="462" spans="1:64" ht="13" x14ac:dyDescent="0.15">
      <c r="A462" s="73"/>
      <c r="B462" s="64"/>
      <c r="C462" s="73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  <c r="AP462" s="64"/>
      <c r="AQ462" s="64"/>
      <c r="AR462" s="64"/>
      <c r="AS462" s="64"/>
      <c r="AT462" s="64"/>
      <c r="AU462" s="64"/>
      <c r="AV462" s="64"/>
      <c r="AW462" s="64"/>
      <c r="AX462" s="64"/>
      <c r="AY462" s="64"/>
      <c r="AZ462" s="64"/>
      <c r="BA462" s="64"/>
      <c r="BB462" s="64"/>
      <c r="BC462" s="64"/>
      <c r="BD462" s="64"/>
      <c r="BE462" s="64"/>
      <c r="BF462" s="64"/>
      <c r="BG462" s="64"/>
      <c r="BH462" s="64"/>
      <c r="BI462" s="64"/>
      <c r="BJ462" s="64"/>
      <c r="BK462" s="64"/>
      <c r="BL462" s="64"/>
    </row>
    <row r="463" spans="1:64" ht="13" x14ac:dyDescent="0.15">
      <c r="A463" s="73"/>
      <c r="B463" s="64"/>
      <c r="C463" s="73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  <c r="AP463" s="64"/>
      <c r="AQ463" s="64"/>
      <c r="AR463" s="64"/>
      <c r="AS463" s="64"/>
      <c r="AT463" s="64"/>
      <c r="AU463" s="64"/>
      <c r="AV463" s="64"/>
      <c r="AW463" s="64"/>
      <c r="AX463" s="64"/>
      <c r="AY463" s="64"/>
      <c r="AZ463" s="64"/>
      <c r="BA463" s="64"/>
      <c r="BB463" s="64"/>
      <c r="BC463" s="64"/>
      <c r="BD463" s="64"/>
      <c r="BE463" s="64"/>
      <c r="BF463" s="64"/>
      <c r="BG463" s="64"/>
      <c r="BH463" s="64"/>
      <c r="BI463" s="64"/>
      <c r="BJ463" s="64"/>
      <c r="BK463" s="64"/>
      <c r="BL463" s="64"/>
    </row>
    <row r="464" spans="1:64" ht="13" x14ac:dyDescent="0.15">
      <c r="A464" s="73"/>
      <c r="B464" s="64"/>
      <c r="C464" s="73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  <c r="AP464" s="64"/>
      <c r="AQ464" s="64"/>
      <c r="AR464" s="64"/>
      <c r="AS464" s="64"/>
      <c r="AT464" s="64"/>
      <c r="AU464" s="64"/>
      <c r="AV464" s="64"/>
      <c r="AW464" s="64"/>
      <c r="AX464" s="64"/>
      <c r="AY464" s="64"/>
      <c r="AZ464" s="64"/>
      <c r="BA464" s="64"/>
      <c r="BB464" s="64"/>
      <c r="BC464" s="64"/>
      <c r="BD464" s="64"/>
      <c r="BE464" s="64"/>
      <c r="BF464" s="64"/>
      <c r="BG464" s="64"/>
      <c r="BH464" s="64"/>
      <c r="BI464" s="64"/>
      <c r="BJ464" s="64"/>
      <c r="BK464" s="64"/>
      <c r="BL464" s="64"/>
    </row>
    <row r="465" spans="1:64" ht="13" x14ac:dyDescent="0.15">
      <c r="A465" s="73"/>
      <c r="B465" s="64"/>
      <c r="C465" s="73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  <c r="AP465" s="64"/>
      <c r="AQ465" s="64"/>
      <c r="AR465" s="64"/>
      <c r="AS465" s="64"/>
      <c r="AT465" s="64"/>
      <c r="AU465" s="64"/>
      <c r="AV465" s="64"/>
      <c r="AW465" s="64"/>
      <c r="AX465" s="64"/>
      <c r="AY465" s="64"/>
      <c r="AZ465" s="64"/>
      <c r="BA465" s="64"/>
      <c r="BB465" s="64"/>
      <c r="BC465" s="64"/>
      <c r="BD465" s="64"/>
      <c r="BE465" s="64"/>
      <c r="BF465" s="64"/>
      <c r="BG465" s="64"/>
      <c r="BH465" s="64"/>
      <c r="BI465" s="64"/>
      <c r="BJ465" s="64"/>
      <c r="BK465" s="64"/>
      <c r="BL465" s="64"/>
    </row>
    <row r="466" spans="1:64" ht="13" x14ac:dyDescent="0.15">
      <c r="A466" s="73"/>
      <c r="B466" s="64"/>
      <c r="C466" s="73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  <c r="AS466" s="64"/>
      <c r="AT466" s="64"/>
      <c r="AU466" s="64"/>
      <c r="AV466" s="64"/>
      <c r="AW466" s="64"/>
      <c r="AX466" s="64"/>
      <c r="AY466" s="64"/>
      <c r="AZ466" s="64"/>
      <c r="BA466" s="64"/>
      <c r="BB466" s="64"/>
      <c r="BC466" s="64"/>
      <c r="BD466" s="64"/>
      <c r="BE466" s="64"/>
      <c r="BF466" s="64"/>
      <c r="BG466" s="64"/>
      <c r="BH466" s="64"/>
      <c r="BI466" s="64"/>
      <c r="BJ466" s="64"/>
      <c r="BK466" s="64"/>
      <c r="BL466" s="64"/>
    </row>
    <row r="467" spans="1:64" ht="13" x14ac:dyDescent="0.15">
      <c r="A467" s="73"/>
      <c r="B467" s="64"/>
      <c r="C467" s="73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  <c r="AP467" s="64"/>
      <c r="AQ467" s="64"/>
      <c r="AR467" s="64"/>
      <c r="AS467" s="64"/>
      <c r="AT467" s="64"/>
      <c r="AU467" s="64"/>
      <c r="AV467" s="64"/>
      <c r="AW467" s="64"/>
      <c r="AX467" s="64"/>
      <c r="AY467" s="64"/>
      <c r="AZ467" s="64"/>
      <c r="BA467" s="64"/>
      <c r="BB467" s="64"/>
      <c r="BC467" s="64"/>
      <c r="BD467" s="64"/>
      <c r="BE467" s="64"/>
      <c r="BF467" s="64"/>
      <c r="BG467" s="64"/>
      <c r="BH467" s="64"/>
      <c r="BI467" s="64"/>
      <c r="BJ467" s="64"/>
      <c r="BK467" s="64"/>
      <c r="BL467" s="64"/>
    </row>
    <row r="468" spans="1:64" ht="13" x14ac:dyDescent="0.15">
      <c r="A468" s="73"/>
      <c r="B468" s="64"/>
      <c r="C468" s="73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  <c r="AP468" s="64"/>
      <c r="AQ468" s="64"/>
      <c r="AR468" s="64"/>
      <c r="AS468" s="64"/>
      <c r="AT468" s="64"/>
      <c r="AU468" s="64"/>
      <c r="AV468" s="64"/>
      <c r="AW468" s="64"/>
      <c r="AX468" s="64"/>
      <c r="AY468" s="64"/>
      <c r="AZ468" s="64"/>
      <c r="BA468" s="64"/>
      <c r="BB468" s="64"/>
      <c r="BC468" s="64"/>
      <c r="BD468" s="64"/>
      <c r="BE468" s="64"/>
      <c r="BF468" s="64"/>
      <c r="BG468" s="64"/>
      <c r="BH468" s="64"/>
      <c r="BI468" s="64"/>
      <c r="BJ468" s="64"/>
      <c r="BK468" s="64"/>
      <c r="BL468" s="64"/>
    </row>
    <row r="469" spans="1:64" ht="13" x14ac:dyDescent="0.15">
      <c r="A469" s="73"/>
      <c r="B469" s="64"/>
      <c r="C469" s="73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64"/>
      <c r="AT469" s="64"/>
      <c r="AU469" s="64"/>
      <c r="AV469" s="64"/>
      <c r="AW469" s="64"/>
      <c r="AX469" s="64"/>
      <c r="AY469" s="64"/>
      <c r="AZ469" s="64"/>
      <c r="BA469" s="64"/>
      <c r="BB469" s="64"/>
      <c r="BC469" s="64"/>
      <c r="BD469" s="64"/>
      <c r="BE469" s="64"/>
      <c r="BF469" s="64"/>
      <c r="BG469" s="64"/>
      <c r="BH469" s="64"/>
      <c r="BI469" s="64"/>
      <c r="BJ469" s="64"/>
      <c r="BK469" s="64"/>
      <c r="BL469" s="64"/>
    </row>
    <row r="470" spans="1:64" ht="13" x14ac:dyDescent="0.15">
      <c r="A470" s="73"/>
      <c r="B470" s="64"/>
      <c r="C470" s="73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64"/>
      <c r="AT470" s="64"/>
      <c r="AU470" s="64"/>
      <c r="AV470" s="64"/>
      <c r="AW470" s="64"/>
      <c r="AX470" s="64"/>
      <c r="AY470" s="64"/>
      <c r="AZ470" s="64"/>
      <c r="BA470" s="64"/>
      <c r="BB470" s="64"/>
      <c r="BC470" s="64"/>
      <c r="BD470" s="64"/>
      <c r="BE470" s="64"/>
      <c r="BF470" s="64"/>
      <c r="BG470" s="64"/>
      <c r="BH470" s="64"/>
      <c r="BI470" s="64"/>
      <c r="BJ470" s="64"/>
      <c r="BK470" s="64"/>
      <c r="BL470" s="64"/>
    </row>
    <row r="471" spans="1:64" ht="13" x14ac:dyDescent="0.15">
      <c r="A471" s="73"/>
      <c r="B471" s="64"/>
      <c r="C471" s="73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64"/>
      <c r="AV471" s="64"/>
      <c r="AW471" s="64"/>
      <c r="AX471" s="64"/>
      <c r="AY471" s="64"/>
      <c r="AZ471" s="64"/>
      <c r="BA471" s="64"/>
      <c r="BB471" s="64"/>
      <c r="BC471" s="64"/>
      <c r="BD471" s="64"/>
      <c r="BE471" s="64"/>
      <c r="BF471" s="64"/>
      <c r="BG471" s="64"/>
      <c r="BH471" s="64"/>
      <c r="BI471" s="64"/>
      <c r="BJ471" s="64"/>
      <c r="BK471" s="64"/>
      <c r="BL471" s="64"/>
    </row>
    <row r="472" spans="1:64" ht="13" x14ac:dyDescent="0.15">
      <c r="A472" s="73"/>
      <c r="B472" s="64"/>
      <c r="C472" s="73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/>
      <c r="AZ472" s="64"/>
      <c r="BA472" s="64"/>
      <c r="BB472" s="64"/>
      <c r="BC472" s="64"/>
      <c r="BD472" s="64"/>
      <c r="BE472" s="64"/>
      <c r="BF472" s="64"/>
      <c r="BG472" s="64"/>
      <c r="BH472" s="64"/>
      <c r="BI472" s="64"/>
      <c r="BJ472" s="64"/>
      <c r="BK472" s="64"/>
      <c r="BL472" s="64"/>
    </row>
    <row r="473" spans="1:64" ht="13" x14ac:dyDescent="0.15">
      <c r="A473" s="73"/>
      <c r="B473" s="64"/>
      <c r="C473" s="73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64"/>
      <c r="BF473" s="64"/>
      <c r="BG473" s="64"/>
      <c r="BH473" s="64"/>
      <c r="BI473" s="64"/>
      <c r="BJ473" s="64"/>
      <c r="BK473" s="64"/>
      <c r="BL473" s="64"/>
    </row>
    <row r="474" spans="1:64" ht="13" x14ac:dyDescent="0.15">
      <c r="A474" s="73"/>
      <c r="B474" s="64"/>
      <c r="C474" s="73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/>
      <c r="AU474" s="64"/>
      <c r="AV474" s="64"/>
      <c r="AW474" s="64"/>
      <c r="AX474" s="64"/>
      <c r="AY474" s="64"/>
      <c r="AZ474" s="64"/>
      <c r="BA474" s="64"/>
      <c r="BB474" s="64"/>
      <c r="BC474" s="64"/>
      <c r="BD474" s="64"/>
      <c r="BE474" s="64"/>
      <c r="BF474" s="64"/>
      <c r="BG474" s="64"/>
      <c r="BH474" s="64"/>
      <c r="BI474" s="64"/>
      <c r="BJ474" s="64"/>
      <c r="BK474" s="64"/>
      <c r="BL474" s="64"/>
    </row>
    <row r="475" spans="1:64" ht="13" x14ac:dyDescent="0.15">
      <c r="A475" s="73"/>
      <c r="B475" s="64"/>
      <c r="C475" s="73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64"/>
      <c r="BA475" s="64"/>
      <c r="BB475" s="64"/>
      <c r="BC475" s="64"/>
      <c r="BD475" s="64"/>
      <c r="BE475" s="64"/>
      <c r="BF475" s="64"/>
      <c r="BG475" s="64"/>
      <c r="BH475" s="64"/>
      <c r="BI475" s="64"/>
      <c r="BJ475" s="64"/>
      <c r="BK475" s="64"/>
      <c r="BL475" s="64"/>
    </row>
    <row r="476" spans="1:64" ht="13" x14ac:dyDescent="0.15">
      <c r="A476" s="73"/>
      <c r="B476" s="64"/>
      <c r="C476" s="73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64"/>
      <c r="BA476" s="64"/>
      <c r="BB476" s="64"/>
      <c r="BC476" s="64"/>
      <c r="BD476" s="64"/>
      <c r="BE476" s="64"/>
      <c r="BF476" s="64"/>
      <c r="BG476" s="64"/>
      <c r="BH476" s="64"/>
      <c r="BI476" s="64"/>
      <c r="BJ476" s="64"/>
      <c r="BK476" s="64"/>
      <c r="BL476" s="64"/>
    </row>
    <row r="477" spans="1:64" ht="13" x14ac:dyDescent="0.15">
      <c r="A477" s="73"/>
      <c r="B477" s="64"/>
      <c r="C477" s="73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  <c r="AP477" s="64"/>
      <c r="AQ477" s="64"/>
      <c r="AR477" s="64"/>
      <c r="AS477" s="64"/>
      <c r="AT477" s="64"/>
      <c r="AU477" s="64"/>
      <c r="AV477" s="64"/>
      <c r="AW477" s="64"/>
      <c r="AX477" s="64"/>
      <c r="AY477" s="64"/>
      <c r="AZ477" s="64"/>
      <c r="BA477" s="64"/>
      <c r="BB477" s="64"/>
      <c r="BC477" s="64"/>
      <c r="BD477" s="64"/>
      <c r="BE477" s="64"/>
      <c r="BF477" s="64"/>
      <c r="BG477" s="64"/>
      <c r="BH477" s="64"/>
      <c r="BI477" s="64"/>
      <c r="BJ477" s="64"/>
      <c r="BK477" s="64"/>
      <c r="BL477" s="64"/>
    </row>
    <row r="478" spans="1:64" ht="13" x14ac:dyDescent="0.15">
      <c r="A478" s="73"/>
      <c r="B478" s="64"/>
      <c r="C478" s="73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  <c r="AP478" s="64"/>
      <c r="AQ478" s="64"/>
      <c r="AR478" s="64"/>
      <c r="AS478" s="64"/>
      <c r="AT478" s="64"/>
      <c r="AU478" s="64"/>
      <c r="AV478" s="64"/>
      <c r="AW478" s="64"/>
      <c r="AX478" s="64"/>
      <c r="AY478" s="64"/>
      <c r="AZ478" s="64"/>
      <c r="BA478" s="64"/>
      <c r="BB478" s="64"/>
      <c r="BC478" s="64"/>
      <c r="BD478" s="64"/>
      <c r="BE478" s="64"/>
      <c r="BF478" s="64"/>
      <c r="BG478" s="64"/>
      <c r="BH478" s="64"/>
      <c r="BI478" s="64"/>
      <c r="BJ478" s="64"/>
      <c r="BK478" s="64"/>
      <c r="BL478" s="64"/>
    </row>
    <row r="479" spans="1:64" ht="13" x14ac:dyDescent="0.15">
      <c r="A479" s="73"/>
      <c r="B479" s="64"/>
      <c r="C479" s="73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  <c r="AP479" s="64"/>
      <c r="AQ479" s="64"/>
      <c r="AR479" s="64"/>
      <c r="AS479" s="64"/>
      <c r="AT479" s="64"/>
      <c r="AU479" s="64"/>
      <c r="AV479" s="64"/>
      <c r="AW479" s="64"/>
      <c r="AX479" s="64"/>
      <c r="AY479" s="64"/>
      <c r="AZ479" s="64"/>
      <c r="BA479" s="64"/>
      <c r="BB479" s="64"/>
      <c r="BC479" s="64"/>
      <c r="BD479" s="64"/>
      <c r="BE479" s="64"/>
      <c r="BF479" s="64"/>
      <c r="BG479" s="64"/>
      <c r="BH479" s="64"/>
      <c r="BI479" s="64"/>
      <c r="BJ479" s="64"/>
      <c r="BK479" s="64"/>
      <c r="BL479" s="64"/>
    </row>
    <row r="480" spans="1:64" ht="13" x14ac:dyDescent="0.15">
      <c r="A480" s="73"/>
      <c r="B480" s="64"/>
      <c r="C480" s="73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  <c r="AP480" s="64"/>
      <c r="AQ480" s="64"/>
      <c r="AR480" s="64"/>
      <c r="AS480" s="64"/>
      <c r="AT480" s="64"/>
      <c r="AU480" s="64"/>
      <c r="AV480" s="64"/>
      <c r="AW480" s="64"/>
      <c r="AX480" s="64"/>
      <c r="AY480" s="64"/>
      <c r="AZ480" s="64"/>
      <c r="BA480" s="64"/>
      <c r="BB480" s="64"/>
      <c r="BC480" s="64"/>
      <c r="BD480" s="64"/>
      <c r="BE480" s="64"/>
      <c r="BF480" s="64"/>
      <c r="BG480" s="64"/>
      <c r="BH480" s="64"/>
      <c r="BI480" s="64"/>
      <c r="BJ480" s="64"/>
      <c r="BK480" s="64"/>
      <c r="BL480" s="64"/>
    </row>
    <row r="481" spans="1:64" ht="13" x14ac:dyDescent="0.15">
      <c r="A481" s="73"/>
      <c r="B481" s="64"/>
      <c r="C481" s="73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  <c r="AP481" s="64"/>
      <c r="AQ481" s="64"/>
      <c r="AR481" s="64"/>
      <c r="AS481" s="64"/>
      <c r="AT481" s="64"/>
      <c r="AU481" s="64"/>
      <c r="AV481" s="64"/>
      <c r="AW481" s="64"/>
      <c r="AX481" s="64"/>
      <c r="AY481" s="64"/>
      <c r="AZ481" s="64"/>
      <c r="BA481" s="64"/>
      <c r="BB481" s="64"/>
      <c r="BC481" s="64"/>
      <c r="BD481" s="64"/>
      <c r="BE481" s="64"/>
      <c r="BF481" s="64"/>
      <c r="BG481" s="64"/>
      <c r="BH481" s="64"/>
      <c r="BI481" s="64"/>
      <c r="BJ481" s="64"/>
      <c r="BK481" s="64"/>
      <c r="BL481" s="64"/>
    </row>
    <row r="482" spans="1:64" ht="13" x14ac:dyDescent="0.15">
      <c r="A482" s="73"/>
      <c r="B482" s="64"/>
      <c r="C482" s="73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  <c r="AP482" s="64"/>
      <c r="AQ482" s="64"/>
      <c r="AR482" s="64"/>
      <c r="AS482" s="64"/>
      <c r="AT482" s="64"/>
      <c r="AU482" s="64"/>
      <c r="AV482" s="64"/>
      <c r="AW482" s="64"/>
      <c r="AX482" s="64"/>
      <c r="AY482" s="64"/>
      <c r="AZ482" s="64"/>
      <c r="BA482" s="64"/>
      <c r="BB482" s="64"/>
      <c r="BC482" s="64"/>
      <c r="BD482" s="64"/>
      <c r="BE482" s="64"/>
      <c r="BF482" s="64"/>
      <c r="BG482" s="64"/>
      <c r="BH482" s="64"/>
      <c r="BI482" s="64"/>
      <c r="BJ482" s="64"/>
      <c r="BK482" s="64"/>
      <c r="BL482" s="64"/>
    </row>
    <row r="483" spans="1:64" ht="13" x14ac:dyDescent="0.15">
      <c r="A483" s="73"/>
      <c r="B483" s="64"/>
      <c r="C483" s="73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  <c r="AP483" s="64"/>
      <c r="AQ483" s="64"/>
      <c r="AR483" s="64"/>
      <c r="AS483" s="64"/>
      <c r="AT483" s="64"/>
      <c r="AU483" s="64"/>
      <c r="AV483" s="64"/>
      <c r="AW483" s="64"/>
      <c r="AX483" s="64"/>
      <c r="AY483" s="64"/>
      <c r="AZ483" s="64"/>
      <c r="BA483" s="64"/>
      <c r="BB483" s="64"/>
      <c r="BC483" s="64"/>
      <c r="BD483" s="64"/>
      <c r="BE483" s="64"/>
      <c r="BF483" s="64"/>
      <c r="BG483" s="64"/>
      <c r="BH483" s="64"/>
      <c r="BI483" s="64"/>
      <c r="BJ483" s="64"/>
      <c r="BK483" s="64"/>
      <c r="BL483" s="64"/>
    </row>
    <row r="484" spans="1:64" ht="13" x14ac:dyDescent="0.15">
      <c r="A484" s="73"/>
      <c r="B484" s="64"/>
      <c r="C484" s="73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  <c r="AP484" s="64"/>
      <c r="AQ484" s="64"/>
      <c r="AR484" s="64"/>
      <c r="AS484" s="64"/>
      <c r="AT484" s="64"/>
      <c r="AU484" s="64"/>
      <c r="AV484" s="64"/>
      <c r="AW484" s="64"/>
      <c r="AX484" s="64"/>
      <c r="AY484" s="64"/>
      <c r="AZ484" s="64"/>
      <c r="BA484" s="64"/>
      <c r="BB484" s="64"/>
      <c r="BC484" s="64"/>
      <c r="BD484" s="64"/>
      <c r="BE484" s="64"/>
      <c r="BF484" s="64"/>
      <c r="BG484" s="64"/>
      <c r="BH484" s="64"/>
      <c r="BI484" s="64"/>
      <c r="BJ484" s="64"/>
      <c r="BK484" s="64"/>
      <c r="BL484" s="64"/>
    </row>
    <row r="485" spans="1:64" ht="13" x14ac:dyDescent="0.15">
      <c r="A485" s="73"/>
      <c r="B485" s="64"/>
      <c r="C485" s="73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  <c r="AP485" s="64"/>
      <c r="AQ485" s="64"/>
      <c r="AR485" s="64"/>
      <c r="AS485" s="64"/>
      <c r="AT485" s="64"/>
      <c r="AU485" s="64"/>
      <c r="AV485" s="64"/>
      <c r="AW485" s="64"/>
      <c r="AX485" s="64"/>
      <c r="AY485" s="64"/>
      <c r="AZ485" s="64"/>
      <c r="BA485" s="64"/>
      <c r="BB485" s="64"/>
      <c r="BC485" s="64"/>
      <c r="BD485" s="64"/>
      <c r="BE485" s="64"/>
      <c r="BF485" s="64"/>
      <c r="BG485" s="64"/>
      <c r="BH485" s="64"/>
      <c r="BI485" s="64"/>
      <c r="BJ485" s="64"/>
      <c r="BK485" s="64"/>
      <c r="BL485" s="64"/>
    </row>
    <row r="486" spans="1:64" ht="13" x14ac:dyDescent="0.15">
      <c r="A486" s="73"/>
      <c r="B486" s="64"/>
      <c r="C486" s="73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64"/>
      <c r="BA486" s="64"/>
      <c r="BB486" s="64"/>
      <c r="BC486" s="64"/>
      <c r="BD486" s="64"/>
      <c r="BE486" s="64"/>
      <c r="BF486" s="64"/>
      <c r="BG486" s="64"/>
      <c r="BH486" s="64"/>
      <c r="BI486" s="64"/>
      <c r="BJ486" s="64"/>
      <c r="BK486" s="64"/>
      <c r="BL486" s="64"/>
    </row>
    <row r="487" spans="1:64" ht="13" x14ac:dyDescent="0.15">
      <c r="A487" s="73"/>
      <c r="B487" s="64"/>
      <c r="C487" s="73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  <c r="AP487" s="64"/>
      <c r="AQ487" s="64"/>
      <c r="AR487" s="64"/>
      <c r="AS487" s="64"/>
      <c r="AT487" s="64"/>
      <c r="AU487" s="64"/>
      <c r="AV487" s="64"/>
      <c r="AW487" s="64"/>
      <c r="AX487" s="64"/>
      <c r="AY487" s="64"/>
      <c r="AZ487" s="64"/>
      <c r="BA487" s="64"/>
      <c r="BB487" s="64"/>
      <c r="BC487" s="64"/>
      <c r="BD487" s="64"/>
      <c r="BE487" s="64"/>
      <c r="BF487" s="64"/>
      <c r="BG487" s="64"/>
      <c r="BH487" s="64"/>
      <c r="BI487" s="64"/>
      <c r="BJ487" s="64"/>
      <c r="BK487" s="64"/>
      <c r="BL487" s="64"/>
    </row>
    <row r="488" spans="1:64" ht="13" x14ac:dyDescent="0.15">
      <c r="A488" s="73"/>
      <c r="B488" s="64"/>
      <c r="C488" s="73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  <c r="AP488" s="64"/>
      <c r="AQ488" s="64"/>
      <c r="AR488" s="64"/>
      <c r="AS488" s="64"/>
      <c r="AT488" s="64"/>
      <c r="AU488" s="64"/>
      <c r="AV488" s="64"/>
      <c r="AW488" s="64"/>
      <c r="AX488" s="64"/>
      <c r="AY488" s="64"/>
      <c r="AZ488" s="64"/>
      <c r="BA488" s="64"/>
      <c r="BB488" s="64"/>
      <c r="BC488" s="64"/>
      <c r="BD488" s="64"/>
      <c r="BE488" s="64"/>
      <c r="BF488" s="64"/>
      <c r="BG488" s="64"/>
      <c r="BH488" s="64"/>
      <c r="BI488" s="64"/>
      <c r="BJ488" s="64"/>
      <c r="BK488" s="64"/>
      <c r="BL488" s="64"/>
    </row>
    <row r="489" spans="1:64" ht="13" x14ac:dyDescent="0.15">
      <c r="A489" s="73"/>
      <c r="B489" s="64"/>
      <c r="C489" s="73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  <c r="AP489" s="64"/>
      <c r="AQ489" s="64"/>
      <c r="AR489" s="64"/>
      <c r="AS489" s="64"/>
      <c r="AT489" s="64"/>
      <c r="AU489" s="64"/>
      <c r="AV489" s="64"/>
      <c r="AW489" s="64"/>
      <c r="AX489" s="64"/>
      <c r="AY489" s="64"/>
      <c r="AZ489" s="64"/>
      <c r="BA489" s="64"/>
      <c r="BB489" s="64"/>
      <c r="BC489" s="64"/>
      <c r="BD489" s="64"/>
      <c r="BE489" s="64"/>
      <c r="BF489" s="64"/>
      <c r="BG489" s="64"/>
      <c r="BH489" s="64"/>
      <c r="BI489" s="64"/>
      <c r="BJ489" s="64"/>
      <c r="BK489" s="64"/>
      <c r="BL489" s="64"/>
    </row>
    <row r="490" spans="1:64" ht="13" x14ac:dyDescent="0.15">
      <c r="A490" s="73"/>
      <c r="B490" s="64"/>
      <c r="C490" s="73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  <c r="AP490" s="64"/>
      <c r="AQ490" s="64"/>
      <c r="AR490" s="64"/>
      <c r="AS490" s="64"/>
      <c r="AT490" s="64"/>
      <c r="AU490" s="64"/>
      <c r="AV490" s="64"/>
      <c r="AW490" s="64"/>
      <c r="AX490" s="64"/>
      <c r="AY490" s="64"/>
      <c r="AZ490" s="64"/>
      <c r="BA490" s="64"/>
      <c r="BB490" s="64"/>
      <c r="BC490" s="64"/>
      <c r="BD490" s="64"/>
      <c r="BE490" s="64"/>
      <c r="BF490" s="64"/>
      <c r="BG490" s="64"/>
      <c r="BH490" s="64"/>
      <c r="BI490" s="64"/>
      <c r="BJ490" s="64"/>
      <c r="BK490" s="64"/>
      <c r="BL490" s="64"/>
    </row>
    <row r="491" spans="1:64" ht="13" x14ac:dyDescent="0.15">
      <c r="A491" s="73"/>
      <c r="B491" s="64"/>
      <c r="C491" s="73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  <c r="AP491" s="64"/>
      <c r="AQ491" s="64"/>
      <c r="AR491" s="64"/>
      <c r="AS491" s="64"/>
      <c r="AT491" s="64"/>
      <c r="AU491" s="64"/>
      <c r="AV491" s="64"/>
      <c r="AW491" s="64"/>
      <c r="AX491" s="64"/>
      <c r="AY491" s="64"/>
      <c r="AZ491" s="64"/>
      <c r="BA491" s="64"/>
      <c r="BB491" s="64"/>
      <c r="BC491" s="64"/>
      <c r="BD491" s="64"/>
      <c r="BE491" s="64"/>
      <c r="BF491" s="64"/>
      <c r="BG491" s="64"/>
      <c r="BH491" s="64"/>
      <c r="BI491" s="64"/>
      <c r="BJ491" s="64"/>
      <c r="BK491" s="64"/>
      <c r="BL491" s="64"/>
    </row>
    <row r="492" spans="1:64" ht="13" x14ac:dyDescent="0.15">
      <c r="A492" s="73"/>
      <c r="B492" s="64"/>
      <c r="C492" s="73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  <c r="AP492" s="64"/>
      <c r="AQ492" s="64"/>
      <c r="AR492" s="64"/>
      <c r="AS492" s="64"/>
      <c r="AT492" s="64"/>
      <c r="AU492" s="64"/>
      <c r="AV492" s="64"/>
      <c r="AW492" s="64"/>
      <c r="AX492" s="64"/>
      <c r="AY492" s="64"/>
      <c r="AZ492" s="64"/>
      <c r="BA492" s="64"/>
      <c r="BB492" s="64"/>
      <c r="BC492" s="64"/>
      <c r="BD492" s="64"/>
      <c r="BE492" s="64"/>
      <c r="BF492" s="64"/>
      <c r="BG492" s="64"/>
      <c r="BH492" s="64"/>
      <c r="BI492" s="64"/>
      <c r="BJ492" s="64"/>
      <c r="BK492" s="64"/>
      <c r="BL492" s="64"/>
    </row>
    <row r="493" spans="1:64" ht="13" x14ac:dyDescent="0.15">
      <c r="A493" s="73"/>
      <c r="B493" s="64"/>
      <c r="C493" s="73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  <c r="AP493" s="64"/>
      <c r="AQ493" s="64"/>
      <c r="AR493" s="64"/>
      <c r="AS493" s="64"/>
      <c r="AT493" s="64"/>
      <c r="AU493" s="64"/>
      <c r="AV493" s="64"/>
      <c r="AW493" s="64"/>
      <c r="AX493" s="64"/>
      <c r="AY493" s="64"/>
      <c r="AZ493" s="64"/>
      <c r="BA493" s="64"/>
      <c r="BB493" s="64"/>
      <c r="BC493" s="64"/>
      <c r="BD493" s="64"/>
      <c r="BE493" s="64"/>
      <c r="BF493" s="64"/>
      <c r="BG493" s="64"/>
      <c r="BH493" s="64"/>
      <c r="BI493" s="64"/>
      <c r="BJ493" s="64"/>
      <c r="BK493" s="64"/>
      <c r="BL493" s="64"/>
    </row>
    <row r="494" spans="1:64" ht="13" x14ac:dyDescent="0.15">
      <c r="A494" s="73"/>
      <c r="B494" s="64"/>
      <c r="C494" s="73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  <c r="AP494" s="64"/>
      <c r="AQ494" s="64"/>
      <c r="AR494" s="64"/>
      <c r="AS494" s="64"/>
      <c r="AT494" s="64"/>
      <c r="AU494" s="64"/>
      <c r="AV494" s="64"/>
      <c r="AW494" s="64"/>
      <c r="AX494" s="64"/>
      <c r="AY494" s="64"/>
      <c r="AZ494" s="64"/>
      <c r="BA494" s="64"/>
      <c r="BB494" s="64"/>
      <c r="BC494" s="64"/>
      <c r="BD494" s="64"/>
      <c r="BE494" s="64"/>
      <c r="BF494" s="64"/>
      <c r="BG494" s="64"/>
      <c r="BH494" s="64"/>
      <c r="BI494" s="64"/>
      <c r="BJ494" s="64"/>
      <c r="BK494" s="64"/>
      <c r="BL494" s="64"/>
    </row>
    <row r="495" spans="1:64" ht="13" x14ac:dyDescent="0.15">
      <c r="A495" s="73"/>
      <c r="B495" s="64"/>
      <c r="C495" s="73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  <c r="AP495" s="64"/>
      <c r="AQ495" s="64"/>
      <c r="AR495" s="64"/>
      <c r="AS495" s="64"/>
      <c r="AT495" s="64"/>
      <c r="AU495" s="64"/>
      <c r="AV495" s="64"/>
      <c r="AW495" s="64"/>
      <c r="AX495" s="64"/>
      <c r="AY495" s="64"/>
      <c r="AZ495" s="64"/>
      <c r="BA495" s="64"/>
      <c r="BB495" s="64"/>
      <c r="BC495" s="64"/>
      <c r="BD495" s="64"/>
      <c r="BE495" s="64"/>
      <c r="BF495" s="64"/>
      <c r="BG495" s="64"/>
      <c r="BH495" s="64"/>
      <c r="BI495" s="64"/>
      <c r="BJ495" s="64"/>
      <c r="BK495" s="64"/>
      <c r="BL495" s="64"/>
    </row>
    <row r="496" spans="1:64" ht="13" x14ac:dyDescent="0.15">
      <c r="A496" s="73"/>
      <c r="B496" s="64"/>
      <c r="C496" s="73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  <c r="AP496" s="64"/>
      <c r="AQ496" s="64"/>
      <c r="AR496" s="64"/>
      <c r="AS496" s="64"/>
      <c r="AT496" s="64"/>
      <c r="AU496" s="64"/>
      <c r="AV496" s="64"/>
      <c r="AW496" s="64"/>
      <c r="AX496" s="64"/>
      <c r="AY496" s="64"/>
      <c r="AZ496" s="64"/>
      <c r="BA496" s="64"/>
      <c r="BB496" s="64"/>
      <c r="BC496" s="64"/>
      <c r="BD496" s="64"/>
      <c r="BE496" s="64"/>
      <c r="BF496" s="64"/>
      <c r="BG496" s="64"/>
      <c r="BH496" s="64"/>
      <c r="BI496" s="64"/>
      <c r="BJ496" s="64"/>
      <c r="BK496" s="64"/>
      <c r="BL496" s="64"/>
    </row>
    <row r="497" spans="1:64" ht="13" x14ac:dyDescent="0.15">
      <c r="A497" s="73"/>
      <c r="B497" s="64"/>
      <c r="C497" s="73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  <c r="AP497" s="64"/>
      <c r="AQ497" s="64"/>
      <c r="AR497" s="64"/>
      <c r="AS497" s="64"/>
      <c r="AT497" s="64"/>
      <c r="AU497" s="64"/>
      <c r="AV497" s="64"/>
      <c r="AW497" s="64"/>
      <c r="AX497" s="64"/>
      <c r="AY497" s="64"/>
      <c r="AZ497" s="64"/>
      <c r="BA497" s="64"/>
      <c r="BB497" s="64"/>
      <c r="BC497" s="64"/>
      <c r="BD497" s="64"/>
      <c r="BE497" s="64"/>
      <c r="BF497" s="64"/>
      <c r="BG497" s="64"/>
      <c r="BH497" s="64"/>
      <c r="BI497" s="64"/>
      <c r="BJ497" s="64"/>
      <c r="BK497" s="64"/>
      <c r="BL497" s="64"/>
    </row>
    <row r="498" spans="1:64" ht="13" x14ac:dyDescent="0.15">
      <c r="A498" s="73"/>
      <c r="B498" s="64"/>
      <c r="C498" s="73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  <c r="AP498" s="64"/>
      <c r="AQ498" s="64"/>
      <c r="AR498" s="64"/>
      <c r="AS498" s="64"/>
      <c r="AT498" s="64"/>
      <c r="AU498" s="64"/>
      <c r="AV498" s="64"/>
      <c r="AW498" s="64"/>
      <c r="AX498" s="64"/>
      <c r="AY498" s="64"/>
      <c r="AZ498" s="64"/>
      <c r="BA498" s="64"/>
      <c r="BB498" s="64"/>
      <c r="BC498" s="64"/>
      <c r="BD498" s="64"/>
      <c r="BE498" s="64"/>
      <c r="BF498" s="64"/>
      <c r="BG498" s="64"/>
      <c r="BH498" s="64"/>
      <c r="BI498" s="64"/>
      <c r="BJ498" s="64"/>
      <c r="BK498" s="64"/>
      <c r="BL498" s="64"/>
    </row>
    <row r="499" spans="1:64" ht="13" x14ac:dyDescent="0.15">
      <c r="A499" s="73"/>
      <c r="B499" s="64"/>
      <c r="C499" s="73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  <c r="AP499" s="64"/>
      <c r="AQ499" s="64"/>
      <c r="AR499" s="64"/>
      <c r="AS499" s="64"/>
      <c r="AT499" s="64"/>
      <c r="AU499" s="64"/>
      <c r="AV499" s="64"/>
      <c r="AW499" s="64"/>
      <c r="AX499" s="64"/>
      <c r="AY499" s="64"/>
      <c r="AZ499" s="64"/>
      <c r="BA499" s="64"/>
      <c r="BB499" s="64"/>
      <c r="BC499" s="64"/>
      <c r="BD499" s="64"/>
      <c r="BE499" s="64"/>
      <c r="BF499" s="64"/>
      <c r="BG499" s="64"/>
      <c r="BH499" s="64"/>
      <c r="BI499" s="64"/>
      <c r="BJ499" s="64"/>
      <c r="BK499" s="64"/>
      <c r="BL499" s="64"/>
    </row>
    <row r="500" spans="1:64" ht="13" x14ac:dyDescent="0.15">
      <c r="A500" s="73"/>
      <c r="B500" s="64"/>
      <c r="C500" s="73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  <c r="AP500" s="64"/>
      <c r="AQ500" s="64"/>
      <c r="AR500" s="64"/>
      <c r="AS500" s="64"/>
      <c r="AT500" s="64"/>
      <c r="AU500" s="64"/>
      <c r="AV500" s="64"/>
      <c r="AW500" s="64"/>
      <c r="AX500" s="64"/>
      <c r="AY500" s="64"/>
      <c r="AZ500" s="64"/>
      <c r="BA500" s="64"/>
      <c r="BB500" s="64"/>
      <c r="BC500" s="64"/>
      <c r="BD500" s="64"/>
      <c r="BE500" s="64"/>
      <c r="BF500" s="64"/>
      <c r="BG500" s="64"/>
      <c r="BH500" s="64"/>
      <c r="BI500" s="64"/>
      <c r="BJ500" s="64"/>
      <c r="BK500" s="64"/>
      <c r="BL500" s="64"/>
    </row>
    <row r="501" spans="1:64" ht="13" x14ac:dyDescent="0.15">
      <c r="A501" s="73"/>
      <c r="B501" s="64"/>
      <c r="C501" s="73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  <c r="AP501" s="64"/>
      <c r="AQ501" s="64"/>
      <c r="AR501" s="64"/>
      <c r="AS501" s="64"/>
      <c r="AT501" s="64"/>
      <c r="AU501" s="64"/>
      <c r="AV501" s="64"/>
      <c r="AW501" s="64"/>
      <c r="AX501" s="64"/>
      <c r="AY501" s="64"/>
      <c r="AZ501" s="64"/>
      <c r="BA501" s="64"/>
      <c r="BB501" s="64"/>
      <c r="BC501" s="64"/>
      <c r="BD501" s="64"/>
      <c r="BE501" s="64"/>
      <c r="BF501" s="64"/>
      <c r="BG501" s="64"/>
      <c r="BH501" s="64"/>
      <c r="BI501" s="64"/>
      <c r="BJ501" s="64"/>
      <c r="BK501" s="64"/>
      <c r="BL501" s="64"/>
    </row>
    <row r="502" spans="1:64" ht="13" x14ac:dyDescent="0.15">
      <c r="A502" s="73"/>
      <c r="B502" s="64"/>
      <c r="C502" s="73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  <c r="AP502" s="64"/>
      <c r="AQ502" s="64"/>
      <c r="AR502" s="64"/>
      <c r="AS502" s="64"/>
      <c r="AT502" s="64"/>
      <c r="AU502" s="64"/>
      <c r="AV502" s="64"/>
      <c r="AW502" s="64"/>
      <c r="AX502" s="64"/>
      <c r="AY502" s="64"/>
      <c r="AZ502" s="64"/>
      <c r="BA502" s="64"/>
      <c r="BB502" s="64"/>
      <c r="BC502" s="64"/>
      <c r="BD502" s="64"/>
      <c r="BE502" s="64"/>
      <c r="BF502" s="64"/>
      <c r="BG502" s="64"/>
      <c r="BH502" s="64"/>
      <c r="BI502" s="64"/>
      <c r="BJ502" s="64"/>
      <c r="BK502" s="64"/>
      <c r="BL502" s="64"/>
    </row>
    <row r="503" spans="1:64" ht="13" x14ac:dyDescent="0.15">
      <c r="A503" s="73"/>
      <c r="B503" s="64"/>
      <c r="C503" s="73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  <c r="AP503" s="64"/>
      <c r="AQ503" s="64"/>
      <c r="AR503" s="64"/>
      <c r="AS503" s="64"/>
      <c r="AT503" s="64"/>
      <c r="AU503" s="64"/>
      <c r="AV503" s="64"/>
      <c r="AW503" s="64"/>
      <c r="AX503" s="64"/>
      <c r="AY503" s="64"/>
      <c r="AZ503" s="64"/>
      <c r="BA503" s="64"/>
      <c r="BB503" s="64"/>
      <c r="BC503" s="64"/>
      <c r="BD503" s="64"/>
      <c r="BE503" s="64"/>
      <c r="BF503" s="64"/>
      <c r="BG503" s="64"/>
      <c r="BH503" s="64"/>
      <c r="BI503" s="64"/>
      <c r="BJ503" s="64"/>
      <c r="BK503" s="64"/>
      <c r="BL503" s="64"/>
    </row>
    <row r="504" spans="1:64" ht="13" x14ac:dyDescent="0.15">
      <c r="A504" s="73"/>
      <c r="B504" s="64"/>
      <c r="C504" s="73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  <c r="AP504" s="64"/>
      <c r="AQ504" s="64"/>
      <c r="AR504" s="64"/>
      <c r="AS504" s="64"/>
      <c r="AT504" s="64"/>
      <c r="AU504" s="64"/>
      <c r="AV504" s="64"/>
      <c r="AW504" s="64"/>
      <c r="AX504" s="64"/>
      <c r="AY504" s="64"/>
      <c r="AZ504" s="64"/>
      <c r="BA504" s="64"/>
      <c r="BB504" s="64"/>
      <c r="BC504" s="64"/>
      <c r="BD504" s="64"/>
      <c r="BE504" s="64"/>
      <c r="BF504" s="64"/>
      <c r="BG504" s="64"/>
      <c r="BH504" s="64"/>
      <c r="BI504" s="64"/>
      <c r="BJ504" s="64"/>
      <c r="BK504" s="64"/>
      <c r="BL504" s="64"/>
    </row>
    <row r="505" spans="1:64" ht="13" x14ac:dyDescent="0.15">
      <c r="A505" s="73"/>
      <c r="B505" s="64"/>
      <c r="C505" s="73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  <c r="AP505" s="64"/>
      <c r="AQ505" s="64"/>
      <c r="AR505" s="64"/>
      <c r="AS505" s="64"/>
      <c r="AT505" s="64"/>
      <c r="AU505" s="64"/>
      <c r="AV505" s="64"/>
      <c r="AW505" s="64"/>
      <c r="AX505" s="64"/>
      <c r="AY505" s="64"/>
      <c r="AZ505" s="64"/>
      <c r="BA505" s="64"/>
      <c r="BB505" s="64"/>
      <c r="BC505" s="64"/>
      <c r="BD505" s="64"/>
      <c r="BE505" s="64"/>
      <c r="BF505" s="64"/>
      <c r="BG505" s="64"/>
      <c r="BH505" s="64"/>
      <c r="BI505" s="64"/>
      <c r="BJ505" s="64"/>
      <c r="BK505" s="64"/>
      <c r="BL505" s="64"/>
    </row>
    <row r="506" spans="1:64" ht="13" x14ac:dyDescent="0.15">
      <c r="A506" s="73"/>
      <c r="B506" s="64"/>
      <c r="C506" s="73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  <c r="AP506" s="64"/>
      <c r="AQ506" s="64"/>
      <c r="AR506" s="64"/>
      <c r="AS506" s="64"/>
      <c r="AT506" s="64"/>
      <c r="AU506" s="64"/>
      <c r="AV506" s="64"/>
      <c r="AW506" s="64"/>
      <c r="AX506" s="64"/>
      <c r="AY506" s="64"/>
      <c r="AZ506" s="64"/>
      <c r="BA506" s="64"/>
      <c r="BB506" s="64"/>
      <c r="BC506" s="64"/>
      <c r="BD506" s="64"/>
      <c r="BE506" s="64"/>
      <c r="BF506" s="64"/>
      <c r="BG506" s="64"/>
      <c r="BH506" s="64"/>
      <c r="BI506" s="64"/>
      <c r="BJ506" s="64"/>
      <c r="BK506" s="64"/>
      <c r="BL506" s="64"/>
    </row>
    <row r="507" spans="1:64" ht="13" x14ac:dyDescent="0.15">
      <c r="A507" s="73"/>
      <c r="B507" s="64"/>
      <c r="C507" s="73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  <c r="AP507" s="64"/>
      <c r="AQ507" s="64"/>
      <c r="AR507" s="64"/>
      <c r="AS507" s="64"/>
      <c r="AT507" s="64"/>
      <c r="AU507" s="64"/>
      <c r="AV507" s="64"/>
      <c r="AW507" s="64"/>
      <c r="AX507" s="64"/>
      <c r="AY507" s="64"/>
      <c r="AZ507" s="64"/>
      <c r="BA507" s="64"/>
      <c r="BB507" s="64"/>
      <c r="BC507" s="64"/>
      <c r="BD507" s="64"/>
      <c r="BE507" s="64"/>
      <c r="BF507" s="64"/>
      <c r="BG507" s="64"/>
      <c r="BH507" s="64"/>
      <c r="BI507" s="64"/>
      <c r="BJ507" s="64"/>
      <c r="BK507" s="64"/>
      <c r="BL507" s="64"/>
    </row>
    <row r="508" spans="1:64" ht="13" x14ac:dyDescent="0.15">
      <c r="A508" s="73"/>
      <c r="B508" s="64"/>
      <c r="C508" s="73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  <c r="AP508" s="64"/>
      <c r="AQ508" s="64"/>
      <c r="AR508" s="64"/>
      <c r="AS508" s="64"/>
      <c r="AT508" s="64"/>
      <c r="AU508" s="64"/>
      <c r="AV508" s="64"/>
      <c r="AW508" s="64"/>
      <c r="AX508" s="64"/>
      <c r="AY508" s="64"/>
      <c r="AZ508" s="64"/>
      <c r="BA508" s="64"/>
      <c r="BB508" s="64"/>
      <c r="BC508" s="64"/>
      <c r="BD508" s="64"/>
      <c r="BE508" s="64"/>
      <c r="BF508" s="64"/>
      <c r="BG508" s="64"/>
      <c r="BH508" s="64"/>
      <c r="BI508" s="64"/>
      <c r="BJ508" s="64"/>
      <c r="BK508" s="64"/>
      <c r="BL508" s="64"/>
    </row>
    <row r="509" spans="1:64" ht="13" x14ac:dyDescent="0.15">
      <c r="A509" s="73"/>
      <c r="B509" s="64"/>
      <c r="C509" s="73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  <c r="AP509" s="64"/>
      <c r="AQ509" s="64"/>
      <c r="AR509" s="64"/>
      <c r="AS509" s="64"/>
      <c r="AT509" s="64"/>
      <c r="AU509" s="64"/>
      <c r="AV509" s="64"/>
      <c r="AW509" s="64"/>
      <c r="AX509" s="64"/>
      <c r="AY509" s="64"/>
      <c r="AZ509" s="64"/>
      <c r="BA509" s="64"/>
      <c r="BB509" s="64"/>
      <c r="BC509" s="64"/>
      <c r="BD509" s="64"/>
      <c r="BE509" s="64"/>
      <c r="BF509" s="64"/>
      <c r="BG509" s="64"/>
      <c r="BH509" s="64"/>
      <c r="BI509" s="64"/>
      <c r="BJ509" s="64"/>
      <c r="BK509" s="64"/>
      <c r="BL509" s="64"/>
    </row>
    <row r="510" spans="1:64" ht="13" x14ac:dyDescent="0.15">
      <c r="A510" s="73"/>
      <c r="B510" s="64"/>
      <c r="C510" s="73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  <c r="AP510" s="64"/>
      <c r="AQ510" s="64"/>
      <c r="AR510" s="64"/>
      <c r="AS510" s="64"/>
      <c r="AT510" s="64"/>
      <c r="AU510" s="64"/>
      <c r="AV510" s="64"/>
      <c r="AW510" s="64"/>
      <c r="AX510" s="64"/>
      <c r="AY510" s="64"/>
      <c r="AZ510" s="64"/>
      <c r="BA510" s="64"/>
      <c r="BB510" s="64"/>
      <c r="BC510" s="64"/>
      <c r="BD510" s="64"/>
      <c r="BE510" s="64"/>
      <c r="BF510" s="64"/>
      <c r="BG510" s="64"/>
      <c r="BH510" s="64"/>
      <c r="BI510" s="64"/>
      <c r="BJ510" s="64"/>
      <c r="BK510" s="64"/>
      <c r="BL510" s="64"/>
    </row>
    <row r="511" spans="1:64" ht="13" x14ac:dyDescent="0.15">
      <c r="A511" s="73"/>
      <c r="B511" s="64"/>
      <c r="C511" s="73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  <c r="AP511" s="64"/>
      <c r="AQ511" s="64"/>
      <c r="AR511" s="64"/>
      <c r="AS511" s="64"/>
      <c r="AT511" s="64"/>
      <c r="AU511" s="64"/>
      <c r="AV511" s="64"/>
      <c r="AW511" s="64"/>
      <c r="AX511" s="64"/>
      <c r="AY511" s="64"/>
      <c r="AZ511" s="64"/>
      <c r="BA511" s="64"/>
      <c r="BB511" s="64"/>
      <c r="BC511" s="64"/>
      <c r="BD511" s="64"/>
      <c r="BE511" s="64"/>
      <c r="BF511" s="64"/>
      <c r="BG511" s="64"/>
      <c r="BH511" s="64"/>
      <c r="BI511" s="64"/>
      <c r="BJ511" s="64"/>
      <c r="BK511" s="64"/>
      <c r="BL511" s="64"/>
    </row>
    <row r="512" spans="1:64" ht="13" x14ac:dyDescent="0.15">
      <c r="A512" s="73"/>
      <c r="B512" s="64"/>
      <c r="C512" s="73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  <c r="AP512" s="64"/>
      <c r="AQ512" s="64"/>
      <c r="AR512" s="64"/>
      <c r="AS512" s="64"/>
      <c r="AT512" s="64"/>
      <c r="AU512" s="64"/>
      <c r="AV512" s="64"/>
      <c r="AW512" s="64"/>
      <c r="AX512" s="64"/>
      <c r="AY512" s="64"/>
      <c r="AZ512" s="64"/>
      <c r="BA512" s="64"/>
      <c r="BB512" s="64"/>
      <c r="BC512" s="64"/>
      <c r="BD512" s="64"/>
      <c r="BE512" s="64"/>
      <c r="BF512" s="64"/>
      <c r="BG512" s="64"/>
      <c r="BH512" s="64"/>
      <c r="BI512" s="64"/>
      <c r="BJ512" s="64"/>
      <c r="BK512" s="64"/>
      <c r="BL512" s="64"/>
    </row>
    <row r="513" spans="1:64" ht="13" x14ac:dyDescent="0.15">
      <c r="A513" s="73"/>
      <c r="B513" s="64"/>
      <c r="C513" s="73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  <c r="AP513" s="64"/>
      <c r="AQ513" s="64"/>
      <c r="AR513" s="64"/>
      <c r="AS513" s="64"/>
      <c r="AT513" s="64"/>
      <c r="AU513" s="64"/>
      <c r="AV513" s="64"/>
      <c r="AW513" s="64"/>
      <c r="AX513" s="64"/>
      <c r="AY513" s="64"/>
      <c r="AZ513" s="64"/>
      <c r="BA513" s="64"/>
      <c r="BB513" s="64"/>
      <c r="BC513" s="64"/>
      <c r="BD513" s="64"/>
      <c r="BE513" s="64"/>
      <c r="BF513" s="64"/>
      <c r="BG513" s="64"/>
      <c r="BH513" s="64"/>
      <c r="BI513" s="64"/>
      <c r="BJ513" s="64"/>
      <c r="BK513" s="64"/>
      <c r="BL513" s="64"/>
    </row>
    <row r="514" spans="1:64" ht="13" x14ac:dyDescent="0.15">
      <c r="A514" s="73"/>
      <c r="B514" s="64"/>
      <c r="C514" s="73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  <c r="AP514" s="64"/>
      <c r="AQ514" s="64"/>
      <c r="AR514" s="64"/>
      <c r="AS514" s="64"/>
      <c r="AT514" s="64"/>
      <c r="AU514" s="64"/>
      <c r="AV514" s="64"/>
      <c r="AW514" s="64"/>
      <c r="AX514" s="64"/>
      <c r="AY514" s="64"/>
      <c r="AZ514" s="64"/>
      <c r="BA514" s="64"/>
      <c r="BB514" s="64"/>
      <c r="BC514" s="64"/>
      <c r="BD514" s="64"/>
      <c r="BE514" s="64"/>
      <c r="BF514" s="64"/>
      <c r="BG514" s="64"/>
      <c r="BH514" s="64"/>
      <c r="BI514" s="64"/>
      <c r="BJ514" s="64"/>
      <c r="BK514" s="64"/>
      <c r="BL514" s="64"/>
    </row>
    <row r="515" spans="1:64" ht="13" x14ac:dyDescent="0.15">
      <c r="A515" s="73"/>
      <c r="B515" s="64"/>
      <c r="C515" s="73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  <c r="AP515" s="64"/>
      <c r="AQ515" s="64"/>
      <c r="AR515" s="64"/>
      <c r="AS515" s="64"/>
      <c r="AT515" s="64"/>
      <c r="AU515" s="64"/>
      <c r="AV515" s="64"/>
      <c r="AW515" s="64"/>
      <c r="AX515" s="64"/>
      <c r="AY515" s="64"/>
      <c r="AZ515" s="64"/>
      <c r="BA515" s="64"/>
      <c r="BB515" s="64"/>
      <c r="BC515" s="64"/>
      <c r="BD515" s="64"/>
      <c r="BE515" s="64"/>
      <c r="BF515" s="64"/>
      <c r="BG515" s="64"/>
      <c r="BH515" s="64"/>
      <c r="BI515" s="64"/>
      <c r="BJ515" s="64"/>
      <c r="BK515" s="64"/>
      <c r="BL515" s="64"/>
    </row>
    <row r="516" spans="1:64" ht="13" x14ac:dyDescent="0.15">
      <c r="A516" s="73"/>
      <c r="B516" s="64"/>
      <c r="C516" s="73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  <c r="AP516" s="64"/>
      <c r="AQ516" s="64"/>
      <c r="AR516" s="64"/>
      <c r="AS516" s="64"/>
      <c r="AT516" s="64"/>
      <c r="AU516" s="64"/>
      <c r="AV516" s="64"/>
      <c r="AW516" s="64"/>
      <c r="AX516" s="64"/>
      <c r="AY516" s="64"/>
      <c r="AZ516" s="64"/>
      <c r="BA516" s="64"/>
      <c r="BB516" s="64"/>
      <c r="BC516" s="64"/>
      <c r="BD516" s="64"/>
      <c r="BE516" s="64"/>
      <c r="BF516" s="64"/>
      <c r="BG516" s="64"/>
      <c r="BH516" s="64"/>
      <c r="BI516" s="64"/>
      <c r="BJ516" s="64"/>
      <c r="BK516" s="64"/>
      <c r="BL516" s="64"/>
    </row>
    <row r="517" spans="1:64" ht="13" x14ac:dyDescent="0.15">
      <c r="A517" s="73"/>
      <c r="B517" s="64"/>
      <c r="C517" s="73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  <c r="AS517" s="64"/>
      <c r="AT517" s="64"/>
      <c r="AU517" s="64"/>
      <c r="AV517" s="64"/>
      <c r="AW517" s="64"/>
      <c r="AX517" s="64"/>
      <c r="AY517" s="64"/>
      <c r="AZ517" s="64"/>
      <c r="BA517" s="64"/>
      <c r="BB517" s="64"/>
      <c r="BC517" s="64"/>
      <c r="BD517" s="64"/>
      <c r="BE517" s="64"/>
      <c r="BF517" s="64"/>
      <c r="BG517" s="64"/>
      <c r="BH517" s="64"/>
      <c r="BI517" s="64"/>
      <c r="BJ517" s="64"/>
      <c r="BK517" s="64"/>
      <c r="BL517" s="64"/>
    </row>
    <row r="518" spans="1:64" ht="13" x14ac:dyDescent="0.15">
      <c r="A518" s="73"/>
      <c r="B518" s="64"/>
      <c r="C518" s="73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  <c r="AP518" s="64"/>
      <c r="AQ518" s="64"/>
      <c r="AR518" s="64"/>
      <c r="AS518" s="64"/>
      <c r="AT518" s="64"/>
      <c r="AU518" s="64"/>
      <c r="AV518" s="64"/>
      <c r="AW518" s="64"/>
      <c r="AX518" s="64"/>
      <c r="AY518" s="64"/>
      <c r="AZ518" s="64"/>
      <c r="BA518" s="64"/>
      <c r="BB518" s="64"/>
      <c r="BC518" s="64"/>
      <c r="BD518" s="64"/>
      <c r="BE518" s="64"/>
      <c r="BF518" s="64"/>
      <c r="BG518" s="64"/>
      <c r="BH518" s="64"/>
      <c r="BI518" s="64"/>
      <c r="BJ518" s="64"/>
      <c r="BK518" s="64"/>
      <c r="BL518" s="64"/>
    </row>
    <row r="519" spans="1:64" ht="13" x14ac:dyDescent="0.15">
      <c r="A519" s="73"/>
      <c r="B519" s="64"/>
      <c r="C519" s="73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  <c r="AP519" s="64"/>
      <c r="AQ519" s="64"/>
      <c r="AR519" s="64"/>
      <c r="AS519" s="64"/>
      <c r="AT519" s="64"/>
      <c r="AU519" s="64"/>
      <c r="AV519" s="64"/>
      <c r="AW519" s="64"/>
      <c r="AX519" s="64"/>
      <c r="AY519" s="64"/>
      <c r="AZ519" s="64"/>
      <c r="BA519" s="64"/>
      <c r="BB519" s="64"/>
      <c r="BC519" s="64"/>
      <c r="BD519" s="64"/>
      <c r="BE519" s="64"/>
      <c r="BF519" s="64"/>
      <c r="BG519" s="64"/>
      <c r="BH519" s="64"/>
      <c r="BI519" s="64"/>
      <c r="BJ519" s="64"/>
      <c r="BK519" s="64"/>
      <c r="BL519" s="64"/>
    </row>
    <row r="520" spans="1:64" ht="13" x14ac:dyDescent="0.15">
      <c r="A520" s="73"/>
      <c r="B520" s="64"/>
      <c r="C520" s="73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  <c r="AP520" s="64"/>
      <c r="AQ520" s="64"/>
      <c r="AR520" s="64"/>
      <c r="AS520" s="64"/>
      <c r="AT520" s="64"/>
      <c r="AU520" s="64"/>
      <c r="AV520" s="64"/>
      <c r="AW520" s="64"/>
      <c r="AX520" s="64"/>
      <c r="AY520" s="64"/>
      <c r="AZ520" s="64"/>
      <c r="BA520" s="64"/>
      <c r="BB520" s="64"/>
      <c r="BC520" s="64"/>
      <c r="BD520" s="64"/>
      <c r="BE520" s="64"/>
      <c r="BF520" s="64"/>
      <c r="BG520" s="64"/>
      <c r="BH520" s="64"/>
      <c r="BI520" s="64"/>
      <c r="BJ520" s="64"/>
      <c r="BK520" s="64"/>
      <c r="BL520" s="64"/>
    </row>
    <row r="521" spans="1:64" ht="13" x14ac:dyDescent="0.15">
      <c r="A521" s="73"/>
      <c r="B521" s="64"/>
      <c r="C521" s="73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  <c r="AP521" s="64"/>
      <c r="AQ521" s="64"/>
      <c r="AR521" s="64"/>
      <c r="AS521" s="64"/>
      <c r="AT521" s="64"/>
      <c r="AU521" s="64"/>
      <c r="AV521" s="64"/>
      <c r="AW521" s="64"/>
      <c r="AX521" s="64"/>
      <c r="AY521" s="64"/>
      <c r="AZ521" s="64"/>
      <c r="BA521" s="64"/>
      <c r="BB521" s="64"/>
      <c r="BC521" s="64"/>
      <c r="BD521" s="64"/>
      <c r="BE521" s="64"/>
      <c r="BF521" s="64"/>
      <c r="BG521" s="64"/>
      <c r="BH521" s="64"/>
      <c r="BI521" s="64"/>
      <c r="BJ521" s="64"/>
      <c r="BK521" s="64"/>
      <c r="BL521" s="64"/>
    </row>
    <row r="522" spans="1:64" ht="13" x14ac:dyDescent="0.15">
      <c r="A522" s="73"/>
      <c r="B522" s="64"/>
      <c r="C522" s="73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  <c r="AP522" s="64"/>
      <c r="AQ522" s="64"/>
      <c r="AR522" s="64"/>
      <c r="AS522" s="64"/>
      <c r="AT522" s="64"/>
      <c r="AU522" s="64"/>
      <c r="AV522" s="64"/>
      <c r="AW522" s="64"/>
      <c r="AX522" s="64"/>
      <c r="AY522" s="64"/>
      <c r="AZ522" s="64"/>
      <c r="BA522" s="64"/>
      <c r="BB522" s="64"/>
      <c r="BC522" s="64"/>
      <c r="BD522" s="64"/>
      <c r="BE522" s="64"/>
      <c r="BF522" s="64"/>
      <c r="BG522" s="64"/>
      <c r="BH522" s="64"/>
      <c r="BI522" s="64"/>
      <c r="BJ522" s="64"/>
      <c r="BK522" s="64"/>
      <c r="BL522" s="64"/>
    </row>
    <row r="523" spans="1:64" ht="13" x14ac:dyDescent="0.15">
      <c r="A523" s="73"/>
      <c r="B523" s="64"/>
      <c r="C523" s="73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  <c r="AP523" s="64"/>
      <c r="AQ523" s="64"/>
      <c r="AR523" s="64"/>
      <c r="AS523" s="64"/>
      <c r="AT523" s="64"/>
      <c r="AU523" s="64"/>
      <c r="AV523" s="64"/>
      <c r="AW523" s="64"/>
      <c r="AX523" s="64"/>
      <c r="AY523" s="64"/>
      <c r="AZ523" s="64"/>
      <c r="BA523" s="64"/>
      <c r="BB523" s="64"/>
      <c r="BC523" s="64"/>
      <c r="BD523" s="64"/>
      <c r="BE523" s="64"/>
      <c r="BF523" s="64"/>
      <c r="BG523" s="64"/>
      <c r="BH523" s="64"/>
      <c r="BI523" s="64"/>
      <c r="BJ523" s="64"/>
      <c r="BK523" s="64"/>
      <c r="BL523" s="64"/>
    </row>
    <row r="524" spans="1:64" ht="13" x14ac:dyDescent="0.15">
      <c r="A524" s="73"/>
      <c r="B524" s="64"/>
      <c r="C524" s="73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  <c r="AP524" s="64"/>
      <c r="AQ524" s="64"/>
      <c r="AR524" s="64"/>
      <c r="AS524" s="64"/>
      <c r="AT524" s="64"/>
      <c r="AU524" s="64"/>
      <c r="AV524" s="64"/>
      <c r="AW524" s="64"/>
      <c r="AX524" s="64"/>
      <c r="AY524" s="64"/>
      <c r="AZ524" s="64"/>
      <c r="BA524" s="64"/>
      <c r="BB524" s="64"/>
      <c r="BC524" s="64"/>
      <c r="BD524" s="64"/>
      <c r="BE524" s="64"/>
      <c r="BF524" s="64"/>
      <c r="BG524" s="64"/>
      <c r="BH524" s="64"/>
      <c r="BI524" s="64"/>
      <c r="BJ524" s="64"/>
      <c r="BK524" s="64"/>
      <c r="BL524" s="64"/>
    </row>
    <row r="525" spans="1:64" ht="13" x14ac:dyDescent="0.15">
      <c r="A525" s="73"/>
      <c r="B525" s="64"/>
      <c r="C525" s="73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  <c r="AP525" s="64"/>
      <c r="AQ525" s="64"/>
      <c r="AR525" s="64"/>
      <c r="AS525" s="64"/>
      <c r="AT525" s="64"/>
      <c r="AU525" s="64"/>
      <c r="AV525" s="64"/>
      <c r="AW525" s="64"/>
      <c r="AX525" s="64"/>
      <c r="AY525" s="64"/>
      <c r="AZ525" s="64"/>
      <c r="BA525" s="64"/>
      <c r="BB525" s="64"/>
      <c r="BC525" s="64"/>
      <c r="BD525" s="64"/>
      <c r="BE525" s="64"/>
      <c r="BF525" s="64"/>
      <c r="BG525" s="64"/>
      <c r="BH525" s="64"/>
      <c r="BI525" s="64"/>
      <c r="BJ525" s="64"/>
      <c r="BK525" s="64"/>
      <c r="BL525" s="64"/>
    </row>
    <row r="526" spans="1:64" ht="13" x14ac:dyDescent="0.15">
      <c r="A526" s="73"/>
      <c r="B526" s="64"/>
      <c r="C526" s="73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  <c r="AP526" s="64"/>
      <c r="AQ526" s="64"/>
      <c r="AR526" s="64"/>
      <c r="AS526" s="64"/>
      <c r="AT526" s="64"/>
      <c r="AU526" s="64"/>
      <c r="AV526" s="64"/>
      <c r="AW526" s="64"/>
      <c r="AX526" s="64"/>
      <c r="AY526" s="64"/>
      <c r="AZ526" s="64"/>
      <c r="BA526" s="64"/>
      <c r="BB526" s="64"/>
      <c r="BC526" s="64"/>
      <c r="BD526" s="64"/>
      <c r="BE526" s="64"/>
      <c r="BF526" s="64"/>
      <c r="BG526" s="64"/>
      <c r="BH526" s="64"/>
      <c r="BI526" s="64"/>
      <c r="BJ526" s="64"/>
      <c r="BK526" s="64"/>
      <c r="BL526" s="64"/>
    </row>
    <row r="527" spans="1:64" ht="13" x14ac:dyDescent="0.15">
      <c r="A527" s="73"/>
      <c r="B527" s="64"/>
      <c r="C527" s="73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  <c r="AP527" s="64"/>
      <c r="AQ527" s="64"/>
      <c r="AR527" s="64"/>
      <c r="AS527" s="64"/>
      <c r="AT527" s="64"/>
      <c r="AU527" s="64"/>
      <c r="AV527" s="64"/>
      <c r="AW527" s="64"/>
      <c r="AX527" s="64"/>
      <c r="AY527" s="64"/>
      <c r="AZ527" s="64"/>
      <c r="BA527" s="64"/>
      <c r="BB527" s="64"/>
      <c r="BC527" s="64"/>
      <c r="BD527" s="64"/>
      <c r="BE527" s="64"/>
      <c r="BF527" s="64"/>
      <c r="BG527" s="64"/>
      <c r="BH527" s="64"/>
      <c r="BI527" s="64"/>
      <c r="BJ527" s="64"/>
      <c r="BK527" s="64"/>
      <c r="BL527" s="64"/>
    </row>
    <row r="528" spans="1:64" ht="13" x14ac:dyDescent="0.15">
      <c r="A528" s="73"/>
      <c r="B528" s="64"/>
      <c r="C528" s="73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  <c r="AP528" s="64"/>
      <c r="AQ528" s="64"/>
      <c r="AR528" s="64"/>
      <c r="AS528" s="64"/>
      <c r="AT528" s="64"/>
      <c r="AU528" s="64"/>
      <c r="AV528" s="64"/>
      <c r="AW528" s="64"/>
      <c r="AX528" s="64"/>
      <c r="AY528" s="64"/>
      <c r="AZ528" s="64"/>
      <c r="BA528" s="64"/>
      <c r="BB528" s="64"/>
      <c r="BC528" s="64"/>
      <c r="BD528" s="64"/>
      <c r="BE528" s="64"/>
      <c r="BF528" s="64"/>
      <c r="BG528" s="64"/>
      <c r="BH528" s="64"/>
      <c r="BI528" s="64"/>
      <c r="BJ528" s="64"/>
      <c r="BK528" s="64"/>
      <c r="BL528" s="64"/>
    </row>
    <row r="529" spans="1:64" ht="13" x14ac:dyDescent="0.15">
      <c r="A529" s="73"/>
      <c r="B529" s="64"/>
      <c r="C529" s="73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  <c r="AP529" s="64"/>
      <c r="AQ529" s="64"/>
      <c r="AR529" s="64"/>
      <c r="AS529" s="64"/>
      <c r="AT529" s="64"/>
      <c r="AU529" s="64"/>
      <c r="AV529" s="64"/>
      <c r="AW529" s="64"/>
      <c r="AX529" s="64"/>
      <c r="AY529" s="64"/>
      <c r="AZ529" s="64"/>
      <c r="BA529" s="64"/>
      <c r="BB529" s="64"/>
      <c r="BC529" s="64"/>
      <c r="BD529" s="64"/>
      <c r="BE529" s="64"/>
      <c r="BF529" s="64"/>
      <c r="BG529" s="64"/>
      <c r="BH529" s="64"/>
      <c r="BI529" s="64"/>
      <c r="BJ529" s="64"/>
      <c r="BK529" s="64"/>
      <c r="BL529" s="64"/>
    </row>
    <row r="530" spans="1:64" ht="13" x14ac:dyDescent="0.15">
      <c r="A530" s="73"/>
      <c r="B530" s="64"/>
      <c r="C530" s="73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  <c r="AP530" s="64"/>
      <c r="AQ530" s="64"/>
      <c r="AR530" s="64"/>
      <c r="AS530" s="64"/>
      <c r="AT530" s="64"/>
      <c r="AU530" s="64"/>
      <c r="AV530" s="64"/>
      <c r="AW530" s="64"/>
      <c r="AX530" s="64"/>
      <c r="AY530" s="64"/>
      <c r="AZ530" s="64"/>
      <c r="BA530" s="64"/>
      <c r="BB530" s="64"/>
      <c r="BC530" s="64"/>
      <c r="BD530" s="64"/>
      <c r="BE530" s="64"/>
      <c r="BF530" s="64"/>
      <c r="BG530" s="64"/>
      <c r="BH530" s="64"/>
      <c r="BI530" s="64"/>
      <c r="BJ530" s="64"/>
      <c r="BK530" s="64"/>
      <c r="BL530" s="64"/>
    </row>
    <row r="531" spans="1:64" ht="13" x14ac:dyDescent="0.15">
      <c r="A531" s="73"/>
      <c r="B531" s="64"/>
      <c r="C531" s="73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  <c r="AP531" s="64"/>
      <c r="AQ531" s="64"/>
      <c r="AR531" s="64"/>
      <c r="AS531" s="64"/>
      <c r="AT531" s="64"/>
      <c r="AU531" s="64"/>
      <c r="AV531" s="64"/>
      <c r="AW531" s="64"/>
      <c r="AX531" s="64"/>
      <c r="AY531" s="64"/>
      <c r="AZ531" s="64"/>
      <c r="BA531" s="64"/>
      <c r="BB531" s="64"/>
      <c r="BC531" s="64"/>
      <c r="BD531" s="64"/>
      <c r="BE531" s="64"/>
      <c r="BF531" s="64"/>
      <c r="BG531" s="64"/>
      <c r="BH531" s="64"/>
      <c r="BI531" s="64"/>
      <c r="BJ531" s="64"/>
      <c r="BK531" s="64"/>
      <c r="BL531" s="64"/>
    </row>
    <row r="532" spans="1:64" ht="13" x14ac:dyDescent="0.15">
      <c r="A532" s="73"/>
      <c r="B532" s="64"/>
      <c r="C532" s="73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  <c r="AP532" s="64"/>
      <c r="AQ532" s="64"/>
      <c r="AR532" s="64"/>
      <c r="AS532" s="64"/>
      <c r="AT532" s="64"/>
      <c r="AU532" s="64"/>
      <c r="AV532" s="64"/>
      <c r="AW532" s="64"/>
      <c r="AX532" s="64"/>
      <c r="AY532" s="64"/>
      <c r="AZ532" s="64"/>
      <c r="BA532" s="64"/>
      <c r="BB532" s="64"/>
      <c r="BC532" s="64"/>
      <c r="BD532" s="64"/>
      <c r="BE532" s="64"/>
      <c r="BF532" s="64"/>
      <c r="BG532" s="64"/>
      <c r="BH532" s="64"/>
      <c r="BI532" s="64"/>
      <c r="BJ532" s="64"/>
      <c r="BK532" s="64"/>
      <c r="BL532" s="64"/>
    </row>
    <row r="533" spans="1:64" ht="13" x14ac:dyDescent="0.15">
      <c r="A533" s="73"/>
      <c r="B533" s="64"/>
      <c r="C533" s="73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  <c r="AP533" s="64"/>
      <c r="AQ533" s="64"/>
      <c r="AR533" s="64"/>
      <c r="AS533" s="64"/>
      <c r="AT533" s="64"/>
      <c r="AU533" s="64"/>
      <c r="AV533" s="64"/>
      <c r="AW533" s="64"/>
      <c r="AX533" s="64"/>
      <c r="AY533" s="64"/>
      <c r="AZ533" s="64"/>
      <c r="BA533" s="64"/>
      <c r="BB533" s="64"/>
      <c r="BC533" s="64"/>
      <c r="BD533" s="64"/>
      <c r="BE533" s="64"/>
      <c r="BF533" s="64"/>
      <c r="BG533" s="64"/>
      <c r="BH533" s="64"/>
      <c r="BI533" s="64"/>
      <c r="BJ533" s="64"/>
      <c r="BK533" s="64"/>
      <c r="BL533" s="64"/>
    </row>
    <row r="534" spans="1:64" ht="13" x14ac:dyDescent="0.15">
      <c r="A534" s="73"/>
      <c r="B534" s="64"/>
      <c r="C534" s="73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  <c r="AS534" s="64"/>
      <c r="AT534" s="64"/>
      <c r="AU534" s="64"/>
      <c r="AV534" s="64"/>
      <c r="AW534" s="64"/>
      <c r="AX534" s="64"/>
      <c r="AY534" s="64"/>
      <c r="AZ534" s="64"/>
      <c r="BA534" s="64"/>
      <c r="BB534" s="64"/>
      <c r="BC534" s="64"/>
      <c r="BD534" s="64"/>
      <c r="BE534" s="64"/>
      <c r="BF534" s="64"/>
      <c r="BG534" s="64"/>
      <c r="BH534" s="64"/>
      <c r="BI534" s="64"/>
      <c r="BJ534" s="64"/>
      <c r="BK534" s="64"/>
      <c r="BL534" s="64"/>
    </row>
    <row r="535" spans="1:64" ht="13" x14ac:dyDescent="0.15">
      <c r="A535" s="73"/>
      <c r="B535" s="64"/>
      <c r="C535" s="73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  <c r="AP535" s="64"/>
      <c r="AQ535" s="64"/>
      <c r="AR535" s="64"/>
      <c r="AS535" s="64"/>
      <c r="AT535" s="64"/>
      <c r="AU535" s="64"/>
      <c r="AV535" s="64"/>
      <c r="AW535" s="64"/>
      <c r="AX535" s="64"/>
      <c r="AY535" s="64"/>
      <c r="AZ535" s="64"/>
      <c r="BA535" s="64"/>
      <c r="BB535" s="64"/>
      <c r="BC535" s="64"/>
      <c r="BD535" s="64"/>
      <c r="BE535" s="64"/>
      <c r="BF535" s="64"/>
      <c r="BG535" s="64"/>
      <c r="BH535" s="64"/>
      <c r="BI535" s="64"/>
      <c r="BJ535" s="64"/>
      <c r="BK535" s="64"/>
      <c r="BL535" s="64"/>
    </row>
    <row r="536" spans="1:64" ht="13" x14ac:dyDescent="0.15">
      <c r="A536" s="73"/>
      <c r="B536" s="64"/>
      <c r="C536" s="73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  <c r="AP536" s="64"/>
      <c r="AQ536" s="64"/>
      <c r="AR536" s="64"/>
      <c r="AS536" s="64"/>
      <c r="AT536" s="64"/>
      <c r="AU536" s="64"/>
      <c r="AV536" s="64"/>
      <c r="AW536" s="64"/>
      <c r="AX536" s="64"/>
      <c r="AY536" s="64"/>
      <c r="AZ536" s="64"/>
      <c r="BA536" s="64"/>
      <c r="BB536" s="64"/>
      <c r="BC536" s="64"/>
      <c r="BD536" s="64"/>
      <c r="BE536" s="64"/>
      <c r="BF536" s="64"/>
      <c r="BG536" s="64"/>
      <c r="BH536" s="64"/>
      <c r="BI536" s="64"/>
      <c r="BJ536" s="64"/>
      <c r="BK536" s="64"/>
      <c r="BL536" s="64"/>
    </row>
    <row r="537" spans="1:64" ht="13" x14ac:dyDescent="0.15">
      <c r="A537" s="73"/>
      <c r="B537" s="64"/>
      <c r="C537" s="73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  <c r="AP537" s="64"/>
      <c r="AQ537" s="64"/>
      <c r="AR537" s="64"/>
      <c r="AS537" s="64"/>
      <c r="AT537" s="64"/>
      <c r="AU537" s="64"/>
      <c r="AV537" s="64"/>
      <c r="AW537" s="64"/>
      <c r="AX537" s="64"/>
      <c r="AY537" s="64"/>
      <c r="AZ537" s="64"/>
      <c r="BA537" s="64"/>
      <c r="BB537" s="64"/>
      <c r="BC537" s="64"/>
      <c r="BD537" s="64"/>
      <c r="BE537" s="64"/>
      <c r="BF537" s="64"/>
      <c r="BG537" s="64"/>
      <c r="BH537" s="64"/>
      <c r="BI537" s="64"/>
      <c r="BJ537" s="64"/>
      <c r="BK537" s="64"/>
      <c r="BL537" s="64"/>
    </row>
    <row r="538" spans="1:64" ht="13" x14ac:dyDescent="0.15">
      <c r="A538" s="73"/>
      <c r="B538" s="64"/>
      <c r="C538" s="73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  <c r="AP538" s="64"/>
      <c r="AQ538" s="64"/>
      <c r="AR538" s="64"/>
      <c r="AS538" s="64"/>
      <c r="AT538" s="64"/>
      <c r="AU538" s="64"/>
      <c r="AV538" s="64"/>
      <c r="AW538" s="64"/>
      <c r="AX538" s="64"/>
      <c r="AY538" s="64"/>
      <c r="AZ538" s="64"/>
      <c r="BA538" s="64"/>
      <c r="BB538" s="64"/>
      <c r="BC538" s="64"/>
      <c r="BD538" s="64"/>
      <c r="BE538" s="64"/>
      <c r="BF538" s="64"/>
      <c r="BG538" s="64"/>
      <c r="BH538" s="64"/>
      <c r="BI538" s="64"/>
      <c r="BJ538" s="64"/>
      <c r="BK538" s="64"/>
      <c r="BL538" s="64"/>
    </row>
    <row r="539" spans="1:64" ht="13" x14ac:dyDescent="0.15">
      <c r="A539" s="73"/>
      <c r="B539" s="64"/>
      <c r="C539" s="73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  <c r="AP539" s="64"/>
      <c r="AQ539" s="64"/>
      <c r="AR539" s="64"/>
      <c r="AS539" s="64"/>
      <c r="AT539" s="64"/>
      <c r="AU539" s="64"/>
      <c r="AV539" s="64"/>
      <c r="AW539" s="64"/>
      <c r="AX539" s="64"/>
      <c r="AY539" s="64"/>
      <c r="AZ539" s="64"/>
      <c r="BA539" s="64"/>
      <c r="BB539" s="64"/>
      <c r="BC539" s="64"/>
      <c r="BD539" s="64"/>
      <c r="BE539" s="64"/>
      <c r="BF539" s="64"/>
      <c r="BG539" s="64"/>
      <c r="BH539" s="64"/>
      <c r="BI539" s="64"/>
      <c r="BJ539" s="64"/>
      <c r="BK539" s="64"/>
      <c r="BL539" s="64"/>
    </row>
    <row r="540" spans="1:64" ht="13" x14ac:dyDescent="0.15">
      <c r="A540" s="73"/>
      <c r="B540" s="64"/>
      <c r="C540" s="73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  <c r="AP540" s="64"/>
      <c r="AQ540" s="64"/>
      <c r="AR540" s="64"/>
      <c r="AS540" s="64"/>
      <c r="AT540" s="64"/>
      <c r="AU540" s="64"/>
      <c r="AV540" s="64"/>
      <c r="AW540" s="64"/>
      <c r="AX540" s="64"/>
      <c r="AY540" s="64"/>
      <c r="AZ540" s="64"/>
      <c r="BA540" s="64"/>
      <c r="BB540" s="64"/>
      <c r="BC540" s="64"/>
      <c r="BD540" s="64"/>
      <c r="BE540" s="64"/>
      <c r="BF540" s="64"/>
      <c r="BG540" s="64"/>
      <c r="BH540" s="64"/>
      <c r="BI540" s="64"/>
      <c r="BJ540" s="64"/>
      <c r="BK540" s="64"/>
      <c r="BL540" s="64"/>
    </row>
    <row r="541" spans="1:64" ht="13" x14ac:dyDescent="0.15">
      <c r="A541" s="73"/>
      <c r="B541" s="64"/>
      <c r="C541" s="73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  <c r="AP541" s="64"/>
      <c r="AQ541" s="64"/>
      <c r="AR541" s="64"/>
      <c r="AS541" s="64"/>
      <c r="AT541" s="64"/>
      <c r="AU541" s="64"/>
      <c r="AV541" s="64"/>
      <c r="AW541" s="64"/>
      <c r="AX541" s="64"/>
      <c r="AY541" s="64"/>
      <c r="AZ541" s="64"/>
      <c r="BA541" s="64"/>
      <c r="BB541" s="64"/>
      <c r="BC541" s="64"/>
      <c r="BD541" s="64"/>
      <c r="BE541" s="64"/>
      <c r="BF541" s="64"/>
      <c r="BG541" s="64"/>
      <c r="BH541" s="64"/>
      <c r="BI541" s="64"/>
      <c r="BJ541" s="64"/>
      <c r="BK541" s="64"/>
      <c r="BL541" s="64"/>
    </row>
    <row r="542" spans="1:64" ht="13" x14ac:dyDescent="0.15">
      <c r="A542" s="73"/>
      <c r="B542" s="64"/>
      <c r="C542" s="73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  <c r="AP542" s="64"/>
      <c r="AQ542" s="64"/>
      <c r="AR542" s="64"/>
      <c r="AS542" s="64"/>
      <c r="AT542" s="64"/>
      <c r="AU542" s="64"/>
      <c r="AV542" s="64"/>
      <c r="AW542" s="64"/>
      <c r="AX542" s="64"/>
      <c r="AY542" s="64"/>
      <c r="AZ542" s="64"/>
      <c r="BA542" s="64"/>
      <c r="BB542" s="64"/>
      <c r="BC542" s="64"/>
      <c r="BD542" s="64"/>
      <c r="BE542" s="64"/>
      <c r="BF542" s="64"/>
      <c r="BG542" s="64"/>
      <c r="BH542" s="64"/>
      <c r="BI542" s="64"/>
      <c r="BJ542" s="64"/>
      <c r="BK542" s="64"/>
      <c r="BL542" s="64"/>
    </row>
    <row r="543" spans="1:64" ht="13" x14ac:dyDescent="0.15">
      <c r="A543" s="73"/>
      <c r="B543" s="64"/>
      <c r="C543" s="73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  <c r="AP543" s="64"/>
      <c r="AQ543" s="64"/>
      <c r="AR543" s="64"/>
      <c r="AS543" s="64"/>
      <c r="AT543" s="64"/>
      <c r="AU543" s="64"/>
      <c r="AV543" s="64"/>
      <c r="AW543" s="64"/>
      <c r="AX543" s="64"/>
      <c r="AY543" s="64"/>
      <c r="AZ543" s="64"/>
      <c r="BA543" s="64"/>
      <c r="BB543" s="64"/>
      <c r="BC543" s="64"/>
      <c r="BD543" s="64"/>
      <c r="BE543" s="64"/>
      <c r="BF543" s="64"/>
      <c r="BG543" s="64"/>
      <c r="BH543" s="64"/>
      <c r="BI543" s="64"/>
      <c r="BJ543" s="64"/>
      <c r="BK543" s="64"/>
      <c r="BL543" s="64"/>
    </row>
    <row r="544" spans="1:64" ht="13" x14ac:dyDescent="0.15">
      <c r="A544" s="73"/>
      <c r="B544" s="64"/>
      <c r="C544" s="73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  <c r="AP544" s="64"/>
      <c r="AQ544" s="64"/>
      <c r="AR544" s="64"/>
      <c r="AS544" s="64"/>
      <c r="AT544" s="64"/>
      <c r="AU544" s="64"/>
      <c r="AV544" s="64"/>
      <c r="AW544" s="64"/>
      <c r="AX544" s="64"/>
      <c r="AY544" s="64"/>
      <c r="AZ544" s="64"/>
      <c r="BA544" s="64"/>
      <c r="BB544" s="64"/>
      <c r="BC544" s="64"/>
      <c r="BD544" s="64"/>
      <c r="BE544" s="64"/>
      <c r="BF544" s="64"/>
      <c r="BG544" s="64"/>
      <c r="BH544" s="64"/>
      <c r="BI544" s="64"/>
      <c r="BJ544" s="64"/>
      <c r="BK544" s="64"/>
      <c r="BL544" s="64"/>
    </row>
    <row r="545" spans="1:64" ht="13" x14ac:dyDescent="0.15">
      <c r="A545" s="73"/>
      <c r="B545" s="64"/>
      <c r="C545" s="73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  <c r="AP545" s="64"/>
      <c r="AQ545" s="64"/>
      <c r="AR545" s="64"/>
      <c r="AS545" s="64"/>
      <c r="AT545" s="64"/>
      <c r="AU545" s="64"/>
      <c r="AV545" s="64"/>
      <c r="AW545" s="64"/>
      <c r="AX545" s="64"/>
      <c r="AY545" s="64"/>
      <c r="AZ545" s="64"/>
      <c r="BA545" s="64"/>
      <c r="BB545" s="64"/>
      <c r="BC545" s="64"/>
      <c r="BD545" s="64"/>
      <c r="BE545" s="64"/>
      <c r="BF545" s="64"/>
      <c r="BG545" s="64"/>
      <c r="BH545" s="64"/>
      <c r="BI545" s="64"/>
      <c r="BJ545" s="64"/>
      <c r="BK545" s="64"/>
      <c r="BL545" s="64"/>
    </row>
    <row r="546" spans="1:64" ht="13" x14ac:dyDescent="0.15">
      <c r="A546" s="73"/>
      <c r="B546" s="64"/>
      <c r="C546" s="73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  <c r="AP546" s="64"/>
      <c r="AQ546" s="64"/>
      <c r="AR546" s="64"/>
      <c r="AS546" s="64"/>
      <c r="AT546" s="64"/>
      <c r="AU546" s="64"/>
      <c r="AV546" s="64"/>
      <c r="AW546" s="64"/>
      <c r="AX546" s="64"/>
      <c r="AY546" s="64"/>
      <c r="AZ546" s="64"/>
      <c r="BA546" s="64"/>
      <c r="BB546" s="64"/>
      <c r="BC546" s="64"/>
      <c r="BD546" s="64"/>
      <c r="BE546" s="64"/>
      <c r="BF546" s="64"/>
      <c r="BG546" s="64"/>
      <c r="BH546" s="64"/>
      <c r="BI546" s="64"/>
      <c r="BJ546" s="64"/>
      <c r="BK546" s="64"/>
      <c r="BL546" s="64"/>
    </row>
    <row r="547" spans="1:64" ht="13" x14ac:dyDescent="0.15">
      <c r="A547" s="73"/>
      <c r="B547" s="64"/>
      <c r="C547" s="73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  <c r="AP547" s="64"/>
      <c r="AQ547" s="64"/>
      <c r="AR547" s="64"/>
      <c r="AS547" s="64"/>
      <c r="AT547" s="64"/>
      <c r="AU547" s="64"/>
      <c r="AV547" s="64"/>
      <c r="AW547" s="64"/>
      <c r="AX547" s="64"/>
      <c r="AY547" s="64"/>
      <c r="AZ547" s="64"/>
      <c r="BA547" s="64"/>
      <c r="BB547" s="64"/>
      <c r="BC547" s="64"/>
      <c r="BD547" s="64"/>
      <c r="BE547" s="64"/>
      <c r="BF547" s="64"/>
      <c r="BG547" s="64"/>
      <c r="BH547" s="64"/>
      <c r="BI547" s="64"/>
      <c r="BJ547" s="64"/>
      <c r="BK547" s="64"/>
      <c r="BL547" s="64"/>
    </row>
    <row r="548" spans="1:64" ht="13" x14ac:dyDescent="0.15">
      <c r="A548" s="73"/>
      <c r="B548" s="64"/>
      <c r="C548" s="73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  <c r="AP548" s="64"/>
      <c r="AQ548" s="64"/>
      <c r="AR548" s="64"/>
      <c r="AS548" s="64"/>
      <c r="AT548" s="64"/>
      <c r="AU548" s="64"/>
      <c r="AV548" s="64"/>
      <c r="AW548" s="64"/>
      <c r="AX548" s="64"/>
      <c r="AY548" s="64"/>
      <c r="AZ548" s="64"/>
      <c r="BA548" s="64"/>
      <c r="BB548" s="64"/>
      <c r="BC548" s="64"/>
      <c r="BD548" s="64"/>
      <c r="BE548" s="64"/>
      <c r="BF548" s="64"/>
      <c r="BG548" s="64"/>
      <c r="BH548" s="64"/>
      <c r="BI548" s="64"/>
      <c r="BJ548" s="64"/>
      <c r="BK548" s="64"/>
      <c r="BL548" s="64"/>
    </row>
    <row r="549" spans="1:64" ht="13" x14ac:dyDescent="0.15">
      <c r="A549" s="73"/>
      <c r="B549" s="64"/>
      <c r="C549" s="73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  <c r="AP549" s="64"/>
      <c r="AQ549" s="64"/>
      <c r="AR549" s="64"/>
      <c r="AS549" s="64"/>
      <c r="AT549" s="64"/>
      <c r="AU549" s="64"/>
      <c r="AV549" s="64"/>
      <c r="AW549" s="64"/>
      <c r="AX549" s="64"/>
      <c r="AY549" s="64"/>
      <c r="AZ549" s="64"/>
      <c r="BA549" s="64"/>
      <c r="BB549" s="64"/>
      <c r="BC549" s="64"/>
      <c r="BD549" s="64"/>
      <c r="BE549" s="64"/>
      <c r="BF549" s="64"/>
      <c r="BG549" s="64"/>
      <c r="BH549" s="64"/>
      <c r="BI549" s="64"/>
      <c r="BJ549" s="64"/>
      <c r="BK549" s="64"/>
      <c r="BL549" s="64"/>
    </row>
    <row r="550" spans="1:64" ht="13" x14ac:dyDescent="0.15">
      <c r="A550" s="73"/>
      <c r="B550" s="64"/>
      <c r="C550" s="73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  <c r="AP550" s="64"/>
      <c r="AQ550" s="64"/>
      <c r="AR550" s="64"/>
      <c r="AS550" s="64"/>
      <c r="AT550" s="64"/>
      <c r="AU550" s="64"/>
      <c r="AV550" s="64"/>
      <c r="AW550" s="64"/>
      <c r="AX550" s="64"/>
      <c r="AY550" s="64"/>
      <c r="AZ550" s="64"/>
      <c r="BA550" s="64"/>
      <c r="BB550" s="64"/>
      <c r="BC550" s="64"/>
      <c r="BD550" s="64"/>
      <c r="BE550" s="64"/>
      <c r="BF550" s="64"/>
      <c r="BG550" s="64"/>
      <c r="BH550" s="64"/>
      <c r="BI550" s="64"/>
      <c r="BJ550" s="64"/>
      <c r="BK550" s="64"/>
      <c r="BL550" s="64"/>
    </row>
    <row r="551" spans="1:64" ht="13" x14ac:dyDescent="0.15">
      <c r="A551" s="73"/>
      <c r="B551" s="64"/>
      <c r="C551" s="73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  <c r="AS551" s="64"/>
      <c r="AT551" s="64"/>
      <c r="AU551" s="64"/>
      <c r="AV551" s="64"/>
      <c r="AW551" s="64"/>
      <c r="AX551" s="64"/>
      <c r="AY551" s="64"/>
      <c r="AZ551" s="64"/>
      <c r="BA551" s="64"/>
      <c r="BB551" s="64"/>
      <c r="BC551" s="64"/>
      <c r="BD551" s="64"/>
      <c r="BE551" s="64"/>
      <c r="BF551" s="64"/>
      <c r="BG551" s="64"/>
      <c r="BH551" s="64"/>
      <c r="BI551" s="64"/>
      <c r="BJ551" s="64"/>
      <c r="BK551" s="64"/>
      <c r="BL551" s="64"/>
    </row>
    <row r="552" spans="1:64" ht="13" x14ac:dyDescent="0.15">
      <c r="A552" s="73"/>
      <c r="B552" s="64"/>
      <c r="C552" s="73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  <c r="AP552" s="64"/>
      <c r="AQ552" s="64"/>
      <c r="AR552" s="64"/>
      <c r="AS552" s="64"/>
      <c r="AT552" s="64"/>
      <c r="AU552" s="64"/>
      <c r="AV552" s="64"/>
      <c r="AW552" s="64"/>
      <c r="AX552" s="64"/>
      <c r="AY552" s="64"/>
      <c r="AZ552" s="64"/>
      <c r="BA552" s="64"/>
      <c r="BB552" s="64"/>
      <c r="BC552" s="64"/>
      <c r="BD552" s="64"/>
      <c r="BE552" s="64"/>
      <c r="BF552" s="64"/>
      <c r="BG552" s="64"/>
      <c r="BH552" s="64"/>
      <c r="BI552" s="64"/>
      <c r="BJ552" s="64"/>
      <c r="BK552" s="64"/>
      <c r="BL552" s="64"/>
    </row>
    <row r="553" spans="1:64" ht="13" x14ac:dyDescent="0.15">
      <c r="A553" s="73"/>
      <c r="B553" s="64"/>
      <c r="C553" s="73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  <c r="AP553" s="64"/>
      <c r="AQ553" s="64"/>
      <c r="AR553" s="64"/>
      <c r="AS553" s="64"/>
      <c r="AT553" s="64"/>
      <c r="AU553" s="64"/>
      <c r="AV553" s="64"/>
      <c r="AW553" s="64"/>
      <c r="AX553" s="64"/>
      <c r="AY553" s="64"/>
      <c r="AZ553" s="64"/>
      <c r="BA553" s="64"/>
      <c r="BB553" s="64"/>
      <c r="BC553" s="64"/>
      <c r="BD553" s="64"/>
      <c r="BE553" s="64"/>
      <c r="BF553" s="64"/>
      <c r="BG553" s="64"/>
      <c r="BH553" s="64"/>
      <c r="BI553" s="64"/>
      <c r="BJ553" s="64"/>
      <c r="BK553" s="64"/>
      <c r="BL553" s="64"/>
    </row>
    <row r="554" spans="1:64" ht="13" x14ac:dyDescent="0.15">
      <c r="A554" s="73"/>
      <c r="B554" s="64"/>
      <c r="C554" s="73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  <c r="AP554" s="64"/>
      <c r="AQ554" s="64"/>
      <c r="AR554" s="64"/>
      <c r="AS554" s="64"/>
      <c r="AT554" s="64"/>
      <c r="AU554" s="64"/>
      <c r="AV554" s="64"/>
      <c r="AW554" s="64"/>
      <c r="AX554" s="64"/>
      <c r="AY554" s="64"/>
      <c r="AZ554" s="64"/>
      <c r="BA554" s="64"/>
      <c r="BB554" s="64"/>
      <c r="BC554" s="64"/>
      <c r="BD554" s="64"/>
      <c r="BE554" s="64"/>
      <c r="BF554" s="64"/>
      <c r="BG554" s="64"/>
      <c r="BH554" s="64"/>
      <c r="BI554" s="64"/>
      <c r="BJ554" s="64"/>
      <c r="BK554" s="64"/>
      <c r="BL554" s="64"/>
    </row>
    <row r="555" spans="1:64" ht="13" x14ac:dyDescent="0.15">
      <c r="A555" s="73"/>
      <c r="B555" s="64"/>
      <c r="C555" s="73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  <c r="AP555" s="64"/>
      <c r="AQ555" s="64"/>
      <c r="AR555" s="64"/>
      <c r="AS555" s="64"/>
      <c r="AT555" s="64"/>
      <c r="AU555" s="64"/>
      <c r="AV555" s="64"/>
      <c r="AW555" s="64"/>
      <c r="AX555" s="64"/>
      <c r="AY555" s="64"/>
      <c r="AZ555" s="64"/>
      <c r="BA555" s="64"/>
      <c r="BB555" s="64"/>
      <c r="BC555" s="64"/>
      <c r="BD555" s="64"/>
      <c r="BE555" s="64"/>
      <c r="BF555" s="64"/>
      <c r="BG555" s="64"/>
      <c r="BH555" s="64"/>
      <c r="BI555" s="64"/>
      <c r="BJ555" s="64"/>
      <c r="BK555" s="64"/>
      <c r="BL555" s="64"/>
    </row>
    <row r="556" spans="1:64" ht="13" x14ac:dyDescent="0.15">
      <c r="A556" s="73"/>
      <c r="B556" s="64"/>
      <c r="C556" s="73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  <c r="AP556" s="64"/>
      <c r="AQ556" s="64"/>
      <c r="AR556" s="64"/>
      <c r="AS556" s="64"/>
      <c r="AT556" s="64"/>
      <c r="AU556" s="64"/>
      <c r="AV556" s="64"/>
      <c r="AW556" s="64"/>
      <c r="AX556" s="64"/>
      <c r="AY556" s="64"/>
      <c r="AZ556" s="64"/>
      <c r="BA556" s="64"/>
      <c r="BB556" s="64"/>
      <c r="BC556" s="64"/>
      <c r="BD556" s="64"/>
      <c r="BE556" s="64"/>
      <c r="BF556" s="64"/>
      <c r="BG556" s="64"/>
      <c r="BH556" s="64"/>
      <c r="BI556" s="64"/>
      <c r="BJ556" s="64"/>
      <c r="BK556" s="64"/>
      <c r="BL556" s="64"/>
    </row>
    <row r="557" spans="1:64" ht="13" x14ac:dyDescent="0.15">
      <c r="A557" s="73"/>
      <c r="B557" s="64"/>
      <c r="C557" s="73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  <c r="AP557" s="64"/>
      <c r="AQ557" s="64"/>
      <c r="AR557" s="64"/>
      <c r="AS557" s="64"/>
      <c r="AT557" s="64"/>
      <c r="AU557" s="64"/>
      <c r="AV557" s="64"/>
      <c r="AW557" s="64"/>
      <c r="AX557" s="64"/>
      <c r="AY557" s="64"/>
      <c r="AZ557" s="64"/>
      <c r="BA557" s="64"/>
      <c r="BB557" s="64"/>
      <c r="BC557" s="64"/>
      <c r="BD557" s="64"/>
      <c r="BE557" s="64"/>
      <c r="BF557" s="64"/>
      <c r="BG557" s="64"/>
      <c r="BH557" s="64"/>
      <c r="BI557" s="64"/>
      <c r="BJ557" s="64"/>
      <c r="BK557" s="64"/>
      <c r="BL557" s="64"/>
    </row>
    <row r="558" spans="1:64" ht="13" x14ac:dyDescent="0.15">
      <c r="A558" s="73"/>
      <c r="B558" s="64"/>
      <c r="C558" s="73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  <c r="AP558" s="64"/>
      <c r="AQ558" s="64"/>
      <c r="AR558" s="64"/>
      <c r="AS558" s="64"/>
      <c r="AT558" s="64"/>
      <c r="AU558" s="64"/>
      <c r="AV558" s="64"/>
      <c r="AW558" s="64"/>
      <c r="AX558" s="64"/>
      <c r="AY558" s="64"/>
      <c r="AZ558" s="64"/>
      <c r="BA558" s="64"/>
      <c r="BB558" s="64"/>
      <c r="BC558" s="64"/>
      <c r="BD558" s="64"/>
      <c r="BE558" s="64"/>
      <c r="BF558" s="64"/>
      <c r="BG558" s="64"/>
      <c r="BH558" s="64"/>
      <c r="BI558" s="64"/>
      <c r="BJ558" s="64"/>
      <c r="BK558" s="64"/>
      <c r="BL558" s="64"/>
    </row>
    <row r="559" spans="1:64" ht="13" x14ac:dyDescent="0.15">
      <c r="A559" s="73"/>
      <c r="B559" s="64"/>
      <c r="C559" s="73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  <c r="AP559" s="64"/>
      <c r="AQ559" s="64"/>
      <c r="AR559" s="64"/>
      <c r="AS559" s="64"/>
      <c r="AT559" s="64"/>
      <c r="AU559" s="64"/>
      <c r="AV559" s="64"/>
      <c r="AW559" s="64"/>
      <c r="AX559" s="64"/>
      <c r="AY559" s="64"/>
      <c r="AZ559" s="64"/>
      <c r="BA559" s="64"/>
      <c r="BB559" s="64"/>
      <c r="BC559" s="64"/>
      <c r="BD559" s="64"/>
      <c r="BE559" s="64"/>
      <c r="BF559" s="64"/>
      <c r="BG559" s="64"/>
      <c r="BH559" s="64"/>
      <c r="BI559" s="64"/>
      <c r="BJ559" s="64"/>
      <c r="BK559" s="64"/>
      <c r="BL559" s="64"/>
    </row>
    <row r="560" spans="1:64" ht="13" x14ac:dyDescent="0.15">
      <c r="A560" s="73"/>
      <c r="B560" s="64"/>
      <c r="C560" s="73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  <c r="AP560" s="64"/>
      <c r="AQ560" s="64"/>
      <c r="AR560" s="64"/>
      <c r="AS560" s="64"/>
      <c r="AT560" s="64"/>
      <c r="AU560" s="64"/>
      <c r="AV560" s="64"/>
      <c r="AW560" s="64"/>
      <c r="AX560" s="64"/>
      <c r="AY560" s="64"/>
      <c r="AZ560" s="64"/>
      <c r="BA560" s="64"/>
      <c r="BB560" s="64"/>
      <c r="BC560" s="64"/>
      <c r="BD560" s="64"/>
      <c r="BE560" s="64"/>
      <c r="BF560" s="64"/>
      <c r="BG560" s="64"/>
      <c r="BH560" s="64"/>
      <c r="BI560" s="64"/>
      <c r="BJ560" s="64"/>
      <c r="BK560" s="64"/>
      <c r="BL560" s="64"/>
    </row>
    <row r="561" spans="1:64" ht="13" x14ac:dyDescent="0.15">
      <c r="A561" s="73"/>
      <c r="B561" s="64"/>
      <c r="C561" s="73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  <c r="AP561" s="64"/>
      <c r="AQ561" s="64"/>
      <c r="AR561" s="64"/>
      <c r="AS561" s="64"/>
      <c r="AT561" s="64"/>
      <c r="AU561" s="64"/>
      <c r="AV561" s="64"/>
      <c r="AW561" s="64"/>
      <c r="AX561" s="64"/>
      <c r="AY561" s="64"/>
      <c r="AZ561" s="64"/>
      <c r="BA561" s="64"/>
      <c r="BB561" s="64"/>
      <c r="BC561" s="64"/>
      <c r="BD561" s="64"/>
      <c r="BE561" s="64"/>
      <c r="BF561" s="64"/>
      <c r="BG561" s="64"/>
      <c r="BH561" s="64"/>
      <c r="BI561" s="64"/>
      <c r="BJ561" s="64"/>
      <c r="BK561" s="64"/>
      <c r="BL561" s="64"/>
    </row>
    <row r="562" spans="1:64" ht="13" x14ac:dyDescent="0.15">
      <c r="A562" s="73"/>
      <c r="B562" s="64"/>
      <c r="C562" s="73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  <c r="AP562" s="64"/>
      <c r="AQ562" s="64"/>
      <c r="AR562" s="64"/>
      <c r="AS562" s="64"/>
      <c r="AT562" s="64"/>
      <c r="AU562" s="64"/>
      <c r="AV562" s="64"/>
      <c r="AW562" s="64"/>
      <c r="AX562" s="64"/>
      <c r="AY562" s="64"/>
      <c r="AZ562" s="64"/>
      <c r="BA562" s="64"/>
      <c r="BB562" s="64"/>
      <c r="BC562" s="64"/>
      <c r="BD562" s="64"/>
      <c r="BE562" s="64"/>
      <c r="BF562" s="64"/>
      <c r="BG562" s="64"/>
      <c r="BH562" s="64"/>
      <c r="BI562" s="64"/>
      <c r="BJ562" s="64"/>
      <c r="BK562" s="64"/>
      <c r="BL562" s="64"/>
    </row>
    <row r="563" spans="1:64" ht="13" x14ac:dyDescent="0.15">
      <c r="A563" s="73"/>
      <c r="B563" s="64"/>
      <c r="C563" s="73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  <c r="AP563" s="64"/>
      <c r="AQ563" s="64"/>
      <c r="AR563" s="64"/>
      <c r="AS563" s="64"/>
      <c r="AT563" s="64"/>
      <c r="AU563" s="64"/>
      <c r="AV563" s="64"/>
      <c r="AW563" s="64"/>
      <c r="AX563" s="64"/>
      <c r="AY563" s="64"/>
      <c r="AZ563" s="64"/>
      <c r="BA563" s="64"/>
      <c r="BB563" s="64"/>
      <c r="BC563" s="64"/>
      <c r="BD563" s="64"/>
      <c r="BE563" s="64"/>
      <c r="BF563" s="64"/>
      <c r="BG563" s="64"/>
      <c r="BH563" s="64"/>
      <c r="BI563" s="64"/>
      <c r="BJ563" s="64"/>
      <c r="BK563" s="64"/>
      <c r="BL563" s="64"/>
    </row>
    <row r="564" spans="1:64" ht="13" x14ac:dyDescent="0.15">
      <c r="A564" s="73"/>
      <c r="B564" s="64"/>
      <c r="C564" s="73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  <c r="AP564" s="64"/>
      <c r="AQ564" s="64"/>
      <c r="AR564" s="64"/>
      <c r="AS564" s="64"/>
      <c r="AT564" s="64"/>
      <c r="AU564" s="64"/>
      <c r="AV564" s="64"/>
      <c r="AW564" s="64"/>
      <c r="AX564" s="64"/>
      <c r="AY564" s="64"/>
      <c r="AZ564" s="64"/>
      <c r="BA564" s="64"/>
      <c r="BB564" s="64"/>
      <c r="BC564" s="64"/>
      <c r="BD564" s="64"/>
      <c r="BE564" s="64"/>
      <c r="BF564" s="64"/>
      <c r="BG564" s="64"/>
      <c r="BH564" s="64"/>
      <c r="BI564" s="64"/>
      <c r="BJ564" s="64"/>
      <c r="BK564" s="64"/>
      <c r="BL564" s="64"/>
    </row>
    <row r="565" spans="1:64" ht="13" x14ac:dyDescent="0.15">
      <c r="A565" s="73"/>
      <c r="B565" s="64"/>
      <c r="C565" s="73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  <c r="AP565" s="64"/>
      <c r="AQ565" s="64"/>
      <c r="AR565" s="64"/>
      <c r="AS565" s="64"/>
      <c r="AT565" s="64"/>
      <c r="AU565" s="64"/>
      <c r="AV565" s="64"/>
      <c r="AW565" s="64"/>
      <c r="AX565" s="64"/>
      <c r="AY565" s="64"/>
      <c r="AZ565" s="64"/>
      <c r="BA565" s="64"/>
      <c r="BB565" s="64"/>
      <c r="BC565" s="64"/>
      <c r="BD565" s="64"/>
      <c r="BE565" s="64"/>
      <c r="BF565" s="64"/>
      <c r="BG565" s="64"/>
      <c r="BH565" s="64"/>
      <c r="BI565" s="64"/>
      <c r="BJ565" s="64"/>
      <c r="BK565" s="64"/>
      <c r="BL565" s="64"/>
    </row>
    <row r="566" spans="1:64" ht="13" x14ac:dyDescent="0.15">
      <c r="A566" s="73"/>
      <c r="B566" s="64"/>
      <c r="C566" s="73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  <c r="AP566" s="64"/>
      <c r="AQ566" s="64"/>
      <c r="AR566" s="64"/>
      <c r="AS566" s="64"/>
      <c r="AT566" s="64"/>
      <c r="AU566" s="64"/>
      <c r="AV566" s="64"/>
      <c r="AW566" s="64"/>
      <c r="AX566" s="64"/>
      <c r="AY566" s="64"/>
      <c r="AZ566" s="64"/>
      <c r="BA566" s="64"/>
      <c r="BB566" s="64"/>
      <c r="BC566" s="64"/>
      <c r="BD566" s="64"/>
      <c r="BE566" s="64"/>
      <c r="BF566" s="64"/>
      <c r="BG566" s="64"/>
      <c r="BH566" s="64"/>
      <c r="BI566" s="64"/>
      <c r="BJ566" s="64"/>
      <c r="BK566" s="64"/>
      <c r="BL566" s="64"/>
    </row>
    <row r="567" spans="1:64" ht="13" x14ac:dyDescent="0.15">
      <c r="A567" s="73"/>
      <c r="B567" s="64"/>
      <c r="C567" s="73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  <c r="AP567" s="64"/>
      <c r="AQ567" s="64"/>
      <c r="AR567" s="64"/>
      <c r="AS567" s="64"/>
      <c r="AT567" s="64"/>
      <c r="AU567" s="64"/>
      <c r="AV567" s="64"/>
      <c r="AW567" s="64"/>
      <c r="AX567" s="64"/>
      <c r="AY567" s="64"/>
      <c r="AZ567" s="64"/>
      <c r="BA567" s="64"/>
      <c r="BB567" s="64"/>
      <c r="BC567" s="64"/>
      <c r="BD567" s="64"/>
      <c r="BE567" s="64"/>
      <c r="BF567" s="64"/>
      <c r="BG567" s="64"/>
      <c r="BH567" s="64"/>
      <c r="BI567" s="64"/>
      <c r="BJ567" s="64"/>
      <c r="BK567" s="64"/>
      <c r="BL567" s="64"/>
    </row>
    <row r="568" spans="1:64" ht="13" x14ac:dyDescent="0.15">
      <c r="A568" s="73"/>
      <c r="B568" s="64"/>
      <c r="C568" s="73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  <c r="AS568" s="64"/>
      <c r="AT568" s="64"/>
      <c r="AU568" s="64"/>
      <c r="AV568" s="64"/>
      <c r="AW568" s="64"/>
      <c r="AX568" s="64"/>
      <c r="AY568" s="64"/>
      <c r="AZ568" s="64"/>
      <c r="BA568" s="64"/>
      <c r="BB568" s="64"/>
      <c r="BC568" s="64"/>
      <c r="BD568" s="64"/>
      <c r="BE568" s="64"/>
      <c r="BF568" s="64"/>
      <c r="BG568" s="64"/>
      <c r="BH568" s="64"/>
      <c r="BI568" s="64"/>
      <c r="BJ568" s="64"/>
      <c r="BK568" s="64"/>
      <c r="BL568" s="64"/>
    </row>
    <row r="569" spans="1:64" ht="13" x14ac:dyDescent="0.15">
      <c r="A569" s="73"/>
      <c r="B569" s="64"/>
      <c r="C569" s="73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  <c r="AP569" s="64"/>
      <c r="AQ569" s="64"/>
      <c r="AR569" s="64"/>
      <c r="AS569" s="64"/>
      <c r="AT569" s="64"/>
      <c r="AU569" s="64"/>
      <c r="AV569" s="64"/>
      <c r="AW569" s="64"/>
      <c r="AX569" s="64"/>
      <c r="AY569" s="64"/>
      <c r="AZ569" s="64"/>
      <c r="BA569" s="64"/>
      <c r="BB569" s="64"/>
      <c r="BC569" s="64"/>
      <c r="BD569" s="64"/>
      <c r="BE569" s="64"/>
      <c r="BF569" s="64"/>
      <c r="BG569" s="64"/>
      <c r="BH569" s="64"/>
      <c r="BI569" s="64"/>
      <c r="BJ569" s="64"/>
      <c r="BK569" s="64"/>
      <c r="BL569" s="64"/>
    </row>
    <row r="570" spans="1:64" ht="13" x14ac:dyDescent="0.15">
      <c r="A570" s="73"/>
      <c r="B570" s="64"/>
      <c r="C570" s="73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  <c r="AP570" s="64"/>
      <c r="AQ570" s="64"/>
      <c r="AR570" s="64"/>
      <c r="AS570" s="64"/>
      <c r="AT570" s="64"/>
      <c r="AU570" s="64"/>
      <c r="AV570" s="64"/>
      <c r="AW570" s="64"/>
      <c r="AX570" s="64"/>
      <c r="AY570" s="64"/>
      <c r="AZ570" s="64"/>
      <c r="BA570" s="64"/>
      <c r="BB570" s="64"/>
      <c r="BC570" s="64"/>
      <c r="BD570" s="64"/>
      <c r="BE570" s="64"/>
      <c r="BF570" s="64"/>
      <c r="BG570" s="64"/>
      <c r="BH570" s="64"/>
      <c r="BI570" s="64"/>
      <c r="BJ570" s="64"/>
      <c r="BK570" s="64"/>
      <c r="BL570" s="64"/>
    </row>
    <row r="571" spans="1:64" ht="13" x14ac:dyDescent="0.15">
      <c r="A571" s="73"/>
      <c r="B571" s="64"/>
      <c r="C571" s="73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  <c r="AP571" s="64"/>
      <c r="AQ571" s="64"/>
      <c r="AR571" s="64"/>
      <c r="AS571" s="64"/>
      <c r="AT571" s="64"/>
      <c r="AU571" s="64"/>
      <c r="AV571" s="64"/>
      <c r="AW571" s="64"/>
      <c r="AX571" s="64"/>
      <c r="AY571" s="64"/>
      <c r="AZ571" s="64"/>
      <c r="BA571" s="64"/>
      <c r="BB571" s="64"/>
      <c r="BC571" s="64"/>
      <c r="BD571" s="64"/>
      <c r="BE571" s="64"/>
      <c r="BF571" s="64"/>
      <c r="BG571" s="64"/>
      <c r="BH571" s="64"/>
      <c r="BI571" s="64"/>
      <c r="BJ571" s="64"/>
      <c r="BK571" s="64"/>
      <c r="BL571" s="64"/>
    </row>
    <row r="572" spans="1:64" ht="13" x14ac:dyDescent="0.15">
      <c r="A572" s="73"/>
      <c r="B572" s="64"/>
      <c r="C572" s="73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  <c r="AP572" s="64"/>
      <c r="AQ572" s="64"/>
      <c r="AR572" s="64"/>
      <c r="AS572" s="64"/>
      <c r="AT572" s="64"/>
      <c r="AU572" s="64"/>
      <c r="AV572" s="64"/>
      <c r="AW572" s="64"/>
      <c r="AX572" s="64"/>
      <c r="AY572" s="64"/>
      <c r="AZ572" s="64"/>
      <c r="BA572" s="64"/>
      <c r="BB572" s="64"/>
      <c r="BC572" s="64"/>
      <c r="BD572" s="64"/>
      <c r="BE572" s="64"/>
      <c r="BF572" s="64"/>
      <c r="BG572" s="64"/>
      <c r="BH572" s="64"/>
      <c r="BI572" s="64"/>
      <c r="BJ572" s="64"/>
      <c r="BK572" s="64"/>
      <c r="BL572" s="64"/>
    </row>
    <row r="573" spans="1:64" ht="13" x14ac:dyDescent="0.15">
      <c r="A573" s="73"/>
      <c r="B573" s="64"/>
      <c r="C573" s="73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  <c r="AP573" s="64"/>
      <c r="AQ573" s="64"/>
      <c r="AR573" s="64"/>
      <c r="AS573" s="64"/>
      <c r="AT573" s="64"/>
      <c r="AU573" s="64"/>
      <c r="AV573" s="64"/>
      <c r="AW573" s="64"/>
      <c r="AX573" s="64"/>
      <c r="AY573" s="64"/>
      <c r="AZ573" s="64"/>
      <c r="BA573" s="64"/>
      <c r="BB573" s="64"/>
      <c r="BC573" s="64"/>
      <c r="BD573" s="64"/>
      <c r="BE573" s="64"/>
      <c r="BF573" s="64"/>
      <c r="BG573" s="64"/>
      <c r="BH573" s="64"/>
      <c r="BI573" s="64"/>
      <c r="BJ573" s="64"/>
      <c r="BK573" s="64"/>
      <c r="BL573" s="64"/>
    </row>
    <row r="574" spans="1:64" ht="13" x14ac:dyDescent="0.15">
      <c r="A574" s="73"/>
      <c r="B574" s="64"/>
      <c r="C574" s="73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  <c r="AP574" s="64"/>
      <c r="AQ574" s="64"/>
      <c r="AR574" s="64"/>
      <c r="AS574" s="64"/>
      <c r="AT574" s="64"/>
      <c r="AU574" s="64"/>
      <c r="AV574" s="64"/>
      <c r="AW574" s="64"/>
      <c r="AX574" s="64"/>
      <c r="AY574" s="64"/>
      <c r="AZ574" s="64"/>
      <c r="BA574" s="64"/>
      <c r="BB574" s="64"/>
      <c r="BC574" s="64"/>
      <c r="BD574" s="64"/>
      <c r="BE574" s="64"/>
      <c r="BF574" s="64"/>
      <c r="BG574" s="64"/>
      <c r="BH574" s="64"/>
      <c r="BI574" s="64"/>
      <c r="BJ574" s="64"/>
      <c r="BK574" s="64"/>
      <c r="BL574" s="64"/>
    </row>
    <row r="575" spans="1:64" ht="13" x14ac:dyDescent="0.15">
      <c r="A575" s="73"/>
      <c r="B575" s="64"/>
      <c r="C575" s="73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  <c r="AP575" s="64"/>
      <c r="AQ575" s="64"/>
      <c r="AR575" s="64"/>
      <c r="AS575" s="64"/>
      <c r="AT575" s="64"/>
      <c r="AU575" s="64"/>
      <c r="AV575" s="64"/>
      <c r="AW575" s="64"/>
      <c r="AX575" s="64"/>
      <c r="AY575" s="64"/>
      <c r="AZ575" s="64"/>
      <c r="BA575" s="64"/>
      <c r="BB575" s="64"/>
      <c r="BC575" s="64"/>
      <c r="BD575" s="64"/>
      <c r="BE575" s="64"/>
      <c r="BF575" s="64"/>
      <c r="BG575" s="64"/>
      <c r="BH575" s="64"/>
      <c r="BI575" s="64"/>
      <c r="BJ575" s="64"/>
      <c r="BK575" s="64"/>
      <c r="BL575" s="64"/>
    </row>
    <row r="576" spans="1:64" ht="13" x14ac:dyDescent="0.15">
      <c r="A576" s="73"/>
      <c r="B576" s="64"/>
      <c r="C576" s="73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  <c r="AP576" s="64"/>
      <c r="AQ576" s="64"/>
      <c r="AR576" s="64"/>
      <c r="AS576" s="64"/>
      <c r="AT576" s="64"/>
      <c r="AU576" s="64"/>
      <c r="AV576" s="64"/>
      <c r="AW576" s="64"/>
      <c r="AX576" s="64"/>
      <c r="AY576" s="64"/>
      <c r="AZ576" s="64"/>
      <c r="BA576" s="64"/>
      <c r="BB576" s="64"/>
      <c r="BC576" s="64"/>
      <c r="BD576" s="64"/>
      <c r="BE576" s="64"/>
      <c r="BF576" s="64"/>
      <c r="BG576" s="64"/>
      <c r="BH576" s="64"/>
      <c r="BI576" s="64"/>
      <c r="BJ576" s="64"/>
      <c r="BK576" s="64"/>
      <c r="BL576" s="64"/>
    </row>
    <row r="577" spans="1:64" ht="13" x14ac:dyDescent="0.15">
      <c r="A577" s="73"/>
      <c r="B577" s="64"/>
      <c r="C577" s="73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  <c r="AP577" s="64"/>
      <c r="AQ577" s="64"/>
      <c r="AR577" s="64"/>
      <c r="AS577" s="64"/>
      <c r="AT577" s="64"/>
      <c r="AU577" s="64"/>
      <c r="AV577" s="64"/>
      <c r="AW577" s="64"/>
      <c r="AX577" s="64"/>
      <c r="AY577" s="64"/>
      <c r="AZ577" s="64"/>
      <c r="BA577" s="64"/>
      <c r="BB577" s="64"/>
      <c r="BC577" s="64"/>
      <c r="BD577" s="64"/>
      <c r="BE577" s="64"/>
      <c r="BF577" s="64"/>
      <c r="BG577" s="64"/>
      <c r="BH577" s="64"/>
      <c r="BI577" s="64"/>
      <c r="BJ577" s="64"/>
      <c r="BK577" s="64"/>
      <c r="BL577" s="64"/>
    </row>
    <row r="578" spans="1:64" ht="13" x14ac:dyDescent="0.15">
      <c r="A578" s="73"/>
      <c r="B578" s="64"/>
      <c r="C578" s="73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  <c r="AP578" s="64"/>
      <c r="AQ578" s="64"/>
      <c r="AR578" s="64"/>
      <c r="AS578" s="64"/>
      <c r="AT578" s="64"/>
      <c r="AU578" s="64"/>
      <c r="AV578" s="64"/>
      <c r="AW578" s="64"/>
      <c r="AX578" s="64"/>
      <c r="AY578" s="64"/>
      <c r="AZ578" s="64"/>
      <c r="BA578" s="64"/>
      <c r="BB578" s="64"/>
      <c r="BC578" s="64"/>
      <c r="BD578" s="64"/>
      <c r="BE578" s="64"/>
      <c r="BF578" s="64"/>
      <c r="BG578" s="64"/>
      <c r="BH578" s="64"/>
      <c r="BI578" s="64"/>
      <c r="BJ578" s="64"/>
      <c r="BK578" s="64"/>
      <c r="BL578" s="64"/>
    </row>
    <row r="579" spans="1:64" ht="13" x14ac:dyDescent="0.15">
      <c r="A579" s="73"/>
      <c r="B579" s="64"/>
      <c r="C579" s="73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  <c r="AP579" s="64"/>
      <c r="AQ579" s="64"/>
      <c r="AR579" s="64"/>
      <c r="AS579" s="64"/>
      <c r="AT579" s="64"/>
      <c r="AU579" s="64"/>
      <c r="AV579" s="64"/>
      <c r="AW579" s="64"/>
      <c r="AX579" s="64"/>
      <c r="AY579" s="64"/>
      <c r="AZ579" s="64"/>
      <c r="BA579" s="64"/>
      <c r="BB579" s="64"/>
      <c r="BC579" s="64"/>
      <c r="BD579" s="64"/>
      <c r="BE579" s="64"/>
      <c r="BF579" s="64"/>
      <c r="BG579" s="64"/>
      <c r="BH579" s="64"/>
      <c r="BI579" s="64"/>
      <c r="BJ579" s="64"/>
      <c r="BK579" s="64"/>
      <c r="BL579" s="64"/>
    </row>
    <row r="580" spans="1:64" ht="13" x14ac:dyDescent="0.15">
      <c r="A580" s="73"/>
      <c r="B580" s="64"/>
      <c r="C580" s="73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  <c r="AP580" s="64"/>
      <c r="AQ580" s="64"/>
      <c r="AR580" s="64"/>
      <c r="AS580" s="64"/>
      <c r="AT580" s="64"/>
      <c r="AU580" s="64"/>
      <c r="AV580" s="64"/>
      <c r="AW580" s="64"/>
      <c r="AX580" s="64"/>
      <c r="AY580" s="64"/>
      <c r="AZ580" s="64"/>
      <c r="BA580" s="64"/>
      <c r="BB580" s="64"/>
      <c r="BC580" s="64"/>
      <c r="BD580" s="64"/>
      <c r="BE580" s="64"/>
      <c r="BF580" s="64"/>
      <c r="BG580" s="64"/>
      <c r="BH580" s="64"/>
      <c r="BI580" s="64"/>
      <c r="BJ580" s="64"/>
      <c r="BK580" s="64"/>
      <c r="BL580" s="64"/>
    </row>
    <row r="581" spans="1:64" ht="13" x14ac:dyDescent="0.15">
      <c r="A581" s="73"/>
      <c r="B581" s="64"/>
      <c r="C581" s="73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  <c r="AP581" s="64"/>
      <c r="AQ581" s="64"/>
      <c r="AR581" s="64"/>
      <c r="AS581" s="64"/>
      <c r="AT581" s="64"/>
      <c r="AU581" s="64"/>
      <c r="AV581" s="64"/>
      <c r="AW581" s="64"/>
      <c r="AX581" s="64"/>
      <c r="AY581" s="64"/>
      <c r="AZ581" s="64"/>
      <c r="BA581" s="64"/>
      <c r="BB581" s="64"/>
      <c r="BC581" s="64"/>
      <c r="BD581" s="64"/>
      <c r="BE581" s="64"/>
      <c r="BF581" s="64"/>
      <c r="BG581" s="64"/>
      <c r="BH581" s="64"/>
      <c r="BI581" s="64"/>
      <c r="BJ581" s="64"/>
      <c r="BK581" s="64"/>
      <c r="BL581" s="64"/>
    </row>
    <row r="582" spans="1:64" ht="13" x14ac:dyDescent="0.15">
      <c r="A582" s="73"/>
      <c r="B582" s="64"/>
      <c r="C582" s="73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  <c r="AP582" s="64"/>
      <c r="AQ582" s="64"/>
      <c r="AR582" s="64"/>
      <c r="AS582" s="64"/>
      <c r="AT582" s="64"/>
      <c r="AU582" s="64"/>
      <c r="AV582" s="64"/>
      <c r="AW582" s="64"/>
      <c r="AX582" s="64"/>
      <c r="AY582" s="64"/>
      <c r="AZ582" s="64"/>
      <c r="BA582" s="64"/>
      <c r="BB582" s="64"/>
      <c r="BC582" s="64"/>
      <c r="BD582" s="64"/>
      <c r="BE582" s="64"/>
      <c r="BF582" s="64"/>
      <c r="BG582" s="64"/>
      <c r="BH582" s="64"/>
      <c r="BI582" s="64"/>
      <c r="BJ582" s="64"/>
      <c r="BK582" s="64"/>
      <c r="BL582" s="64"/>
    </row>
    <row r="583" spans="1:64" ht="13" x14ac:dyDescent="0.15">
      <c r="A583" s="73"/>
      <c r="B583" s="64"/>
      <c r="C583" s="73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  <c r="AP583" s="64"/>
      <c r="AQ583" s="64"/>
      <c r="AR583" s="64"/>
      <c r="AS583" s="64"/>
      <c r="AT583" s="64"/>
      <c r="AU583" s="64"/>
      <c r="AV583" s="64"/>
      <c r="AW583" s="64"/>
      <c r="AX583" s="64"/>
      <c r="AY583" s="64"/>
      <c r="AZ583" s="64"/>
      <c r="BA583" s="64"/>
      <c r="BB583" s="64"/>
      <c r="BC583" s="64"/>
      <c r="BD583" s="64"/>
      <c r="BE583" s="64"/>
      <c r="BF583" s="64"/>
      <c r="BG583" s="64"/>
      <c r="BH583" s="64"/>
      <c r="BI583" s="64"/>
      <c r="BJ583" s="64"/>
      <c r="BK583" s="64"/>
      <c r="BL583" s="64"/>
    </row>
    <row r="584" spans="1:64" ht="13" x14ac:dyDescent="0.15">
      <c r="A584" s="73"/>
      <c r="B584" s="64"/>
      <c r="C584" s="73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  <c r="AP584" s="64"/>
      <c r="AQ584" s="64"/>
      <c r="AR584" s="64"/>
      <c r="AS584" s="64"/>
      <c r="AT584" s="64"/>
      <c r="AU584" s="64"/>
      <c r="AV584" s="64"/>
      <c r="AW584" s="64"/>
      <c r="AX584" s="64"/>
      <c r="AY584" s="64"/>
      <c r="AZ584" s="64"/>
      <c r="BA584" s="64"/>
      <c r="BB584" s="64"/>
      <c r="BC584" s="64"/>
      <c r="BD584" s="64"/>
      <c r="BE584" s="64"/>
      <c r="BF584" s="64"/>
      <c r="BG584" s="64"/>
      <c r="BH584" s="64"/>
      <c r="BI584" s="64"/>
      <c r="BJ584" s="64"/>
      <c r="BK584" s="64"/>
      <c r="BL584" s="64"/>
    </row>
    <row r="585" spans="1:64" ht="13" x14ac:dyDescent="0.15">
      <c r="A585" s="73"/>
      <c r="B585" s="64"/>
      <c r="C585" s="73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  <c r="AS585" s="64"/>
      <c r="AT585" s="64"/>
      <c r="AU585" s="64"/>
      <c r="AV585" s="64"/>
      <c r="AW585" s="64"/>
      <c r="AX585" s="64"/>
      <c r="AY585" s="64"/>
      <c r="AZ585" s="64"/>
      <c r="BA585" s="64"/>
      <c r="BB585" s="64"/>
      <c r="BC585" s="64"/>
      <c r="BD585" s="64"/>
      <c r="BE585" s="64"/>
      <c r="BF585" s="64"/>
      <c r="BG585" s="64"/>
      <c r="BH585" s="64"/>
      <c r="BI585" s="64"/>
      <c r="BJ585" s="64"/>
      <c r="BK585" s="64"/>
      <c r="BL585" s="64"/>
    </row>
    <row r="586" spans="1:64" ht="13" x14ac:dyDescent="0.15">
      <c r="A586" s="73"/>
      <c r="B586" s="64"/>
      <c r="C586" s="73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  <c r="AP586" s="64"/>
      <c r="AQ586" s="64"/>
      <c r="AR586" s="64"/>
      <c r="AS586" s="64"/>
      <c r="AT586" s="64"/>
      <c r="AU586" s="64"/>
      <c r="AV586" s="64"/>
      <c r="AW586" s="64"/>
      <c r="AX586" s="64"/>
      <c r="AY586" s="64"/>
      <c r="AZ586" s="64"/>
      <c r="BA586" s="64"/>
      <c r="BB586" s="64"/>
      <c r="BC586" s="64"/>
      <c r="BD586" s="64"/>
      <c r="BE586" s="64"/>
      <c r="BF586" s="64"/>
      <c r="BG586" s="64"/>
      <c r="BH586" s="64"/>
      <c r="BI586" s="64"/>
      <c r="BJ586" s="64"/>
      <c r="BK586" s="64"/>
      <c r="BL586" s="64"/>
    </row>
    <row r="587" spans="1:64" ht="13" x14ac:dyDescent="0.15">
      <c r="A587" s="73"/>
      <c r="B587" s="64"/>
      <c r="C587" s="73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  <c r="AP587" s="64"/>
      <c r="AQ587" s="64"/>
      <c r="AR587" s="64"/>
      <c r="AS587" s="64"/>
      <c r="AT587" s="64"/>
      <c r="AU587" s="64"/>
      <c r="AV587" s="64"/>
      <c r="AW587" s="64"/>
      <c r="AX587" s="64"/>
      <c r="AY587" s="64"/>
      <c r="AZ587" s="64"/>
      <c r="BA587" s="64"/>
      <c r="BB587" s="64"/>
      <c r="BC587" s="64"/>
      <c r="BD587" s="64"/>
      <c r="BE587" s="64"/>
      <c r="BF587" s="64"/>
      <c r="BG587" s="64"/>
      <c r="BH587" s="64"/>
      <c r="BI587" s="64"/>
      <c r="BJ587" s="64"/>
      <c r="BK587" s="64"/>
      <c r="BL587" s="64"/>
    </row>
    <row r="588" spans="1:64" ht="13" x14ac:dyDescent="0.15">
      <c r="A588" s="73"/>
      <c r="B588" s="64"/>
      <c r="C588" s="73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  <c r="AP588" s="64"/>
      <c r="AQ588" s="64"/>
      <c r="AR588" s="64"/>
      <c r="AS588" s="64"/>
      <c r="AT588" s="64"/>
      <c r="AU588" s="64"/>
      <c r="AV588" s="64"/>
      <c r="AW588" s="64"/>
      <c r="AX588" s="64"/>
      <c r="AY588" s="64"/>
      <c r="AZ588" s="64"/>
      <c r="BA588" s="64"/>
      <c r="BB588" s="64"/>
      <c r="BC588" s="64"/>
      <c r="BD588" s="64"/>
      <c r="BE588" s="64"/>
      <c r="BF588" s="64"/>
      <c r="BG588" s="64"/>
      <c r="BH588" s="64"/>
      <c r="BI588" s="64"/>
      <c r="BJ588" s="64"/>
      <c r="BK588" s="64"/>
      <c r="BL588" s="64"/>
    </row>
    <row r="589" spans="1:64" ht="13" x14ac:dyDescent="0.15">
      <c r="A589" s="73"/>
      <c r="B589" s="64"/>
      <c r="C589" s="73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  <c r="AP589" s="64"/>
      <c r="AQ589" s="64"/>
      <c r="AR589" s="64"/>
      <c r="AS589" s="64"/>
      <c r="AT589" s="64"/>
      <c r="AU589" s="64"/>
      <c r="AV589" s="64"/>
      <c r="AW589" s="64"/>
      <c r="AX589" s="64"/>
      <c r="AY589" s="64"/>
      <c r="AZ589" s="64"/>
      <c r="BA589" s="64"/>
      <c r="BB589" s="64"/>
      <c r="BC589" s="64"/>
      <c r="BD589" s="64"/>
      <c r="BE589" s="64"/>
      <c r="BF589" s="64"/>
      <c r="BG589" s="64"/>
      <c r="BH589" s="64"/>
      <c r="BI589" s="64"/>
      <c r="BJ589" s="64"/>
      <c r="BK589" s="64"/>
      <c r="BL589" s="64"/>
    </row>
    <row r="590" spans="1:64" ht="13" x14ac:dyDescent="0.15">
      <c r="A590" s="73"/>
      <c r="B590" s="64"/>
      <c r="C590" s="73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  <c r="AP590" s="64"/>
      <c r="AQ590" s="64"/>
      <c r="AR590" s="64"/>
      <c r="AS590" s="64"/>
      <c r="AT590" s="64"/>
      <c r="AU590" s="64"/>
      <c r="AV590" s="64"/>
      <c r="AW590" s="64"/>
      <c r="AX590" s="64"/>
      <c r="AY590" s="64"/>
      <c r="AZ590" s="64"/>
      <c r="BA590" s="64"/>
      <c r="BB590" s="64"/>
      <c r="BC590" s="64"/>
      <c r="BD590" s="64"/>
      <c r="BE590" s="64"/>
      <c r="BF590" s="64"/>
      <c r="BG590" s="64"/>
      <c r="BH590" s="64"/>
      <c r="BI590" s="64"/>
      <c r="BJ590" s="64"/>
      <c r="BK590" s="64"/>
      <c r="BL590" s="64"/>
    </row>
    <row r="591" spans="1:64" ht="13" x14ac:dyDescent="0.15">
      <c r="A591" s="73"/>
      <c r="B591" s="64"/>
      <c r="C591" s="73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  <c r="AP591" s="64"/>
      <c r="AQ591" s="64"/>
      <c r="AR591" s="64"/>
      <c r="AS591" s="64"/>
      <c r="AT591" s="64"/>
      <c r="AU591" s="64"/>
      <c r="AV591" s="64"/>
      <c r="AW591" s="64"/>
      <c r="AX591" s="64"/>
      <c r="AY591" s="64"/>
      <c r="AZ591" s="64"/>
      <c r="BA591" s="64"/>
      <c r="BB591" s="64"/>
      <c r="BC591" s="64"/>
      <c r="BD591" s="64"/>
      <c r="BE591" s="64"/>
      <c r="BF591" s="64"/>
      <c r="BG591" s="64"/>
      <c r="BH591" s="64"/>
      <c r="BI591" s="64"/>
      <c r="BJ591" s="64"/>
      <c r="BK591" s="64"/>
      <c r="BL591" s="64"/>
    </row>
    <row r="592" spans="1:64" ht="13" x14ac:dyDescent="0.15">
      <c r="A592" s="73"/>
      <c r="B592" s="64"/>
      <c r="C592" s="73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  <c r="AP592" s="64"/>
      <c r="AQ592" s="64"/>
      <c r="AR592" s="64"/>
      <c r="AS592" s="64"/>
      <c r="AT592" s="64"/>
      <c r="AU592" s="64"/>
      <c r="AV592" s="64"/>
      <c r="AW592" s="64"/>
      <c r="AX592" s="64"/>
      <c r="AY592" s="64"/>
      <c r="AZ592" s="64"/>
      <c r="BA592" s="64"/>
      <c r="BB592" s="64"/>
      <c r="BC592" s="64"/>
      <c r="BD592" s="64"/>
      <c r="BE592" s="64"/>
      <c r="BF592" s="64"/>
      <c r="BG592" s="64"/>
      <c r="BH592" s="64"/>
      <c r="BI592" s="64"/>
      <c r="BJ592" s="64"/>
      <c r="BK592" s="64"/>
      <c r="BL592" s="64"/>
    </row>
    <row r="593" spans="1:64" ht="13" x14ac:dyDescent="0.15">
      <c r="A593" s="73"/>
      <c r="B593" s="64"/>
      <c r="C593" s="73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  <c r="AP593" s="64"/>
      <c r="AQ593" s="64"/>
      <c r="AR593" s="64"/>
      <c r="AS593" s="64"/>
      <c r="AT593" s="64"/>
      <c r="AU593" s="64"/>
      <c r="AV593" s="64"/>
      <c r="AW593" s="64"/>
      <c r="AX593" s="64"/>
      <c r="AY593" s="64"/>
      <c r="AZ593" s="64"/>
      <c r="BA593" s="64"/>
      <c r="BB593" s="64"/>
      <c r="BC593" s="64"/>
      <c r="BD593" s="64"/>
      <c r="BE593" s="64"/>
      <c r="BF593" s="64"/>
      <c r="BG593" s="64"/>
      <c r="BH593" s="64"/>
      <c r="BI593" s="64"/>
      <c r="BJ593" s="64"/>
      <c r="BK593" s="64"/>
      <c r="BL593" s="64"/>
    </row>
    <row r="594" spans="1:64" ht="13" x14ac:dyDescent="0.15">
      <c r="A594" s="73"/>
      <c r="B594" s="64"/>
      <c r="C594" s="73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  <c r="AP594" s="64"/>
      <c r="AQ594" s="64"/>
      <c r="AR594" s="64"/>
      <c r="AS594" s="64"/>
      <c r="AT594" s="64"/>
      <c r="AU594" s="64"/>
      <c r="AV594" s="64"/>
      <c r="AW594" s="64"/>
      <c r="AX594" s="64"/>
      <c r="AY594" s="64"/>
      <c r="AZ594" s="64"/>
      <c r="BA594" s="64"/>
      <c r="BB594" s="64"/>
      <c r="BC594" s="64"/>
      <c r="BD594" s="64"/>
      <c r="BE594" s="64"/>
      <c r="BF594" s="64"/>
      <c r="BG594" s="64"/>
      <c r="BH594" s="64"/>
      <c r="BI594" s="64"/>
      <c r="BJ594" s="64"/>
      <c r="BK594" s="64"/>
      <c r="BL594" s="64"/>
    </row>
    <row r="595" spans="1:64" ht="13" x14ac:dyDescent="0.15">
      <c r="A595" s="73"/>
      <c r="B595" s="64"/>
      <c r="C595" s="73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  <c r="AP595" s="64"/>
      <c r="AQ595" s="64"/>
      <c r="AR595" s="64"/>
      <c r="AS595" s="64"/>
      <c r="AT595" s="64"/>
      <c r="AU595" s="64"/>
      <c r="AV595" s="64"/>
      <c r="AW595" s="64"/>
      <c r="AX595" s="64"/>
      <c r="AY595" s="64"/>
      <c r="AZ595" s="64"/>
      <c r="BA595" s="64"/>
      <c r="BB595" s="64"/>
      <c r="BC595" s="64"/>
      <c r="BD595" s="64"/>
      <c r="BE595" s="64"/>
      <c r="BF595" s="64"/>
      <c r="BG595" s="64"/>
      <c r="BH595" s="64"/>
      <c r="BI595" s="64"/>
      <c r="BJ595" s="64"/>
      <c r="BK595" s="64"/>
      <c r="BL595" s="64"/>
    </row>
    <row r="596" spans="1:64" ht="13" x14ac:dyDescent="0.15">
      <c r="A596" s="73"/>
      <c r="B596" s="64"/>
      <c r="C596" s="73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  <c r="AP596" s="64"/>
      <c r="AQ596" s="64"/>
      <c r="AR596" s="64"/>
      <c r="AS596" s="64"/>
      <c r="AT596" s="64"/>
      <c r="AU596" s="64"/>
      <c r="AV596" s="64"/>
      <c r="AW596" s="64"/>
      <c r="AX596" s="64"/>
      <c r="AY596" s="64"/>
      <c r="AZ596" s="64"/>
      <c r="BA596" s="64"/>
      <c r="BB596" s="64"/>
      <c r="BC596" s="64"/>
      <c r="BD596" s="64"/>
      <c r="BE596" s="64"/>
      <c r="BF596" s="64"/>
      <c r="BG596" s="64"/>
      <c r="BH596" s="64"/>
      <c r="BI596" s="64"/>
      <c r="BJ596" s="64"/>
      <c r="BK596" s="64"/>
      <c r="BL596" s="64"/>
    </row>
    <row r="597" spans="1:64" ht="13" x14ac:dyDescent="0.15">
      <c r="A597" s="73"/>
      <c r="B597" s="64"/>
      <c r="C597" s="73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  <c r="AP597" s="64"/>
      <c r="AQ597" s="64"/>
      <c r="AR597" s="64"/>
      <c r="AS597" s="64"/>
      <c r="AT597" s="64"/>
      <c r="AU597" s="64"/>
      <c r="AV597" s="64"/>
      <c r="AW597" s="64"/>
      <c r="AX597" s="64"/>
      <c r="AY597" s="64"/>
      <c r="AZ597" s="64"/>
      <c r="BA597" s="64"/>
      <c r="BB597" s="64"/>
      <c r="BC597" s="64"/>
      <c r="BD597" s="64"/>
      <c r="BE597" s="64"/>
      <c r="BF597" s="64"/>
      <c r="BG597" s="64"/>
      <c r="BH597" s="64"/>
      <c r="BI597" s="64"/>
      <c r="BJ597" s="64"/>
      <c r="BK597" s="64"/>
      <c r="BL597" s="64"/>
    </row>
    <row r="598" spans="1:64" ht="13" x14ac:dyDescent="0.15">
      <c r="A598" s="73"/>
      <c r="B598" s="64"/>
      <c r="C598" s="73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  <c r="AP598" s="64"/>
      <c r="AQ598" s="64"/>
      <c r="AR598" s="64"/>
      <c r="AS598" s="64"/>
      <c r="AT598" s="64"/>
      <c r="AU598" s="64"/>
      <c r="AV598" s="64"/>
      <c r="AW598" s="64"/>
      <c r="AX598" s="64"/>
      <c r="AY598" s="64"/>
      <c r="AZ598" s="64"/>
      <c r="BA598" s="64"/>
      <c r="BB598" s="64"/>
      <c r="BC598" s="64"/>
      <c r="BD598" s="64"/>
      <c r="BE598" s="64"/>
      <c r="BF598" s="64"/>
      <c r="BG598" s="64"/>
      <c r="BH598" s="64"/>
      <c r="BI598" s="64"/>
      <c r="BJ598" s="64"/>
      <c r="BK598" s="64"/>
      <c r="BL598" s="64"/>
    </row>
    <row r="599" spans="1:64" ht="13" x14ac:dyDescent="0.15">
      <c r="A599" s="73"/>
      <c r="B599" s="64"/>
      <c r="C599" s="73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  <c r="AP599" s="64"/>
      <c r="AQ599" s="64"/>
      <c r="AR599" s="64"/>
      <c r="AS599" s="64"/>
      <c r="AT599" s="64"/>
      <c r="AU599" s="64"/>
      <c r="AV599" s="64"/>
      <c r="AW599" s="64"/>
      <c r="AX599" s="64"/>
      <c r="AY599" s="64"/>
      <c r="AZ599" s="64"/>
      <c r="BA599" s="64"/>
      <c r="BB599" s="64"/>
      <c r="BC599" s="64"/>
      <c r="BD599" s="64"/>
      <c r="BE599" s="64"/>
      <c r="BF599" s="64"/>
      <c r="BG599" s="64"/>
      <c r="BH599" s="64"/>
      <c r="BI599" s="64"/>
      <c r="BJ599" s="64"/>
      <c r="BK599" s="64"/>
      <c r="BL599" s="64"/>
    </row>
    <row r="600" spans="1:64" ht="13" x14ac:dyDescent="0.15">
      <c r="A600" s="73"/>
      <c r="B600" s="64"/>
      <c r="C600" s="73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  <c r="AP600" s="64"/>
      <c r="AQ600" s="64"/>
      <c r="AR600" s="64"/>
      <c r="AS600" s="64"/>
      <c r="AT600" s="64"/>
      <c r="AU600" s="64"/>
      <c r="AV600" s="64"/>
      <c r="AW600" s="64"/>
      <c r="AX600" s="64"/>
      <c r="AY600" s="64"/>
      <c r="AZ600" s="64"/>
      <c r="BA600" s="64"/>
      <c r="BB600" s="64"/>
      <c r="BC600" s="64"/>
      <c r="BD600" s="64"/>
      <c r="BE600" s="64"/>
      <c r="BF600" s="64"/>
      <c r="BG600" s="64"/>
      <c r="BH600" s="64"/>
      <c r="BI600" s="64"/>
      <c r="BJ600" s="64"/>
      <c r="BK600" s="64"/>
      <c r="BL600" s="64"/>
    </row>
    <row r="601" spans="1:64" ht="13" x14ac:dyDescent="0.15">
      <c r="A601" s="73"/>
      <c r="B601" s="64"/>
      <c r="C601" s="73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  <c r="AP601" s="64"/>
      <c r="AQ601" s="64"/>
      <c r="AR601" s="64"/>
      <c r="AS601" s="64"/>
      <c r="AT601" s="64"/>
      <c r="AU601" s="64"/>
      <c r="AV601" s="64"/>
      <c r="AW601" s="64"/>
      <c r="AX601" s="64"/>
      <c r="AY601" s="64"/>
      <c r="AZ601" s="64"/>
      <c r="BA601" s="64"/>
      <c r="BB601" s="64"/>
      <c r="BC601" s="64"/>
      <c r="BD601" s="64"/>
      <c r="BE601" s="64"/>
      <c r="BF601" s="64"/>
      <c r="BG601" s="64"/>
      <c r="BH601" s="64"/>
      <c r="BI601" s="64"/>
      <c r="BJ601" s="64"/>
      <c r="BK601" s="64"/>
      <c r="BL601" s="64"/>
    </row>
    <row r="602" spans="1:64" ht="13" x14ac:dyDescent="0.15">
      <c r="A602" s="73"/>
      <c r="B602" s="64"/>
      <c r="C602" s="73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  <c r="AS602" s="64"/>
      <c r="AT602" s="64"/>
      <c r="AU602" s="64"/>
      <c r="AV602" s="64"/>
      <c r="AW602" s="64"/>
      <c r="AX602" s="64"/>
      <c r="AY602" s="64"/>
      <c r="AZ602" s="64"/>
      <c r="BA602" s="64"/>
      <c r="BB602" s="64"/>
      <c r="BC602" s="64"/>
      <c r="BD602" s="64"/>
      <c r="BE602" s="64"/>
      <c r="BF602" s="64"/>
      <c r="BG602" s="64"/>
      <c r="BH602" s="64"/>
      <c r="BI602" s="64"/>
      <c r="BJ602" s="64"/>
      <c r="BK602" s="64"/>
      <c r="BL602" s="64"/>
    </row>
    <row r="603" spans="1:64" ht="13" x14ac:dyDescent="0.15">
      <c r="A603" s="73"/>
      <c r="B603" s="64"/>
      <c r="C603" s="73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  <c r="AP603" s="64"/>
      <c r="AQ603" s="64"/>
      <c r="AR603" s="64"/>
      <c r="AS603" s="64"/>
      <c r="AT603" s="64"/>
      <c r="AU603" s="64"/>
      <c r="AV603" s="64"/>
      <c r="AW603" s="64"/>
      <c r="AX603" s="64"/>
      <c r="AY603" s="64"/>
      <c r="AZ603" s="64"/>
      <c r="BA603" s="64"/>
      <c r="BB603" s="64"/>
      <c r="BC603" s="64"/>
      <c r="BD603" s="64"/>
      <c r="BE603" s="64"/>
      <c r="BF603" s="64"/>
      <c r="BG603" s="64"/>
      <c r="BH603" s="64"/>
      <c r="BI603" s="64"/>
      <c r="BJ603" s="64"/>
      <c r="BK603" s="64"/>
      <c r="BL603" s="64"/>
    </row>
    <row r="604" spans="1:64" ht="13" x14ac:dyDescent="0.15">
      <c r="A604" s="73"/>
      <c r="B604" s="64"/>
      <c r="C604" s="73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  <c r="AP604" s="64"/>
      <c r="AQ604" s="64"/>
      <c r="AR604" s="64"/>
      <c r="AS604" s="64"/>
      <c r="AT604" s="64"/>
      <c r="AU604" s="64"/>
      <c r="AV604" s="64"/>
      <c r="AW604" s="64"/>
      <c r="AX604" s="64"/>
      <c r="AY604" s="64"/>
      <c r="AZ604" s="64"/>
      <c r="BA604" s="64"/>
      <c r="BB604" s="64"/>
      <c r="BC604" s="64"/>
      <c r="BD604" s="64"/>
      <c r="BE604" s="64"/>
      <c r="BF604" s="64"/>
      <c r="BG604" s="64"/>
      <c r="BH604" s="64"/>
      <c r="BI604" s="64"/>
      <c r="BJ604" s="64"/>
      <c r="BK604" s="64"/>
      <c r="BL604" s="64"/>
    </row>
    <row r="605" spans="1:64" ht="13" x14ac:dyDescent="0.15">
      <c r="A605" s="73"/>
      <c r="B605" s="64"/>
      <c r="C605" s="73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  <c r="AP605" s="64"/>
      <c r="AQ605" s="64"/>
      <c r="AR605" s="64"/>
      <c r="AS605" s="64"/>
      <c r="AT605" s="64"/>
      <c r="AU605" s="64"/>
      <c r="AV605" s="64"/>
      <c r="AW605" s="64"/>
      <c r="AX605" s="64"/>
      <c r="AY605" s="64"/>
      <c r="AZ605" s="64"/>
      <c r="BA605" s="64"/>
      <c r="BB605" s="64"/>
      <c r="BC605" s="64"/>
      <c r="BD605" s="64"/>
      <c r="BE605" s="64"/>
      <c r="BF605" s="64"/>
      <c r="BG605" s="64"/>
      <c r="BH605" s="64"/>
      <c r="BI605" s="64"/>
      <c r="BJ605" s="64"/>
      <c r="BK605" s="64"/>
      <c r="BL605" s="64"/>
    </row>
    <row r="606" spans="1:64" ht="13" x14ac:dyDescent="0.15">
      <c r="A606" s="73"/>
      <c r="B606" s="64"/>
      <c r="C606" s="73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  <c r="AP606" s="64"/>
      <c r="AQ606" s="64"/>
      <c r="AR606" s="64"/>
      <c r="AS606" s="64"/>
      <c r="AT606" s="64"/>
      <c r="AU606" s="64"/>
      <c r="AV606" s="64"/>
      <c r="AW606" s="64"/>
      <c r="AX606" s="64"/>
      <c r="AY606" s="64"/>
      <c r="AZ606" s="64"/>
      <c r="BA606" s="64"/>
      <c r="BB606" s="64"/>
      <c r="BC606" s="64"/>
      <c r="BD606" s="64"/>
      <c r="BE606" s="64"/>
      <c r="BF606" s="64"/>
      <c r="BG606" s="64"/>
      <c r="BH606" s="64"/>
      <c r="BI606" s="64"/>
      <c r="BJ606" s="64"/>
      <c r="BK606" s="64"/>
      <c r="BL606" s="64"/>
    </row>
    <row r="607" spans="1:64" ht="13" x14ac:dyDescent="0.15">
      <c r="A607" s="73"/>
      <c r="B607" s="64"/>
      <c r="C607" s="73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  <c r="AP607" s="64"/>
      <c r="AQ607" s="64"/>
      <c r="AR607" s="64"/>
      <c r="AS607" s="64"/>
      <c r="AT607" s="64"/>
      <c r="AU607" s="64"/>
      <c r="AV607" s="64"/>
      <c r="AW607" s="64"/>
      <c r="AX607" s="64"/>
      <c r="AY607" s="64"/>
      <c r="AZ607" s="64"/>
      <c r="BA607" s="64"/>
      <c r="BB607" s="64"/>
      <c r="BC607" s="64"/>
      <c r="BD607" s="64"/>
      <c r="BE607" s="64"/>
      <c r="BF607" s="64"/>
      <c r="BG607" s="64"/>
      <c r="BH607" s="64"/>
      <c r="BI607" s="64"/>
      <c r="BJ607" s="64"/>
      <c r="BK607" s="64"/>
      <c r="BL607" s="64"/>
    </row>
    <row r="608" spans="1:64" ht="13" x14ac:dyDescent="0.15">
      <c r="A608" s="73"/>
      <c r="B608" s="64"/>
      <c r="C608" s="73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  <c r="AP608" s="64"/>
      <c r="AQ608" s="64"/>
      <c r="AR608" s="64"/>
      <c r="AS608" s="64"/>
      <c r="AT608" s="64"/>
      <c r="AU608" s="64"/>
      <c r="AV608" s="64"/>
      <c r="AW608" s="64"/>
      <c r="AX608" s="64"/>
      <c r="AY608" s="64"/>
      <c r="AZ608" s="64"/>
      <c r="BA608" s="64"/>
      <c r="BB608" s="64"/>
      <c r="BC608" s="64"/>
      <c r="BD608" s="64"/>
      <c r="BE608" s="64"/>
      <c r="BF608" s="64"/>
      <c r="BG608" s="64"/>
      <c r="BH608" s="64"/>
      <c r="BI608" s="64"/>
      <c r="BJ608" s="64"/>
      <c r="BK608" s="64"/>
      <c r="BL608" s="64"/>
    </row>
    <row r="609" spans="1:64" ht="13" x14ac:dyDescent="0.15">
      <c r="A609" s="73"/>
      <c r="B609" s="64"/>
      <c r="C609" s="73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  <c r="AP609" s="64"/>
      <c r="AQ609" s="64"/>
      <c r="AR609" s="64"/>
      <c r="AS609" s="64"/>
      <c r="AT609" s="64"/>
      <c r="AU609" s="64"/>
      <c r="AV609" s="64"/>
      <c r="AW609" s="64"/>
      <c r="AX609" s="64"/>
      <c r="AY609" s="64"/>
      <c r="AZ609" s="64"/>
      <c r="BA609" s="64"/>
      <c r="BB609" s="64"/>
      <c r="BC609" s="64"/>
      <c r="BD609" s="64"/>
      <c r="BE609" s="64"/>
      <c r="BF609" s="64"/>
      <c r="BG609" s="64"/>
      <c r="BH609" s="64"/>
      <c r="BI609" s="64"/>
      <c r="BJ609" s="64"/>
      <c r="BK609" s="64"/>
      <c r="BL609" s="64"/>
    </row>
    <row r="610" spans="1:64" ht="13" x14ac:dyDescent="0.15">
      <c r="A610" s="73"/>
      <c r="B610" s="64"/>
      <c r="C610" s="73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  <c r="AP610" s="64"/>
      <c r="AQ610" s="64"/>
      <c r="AR610" s="64"/>
      <c r="AS610" s="64"/>
      <c r="AT610" s="64"/>
      <c r="AU610" s="64"/>
      <c r="AV610" s="64"/>
      <c r="AW610" s="64"/>
      <c r="AX610" s="64"/>
      <c r="AY610" s="64"/>
      <c r="AZ610" s="64"/>
      <c r="BA610" s="64"/>
      <c r="BB610" s="64"/>
      <c r="BC610" s="64"/>
      <c r="BD610" s="64"/>
      <c r="BE610" s="64"/>
      <c r="BF610" s="64"/>
      <c r="BG610" s="64"/>
      <c r="BH610" s="64"/>
      <c r="BI610" s="64"/>
      <c r="BJ610" s="64"/>
      <c r="BK610" s="64"/>
      <c r="BL610" s="64"/>
    </row>
    <row r="611" spans="1:64" ht="13" x14ac:dyDescent="0.15">
      <c r="A611" s="73"/>
      <c r="B611" s="64"/>
      <c r="C611" s="73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  <c r="AP611" s="64"/>
      <c r="AQ611" s="64"/>
      <c r="AR611" s="64"/>
      <c r="AS611" s="64"/>
      <c r="AT611" s="64"/>
      <c r="AU611" s="64"/>
      <c r="AV611" s="64"/>
      <c r="AW611" s="64"/>
      <c r="AX611" s="64"/>
      <c r="AY611" s="64"/>
      <c r="AZ611" s="64"/>
      <c r="BA611" s="64"/>
      <c r="BB611" s="64"/>
      <c r="BC611" s="64"/>
      <c r="BD611" s="64"/>
      <c r="BE611" s="64"/>
      <c r="BF611" s="64"/>
      <c r="BG611" s="64"/>
      <c r="BH611" s="64"/>
      <c r="BI611" s="64"/>
      <c r="BJ611" s="64"/>
      <c r="BK611" s="64"/>
      <c r="BL611" s="64"/>
    </row>
    <row r="612" spans="1:64" ht="13" x14ac:dyDescent="0.15">
      <c r="A612" s="73"/>
      <c r="B612" s="64"/>
      <c r="C612" s="73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  <c r="AP612" s="64"/>
      <c r="AQ612" s="64"/>
      <c r="AR612" s="64"/>
      <c r="AS612" s="64"/>
      <c r="AT612" s="64"/>
      <c r="AU612" s="64"/>
      <c r="AV612" s="64"/>
      <c r="AW612" s="64"/>
      <c r="AX612" s="64"/>
      <c r="AY612" s="64"/>
      <c r="AZ612" s="64"/>
      <c r="BA612" s="64"/>
      <c r="BB612" s="64"/>
      <c r="BC612" s="64"/>
      <c r="BD612" s="64"/>
      <c r="BE612" s="64"/>
      <c r="BF612" s="64"/>
      <c r="BG612" s="64"/>
      <c r="BH612" s="64"/>
      <c r="BI612" s="64"/>
      <c r="BJ612" s="64"/>
      <c r="BK612" s="64"/>
      <c r="BL612" s="64"/>
    </row>
    <row r="613" spans="1:64" ht="13" x14ac:dyDescent="0.15">
      <c r="A613" s="73"/>
      <c r="B613" s="64"/>
      <c r="C613" s="73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  <c r="AP613" s="64"/>
      <c r="AQ613" s="64"/>
      <c r="AR613" s="64"/>
      <c r="AS613" s="64"/>
      <c r="AT613" s="64"/>
      <c r="AU613" s="64"/>
      <c r="AV613" s="64"/>
      <c r="AW613" s="64"/>
      <c r="AX613" s="64"/>
      <c r="AY613" s="64"/>
      <c r="AZ613" s="64"/>
      <c r="BA613" s="64"/>
      <c r="BB613" s="64"/>
      <c r="BC613" s="64"/>
      <c r="BD613" s="64"/>
      <c r="BE613" s="64"/>
      <c r="BF613" s="64"/>
      <c r="BG613" s="64"/>
      <c r="BH613" s="64"/>
      <c r="BI613" s="64"/>
      <c r="BJ613" s="64"/>
      <c r="BK613" s="64"/>
      <c r="BL613" s="64"/>
    </row>
    <row r="614" spans="1:64" ht="13" x14ac:dyDescent="0.15">
      <c r="A614" s="73"/>
      <c r="B614" s="64"/>
      <c r="C614" s="73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  <c r="AP614" s="64"/>
      <c r="AQ614" s="64"/>
      <c r="AR614" s="64"/>
      <c r="AS614" s="64"/>
      <c r="AT614" s="64"/>
      <c r="AU614" s="64"/>
      <c r="AV614" s="64"/>
      <c r="AW614" s="64"/>
      <c r="AX614" s="64"/>
      <c r="AY614" s="64"/>
      <c r="AZ614" s="64"/>
      <c r="BA614" s="64"/>
      <c r="BB614" s="64"/>
      <c r="BC614" s="64"/>
      <c r="BD614" s="64"/>
      <c r="BE614" s="64"/>
      <c r="BF614" s="64"/>
      <c r="BG614" s="64"/>
      <c r="BH614" s="64"/>
      <c r="BI614" s="64"/>
      <c r="BJ614" s="64"/>
      <c r="BK614" s="64"/>
      <c r="BL614" s="64"/>
    </row>
    <row r="615" spans="1:64" ht="13" x14ac:dyDescent="0.15">
      <c r="A615" s="73"/>
      <c r="B615" s="64"/>
      <c r="C615" s="73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  <c r="AP615" s="64"/>
      <c r="AQ615" s="64"/>
      <c r="AR615" s="64"/>
      <c r="AS615" s="64"/>
      <c r="AT615" s="64"/>
      <c r="AU615" s="64"/>
      <c r="AV615" s="64"/>
      <c r="AW615" s="64"/>
      <c r="AX615" s="64"/>
      <c r="AY615" s="64"/>
      <c r="AZ615" s="64"/>
      <c r="BA615" s="64"/>
      <c r="BB615" s="64"/>
      <c r="BC615" s="64"/>
      <c r="BD615" s="64"/>
      <c r="BE615" s="64"/>
      <c r="BF615" s="64"/>
      <c r="BG615" s="64"/>
      <c r="BH615" s="64"/>
      <c r="BI615" s="64"/>
      <c r="BJ615" s="64"/>
      <c r="BK615" s="64"/>
      <c r="BL615" s="64"/>
    </row>
    <row r="616" spans="1:64" ht="13" x14ac:dyDescent="0.15">
      <c r="A616" s="73"/>
      <c r="B616" s="64"/>
      <c r="C616" s="73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  <c r="AP616" s="64"/>
      <c r="AQ616" s="64"/>
      <c r="AR616" s="64"/>
      <c r="AS616" s="64"/>
      <c r="AT616" s="64"/>
      <c r="AU616" s="64"/>
      <c r="AV616" s="64"/>
      <c r="AW616" s="64"/>
      <c r="AX616" s="64"/>
      <c r="AY616" s="64"/>
      <c r="AZ616" s="64"/>
      <c r="BA616" s="64"/>
      <c r="BB616" s="64"/>
      <c r="BC616" s="64"/>
      <c r="BD616" s="64"/>
      <c r="BE616" s="64"/>
      <c r="BF616" s="64"/>
      <c r="BG616" s="64"/>
      <c r="BH616" s="64"/>
      <c r="BI616" s="64"/>
      <c r="BJ616" s="64"/>
      <c r="BK616" s="64"/>
      <c r="BL616" s="64"/>
    </row>
    <row r="617" spans="1:64" ht="13" x14ac:dyDescent="0.15">
      <c r="A617" s="73"/>
      <c r="B617" s="64"/>
      <c r="C617" s="73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  <c r="AP617" s="64"/>
      <c r="AQ617" s="64"/>
      <c r="AR617" s="64"/>
      <c r="AS617" s="64"/>
      <c r="AT617" s="64"/>
      <c r="AU617" s="64"/>
      <c r="AV617" s="64"/>
      <c r="AW617" s="64"/>
      <c r="AX617" s="64"/>
      <c r="AY617" s="64"/>
      <c r="AZ617" s="64"/>
      <c r="BA617" s="64"/>
      <c r="BB617" s="64"/>
      <c r="BC617" s="64"/>
      <c r="BD617" s="64"/>
      <c r="BE617" s="64"/>
      <c r="BF617" s="64"/>
      <c r="BG617" s="64"/>
      <c r="BH617" s="64"/>
      <c r="BI617" s="64"/>
      <c r="BJ617" s="64"/>
      <c r="BK617" s="64"/>
      <c r="BL617" s="64"/>
    </row>
    <row r="618" spans="1:64" ht="13" x14ac:dyDescent="0.15">
      <c r="A618" s="73"/>
      <c r="B618" s="64"/>
      <c r="C618" s="73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  <c r="AP618" s="64"/>
      <c r="AQ618" s="64"/>
      <c r="AR618" s="64"/>
      <c r="AS618" s="64"/>
      <c r="AT618" s="64"/>
      <c r="AU618" s="64"/>
      <c r="AV618" s="64"/>
      <c r="AW618" s="64"/>
      <c r="AX618" s="64"/>
      <c r="AY618" s="64"/>
      <c r="AZ618" s="64"/>
      <c r="BA618" s="64"/>
      <c r="BB618" s="64"/>
      <c r="BC618" s="64"/>
      <c r="BD618" s="64"/>
      <c r="BE618" s="64"/>
      <c r="BF618" s="64"/>
      <c r="BG618" s="64"/>
      <c r="BH618" s="64"/>
      <c r="BI618" s="64"/>
      <c r="BJ618" s="64"/>
      <c r="BK618" s="64"/>
      <c r="BL618" s="64"/>
    </row>
    <row r="619" spans="1:64" ht="13" x14ac:dyDescent="0.15">
      <c r="A619" s="73"/>
      <c r="B619" s="64"/>
      <c r="C619" s="73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  <c r="AS619" s="64"/>
      <c r="AT619" s="64"/>
      <c r="AU619" s="64"/>
      <c r="AV619" s="64"/>
      <c r="AW619" s="64"/>
      <c r="AX619" s="64"/>
      <c r="AY619" s="64"/>
      <c r="AZ619" s="64"/>
      <c r="BA619" s="64"/>
      <c r="BB619" s="64"/>
      <c r="BC619" s="64"/>
      <c r="BD619" s="64"/>
      <c r="BE619" s="64"/>
      <c r="BF619" s="64"/>
      <c r="BG619" s="64"/>
      <c r="BH619" s="64"/>
      <c r="BI619" s="64"/>
      <c r="BJ619" s="64"/>
      <c r="BK619" s="64"/>
      <c r="BL619" s="64"/>
    </row>
    <row r="620" spans="1:64" ht="13" x14ac:dyDescent="0.15">
      <c r="A620" s="73"/>
      <c r="B620" s="64"/>
      <c r="C620" s="73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  <c r="AP620" s="64"/>
      <c r="AQ620" s="64"/>
      <c r="AR620" s="64"/>
      <c r="AS620" s="64"/>
      <c r="AT620" s="64"/>
      <c r="AU620" s="64"/>
      <c r="AV620" s="64"/>
      <c r="AW620" s="64"/>
      <c r="AX620" s="64"/>
      <c r="AY620" s="64"/>
      <c r="AZ620" s="64"/>
      <c r="BA620" s="64"/>
      <c r="BB620" s="64"/>
      <c r="BC620" s="64"/>
      <c r="BD620" s="64"/>
      <c r="BE620" s="64"/>
      <c r="BF620" s="64"/>
      <c r="BG620" s="64"/>
      <c r="BH620" s="64"/>
      <c r="BI620" s="64"/>
      <c r="BJ620" s="64"/>
      <c r="BK620" s="64"/>
      <c r="BL620" s="64"/>
    </row>
    <row r="621" spans="1:64" ht="13" x14ac:dyDescent="0.15">
      <c r="A621" s="73"/>
      <c r="B621" s="64"/>
      <c r="C621" s="73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  <c r="AP621" s="64"/>
      <c r="AQ621" s="64"/>
      <c r="AR621" s="64"/>
      <c r="AS621" s="64"/>
      <c r="AT621" s="64"/>
      <c r="AU621" s="64"/>
      <c r="AV621" s="64"/>
      <c r="AW621" s="64"/>
      <c r="AX621" s="64"/>
      <c r="AY621" s="64"/>
      <c r="AZ621" s="64"/>
      <c r="BA621" s="64"/>
      <c r="BB621" s="64"/>
      <c r="BC621" s="64"/>
      <c r="BD621" s="64"/>
      <c r="BE621" s="64"/>
      <c r="BF621" s="64"/>
      <c r="BG621" s="64"/>
      <c r="BH621" s="64"/>
      <c r="BI621" s="64"/>
      <c r="BJ621" s="64"/>
      <c r="BK621" s="64"/>
      <c r="BL621" s="64"/>
    </row>
    <row r="622" spans="1:64" ht="13" x14ac:dyDescent="0.15">
      <c r="A622" s="73"/>
      <c r="B622" s="64"/>
      <c r="C622" s="73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  <c r="AP622" s="64"/>
      <c r="AQ622" s="64"/>
      <c r="AR622" s="64"/>
      <c r="AS622" s="64"/>
      <c r="AT622" s="64"/>
      <c r="AU622" s="64"/>
      <c r="AV622" s="64"/>
      <c r="AW622" s="64"/>
      <c r="AX622" s="64"/>
      <c r="AY622" s="64"/>
      <c r="AZ622" s="64"/>
      <c r="BA622" s="64"/>
      <c r="BB622" s="64"/>
      <c r="BC622" s="64"/>
      <c r="BD622" s="64"/>
      <c r="BE622" s="64"/>
      <c r="BF622" s="64"/>
      <c r="BG622" s="64"/>
      <c r="BH622" s="64"/>
      <c r="BI622" s="64"/>
      <c r="BJ622" s="64"/>
      <c r="BK622" s="64"/>
      <c r="BL622" s="64"/>
    </row>
    <row r="623" spans="1:64" ht="13" x14ac:dyDescent="0.15">
      <c r="A623" s="73"/>
      <c r="B623" s="64"/>
      <c r="C623" s="73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  <c r="AP623" s="64"/>
      <c r="AQ623" s="64"/>
      <c r="AR623" s="64"/>
      <c r="AS623" s="64"/>
      <c r="AT623" s="64"/>
      <c r="AU623" s="64"/>
      <c r="AV623" s="64"/>
      <c r="AW623" s="64"/>
      <c r="AX623" s="64"/>
      <c r="AY623" s="64"/>
      <c r="AZ623" s="64"/>
      <c r="BA623" s="64"/>
      <c r="BB623" s="64"/>
      <c r="BC623" s="64"/>
      <c r="BD623" s="64"/>
      <c r="BE623" s="64"/>
      <c r="BF623" s="64"/>
      <c r="BG623" s="64"/>
      <c r="BH623" s="64"/>
      <c r="BI623" s="64"/>
      <c r="BJ623" s="64"/>
      <c r="BK623" s="64"/>
      <c r="BL623" s="64"/>
    </row>
    <row r="624" spans="1:64" ht="13" x14ac:dyDescent="0.15">
      <c r="A624" s="73"/>
      <c r="B624" s="64"/>
      <c r="C624" s="73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  <c r="AP624" s="64"/>
      <c r="AQ624" s="64"/>
      <c r="AR624" s="64"/>
      <c r="AS624" s="64"/>
      <c r="AT624" s="64"/>
      <c r="AU624" s="64"/>
      <c r="AV624" s="64"/>
      <c r="AW624" s="64"/>
      <c r="AX624" s="64"/>
      <c r="AY624" s="64"/>
      <c r="AZ624" s="64"/>
      <c r="BA624" s="64"/>
      <c r="BB624" s="64"/>
      <c r="BC624" s="64"/>
      <c r="BD624" s="64"/>
      <c r="BE624" s="64"/>
      <c r="BF624" s="64"/>
      <c r="BG624" s="64"/>
      <c r="BH624" s="64"/>
      <c r="BI624" s="64"/>
      <c r="BJ624" s="64"/>
      <c r="BK624" s="64"/>
      <c r="BL624" s="64"/>
    </row>
    <row r="625" spans="1:64" ht="13" x14ac:dyDescent="0.15">
      <c r="A625" s="73"/>
      <c r="B625" s="64"/>
      <c r="C625" s="73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  <c r="AP625" s="64"/>
      <c r="AQ625" s="64"/>
      <c r="AR625" s="64"/>
      <c r="AS625" s="64"/>
      <c r="AT625" s="64"/>
      <c r="AU625" s="64"/>
      <c r="AV625" s="64"/>
      <c r="AW625" s="64"/>
      <c r="AX625" s="64"/>
      <c r="AY625" s="64"/>
      <c r="AZ625" s="64"/>
      <c r="BA625" s="64"/>
      <c r="BB625" s="64"/>
      <c r="BC625" s="64"/>
      <c r="BD625" s="64"/>
      <c r="BE625" s="64"/>
      <c r="BF625" s="64"/>
      <c r="BG625" s="64"/>
      <c r="BH625" s="64"/>
      <c r="BI625" s="64"/>
      <c r="BJ625" s="64"/>
      <c r="BK625" s="64"/>
      <c r="BL625" s="64"/>
    </row>
    <row r="626" spans="1:64" ht="13" x14ac:dyDescent="0.15">
      <c r="A626" s="73"/>
      <c r="B626" s="64"/>
      <c r="C626" s="73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  <c r="AP626" s="64"/>
      <c r="AQ626" s="64"/>
      <c r="AR626" s="64"/>
      <c r="AS626" s="64"/>
      <c r="AT626" s="64"/>
      <c r="AU626" s="64"/>
      <c r="AV626" s="64"/>
      <c r="AW626" s="64"/>
      <c r="AX626" s="64"/>
      <c r="AY626" s="64"/>
      <c r="AZ626" s="64"/>
      <c r="BA626" s="64"/>
      <c r="BB626" s="64"/>
      <c r="BC626" s="64"/>
      <c r="BD626" s="64"/>
      <c r="BE626" s="64"/>
      <c r="BF626" s="64"/>
      <c r="BG626" s="64"/>
      <c r="BH626" s="64"/>
      <c r="BI626" s="64"/>
      <c r="BJ626" s="64"/>
      <c r="BK626" s="64"/>
      <c r="BL626" s="64"/>
    </row>
    <row r="627" spans="1:64" ht="13" x14ac:dyDescent="0.15">
      <c r="A627" s="73"/>
      <c r="B627" s="64"/>
      <c r="C627" s="73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  <c r="AP627" s="64"/>
      <c r="AQ627" s="64"/>
      <c r="AR627" s="64"/>
      <c r="AS627" s="64"/>
      <c r="AT627" s="64"/>
      <c r="AU627" s="64"/>
      <c r="AV627" s="64"/>
      <c r="AW627" s="64"/>
      <c r="AX627" s="64"/>
      <c r="AY627" s="64"/>
      <c r="AZ627" s="64"/>
      <c r="BA627" s="64"/>
      <c r="BB627" s="64"/>
      <c r="BC627" s="64"/>
      <c r="BD627" s="64"/>
      <c r="BE627" s="64"/>
      <c r="BF627" s="64"/>
      <c r="BG627" s="64"/>
      <c r="BH627" s="64"/>
      <c r="BI627" s="64"/>
      <c r="BJ627" s="64"/>
      <c r="BK627" s="64"/>
      <c r="BL627" s="64"/>
    </row>
    <row r="628" spans="1:64" ht="13" x14ac:dyDescent="0.15">
      <c r="A628" s="73"/>
      <c r="B628" s="64"/>
      <c r="C628" s="73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  <c r="AP628" s="64"/>
      <c r="AQ628" s="64"/>
      <c r="AR628" s="64"/>
      <c r="AS628" s="64"/>
      <c r="AT628" s="64"/>
      <c r="AU628" s="64"/>
      <c r="AV628" s="64"/>
      <c r="AW628" s="64"/>
      <c r="AX628" s="64"/>
      <c r="AY628" s="64"/>
      <c r="AZ628" s="64"/>
      <c r="BA628" s="64"/>
      <c r="BB628" s="64"/>
      <c r="BC628" s="64"/>
      <c r="BD628" s="64"/>
      <c r="BE628" s="64"/>
      <c r="BF628" s="64"/>
      <c r="BG628" s="64"/>
      <c r="BH628" s="64"/>
      <c r="BI628" s="64"/>
      <c r="BJ628" s="64"/>
      <c r="BK628" s="64"/>
      <c r="BL628" s="64"/>
    </row>
    <row r="629" spans="1:64" ht="13" x14ac:dyDescent="0.15">
      <c r="A629" s="73"/>
      <c r="B629" s="64"/>
      <c r="C629" s="73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  <c r="AP629" s="64"/>
      <c r="AQ629" s="64"/>
      <c r="AR629" s="64"/>
      <c r="AS629" s="64"/>
      <c r="AT629" s="64"/>
      <c r="AU629" s="64"/>
      <c r="AV629" s="64"/>
      <c r="AW629" s="64"/>
      <c r="AX629" s="64"/>
      <c r="AY629" s="64"/>
      <c r="AZ629" s="64"/>
      <c r="BA629" s="64"/>
      <c r="BB629" s="64"/>
      <c r="BC629" s="64"/>
      <c r="BD629" s="64"/>
      <c r="BE629" s="64"/>
      <c r="BF629" s="64"/>
      <c r="BG629" s="64"/>
      <c r="BH629" s="64"/>
      <c r="BI629" s="64"/>
      <c r="BJ629" s="64"/>
      <c r="BK629" s="64"/>
      <c r="BL629" s="64"/>
    </row>
    <row r="630" spans="1:64" ht="13" x14ac:dyDescent="0.15">
      <c r="A630" s="73"/>
      <c r="B630" s="64"/>
      <c r="C630" s="73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  <c r="AP630" s="64"/>
      <c r="AQ630" s="64"/>
      <c r="AR630" s="64"/>
      <c r="AS630" s="64"/>
      <c r="AT630" s="64"/>
      <c r="AU630" s="64"/>
      <c r="AV630" s="64"/>
      <c r="AW630" s="64"/>
      <c r="AX630" s="64"/>
      <c r="AY630" s="64"/>
      <c r="AZ630" s="64"/>
      <c r="BA630" s="64"/>
      <c r="BB630" s="64"/>
      <c r="BC630" s="64"/>
      <c r="BD630" s="64"/>
      <c r="BE630" s="64"/>
      <c r="BF630" s="64"/>
      <c r="BG630" s="64"/>
      <c r="BH630" s="64"/>
      <c r="BI630" s="64"/>
      <c r="BJ630" s="64"/>
      <c r="BK630" s="64"/>
      <c r="BL630" s="64"/>
    </row>
    <row r="631" spans="1:64" ht="13" x14ac:dyDescent="0.15">
      <c r="A631" s="73"/>
      <c r="B631" s="64"/>
      <c r="C631" s="73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  <c r="AP631" s="64"/>
      <c r="AQ631" s="64"/>
      <c r="AR631" s="64"/>
      <c r="AS631" s="64"/>
      <c r="AT631" s="64"/>
      <c r="AU631" s="64"/>
      <c r="AV631" s="64"/>
      <c r="AW631" s="64"/>
      <c r="AX631" s="64"/>
      <c r="AY631" s="64"/>
      <c r="AZ631" s="64"/>
      <c r="BA631" s="64"/>
      <c r="BB631" s="64"/>
      <c r="BC631" s="64"/>
      <c r="BD631" s="64"/>
      <c r="BE631" s="64"/>
      <c r="BF631" s="64"/>
      <c r="BG631" s="64"/>
      <c r="BH631" s="64"/>
      <c r="BI631" s="64"/>
      <c r="BJ631" s="64"/>
      <c r="BK631" s="64"/>
      <c r="BL631" s="64"/>
    </row>
    <row r="632" spans="1:64" ht="13" x14ac:dyDescent="0.15">
      <c r="A632" s="73"/>
      <c r="B632" s="64"/>
      <c r="C632" s="73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  <c r="BD632" s="64"/>
      <c r="BE632" s="64"/>
      <c r="BF632" s="64"/>
      <c r="BG632" s="64"/>
      <c r="BH632" s="64"/>
      <c r="BI632" s="64"/>
      <c r="BJ632" s="64"/>
      <c r="BK632" s="64"/>
      <c r="BL632" s="64"/>
    </row>
    <row r="633" spans="1:64" ht="13" x14ac:dyDescent="0.15">
      <c r="A633" s="73"/>
      <c r="B633" s="64"/>
      <c r="C633" s="73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  <c r="AP633" s="64"/>
      <c r="AQ633" s="64"/>
      <c r="AR633" s="64"/>
      <c r="AS633" s="64"/>
      <c r="AT633" s="64"/>
      <c r="AU633" s="64"/>
      <c r="AV633" s="64"/>
      <c r="AW633" s="64"/>
      <c r="AX633" s="64"/>
      <c r="AY633" s="64"/>
      <c r="AZ633" s="64"/>
      <c r="BA633" s="64"/>
      <c r="BB633" s="64"/>
      <c r="BC633" s="64"/>
      <c r="BD633" s="64"/>
      <c r="BE633" s="64"/>
      <c r="BF633" s="64"/>
      <c r="BG633" s="64"/>
      <c r="BH633" s="64"/>
      <c r="BI633" s="64"/>
      <c r="BJ633" s="64"/>
      <c r="BK633" s="64"/>
      <c r="BL633" s="64"/>
    </row>
    <row r="634" spans="1:64" ht="13" x14ac:dyDescent="0.15">
      <c r="A634" s="73"/>
      <c r="B634" s="64"/>
      <c r="C634" s="73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  <c r="AP634" s="64"/>
      <c r="AQ634" s="64"/>
      <c r="AR634" s="64"/>
      <c r="AS634" s="64"/>
      <c r="AT634" s="64"/>
      <c r="AU634" s="64"/>
      <c r="AV634" s="64"/>
      <c r="AW634" s="64"/>
      <c r="AX634" s="64"/>
      <c r="AY634" s="64"/>
      <c r="AZ634" s="64"/>
      <c r="BA634" s="64"/>
      <c r="BB634" s="64"/>
      <c r="BC634" s="64"/>
      <c r="BD634" s="64"/>
      <c r="BE634" s="64"/>
      <c r="BF634" s="64"/>
      <c r="BG634" s="64"/>
      <c r="BH634" s="64"/>
      <c r="BI634" s="64"/>
      <c r="BJ634" s="64"/>
      <c r="BK634" s="64"/>
      <c r="BL634" s="64"/>
    </row>
    <row r="635" spans="1:64" ht="13" x14ac:dyDescent="0.15">
      <c r="A635" s="73"/>
      <c r="B635" s="64"/>
      <c r="C635" s="73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  <c r="AP635" s="64"/>
      <c r="AQ635" s="64"/>
      <c r="AR635" s="64"/>
      <c r="AS635" s="64"/>
      <c r="AT635" s="64"/>
      <c r="AU635" s="64"/>
      <c r="AV635" s="64"/>
      <c r="AW635" s="64"/>
      <c r="AX635" s="64"/>
      <c r="AY635" s="64"/>
      <c r="AZ635" s="64"/>
      <c r="BA635" s="64"/>
      <c r="BB635" s="64"/>
      <c r="BC635" s="64"/>
      <c r="BD635" s="64"/>
      <c r="BE635" s="64"/>
      <c r="BF635" s="64"/>
      <c r="BG635" s="64"/>
      <c r="BH635" s="64"/>
      <c r="BI635" s="64"/>
      <c r="BJ635" s="64"/>
      <c r="BK635" s="64"/>
      <c r="BL635" s="64"/>
    </row>
    <row r="636" spans="1:64" ht="13" x14ac:dyDescent="0.15">
      <c r="A636" s="73"/>
      <c r="B636" s="64"/>
      <c r="C636" s="73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  <c r="AP636" s="64"/>
      <c r="AQ636" s="64"/>
      <c r="AR636" s="64"/>
      <c r="AS636" s="64"/>
      <c r="AT636" s="64"/>
      <c r="AU636" s="64"/>
      <c r="AV636" s="64"/>
      <c r="AW636" s="64"/>
      <c r="AX636" s="64"/>
      <c r="AY636" s="64"/>
      <c r="AZ636" s="64"/>
      <c r="BA636" s="64"/>
      <c r="BB636" s="64"/>
      <c r="BC636" s="64"/>
      <c r="BD636" s="64"/>
      <c r="BE636" s="64"/>
      <c r="BF636" s="64"/>
      <c r="BG636" s="64"/>
      <c r="BH636" s="64"/>
      <c r="BI636" s="64"/>
      <c r="BJ636" s="64"/>
      <c r="BK636" s="64"/>
      <c r="BL636" s="64"/>
    </row>
    <row r="637" spans="1:64" ht="13" x14ac:dyDescent="0.15">
      <c r="A637" s="73"/>
      <c r="B637" s="64"/>
      <c r="C637" s="73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  <c r="AP637" s="64"/>
      <c r="AQ637" s="64"/>
      <c r="AR637" s="64"/>
      <c r="AS637" s="64"/>
      <c r="AT637" s="64"/>
      <c r="AU637" s="64"/>
      <c r="AV637" s="64"/>
      <c r="AW637" s="64"/>
      <c r="AX637" s="64"/>
      <c r="AY637" s="64"/>
      <c r="AZ637" s="64"/>
      <c r="BA637" s="64"/>
      <c r="BB637" s="64"/>
      <c r="BC637" s="64"/>
      <c r="BD637" s="64"/>
      <c r="BE637" s="64"/>
      <c r="BF637" s="64"/>
      <c r="BG637" s="64"/>
      <c r="BH637" s="64"/>
      <c r="BI637" s="64"/>
      <c r="BJ637" s="64"/>
      <c r="BK637" s="64"/>
      <c r="BL637" s="64"/>
    </row>
    <row r="638" spans="1:64" ht="13" x14ac:dyDescent="0.15">
      <c r="A638" s="73"/>
      <c r="B638" s="64"/>
      <c r="C638" s="73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  <c r="AP638" s="64"/>
      <c r="AQ638" s="64"/>
      <c r="AR638" s="64"/>
      <c r="AS638" s="64"/>
      <c r="AT638" s="64"/>
      <c r="AU638" s="64"/>
      <c r="AV638" s="64"/>
      <c r="AW638" s="64"/>
      <c r="AX638" s="64"/>
      <c r="AY638" s="64"/>
      <c r="AZ638" s="64"/>
      <c r="BA638" s="64"/>
      <c r="BB638" s="64"/>
      <c r="BC638" s="64"/>
      <c r="BD638" s="64"/>
      <c r="BE638" s="64"/>
      <c r="BF638" s="64"/>
      <c r="BG638" s="64"/>
      <c r="BH638" s="64"/>
      <c r="BI638" s="64"/>
      <c r="BJ638" s="64"/>
      <c r="BK638" s="64"/>
      <c r="BL638" s="64"/>
    </row>
    <row r="639" spans="1:64" ht="13" x14ac:dyDescent="0.15">
      <c r="A639" s="73"/>
      <c r="B639" s="64"/>
      <c r="C639" s="73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  <c r="AP639" s="64"/>
      <c r="AQ639" s="64"/>
      <c r="AR639" s="64"/>
      <c r="AS639" s="64"/>
      <c r="AT639" s="64"/>
      <c r="AU639" s="64"/>
      <c r="AV639" s="64"/>
      <c r="AW639" s="64"/>
      <c r="AX639" s="64"/>
      <c r="AY639" s="64"/>
      <c r="AZ639" s="64"/>
      <c r="BA639" s="64"/>
      <c r="BB639" s="64"/>
      <c r="BC639" s="64"/>
      <c r="BD639" s="64"/>
      <c r="BE639" s="64"/>
      <c r="BF639" s="64"/>
      <c r="BG639" s="64"/>
      <c r="BH639" s="64"/>
      <c r="BI639" s="64"/>
      <c r="BJ639" s="64"/>
      <c r="BK639" s="64"/>
      <c r="BL639" s="64"/>
    </row>
    <row r="640" spans="1:64" ht="13" x14ac:dyDescent="0.15">
      <c r="A640" s="73"/>
      <c r="B640" s="64"/>
      <c r="C640" s="73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  <c r="AP640" s="64"/>
      <c r="AQ640" s="64"/>
      <c r="AR640" s="64"/>
      <c r="AS640" s="64"/>
      <c r="AT640" s="64"/>
      <c r="AU640" s="64"/>
      <c r="AV640" s="64"/>
      <c r="AW640" s="64"/>
      <c r="AX640" s="64"/>
      <c r="AY640" s="64"/>
      <c r="AZ640" s="64"/>
      <c r="BA640" s="64"/>
      <c r="BB640" s="64"/>
      <c r="BC640" s="64"/>
      <c r="BD640" s="64"/>
      <c r="BE640" s="64"/>
      <c r="BF640" s="64"/>
      <c r="BG640" s="64"/>
      <c r="BH640" s="64"/>
      <c r="BI640" s="64"/>
      <c r="BJ640" s="64"/>
      <c r="BK640" s="64"/>
      <c r="BL640" s="64"/>
    </row>
    <row r="641" spans="1:64" ht="13" x14ac:dyDescent="0.15">
      <c r="A641" s="73"/>
      <c r="B641" s="64"/>
      <c r="C641" s="73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  <c r="AP641" s="64"/>
      <c r="AQ641" s="64"/>
      <c r="AR641" s="64"/>
      <c r="AS641" s="64"/>
      <c r="AT641" s="64"/>
      <c r="AU641" s="64"/>
      <c r="AV641" s="64"/>
      <c r="AW641" s="64"/>
      <c r="AX641" s="64"/>
      <c r="AY641" s="64"/>
      <c r="AZ641" s="64"/>
      <c r="BA641" s="64"/>
      <c r="BB641" s="64"/>
      <c r="BC641" s="64"/>
      <c r="BD641" s="64"/>
      <c r="BE641" s="64"/>
      <c r="BF641" s="64"/>
      <c r="BG641" s="64"/>
      <c r="BH641" s="64"/>
      <c r="BI641" s="64"/>
      <c r="BJ641" s="64"/>
      <c r="BK641" s="64"/>
      <c r="BL641" s="64"/>
    </row>
    <row r="642" spans="1:64" ht="13" x14ac:dyDescent="0.15">
      <c r="A642" s="73"/>
      <c r="B642" s="64"/>
      <c r="C642" s="73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  <c r="AP642" s="64"/>
      <c r="AQ642" s="64"/>
      <c r="AR642" s="64"/>
      <c r="AS642" s="64"/>
      <c r="AT642" s="64"/>
      <c r="AU642" s="64"/>
      <c r="AV642" s="64"/>
      <c r="AW642" s="64"/>
      <c r="AX642" s="64"/>
      <c r="AY642" s="64"/>
      <c r="AZ642" s="64"/>
      <c r="BA642" s="64"/>
      <c r="BB642" s="64"/>
      <c r="BC642" s="64"/>
      <c r="BD642" s="64"/>
      <c r="BE642" s="64"/>
      <c r="BF642" s="64"/>
      <c r="BG642" s="64"/>
      <c r="BH642" s="64"/>
      <c r="BI642" s="64"/>
      <c r="BJ642" s="64"/>
      <c r="BK642" s="64"/>
      <c r="BL642" s="64"/>
    </row>
    <row r="643" spans="1:64" ht="13" x14ac:dyDescent="0.15">
      <c r="A643" s="73"/>
      <c r="B643" s="64"/>
      <c r="C643" s="73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  <c r="AP643" s="64"/>
      <c r="AQ643" s="64"/>
      <c r="AR643" s="64"/>
      <c r="AS643" s="64"/>
      <c r="AT643" s="64"/>
      <c r="AU643" s="64"/>
      <c r="AV643" s="64"/>
      <c r="AW643" s="64"/>
      <c r="AX643" s="64"/>
      <c r="AY643" s="64"/>
      <c r="AZ643" s="64"/>
      <c r="BA643" s="64"/>
      <c r="BB643" s="64"/>
      <c r="BC643" s="64"/>
      <c r="BD643" s="64"/>
      <c r="BE643" s="64"/>
      <c r="BF643" s="64"/>
      <c r="BG643" s="64"/>
      <c r="BH643" s="64"/>
      <c r="BI643" s="64"/>
      <c r="BJ643" s="64"/>
      <c r="BK643" s="64"/>
      <c r="BL643" s="64"/>
    </row>
    <row r="644" spans="1:64" ht="13" x14ac:dyDescent="0.15">
      <c r="A644" s="73"/>
      <c r="B644" s="64"/>
      <c r="C644" s="73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  <c r="AP644" s="64"/>
      <c r="AQ644" s="64"/>
      <c r="AR644" s="64"/>
      <c r="AS644" s="64"/>
      <c r="AT644" s="64"/>
      <c r="AU644" s="64"/>
      <c r="AV644" s="64"/>
      <c r="AW644" s="64"/>
      <c r="AX644" s="64"/>
      <c r="AY644" s="64"/>
      <c r="AZ644" s="64"/>
      <c r="BA644" s="64"/>
      <c r="BB644" s="64"/>
      <c r="BC644" s="64"/>
      <c r="BD644" s="64"/>
      <c r="BE644" s="64"/>
      <c r="BF644" s="64"/>
      <c r="BG644" s="64"/>
      <c r="BH644" s="64"/>
      <c r="BI644" s="64"/>
      <c r="BJ644" s="64"/>
      <c r="BK644" s="64"/>
      <c r="BL644" s="64"/>
    </row>
    <row r="645" spans="1:64" ht="13" x14ac:dyDescent="0.15">
      <c r="A645" s="73"/>
      <c r="B645" s="64"/>
      <c r="C645" s="73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  <c r="AP645" s="64"/>
      <c r="AQ645" s="64"/>
      <c r="AR645" s="64"/>
      <c r="AS645" s="64"/>
      <c r="AT645" s="64"/>
      <c r="AU645" s="64"/>
      <c r="AV645" s="64"/>
      <c r="AW645" s="64"/>
      <c r="AX645" s="64"/>
      <c r="AY645" s="64"/>
      <c r="AZ645" s="64"/>
      <c r="BA645" s="64"/>
      <c r="BB645" s="64"/>
      <c r="BC645" s="64"/>
      <c r="BD645" s="64"/>
      <c r="BE645" s="64"/>
      <c r="BF645" s="64"/>
      <c r="BG645" s="64"/>
      <c r="BH645" s="64"/>
      <c r="BI645" s="64"/>
      <c r="BJ645" s="64"/>
      <c r="BK645" s="64"/>
      <c r="BL645" s="64"/>
    </row>
    <row r="646" spans="1:64" ht="13" x14ac:dyDescent="0.15">
      <c r="A646" s="73"/>
      <c r="B646" s="64"/>
      <c r="C646" s="73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  <c r="AP646" s="64"/>
      <c r="AQ646" s="64"/>
      <c r="AR646" s="64"/>
      <c r="AS646" s="64"/>
      <c r="AT646" s="64"/>
      <c r="AU646" s="64"/>
      <c r="AV646" s="64"/>
      <c r="AW646" s="64"/>
      <c r="AX646" s="64"/>
      <c r="AY646" s="64"/>
      <c r="AZ646" s="64"/>
      <c r="BA646" s="64"/>
      <c r="BB646" s="64"/>
      <c r="BC646" s="64"/>
      <c r="BD646" s="64"/>
      <c r="BE646" s="64"/>
      <c r="BF646" s="64"/>
      <c r="BG646" s="64"/>
      <c r="BH646" s="64"/>
      <c r="BI646" s="64"/>
      <c r="BJ646" s="64"/>
      <c r="BK646" s="64"/>
      <c r="BL646" s="64"/>
    </row>
    <row r="647" spans="1:64" ht="13" x14ac:dyDescent="0.15">
      <c r="A647" s="73"/>
      <c r="B647" s="64"/>
      <c r="C647" s="73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  <c r="AP647" s="64"/>
      <c r="AQ647" s="64"/>
      <c r="AR647" s="64"/>
      <c r="AS647" s="64"/>
      <c r="AT647" s="64"/>
      <c r="AU647" s="64"/>
      <c r="AV647" s="64"/>
      <c r="AW647" s="64"/>
      <c r="AX647" s="64"/>
      <c r="AY647" s="64"/>
      <c r="AZ647" s="64"/>
      <c r="BA647" s="64"/>
      <c r="BB647" s="64"/>
      <c r="BC647" s="64"/>
      <c r="BD647" s="64"/>
      <c r="BE647" s="64"/>
      <c r="BF647" s="64"/>
      <c r="BG647" s="64"/>
      <c r="BH647" s="64"/>
      <c r="BI647" s="64"/>
      <c r="BJ647" s="64"/>
      <c r="BK647" s="64"/>
      <c r="BL647" s="64"/>
    </row>
    <row r="648" spans="1:64" ht="13" x14ac:dyDescent="0.15">
      <c r="A648" s="73"/>
      <c r="B648" s="64"/>
      <c r="C648" s="73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  <c r="AP648" s="64"/>
      <c r="AQ648" s="64"/>
      <c r="AR648" s="64"/>
      <c r="AS648" s="64"/>
      <c r="AT648" s="64"/>
      <c r="AU648" s="64"/>
      <c r="AV648" s="64"/>
      <c r="AW648" s="64"/>
      <c r="AX648" s="64"/>
      <c r="AY648" s="64"/>
      <c r="AZ648" s="64"/>
      <c r="BA648" s="64"/>
      <c r="BB648" s="64"/>
      <c r="BC648" s="64"/>
      <c r="BD648" s="64"/>
      <c r="BE648" s="64"/>
      <c r="BF648" s="64"/>
      <c r="BG648" s="64"/>
      <c r="BH648" s="64"/>
      <c r="BI648" s="64"/>
      <c r="BJ648" s="64"/>
      <c r="BK648" s="64"/>
      <c r="BL648" s="64"/>
    </row>
    <row r="649" spans="1:64" ht="13" x14ac:dyDescent="0.15">
      <c r="A649" s="73"/>
      <c r="B649" s="64"/>
      <c r="C649" s="73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  <c r="AP649" s="64"/>
      <c r="AQ649" s="64"/>
      <c r="AR649" s="64"/>
      <c r="AS649" s="64"/>
      <c r="AT649" s="64"/>
      <c r="AU649" s="64"/>
      <c r="AV649" s="64"/>
      <c r="AW649" s="64"/>
      <c r="AX649" s="64"/>
      <c r="AY649" s="64"/>
      <c r="AZ649" s="64"/>
      <c r="BA649" s="64"/>
      <c r="BB649" s="64"/>
      <c r="BC649" s="64"/>
      <c r="BD649" s="64"/>
      <c r="BE649" s="64"/>
      <c r="BF649" s="64"/>
      <c r="BG649" s="64"/>
      <c r="BH649" s="64"/>
      <c r="BI649" s="64"/>
      <c r="BJ649" s="64"/>
      <c r="BK649" s="64"/>
      <c r="BL649" s="64"/>
    </row>
    <row r="650" spans="1:64" ht="13" x14ac:dyDescent="0.15">
      <c r="A650" s="73"/>
      <c r="B650" s="64"/>
      <c r="C650" s="73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  <c r="AP650" s="64"/>
      <c r="AQ650" s="64"/>
      <c r="AR650" s="64"/>
      <c r="AS650" s="64"/>
      <c r="AT650" s="64"/>
      <c r="AU650" s="64"/>
      <c r="AV650" s="64"/>
      <c r="AW650" s="64"/>
      <c r="AX650" s="64"/>
      <c r="AY650" s="64"/>
      <c r="AZ650" s="64"/>
      <c r="BA650" s="64"/>
      <c r="BB650" s="64"/>
      <c r="BC650" s="64"/>
      <c r="BD650" s="64"/>
      <c r="BE650" s="64"/>
      <c r="BF650" s="64"/>
      <c r="BG650" s="64"/>
      <c r="BH650" s="64"/>
      <c r="BI650" s="64"/>
      <c r="BJ650" s="64"/>
      <c r="BK650" s="64"/>
      <c r="BL650" s="64"/>
    </row>
    <row r="651" spans="1:64" ht="13" x14ac:dyDescent="0.15">
      <c r="A651" s="73"/>
      <c r="B651" s="64"/>
      <c r="C651" s="73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  <c r="AP651" s="64"/>
      <c r="AQ651" s="64"/>
      <c r="AR651" s="64"/>
      <c r="AS651" s="64"/>
      <c r="AT651" s="64"/>
      <c r="AU651" s="64"/>
      <c r="AV651" s="64"/>
      <c r="AW651" s="64"/>
      <c r="AX651" s="64"/>
      <c r="AY651" s="64"/>
      <c r="AZ651" s="64"/>
      <c r="BA651" s="64"/>
      <c r="BB651" s="64"/>
      <c r="BC651" s="64"/>
      <c r="BD651" s="64"/>
      <c r="BE651" s="64"/>
      <c r="BF651" s="64"/>
      <c r="BG651" s="64"/>
      <c r="BH651" s="64"/>
      <c r="BI651" s="64"/>
      <c r="BJ651" s="64"/>
      <c r="BK651" s="64"/>
      <c r="BL651" s="64"/>
    </row>
    <row r="652" spans="1:64" ht="13" x14ac:dyDescent="0.15">
      <c r="A652" s="73"/>
      <c r="B652" s="64"/>
      <c r="C652" s="73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  <c r="AP652" s="64"/>
      <c r="AQ652" s="64"/>
      <c r="AR652" s="64"/>
      <c r="AS652" s="64"/>
      <c r="AT652" s="64"/>
      <c r="AU652" s="64"/>
      <c r="AV652" s="64"/>
      <c r="AW652" s="64"/>
      <c r="AX652" s="64"/>
      <c r="AY652" s="64"/>
      <c r="AZ652" s="64"/>
      <c r="BA652" s="64"/>
      <c r="BB652" s="64"/>
      <c r="BC652" s="64"/>
      <c r="BD652" s="64"/>
      <c r="BE652" s="64"/>
      <c r="BF652" s="64"/>
      <c r="BG652" s="64"/>
      <c r="BH652" s="64"/>
      <c r="BI652" s="64"/>
      <c r="BJ652" s="64"/>
      <c r="BK652" s="64"/>
      <c r="BL652" s="64"/>
    </row>
    <row r="653" spans="1:64" ht="13" x14ac:dyDescent="0.15">
      <c r="A653" s="73"/>
      <c r="B653" s="64"/>
      <c r="C653" s="73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  <c r="AP653" s="64"/>
      <c r="AQ653" s="64"/>
      <c r="AR653" s="64"/>
      <c r="AS653" s="64"/>
      <c r="AT653" s="64"/>
      <c r="AU653" s="64"/>
      <c r="AV653" s="64"/>
      <c r="AW653" s="64"/>
      <c r="AX653" s="64"/>
      <c r="AY653" s="64"/>
      <c r="AZ653" s="64"/>
      <c r="BA653" s="64"/>
      <c r="BB653" s="64"/>
      <c r="BC653" s="64"/>
      <c r="BD653" s="64"/>
      <c r="BE653" s="64"/>
      <c r="BF653" s="64"/>
      <c r="BG653" s="64"/>
      <c r="BH653" s="64"/>
      <c r="BI653" s="64"/>
      <c r="BJ653" s="64"/>
      <c r="BK653" s="64"/>
      <c r="BL653" s="64"/>
    </row>
    <row r="654" spans="1:64" ht="13" x14ac:dyDescent="0.15">
      <c r="A654" s="73"/>
      <c r="B654" s="64"/>
      <c r="C654" s="73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  <c r="AP654" s="64"/>
      <c r="AQ654" s="64"/>
      <c r="AR654" s="64"/>
      <c r="AS654" s="64"/>
      <c r="AT654" s="64"/>
      <c r="AU654" s="64"/>
      <c r="AV654" s="64"/>
      <c r="AW654" s="64"/>
      <c r="AX654" s="64"/>
      <c r="AY654" s="64"/>
      <c r="AZ654" s="64"/>
      <c r="BA654" s="64"/>
      <c r="BB654" s="64"/>
      <c r="BC654" s="64"/>
      <c r="BD654" s="64"/>
      <c r="BE654" s="64"/>
      <c r="BF654" s="64"/>
      <c r="BG654" s="64"/>
      <c r="BH654" s="64"/>
      <c r="BI654" s="64"/>
      <c r="BJ654" s="64"/>
      <c r="BK654" s="64"/>
      <c r="BL654" s="64"/>
    </row>
    <row r="655" spans="1:64" ht="13" x14ac:dyDescent="0.15">
      <c r="A655" s="73"/>
      <c r="B655" s="64"/>
      <c r="C655" s="73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  <c r="AP655" s="64"/>
      <c r="AQ655" s="64"/>
      <c r="AR655" s="64"/>
      <c r="AS655" s="64"/>
      <c r="AT655" s="64"/>
      <c r="AU655" s="64"/>
      <c r="AV655" s="64"/>
      <c r="AW655" s="64"/>
      <c r="AX655" s="64"/>
      <c r="AY655" s="64"/>
      <c r="AZ655" s="64"/>
      <c r="BA655" s="64"/>
      <c r="BB655" s="64"/>
      <c r="BC655" s="64"/>
      <c r="BD655" s="64"/>
      <c r="BE655" s="64"/>
      <c r="BF655" s="64"/>
      <c r="BG655" s="64"/>
      <c r="BH655" s="64"/>
      <c r="BI655" s="64"/>
      <c r="BJ655" s="64"/>
      <c r="BK655" s="64"/>
      <c r="BL655" s="64"/>
    </row>
    <row r="656" spans="1:64" ht="13" x14ac:dyDescent="0.15">
      <c r="A656" s="73"/>
      <c r="B656" s="64"/>
      <c r="C656" s="73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  <c r="AP656" s="64"/>
      <c r="AQ656" s="64"/>
      <c r="AR656" s="64"/>
      <c r="AS656" s="64"/>
      <c r="AT656" s="64"/>
      <c r="AU656" s="64"/>
      <c r="AV656" s="64"/>
      <c r="AW656" s="64"/>
      <c r="AX656" s="64"/>
      <c r="AY656" s="64"/>
      <c r="AZ656" s="64"/>
      <c r="BA656" s="64"/>
      <c r="BB656" s="64"/>
      <c r="BC656" s="64"/>
      <c r="BD656" s="64"/>
      <c r="BE656" s="64"/>
      <c r="BF656" s="64"/>
      <c r="BG656" s="64"/>
      <c r="BH656" s="64"/>
      <c r="BI656" s="64"/>
      <c r="BJ656" s="64"/>
      <c r="BK656" s="64"/>
      <c r="BL656" s="64"/>
    </row>
    <row r="657" spans="1:64" ht="13" x14ac:dyDescent="0.15">
      <c r="A657" s="73"/>
      <c r="B657" s="64"/>
      <c r="C657" s="73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  <c r="AP657" s="64"/>
      <c r="AQ657" s="64"/>
      <c r="AR657" s="64"/>
      <c r="AS657" s="64"/>
      <c r="AT657" s="64"/>
      <c r="AU657" s="64"/>
      <c r="AV657" s="64"/>
      <c r="AW657" s="64"/>
      <c r="AX657" s="64"/>
      <c r="AY657" s="64"/>
      <c r="AZ657" s="64"/>
      <c r="BA657" s="64"/>
      <c r="BB657" s="64"/>
      <c r="BC657" s="64"/>
      <c r="BD657" s="64"/>
      <c r="BE657" s="64"/>
      <c r="BF657" s="64"/>
      <c r="BG657" s="64"/>
      <c r="BH657" s="64"/>
      <c r="BI657" s="64"/>
      <c r="BJ657" s="64"/>
      <c r="BK657" s="64"/>
      <c r="BL657" s="64"/>
    </row>
    <row r="658" spans="1:64" ht="13" x14ac:dyDescent="0.15">
      <c r="A658" s="73"/>
      <c r="B658" s="64"/>
      <c r="C658" s="73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  <c r="AP658" s="64"/>
      <c r="AQ658" s="64"/>
      <c r="AR658" s="64"/>
      <c r="AS658" s="64"/>
      <c r="AT658" s="64"/>
      <c r="AU658" s="64"/>
      <c r="AV658" s="64"/>
      <c r="AW658" s="64"/>
      <c r="AX658" s="64"/>
      <c r="AY658" s="64"/>
      <c r="AZ658" s="64"/>
      <c r="BA658" s="64"/>
      <c r="BB658" s="64"/>
      <c r="BC658" s="64"/>
      <c r="BD658" s="64"/>
      <c r="BE658" s="64"/>
      <c r="BF658" s="64"/>
      <c r="BG658" s="64"/>
      <c r="BH658" s="64"/>
      <c r="BI658" s="64"/>
      <c r="BJ658" s="64"/>
      <c r="BK658" s="64"/>
      <c r="BL658" s="64"/>
    </row>
    <row r="659" spans="1:64" ht="13" x14ac:dyDescent="0.15">
      <c r="A659" s="73"/>
      <c r="B659" s="64"/>
      <c r="C659" s="73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  <c r="AP659" s="64"/>
      <c r="AQ659" s="64"/>
      <c r="AR659" s="64"/>
      <c r="AS659" s="64"/>
      <c r="AT659" s="64"/>
      <c r="AU659" s="64"/>
      <c r="AV659" s="64"/>
      <c r="AW659" s="64"/>
      <c r="AX659" s="64"/>
      <c r="AY659" s="64"/>
      <c r="AZ659" s="64"/>
      <c r="BA659" s="64"/>
      <c r="BB659" s="64"/>
      <c r="BC659" s="64"/>
      <c r="BD659" s="64"/>
      <c r="BE659" s="64"/>
      <c r="BF659" s="64"/>
      <c r="BG659" s="64"/>
      <c r="BH659" s="64"/>
      <c r="BI659" s="64"/>
      <c r="BJ659" s="64"/>
      <c r="BK659" s="64"/>
      <c r="BL659" s="64"/>
    </row>
    <row r="660" spans="1:64" ht="13" x14ac:dyDescent="0.15">
      <c r="A660" s="73"/>
      <c r="B660" s="64"/>
      <c r="C660" s="73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  <c r="AP660" s="64"/>
      <c r="AQ660" s="64"/>
      <c r="AR660" s="64"/>
      <c r="AS660" s="64"/>
      <c r="AT660" s="64"/>
      <c r="AU660" s="64"/>
      <c r="AV660" s="64"/>
      <c r="AW660" s="64"/>
      <c r="AX660" s="64"/>
      <c r="AY660" s="64"/>
      <c r="AZ660" s="64"/>
      <c r="BA660" s="64"/>
      <c r="BB660" s="64"/>
      <c r="BC660" s="64"/>
      <c r="BD660" s="64"/>
      <c r="BE660" s="64"/>
      <c r="BF660" s="64"/>
      <c r="BG660" s="64"/>
      <c r="BH660" s="64"/>
      <c r="BI660" s="64"/>
      <c r="BJ660" s="64"/>
      <c r="BK660" s="64"/>
      <c r="BL660" s="64"/>
    </row>
    <row r="661" spans="1:64" ht="13" x14ac:dyDescent="0.15">
      <c r="A661" s="73"/>
      <c r="B661" s="64"/>
      <c r="C661" s="73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  <c r="AP661" s="64"/>
      <c r="AQ661" s="64"/>
      <c r="AR661" s="64"/>
      <c r="AS661" s="64"/>
      <c r="AT661" s="64"/>
      <c r="AU661" s="64"/>
      <c r="AV661" s="64"/>
      <c r="AW661" s="64"/>
      <c r="AX661" s="64"/>
      <c r="AY661" s="64"/>
      <c r="AZ661" s="64"/>
      <c r="BA661" s="64"/>
      <c r="BB661" s="64"/>
      <c r="BC661" s="64"/>
      <c r="BD661" s="64"/>
      <c r="BE661" s="64"/>
      <c r="BF661" s="64"/>
      <c r="BG661" s="64"/>
      <c r="BH661" s="64"/>
      <c r="BI661" s="64"/>
      <c r="BJ661" s="64"/>
      <c r="BK661" s="64"/>
      <c r="BL661" s="64"/>
    </row>
    <row r="662" spans="1:64" ht="13" x14ac:dyDescent="0.15">
      <c r="A662" s="73"/>
      <c r="B662" s="64"/>
      <c r="C662" s="73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  <c r="AP662" s="64"/>
      <c r="AQ662" s="64"/>
      <c r="AR662" s="64"/>
      <c r="AS662" s="64"/>
      <c r="AT662" s="64"/>
      <c r="AU662" s="64"/>
      <c r="AV662" s="64"/>
      <c r="AW662" s="64"/>
      <c r="AX662" s="64"/>
      <c r="AY662" s="64"/>
      <c r="AZ662" s="64"/>
      <c r="BA662" s="64"/>
      <c r="BB662" s="64"/>
      <c r="BC662" s="64"/>
      <c r="BD662" s="64"/>
      <c r="BE662" s="64"/>
      <c r="BF662" s="64"/>
      <c r="BG662" s="64"/>
      <c r="BH662" s="64"/>
      <c r="BI662" s="64"/>
      <c r="BJ662" s="64"/>
      <c r="BK662" s="64"/>
      <c r="BL662" s="64"/>
    </row>
    <row r="663" spans="1:64" ht="13" x14ac:dyDescent="0.15">
      <c r="A663" s="73"/>
      <c r="B663" s="64"/>
      <c r="C663" s="73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  <c r="AP663" s="64"/>
      <c r="AQ663" s="64"/>
      <c r="AR663" s="64"/>
      <c r="AS663" s="64"/>
      <c r="AT663" s="64"/>
      <c r="AU663" s="64"/>
      <c r="AV663" s="64"/>
      <c r="AW663" s="64"/>
      <c r="AX663" s="64"/>
      <c r="AY663" s="64"/>
      <c r="AZ663" s="64"/>
      <c r="BA663" s="64"/>
      <c r="BB663" s="64"/>
      <c r="BC663" s="64"/>
      <c r="BD663" s="64"/>
      <c r="BE663" s="64"/>
      <c r="BF663" s="64"/>
      <c r="BG663" s="64"/>
      <c r="BH663" s="64"/>
      <c r="BI663" s="64"/>
      <c r="BJ663" s="64"/>
      <c r="BK663" s="64"/>
      <c r="BL663" s="64"/>
    </row>
    <row r="664" spans="1:64" ht="13" x14ac:dyDescent="0.15">
      <c r="A664" s="73"/>
      <c r="B664" s="64"/>
      <c r="C664" s="73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  <c r="AP664" s="64"/>
      <c r="AQ664" s="64"/>
      <c r="AR664" s="64"/>
      <c r="AS664" s="64"/>
      <c r="AT664" s="64"/>
      <c r="AU664" s="64"/>
      <c r="AV664" s="64"/>
      <c r="AW664" s="64"/>
      <c r="AX664" s="64"/>
      <c r="AY664" s="64"/>
      <c r="AZ664" s="64"/>
      <c r="BA664" s="64"/>
      <c r="BB664" s="64"/>
      <c r="BC664" s="64"/>
      <c r="BD664" s="64"/>
      <c r="BE664" s="64"/>
      <c r="BF664" s="64"/>
      <c r="BG664" s="64"/>
      <c r="BH664" s="64"/>
      <c r="BI664" s="64"/>
      <c r="BJ664" s="64"/>
      <c r="BK664" s="64"/>
      <c r="BL664" s="64"/>
    </row>
    <row r="665" spans="1:64" ht="13" x14ac:dyDescent="0.15">
      <c r="A665" s="73"/>
      <c r="B665" s="64"/>
      <c r="C665" s="73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  <c r="AP665" s="64"/>
      <c r="AQ665" s="64"/>
      <c r="AR665" s="64"/>
      <c r="AS665" s="64"/>
      <c r="AT665" s="64"/>
      <c r="AU665" s="64"/>
      <c r="AV665" s="64"/>
      <c r="AW665" s="64"/>
      <c r="AX665" s="64"/>
      <c r="AY665" s="64"/>
      <c r="AZ665" s="64"/>
      <c r="BA665" s="64"/>
      <c r="BB665" s="64"/>
      <c r="BC665" s="64"/>
      <c r="BD665" s="64"/>
      <c r="BE665" s="64"/>
      <c r="BF665" s="64"/>
      <c r="BG665" s="64"/>
      <c r="BH665" s="64"/>
      <c r="BI665" s="64"/>
      <c r="BJ665" s="64"/>
      <c r="BK665" s="64"/>
      <c r="BL665" s="64"/>
    </row>
    <row r="666" spans="1:64" ht="13" x14ac:dyDescent="0.15">
      <c r="A666" s="73"/>
      <c r="B666" s="64"/>
      <c r="C666" s="73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  <c r="AP666" s="64"/>
      <c r="AQ666" s="64"/>
      <c r="AR666" s="64"/>
      <c r="AS666" s="64"/>
      <c r="AT666" s="64"/>
      <c r="AU666" s="64"/>
      <c r="AV666" s="64"/>
      <c r="AW666" s="64"/>
      <c r="AX666" s="64"/>
      <c r="AY666" s="64"/>
      <c r="AZ666" s="64"/>
      <c r="BA666" s="64"/>
      <c r="BB666" s="64"/>
      <c r="BC666" s="64"/>
      <c r="BD666" s="64"/>
      <c r="BE666" s="64"/>
      <c r="BF666" s="64"/>
      <c r="BG666" s="64"/>
      <c r="BH666" s="64"/>
      <c r="BI666" s="64"/>
      <c r="BJ666" s="64"/>
      <c r="BK666" s="64"/>
      <c r="BL666" s="64"/>
    </row>
    <row r="667" spans="1:64" ht="13" x14ac:dyDescent="0.15">
      <c r="A667" s="73"/>
      <c r="B667" s="64"/>
      <c r="C667" s="73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  <c r="AP667" s="64"/>
      <c r="AQ667" s="64"/>
      <c r="AR667" s="64"/>
      <c r="AS667" s="64"/>
      <c r="AT667" s="64"/>
      <c r="AU667" s="64"/>
      <c r="AV667" s="64"/>
      <c r="AW667" s="64"/>
      <c r="AX667" s="64"/>
      <c r="AY667" s="64"/>
      <c r="AZ667" s="64"/>
      <c r="BA667" s="64"/>
      <c r="BB667" s="64"/>
      <c r="BC667" s="64"/>
      <c r="BD667" s="64"/>
      <c r="BE667" s="64"/>
      <c r="BF667" s="64"/>
      <c r="BG667" s="64"/>
      <c r="BH667" s="64"/>
      <c r="BI667" s="64"/>
      <c r="BJ667" s="64"/>
      <c r="BK667" s="64"/>
      <c r="BL667" s="64"/>
    </row>
    <row r="668" spans="1:64" ht="13" x14ac:dyDescent="0.15">
      <c r="A668" s="73"/>
      <c r="B668" s="64"/>
      <c r="C668" s="73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  <c r="AP668" s="64"/>
      <c r="AQ668" s="64"/>
      <c r="AR668" s="64"/>
      <c r="AS668" s="64"/>
      <c r="AT668" s="64"/>
      <c r="AU668" s="64"/>
      <c r="AV668" s="64"/>
      <c r="AW668" s="64"/>
      <c r="AX668" s="64"/>
      <c r="AY668" s="64"/>
      <c r="AZ668" s="64"/>
      <c r="BA668" s="64"/>
      <c r="BB668" s="64"/>
      <c r="BC668" s="64"/>
      <c r="BD668" s="64"/>
      <c r="BE668" s="64"/>
      <c r="BF668" s="64"/>
      <c r="BG668" s="64"/>
      <c r="BH668" s="64"/>
      <c r="BI668" s="64"/>
      <c r="BJ668" s="64"/>
      <c r="BK668" s="64"/>
      <c r="BL668" s="64"/>
    </row>
    <row r="669" spans="1:64" ht="13" x14ac:dyDescent="0.15">
      <c r="A669" s="73"/>
      <c r="B669" s="64"/>
      <c r="C669" s="73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  <c r="AP669" s="64"/>
      <c r="AQ669" s="64"/>
      <c r="AR669" s="64"/>
      <c r="AS669" s="64"/>
      <c r="AT669" s="64"/>
      <c r="AU669" s="64"/>
      <c r="AV669" s="64"/>
      <c r="AW669" s="64"/>
      <c r="AX669" s="64"/>
      <c r="AY669" s="64"/>
      <c r="AZ669" s="64"/>
      <c r="BA669" s="64"/>
      <c r="BB669" s="64"/>
      <c r="BC669" s="64"/>
      <c r="BD669" s="64"/>
      <c r="BE669" s="64"/>
      <c r="BF669" s="64"/>
      <c r="BG669" s="64"/>
      <c r="BH669" s="64"/>
      <c r="BI669" s="64"/>
      <c r="BJ669" s="64"/>
      <c r="BK669" s="64"/>
      <c r="BL669" s="64"/>
    </row>
    <row r="670" spans="1:64" ht="13" x14ac:dyDescent="0.15">
      <c r="A670" s="73"/>
      <c r="B670" s="64"/>
      <c r="C670" s="73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  <c r="AP670" s="64"/>
      <c r="AQ670" s="64"/>
      <c r="AR670" s="64"/>
      <c r="AS670" s="64"/>
      <c r="AT670" s="64"/>
      <c r="AU670" s="64"/>
      <c r="AV670" s="64"/>
      <c r="AW670" s="64"/>
      <c r="AX670" s="64"/>
      <c r="AY670" s="64"/>
      <c r="AZ670" s="64"/>
      <c r="BA670" s="64"/>
      <c r="BB670" s="64"/>
      <c r="BC670" s="64"/>
      <c r="BD670" s="64"/>
      <c r="BE670" s="64"/>
      <c r="BF670" s="64"/>
      <c r="BG670" s="64"/>
      <c r="BH670" s="64"/>
      <c r="BI670" s="64"/>
      <c r="BJ670" s="64"/>
      <c r="BK670" s="64"/>
      <c r="BL670" s="64"/>
    </row>
    <row r="671" spans="1:64" ht="13" x14ac:dyDescent="0.15">
      <c r="A671" s="73"/>
      <c r="B671" s="64"/>
      <c r="C671" s="73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  <c r="AP671" s="64"/>
      <c r="AQ671" s="64"/>
      <c r="AR671" s="64"/>
      <c r="AS671" s="64"/>
      <c r="AT671" s="64"/>
      <c r="AU671" s="64"/>
      <c r="AV671" s="64"/>
      <c r="AW671" s="64"/>
      <c r="AX671" s="64"/>
      <c r="AY671" s="64"/>
      <c r="AZ671" s="64"/>
      <c r="BA671" s="64"/>
      <c r="BB671" s="64"/>
      <c r="BC671" s="64"/>
      <c r="BD671" s="64"/>
      <c r="BE671" s="64"/>
      <c r="BF671" s="64"/>
      <c r="BG671" s="64"/>
      <c r="BH671" s="64"/>
      <c r="BI671" s="64"/>
      <c r="BJ671" s="64"/>
      <c r="BK671" s="64"/>
      <c r="BL671" s="64"/>
    </row>
    <row r="672" spans="1:64" ht="13" x14ac:dyDescent="0.15">
      <c r="A672" s="73"/>
      <c r="B672" s="64"/>
      <c r="C672" s="73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  <c r="AP672" s="64"/>
      <c r="AQ672" s="64"/>
      <c r="AR672" s="64"/>
      <c r="AS672" s="64"/>
      <c r="AT672" s="64"/>
      <c r="AU672" s="64"/>
      <c r="AV672" s="64"/>
      <c r="AW672" s="64"/>
      <c r="AX672" s="64"/>
      <c r="AY672" s="64"/>
      <c r="AZ672" s="64"/>
      <c r="BA672" s="64"/>
      <c r="BB672" s="64"/>
      <c r="BC672" s="64"/>
      <c r="BD672" s="64"/>
      <c r="BE672" s="64"/>
      <c r="BF672" s="64"/>
      <c r="BG672" s="64"/>
      <c r="BH672" s="64"/>
      <c r="BI672" s="64"/>
      <c r="BJ672" s="64"/>
      <c r="BK672" s="64"/>
      <c r="BL672" s="64"/>
    </row>
    <row r="673" spans="1:64" ht="13" x14ac:dyDescent="0.15">
      <c r="A673" s="73"/>
      <c r="B673" s="64"/>
      <c r="C673" s="73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  <c r="AP673" s="64"/>
      <c r="AQ673" s="64"/>
      <c r="AR673" s="64"/>
      <c r="AS673" s="64"/>
      <c r="AT673" s="64"/>
      <c r="AU673" s="64"/>
      <c r="AV673" s="64"/>
      <c r="AW673" s="64"/>
      <c r="AX673" s="64"/>
      <c r="AY673" s="64"/>
      <c r="AZ673" s="64"/>
      <c r="BA673" s="64"/>
      <c r="BB673" s="64"/>
      <c r="BC673" s="64"/>
      <c r="BD673" s="64"/>
      <c r="BE673" s="64"/>
      <c r="BF673" s="64"/>
      <c r="BG673" s="64"/>
      <c r="BH673" s="64"/>
      <c r="BI673" s="64"/>
      <c r="BJ673" s="64"/>
      <c r="BK673" s="64"/>
      <c r="BL673" s="64"/>
    </row>
    <row r="674" spans="1:64" ht="13" x14ac:dyDescent="0.15">
      <c r="A674" s="73"/>
      <c r="B674" s="64"/>
      <c r="C674" s="73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  <c r="AP674" s="64"/>
      <c r="AQ674" s="64"/>
      <c r="AR674" s="64"/>
      <c r="AS674" s="64"/>
      <c r="AT674" s="64"/>
      <c r="AU674" s="64"/>
      <c r="AV674" s="64"/>
      <c r="AW674" s="64"/>
      <c r="AX674" s="64"/>
      <c r="AY674" s="64"/>
      <c r="AZ674" s="64"/>
      <c r="BA674" s="64"/>
      <c r="BB674" s="64"/>
      <c r="BC674" s="64"/>
      <c r="BD674" s="64"/>
      <c r="BE674" s="64"/>
      <c r="BF674" s="64"/>
      <c r="BG674" s="64"/>
      <c r="BH674" s="64"/>
      <c r="BI674" s="64"/>
      <c r="BJ674" s="64"/>
      <c r="BK674" s="64"/>
      <c r="BL674" s="64"/>
    </row>
    <row r="675" spans="1:64" ht="13" x14ac:dyDescent="0.15">
      <c r="A675" s="73"/>
      <c r="B675" s="64"/>
      <c r="C675" s="73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  <c r="AP675" s="64"/>
      <c r="AQ675" s="64"/>
      <c r="AR675" s="64"/>
      <c r="AS675" s="64"/>
      <c r="AT675" s="64"/>
      <c r="AU675" s="64"/>
      <c r="AV675" s="64"/>
      <c r="AW675" s="64"/>
      <c r="AX675" s="64"/>
      <c r="AY675" s="64"/>
      <c r="AZ675" s="64"/>
      <c r="BA675" s="64"/>
      <c r="BB675" s="64"/>
      <c r="BC675" s="64"/>
      <c r="BD675" s="64"/>
      <c r="BE675" s="64"/>
      <c r="BF675" s="64"/>
      <c r="BG675" s="64"/>
      <c r="BH675" s="64"/>
      <c r="BI675" s="64"/>
      <c r="BJ675" s="64"/>
      <c r="BK675" s="64"/>
      <c r="BL675" s="64"/>
    </row>
    <row r="676" spans="1:64" ht="13" x14ac:dyDescent="0.15">
      <c r="A676" s="73"/>
      <c r="B676" s="64"/>
      <c r="C676" s="73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  <c r="AP676" s="64"/>
      <c r="AQ676" s="64"/>
      <c r="AR676" s="64"/>
      <c r="AS676" s="64"/>
      <c r="AT676" s="64"/>
      <c r="AU676" s="64"/>
      <c r="AV676" s="64"/>
      <c r="AW676" s="64"/>
      <c r="AX676" s="64"/>
      <c r="AY676" s="64"/>
      <c r="AZ676" s="64"/>
      <c r="BA676" s="64"/>
      <c r="BB676" s="64"/>
      <c r="BC676" s="64"/>
      <c r="BD676" s="64"/>
      <c r="BE676" s="64"/>
      <c r="BF676" s="64"/>
      <c r="BG676" s="64"/>
      <c r="BH676" s="64"/>
      <c r="BI676" s="64"/>
      <c r="BJ676" s="64"/>
      <c r="BK676" s="64"/>
      <c r="BL676" s="64"/>
    </row>
    <row r="677" spans="1:64" ht="13" x14ac:dyDescent="0.15">
      <c r="A677" s="73"/>
      <c r="B677" s="64"/>
      <c r="C677" s="73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  <c r="AP677" s="64"/>
      <c r="AQ677" s="64"/>
      <c r="AR677" s="64"/>
      <c r="AS677" s="64"/>
      <c r="AT677" s="64"/>
      <c r="AU677" s="64"/>
      <c r="AV677" s="64"/>
      <c r="AW677" s="64"/>
      <c r="AX677" s="64"/>
      <c r="AY677" s="64"/>
      <c r="AZ677" s="64"/>
      <c r="BA677" s="64"/>
      <c r="BB677" s="64"/>
      <c r="BC677" s="64"/>
      <c r="BD677" s="64"/>
      <c r="BE677" s="64"/>
      <c r="BF677" s="64"/>
      <c r="BG677" s="64"/>
      <c r="BH677" s="64"/>
      <c r="BI677" s="64"/>
      <c r="BJ677" s="64"/>
      <c r="BK677" s="64"/>
      <c r="BL677" s="64"/>
    </row>
    <row r="678" spans="1:64" ht="13" x14ac:dyDescent="0.15">
      <c r="A678" s="73"/>
      <c r="B678" s="64"/>
      <c r="C678" s="73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  <c r="AP678" s="64"/>
      <c r="AQ678" s="64"/>
      <c r="AR678" s="64"/>
      <c r="AS678" s="64"/>
      <c r="AT678" s="64"/>
      <c r="AU678" s="64"/>
      <c r="AV678" s="64"/>
      <c r="AW678" s="64"/>
      <c r="AX678" s="64"/>
      <c r="AY678" s="64"/>
      <c r="AZ678" s="64"/>
      <c r="BA678" s="64"/>
      <c r="BB678" s="64"/>
      <c r="BC678" s="64"/>
      <c r="BD678" s="64"/>
      <c r="BE678" s="64"/>
      <c r="BF678" s="64"/>
      <c r="BG678" s="64"/>
      <c r="BH678" s="64"/>
      <c r="BI678" s="64"/>
      <c r="BJ678" s="64"/>
      <c r="BK678" s="64"/>
      <c r="BL678" s="64"/>
    </row>
    <row r="679" spans="1:64" ht="13" x14ac:dyDescent="0.15">
      <c r="A679" s="73"/>
      <c r="B679" s="64"/>
      <c r="C679" s="73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  <c r="AP679" s="64"/>
      <c r="AQ679" s="64"/>
      <c r="AR679" s="64"/>
      <c r="AS679" s="64"/>
      <c r="AT679" s="64"/>
      <c r="AU679" s="64"/>
      <c r="AV679" s="64"/>
      <c r="AW679" s="64"/>
      <c r="AX679" s="64"/>
      <c r="AY679" s="64"/>
      <c r="AZ679" s="64"/>
      <c r="BA679" s="64"/>
      <c r="BB679" s="64"/>
      <c r="BC679" s="64"/>
      <c r="BD679" s="64"/>
      <c r="BE679" s="64"/>
      <c r="BF679" s="64"/>
      <c r="BG679" s="64"/>
      <c r="BH679" s="64"/>
      <c r="BI679" s="64"/>
      <c r="BJ679" s="64"/>
      <c r="BK679" s="64"/>
      <c r="BL679" s="64"/>
    </row>
    <row r="680" spans="1:64" ht="13" x14ac:dyDescent="0.15">
      <c r="A680" s="73"/>
      <c r="B680" s="64"/>
      <c r="C680" s="73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  <c r="AP680" s="64"/>
      <c r="AQ680" s="64"/>
      <c r="AR680" s="64"/>
      <c r="AS680" s="64"/>
      <c r="AT680" s="64"/>
      <c r="AU680" s="64"/>
      <c r="AV680" s="64"/>
      <c r="AW680" s="64"/>
      <c r="AX680" s="64"/>
      <c r="AY680" s="64"/>
      <c r="AZ680" s="64"/>
      <c r="BA680" s="64"/>
      <c r="BB680" s="64"/>
      <c r="BC680" s="64"/>
      <c r="BD680" s="64"/>
      <c r="BE680" s="64"/>
      <c r="BF680" s="64"/>
      <c r="BG680" s="64"/>
      <c r="BH680" s="64"/>
      <c r="BI680" s="64"/>
      <c r="BJ680" s="64"/>
      <c r="BK680" s="64"/>
      <c r="BL680" s="64"/>
    </row>
    <row r="681" spans="1:64" ht="13" x14ac:dyDescent="0.15">
      <c r="A681" s="73"/>
      <c r="B681" s="64"/>
      <c r="C681" s="73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  <c r="AP681" s="64"/>
      <c r="AQ681" s="64"/>
      <c r="AR681" s="64"/>
      <c r="AS681" s="64"/>
      <c r="AT681" s="64"/>
      <c r="AU681" s="64"/>
      <c r="AV681" s="64"/>
      <c r="AW681" s="64"/>
      <c r="AX681" s="64"/>
      <c r="AY681" s="64"/>
      <c r="AZ681" s="64"/>
      <c r="BA681" s="64"/>
      <c r="BB681" s="64"/>
      <c r="BC681" s="64"/>
      <c r="BD681" s="64"/>
      <c r="BE681" s="64"/>
      <c r="BF681" s="64"/>
      <c r="BG681" s="64"/>
      <c r="BH681" s="64"/>
      <c r="BI681" s="64"/>
      <c r="BJ681" s="64"/>
      <c r="BK681" s="64"/>
      <c r="BL681" s="64"/>
    </row>
    <row r="682" spans="1:64" ht="13" x14ac:dyDescent="0.15">
      <c r="A682" s="73"/>
      <c r="B682" s="64"/>
      <c r="C682" s="73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  <c r="AP682" s="64"/>
      <c r="AQ682" s="64"/>
      <c r="AR682" s="64"/>
      <c r="AS682" s="64"/>
      <c r="AT682" s="64"/>
      <c r="AU682" s="64"/>
      <c r="AV682" s="64"/>
      <c r="AW682" s="64"/>
      <c r="AX682" s="64"/>
      <c r="AY682" s="64"/>
      <c r="AZ682" s="64"/>
      <c r="BA682" s="64"/>
      <c r="BB682" s="64"/>
      <c r="BC682" s="64"/>
      <c r="BD682" s="64"/>
      <c r="BE682" s="64"/>
      <c r="BF682" s="64"/>
      <c r="BG682" s="64"/>
      <c r="BH682" s="64"/>
      <c r="BI682" s="64"/>
      <c r="BJ682" s="64"/>
      <c r="BK682" s="64"/>
      <c r="BL682" s="64"/>
    </row>
    <row r="683" spans="1:64" ht="13" x14ac:dyDescent="0.15">
      <c r="A683" s="73"/>
      <c r="B683" s="64"/>
      <c r="C683" s="73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  <c r="AP683" s="64"/>
      <c r="AQ683" s="64"/>
      <c r="AR683" s="64"/>
      <c r="AS683" s="64"/>
      <c r="AT683" s="64"/>
      <c r="AU683" s="64"/>
      <c r="AV683" s="64"/>
      <c r="AW683" s="64"/>
      <c r="AX683" s="64"/>
      <c r="AY683" s="64"/>
      <c r="AZ683" s="64"/>
      <c r="BA683" s="64"/>
      <c r="BB683" s="64"/>
      <c r="BC683" s="64"/>
      <c r="BD683" s="64"/>
      <c r="BE683" s="64"/>
      <c r="BF683" s="64"/>
      <c r="BG683" s="64"/>
      <c r="BH683" s="64"/>
      <c r="BI683" s="64"/>
      <c r="BJ683" s="64"/>
      <c r="BK683" s="64"/>
      <c r="BL683" s="64"/>
    </row>
    <row r="684" spans="1:64" ht="13" x14ac:dyDescent="0.15">
      <c r="A684" s="73"/>
      <c r="B684" s="64"/>
      <c r="C684" s="73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  <c r="AP684" s="64"/>
      <c r="AQ684" s="64"/>
      <c r="AR684" s="64"/>
      <c r="AS684" s="64"/>
      <c r="AT684" s="64"/>
      <c r="AU684" s="64"/>
      <c r="AV684" s="64"/>
      <c r="AW684" s="64"/>
      <c r="AX684" s="64"/>
      <c r="AY684" s="64"/>
      <c r="AZ684" s="64"/>
      <c r="BA684" s="64"/>
      <c r="BB684" s="64"/>
      <c r="BC684" s="64"/>
      <c r="BD684" s="64"/>
      <c r="BE684" s="64"/>
      <c r="BF684" s="64"/>
      <c r="BG684" s="64"/>
      <c r="BH684" s="64"/>
      <c r="BI684" s="64"/>
      <c r="BJ684" s="64"/>
      <c r="BK684" s="64"/>
      <c r="BL684" s="64"/>
    </row>
    <row r="685" spans="1:64" ht="13" x14ac:dyDescent="0.15">
      <c r="A685" s="73"/>
      <c r="B685" s="64"/>
      <c r="C685" s="73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  <c r="AP685" s="64"/>
      <c r="AQ685" s="64"/>
      <c r="AR685" s="64"/>
      <c r="AS685" s="64"/>
      <c r="AT685" s="64"/>
      <c r="AU685" s="64"/>
      <c r="AV685" s="64"/>
      <c r="AW685" s="64"/>
      <c r="AX685" s="64"/>
      <c r="AY685" s="64"/>
      <c r="AZ685" s="64"/>
      <c r="BA685" s="64"/>
      <c r="BB685" s="64"/>
      <c r="BC685" s="64"/>
      <c r="BD685" s="64"/>
      <c r="BE685" s="64"/>
      <c r="BF685" s="64"/>
      <c r="BG685" s="64"/>
      <c r="BH685" s="64"/>
      <c r="BI685" s="64"/>
      <c r="BJ685" s="64"/>
      <c r="BK685" s="64"/>
      <c r="BL685" s="64"/>
    </row>
    <row r="686" spans="1:64" ht="13" x14ac:dyDescent="0.15">
      <c r="A686" s="73"/>
      <c r="B686" s="64"/>
      <c r="C686" s="73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  <c r="AP686" s="64"/>
      <c r="AQ686" s="64"/>
      <c r="AR686" s="64"/>
      <c r="AS686" s="64"/>
      <c r="AT686" s="64"/>
      <c r="AU686" s="64"/>
      <c r="AV686" s="64"/>
      <c r="AW686" s="64"/>
      <c r="AX686" s="64"/>
      <c r="AY686" s="64"/>
      <c r="AZ686" s="64"/>
      <c r="BA686" s="64"/>
      <c r="BB686" s="64"/>
      <c r="BC686" s="64"/>
      <c r="BD686" s="64"/>
      <c r="BE686" s="64"/>
      <c r="BF686" s="64"/>
      <c r="BG686" s="64"/>
      <c r="BH686" s="64"/>
      <c r="BI686" s="64"/>
      <c r="BJ686" s="64"/>
      <c r="BK686" s="64"/>
      <c r="BL686" s="64"/>
    </row>
    <row r="687" spans="1:64" ht="13" x14ac:dyDescent="0.15">
      <c r="A687" s="73"/>
      <c r="B687" s="64"/>
      <c r="C687" s="73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  <c r="AP687" s="64"/>
      <c r="AQ687" s="64"/>
      <c r="AR687" s="64"/>
      <c r="AS687" s="64"/>
      <c r="AT687" s="64"/>
      <c r="AU687" s="64"/>
      <c r="AV687" s="64"/>
      <c r="AW687" s="64"/>
      <c r="AX687" s="64"/>
      <c r="AY687" s="64"/>
      <c r="AZ687" s="64"/>
      <c r="BA687" s="64"/>
      <c r="BB687" s="64"/>
      <c r="BC687" s="64"/>
      <c r="BD687" s="64"/>
      <c r="BE687" s="64"/>
      <c r="BF687" s="64"/>
      <c r="BG687" s="64"/>
      <c r="BH687" s="64"/>
      <c r="BI687" s="64"/>
      <c r="BJ687" s="64"/>
      <c r="BK687" s="64"/>
      <c r="BL687" s="64"/>
    </row>
    <row r="688" spans="1:64" ht="13" x14ac:dyDescent="0.15">
      <c r="A688" s="73"/>
      <c r="B688" s="64"/>
      <c r="C688" s="73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  <c r="AP688" s="64"/>
      <c r="AQ688" s="64"/>
      <c r="AR688" s="64"/>
      <c r="AS688" s="64"/>
      <c r="AT688" s="64"/>
      <c r="AU688" s="64"/>
      <c r="AV688" s="64"/>
      <c r="AW688" s="64"/>
      <c r="AX688" s="64"/>
      <c r="AY688" s="64"/>
      <c r="AZ688" s="64"/>
      <c r="BA688" s="64"/>
      <c r="BB688" s="64"/>
      <c r="BC688" s="64"/>
      <c r="BD688" s="64"/>
      <c r="BE688" s="64"/>
      <c r="BF688" s="64"/>
      <c r="BG688" s="64"/>
      <c r="BH688" s="64"/>
      <c r="BI688" s="64"/>
      <c r="BJ688" s="64"/>
      <c r="BK688" s="64"/>
      <c r="BL688" s="64"/>
    </row>
    <row r="689" spans="1:64" ht="13" x14ac:dyDescent="0.15">
      <c r="A689" s="73"/>
      <c r="B689" s="64"/>
      <c r="C689" s="73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  <c r="AP689" s="64"/>
      <c r="AQ689" s="64"/>
      <c r="AR689" s="64"/>
      <c r="AS689" s="64"/>
      <c r="AT689" s="64"/>
      <c r="AU689" s="64"/>
      <c r="AV689" s="64"/>
      <c r="AW689" s="64"/>
      <c r="AX689" s="64"/>
      <c r="AY689" s="64"/>
      <c r="AZ689" s="64"/>
      <c r="BA689" s="64"/>
      <c r="BB689" s="64"/>
      <c r="BC689" s="64"/>
      <c r="BD689" s="64"/>
      <c r="BE689" s="64"/>
      <c r="BF689" s="64"/>
      <c r="BG689" s="64"/>
      <c r="BH689" s="64"/>
      <c r="BI689" s="64"/>
      <c r="BJ689" s="64"/>
      <c r="BK689" s="64"/>
      <c r="BL689" s="64"/>
    </row>
    <row r="690" spans="1:64" ht="13" x14ac:dyDescent="0.15">
      <c r="A690" s="73"/>
      <c r="B690" s="64"/>
      <c r="C690" s="73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  <c r="AP690" s="64"/>
      <c r="AQ690" s="64"/>
      <c r="AR690" s="64"/>
      <c r="AS690" s="64"/>
      <c r="AT690" s="64"/>
      <c r="AU690" s="64"/>
      <c r="AV690" s="64"/>
      <c r="AW690" s="64"/>
      <c r="AX690" s="64"/>
      <c r="AY690" s="64"/>
      <c r="AZ690" s="64"/>
      <c r="BA690" s="64"/>
      <c r="BB690" s="64"/>
      <c r="BC690" s="64"/>
      <c r="BD690" s="64"/>
      <c r="BE690" s="64"/>
      <c r="BF690" s="64"/>
      <c r="BG690" s="64"/>
      <c r="BH690" s="64"/>
      <c r="BI690" s="64"/>
      <c r="BJ690" s="64"/>
      <c r="BK690" s="64"/>
      <c r="BL690" s="64"/>
    </row>
    <row r="691" spans="1:64" ht="13" x14ac:dyDescent="0.15">
      <c r="A691" s="73"/>
      <c r="B691" s="64"/>
      <c r="C691" s="73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  <c r="AP691" s="64"/>
      <c r="AQ691" s="64"/>
      <c r="AR691" s="64"/>
      <c r="AS691" s="64"/>
      <c r="AT691" s="64"/>
      <c r="AU691" s="64"/>
      <c r="AV691" s="64"/>
      <c r="AW691" s="64"/>
      <c r="AX691" s="64"/>
      <c r="AY691" s="64"/>
      <c r="AZ691" s="64"/>
      <c r="BA691" s="64"/>
      <c r="BB691" s="64"/>
      <c r="BC691" s="64"/>
      <c r="BD691" s="64"/>
      <c r="BE691" s="64"/>
      <c r="BF691" s="64"/>
      <c r="BG691" s="64"/>
      <c r="BH691" s="64"/>
      <c r="BI691" s="64"/>
      <c r="BJ691" s="64"/>
      <c r="BK691" s="64"/>
      <c r="BL691" s="64"/>
    </row>
    <row r="692" spans="1:64" ht="13" x14ac:dyDescent="0.15">
      <c r="A692" s="73"/>
      <c r="B692" s="64"/>
      <c r="C692" s="73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  <c r="AP692" s="64"/>
      <c r="AQ692" s="64"/>
      <c r="AR692" s="64"/>
      <c r="AS692" s="64"/>
      <c r="AT692" s="64"/>
      <c r="AU692" s="64"/>
      <c r="AV692" s="64"/>
      <c r="AW692" s="64"/>
      <c r="AX692" s="64"/>
      <c r="AY692" s="64"/>
      <c r="AZ692" s="64"/>
      <c r="BA692" s="64"/>
      <c r="BB692" s="64"/>
      <c r="BC692" s="64"/>
      <c r="BD692" s="64"/>
      <c r="BE692" s="64"/>
      <c r="BF692" s="64"/>
      <c r="BG692" s="64"/>
      <c r="BH692" s="64"/>
      <c r="BI692" s="64"/>
      <c r="BJ692" s="64"/>
      <c r="BK692" s="64"/>
      <c r="BL692" s="64"/>
    </row>
    <row r="693" spans="1:64" ht="13" x14ac:dyDescent="0.15">
      <c r="A693" s="73"/>
      <c r="B693" s="64"/>
      <c r="C693" s="73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  <c r="AP693" s="64"/>
      <c r="AQ693" s="64"/>
      <c r="AR693" s="64"/>
      <c r="AS693" s="64"/>
      <c r="AT693" s="64"/>
      <c r="AU693" s="64"/>
      <c r="AV693" s="64"/>
      <c r="AW693" s="64"/>
      <c r="AX693" s="64"/>
      <c r="AY693" s="64"/>
      <c r="AZ693" s="64"/>
      <c r="BA693" s="64"/>
      <c r="BB693" s="64"/>
      <c r="BC693" s="64"/>
      <c r="BD693" s="64"/>
      <c r="BE693" s="64"/>
      <c r="BF693" s="64"/>
      <c r="BG693" s="64"/>
      <c r="BH693" s="64"/>
      <c r="BI693" s="64"/>
      <c r="BJ693" s="64"/>
      <c r="BK693" s="64"/>
      <c r="BL693" s="64"/>
    </row>
    <row r="694" spans="1:64" ht="13" x14ac:dyDescent="0.15">
      <c r="A694" s="73"/>
      <c r="B694" s="64"/>
      <c r="C694" s="73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  <c r="AP694" s="64"/>
      <c r="AQ694" s="64"/>
      <c r="AR694" s="64"/>
      <c r="AS694" s="64"/>
      <c r="AT694" s="64"/>
      <c r="AU694" s="64"/>
      <c r="AV694" s="64"/>
      <c r="AW694" s="64"/>
      <c r="AX694" s="64"/>
      <c r="AY694" s="64"/>
      <c r="AZ694" s="64"/>
      <c r="BA694" s="64"/>
      <c r="BB694" s="64"/>
      <c r="BC694" s="64"/>
      <c r="BD694" s="64"/>
      <c r="BE694" s="64"/>
      <c r="BF694" s="64"/>
      <c r="BG694" s="64"/>
      <c r="BH694" s="64"/>
      <c r="BI694" s="64"/>
      <c r="BJ694" s="64"/>
      <c r="BK694" s="64"/>
      <c r="BL694" s="64"/>
    </row>
    <row r="695" spans="1:64" ht="13" x14ac:dyDescent="0.15">
      <c r="A695" s="73"/>
      <c r="B695" s="64"/>
      <c r="C695" s="73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  <c r="AP695" s="64"/>
      <c r="AQ695" s="64"/>
      <c r="AR695" s="64"/>
      <c r="AS695" s="64"/>
      <c r="AT695" s="64"/>
      <c r="AU695" s="64"/>
      <c r="AV695" s="64"/>
      <c r="AW695" s="64"/>
      <c r="AX695" s="64"/>
      <c r="AY695" s="64"/>
      <c r="AZ695" s="64"/>
      <c r="BA695" s="64"/>
      <c r="BB695" s="64"/>
      <c r="BC695" s="64"/>
      <c r="BD695" s="64"/>
      <c r="BE695" s="64"/>
      <c r="BF695" s="64"/>
      <c r="BG695" s="64"/>
      <c r="BH695" s="64"/>
      <c r="BI695" s="64"/>
      <c r="BJ695" s="64"/>
      <c r="BK695" s="64"/>
      <c r="BL695" s="64"/>
    </row>
    <row r="696" spans="1:64" ht="13" x14ac:dyDescent="0.15">
      <c r="A696" s="73"/>
      <c r="B696" s="64"/>
      <c r="C696" s="73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  <c r="AP696" s="64"/>
      <c r="AQ696" s="64"/>
      <c r="AR696" s="64"/>
      <c r="AS696" s="64"/>
      <c r="AT696" s="64"/>
      <c r="AU696" s="64"/>
      <c r="AV696" s="64"/>
      <c r="AW696" s="64"/>
      <c r="AX696" s="64"/>
      <c r="AY696" s="64"/>
      <c r="AZ696" s="64"/>
      <c r="BA696" s="64"/>
      <c r="BB696" s="64"/>
      <c r="BC696" s="64"/>
      <c r="BD696" s="64"/>
      <c r="BE696" s="64"/>
      <c r="BF696" s="64"/>
      <c r="BG696" s="64"/>
      <c r="BH696" s="64"/>
      <c r="BI696" s="64"/>
      <c r="BJ696" s="64"/>
      <c r="BK696" s="64"/>
      <c r="BL696" s="64"/>
    </row>
    <row r="697" spans="1:64" ht="13" x14ac:dyDescent="0.15">
      <c r="A697" s="73"/>
      <c r="B697" s="64"/>
      <c r="C697" s="73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  <c r="AP697" s="64"/>
      <c r="AQ697" s="64"/>
      <c r="AR697" s="64"/>
      <c r="AS697" s="64"/>
      <c r="AT697" s="64"/>
      <c r="AU697" s="64"/>
      <c r="AV697" s="64"/>
      <c r="AW697" s="64"/>
      <c r="AX697" s="64"/>
      <c r="AY697" s="64"/>
      <c r="AZ697" s="64"/>
      <c r="BA697" s="64"/>
      <c r="BB697" s="64"/>
      <c r="BC697" s="64"/>
      <c r="BD697" s="64"/>
      <c r="BE697" s="64"/>
      <c r="BF697" s="64"/>
      <c r="BG697" s="64"/>
      <c r="BH697" s="64"/>
      <c r="BI697" s="64"/>
      <c r="BJ697" s="64"/>
      <c r="BK697" s="64"/>
      <c r="BL697" s="64"/>
    </row>
    <row r="698" spans="1:64" ht="13" x14ac:dyDescent="0.15">
      <c r="A698" s="73"/>
      <c r="B698" s="64"/>
      <c r="C698" s="73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  <c r="AP698" s="64"/>
      <c r="AQ698" s="64"/>
      <c r="AR698" s="64"/>
      <c r="AS698" s="64"/>
      <c r="AT698" s="64"/>
      <c r="AU698" s="64"/>
      <c r="AV698" s="64"/>
      <c r="AW698" s="64"/>
      <c r="AX698" s="64"/>
      <c r="AY698" s="64"/>
      <c r="AZ698" s="64"/>
      <c r="BA698" s="64"/>
      <c r="BB698" s="64"/>
      <c r="BC698" s="64"/>
      <c r="BD698" s="64"/>
      <c r="BE698" s="64"/>
      <c r="BF698" s="64"/>
      <c r="BG698" s="64"/>
      <c r="BH698" s="64"/>
      <c r="BI698" s="64"/>
      <c r="BJ698" s="64"/>
      <c r="BK698" s="64"/>
      <c r="BL698" s="64"/>
    </row>
    <row r="699" spans="1:64" ht="13" x14ac:dyDescent="0.15">
      <c r="A699" s="73"/>
      <c r="B699" s="64"/>
      <c r="C699" s="73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  <c r="AP699" s="64"/>
      <c r="AQ699" s="64"/>
      <c r="AR699" s="64"/>
      <c r="AS699" s="64"/>
      <c r="AT699" s="64"/>
      <c r="AU699" s="64"/>
      <c r="AV699" s="64"/>
      <c r="AW699" s="64"/>
      <c r="AX699" s="64"/>
      <c r="AY699" s="64"/>
      <c r="AZ699" s="64"/>
      <c r="BA699" s="64"/>
      <c r="BB699" s="64"/>
      <c r="BC699" s="64"/>
      <c r="BD699" s="64"/>
      <c r="BE699" s="64"/>
      <c r="BF699" s="64"/>
      <c r="BG699" s="64"/>
      <c r="BH699" s="64"/>
      <c r="BI699" s="64"/>
      <c r="BJ699" s="64"/>
      <c r="BK699" s="64"/>
      <c r="BL699" s="64"/>
    </row>
    <row r="700" spans="1:64" ht="13" x14ac:dyDescent="0.15">
      <c r="A700" s="73"/>
      <c r="B700" s="64"/>
      <c r="C700" s="73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  <c r="AP700" s="64"/>
      <c r="AQ700" s="64"/>
      <c r="AR700" s="64"/>
      <c r="AS700" s="64"/>
      <c r="AT700" s="64"/>
      <c r="AU700" s="64"/>
      <c r="AV700" s="64"/>
      <c r="AW700" s="64"/>
      <c r="AX700" s="64"/>
      <c r="AY700" s="64"/>
      <c r="AZ700" s="64"/>
      <c r="BA700" s="64"/>
      <c r="BB700" s="64"/>
      <c r="BC700" s="64"/>
      <c r="BD700" s="64"/>
      <c r="BE700" s="64"/>
      <c r="BF700" s="64"/>
      <c r="BG700" s="64"/>
      <c r="BH700" s="64"/>
      <c r="BI700" s="64"/>
      <c r="BJ700" s="64"/>
      <c r="BK700" s="64"/>
      <c r="BL700" s="64"/>
    </row>
    <row r="701" spans="1:64" ht="13" x14ac:dyDescent="0.15">
      <c r="A701" s="73"/>
      <c r="B701" s="64"/>
      <c r="C701" s="73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  <c r="AP701" s="64"/>
      <c r="AQ701" s="64"/>
      <c r="AR701" s="64"/>
      <c r="AS701" s="64"/>
      <c r="AT701" s="64"/>
      <c r="AU701" s="64"/>
      <c r="AV701" s="64"/>
      <c r="AW701" s="64"/>
      <c r="AX701" s="64"/>
      <c r="AY701" s="64"/>
      <c r="AZ701" s="64"/>
      <c r="BA701" s="64"/>
      <c r="BB701" s="64"/>
      <c r="BC701" s="64"/>
      <c r="BD701" s="64"/>
      <c r="BE701" s="64"/>
      <c r="BF701" s="64"/>
      <c r="BG701" s="64"/>
      <c r="BH701" s="64"/>
      <c r="BI701" s="64"/>
      <c r="BJ701" s="64"/>
      <c r="BK701" s="64"/>
      <c r="BL701" s="64"/>
    </row>
    <row r="702" spans="1:64" ht="13" x14ac:dyDescent="0.15">
      <c r="A702" s="73"/>
      <c r="B702" s="64"/>
      <c r="C702" s="73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  <c r="AP702" s="64"/>
      <c r="AQ702" s="64"/>
      <c r="AR702" s="64"/>
      <c r="AS702" s="64"/>
      <c r="AT702" s="64"/>
      <c r="AU702" s="64"/>
      <c r="AV702" s="64"/>
      <c r="AW702" s="64"/>
      <c r="AX702" s="64"/>
      <c r="AY702" s="64"/>
      <c r="AZ702" s="64"/>
      <c r="BA702" s="64"/>
      <c r="BB702" s="64"/>
      <c r="BC702" s="64"/>
      <c r="BD702" s="64"/>
      <c r="BE702" s="64"/>
      <c r="BF702" s="64"/>
      <c r="BG702" s="64"/>
      <c r="BH702" s="64"/>
      <c r="BI702" s="64"/>
      <c r="BJ702" s="64"/>
      <c r="BK702" s="64"/>
      <c r="BL702" s="64"/>
    </row>
    <row r="703" spans="1:64" ht="13" x14ac:dyDescent="0.15">
      <c r="A703" s="73"/>
      <c r="B703" s="64"/>
      <c r="C703" s="73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  <c r="AP703" s="64"/>
      <c r="AQ703" s="64"/>
      <c r="AR703" s="64"/>
      <c r="AS703" s="64"/>
      <c r="AT703" s="64"/>
      <c r="AU703" s="64"/>
      <c r="AV703" s="64"/>
      <c r="AW703" s="64"/>
      <c r="AX703" s="64"/>
      <c r="AY703" s="64"/>
      <c r="AZ703" s="64"/>
      <c r="BA703" s="64"/>
      <c r="BB703" s="64"/>
      <c r="BC703" s="64"/>
      <c r="BD703" s="64"/>
      <c r="BE703" s="64"/>
      <c r="BF703" s="64"/>
      <c r="BG703" s="64"/>
      <c r="BH703" s="64"/>
      <c r="BI703" s="64"/>
      <c r="BJ703" s="64"/>
      <c r="BK703" s="64"/>
      <c r="BL703" s="64"/>
    </row>
    <row r="704" spans="1:64" ht="13" x14ac:dyDescent="0.15">
      <c r="A704" s="73"/>
      <c r="B704" s="64"/>
      <c r="C704" s="73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  <c r="AP704" s="64"/>
      <c r="AQ704" s="64"/>
      <c r="AR704" s="64"/>
      <c r="AS704" s="64"/>
      <c r="AT704" s="64"/>
      <c r="AU704" s="64"/>
      <c r="AV704" s="64"/>
      <c r="AW704" s="64"/>
      <c r="AX704" s="64"/>
      <c r="AY704" s="64"/>
      <c r="AZ704" s="64"/>
      <c r="BA704" s="64"/>
      <c r="BB704" s="64"/>
      <c r="BC704" s="64"/>
      <c r="BD704" s="64"/>
      <c r="BE704" s="64"/>
      <c r="BF704" s="64"/>
      <c r="BG704" s="64"/>
      <c r="BH704" s="64"/>
      <c r="BI704" s="64"/>
      <c r="BJ704" s="64"/>
      <c r="BK704" s="64"/>
      <c r="BL704" s="64"/>
    </row>
    <row r="705" spans="1:64" ht="13" x14ac:dyDescent="0.15">
      <c r="A705" s="73"/>
      <c r="B705" s="64"/>
      <c r="C705" s="73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  <c r="AP705" s="64"/>
      <c r="AQ705" s="64"/>
      <c r="AR705" s="64"/>
      <c r="AS705" s="64"/>
      <c r="AT705" s="64"/>
      <c r="AU705" s="64"/>
      <c r="AV705" s="64"/>
      <c r="AW705" s="64"/>
      <c r="AX705" s="64"/>
      <c r="AY705" s="64"/>
      <c r="AZ705" s="64"/>
      <c r="BA705" s="64"/>
      <c r="BB705" s="64"/>
      <c r="BC705" s="64"/>
      <c r="BD705" s="64"/>
      <c r="BE705" s="64"/>
      <c r="BF705" s="64"/>
      <c r="BG705" s="64"/>
      <c r="BH705" s="64"/>
      <c r="BI705" s="64"/>
      <c r="BJ705" s="64"/>
      <c r="BK705" s="64"/>
      <c r="BL705" s="64"/>
    </row>
    <row r="706" spans="1:64" ht="13" x14ac:dyDescent="0.15">
      <c r="A706" s="73"/>
      <c r="B706" s="64"/>
      <c r="C706" s="73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  <c r="AP706" s="64"/>
      <c r="AQ706" s="64"/>
      <c r="AR706" s="64"/>
      <c r="AS706" s="64"/>
      <c r="AT706" s="64"/>
      <c r="AU706" s="64"/>
      <c r="AV706" s="64"/>
      <c r="AW706" s="64"/>
      <c r="AX706" s="64"/>
      <c r="AY706" s="64"/>
      <c r="AZ706" s="64"/>
      <c r="BA706" s="64"/>
      <c r="BB706" s="64"/>
      <c r="BC706" s="64"/>
      <c r="BD706" s="64"/>
      <c r="BE706" s="64"/>
      <c r="BF706" s="64"/>
      <c r="BG706" s="64"/>
      <c r="BH706" s="64"/>
      <c r="BI706" s="64"/>
      <c r="BJ706" s="64"/>
      <c r="BK706" s="64"/>
      <c r="BL706" s="64"/>
    </row>
    <row r="707" spans="1:64" ht="13" x14ac:dyDescent="0.15">
      <c r="A707" s="73"/>
      <c r="B707" s="64"/>
      <c r="C707" s="73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  <c r="AP707" s="64"/>
      <c r="AQ707" s="64"/>
      <c r="AR707" s="64"/>
      <c r="AS707" s="64"/>
      <c r="AT707" s="64"/>
      <c r="AU707" s="64"/>
      <c r="AV707" s="64"/>
      <c r="AW707" s="64"/>
      <c r="AX707" s="64"/>
      <c r="AY707" s="64"/>
      <c r="AZ707" s="64"/>
      <c r="BA707" s="64"/>
      <c r="BB707" s="64"/>
      <c r="BC707" s="64"/>
      <c r="BD707" s="64"/>
      <c r="BE707" s="64"/>
      <c r="BF707" s="64"/>
      <c r="BG707" s="64"/>
      <c r="BH707" s="64"/>
      <c r="BI707" s="64"/>
      <c r="BJ707" s="64"/>
      <c r="BK707" s="64"/>
      <c r="BL707" s="64"/>
    </row>
    <row r="708" spans="1:64" ht="13" x14ac:dyDescent="0.15">
      <c r="A708" s="73"/>
      <c r="B708" s="64"/>
      <c r="C708" s="73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  <c r="AP708" s="64"/>
      <c r="AQ708" s="64"/>
      <c r="AR708" s="64"/>
      <c r="AS708" s="64"/>
      <c r="AT708" s="64"/>
      <c r="AU708" s="64"/>
      <c r="AV708" s="64"/>
      <c r="AW708" s="64"/>
      <c r="AX708" s="64"/>
      <c r="AY708" s="64"/>
      <c r="AZ708" s="64"/>
      <c r="BA708" s="64"/>
      <c r="BB708" s="64"/>
      <c r="BC708" s="64"/>
      <c r="BD708" s="64"/>
      <c r="BE708" s="64"/>
      <c r="BF708" s="64"/>
      <c r="BG708" s="64"/>
      <c r="BH708" s="64"/>
      <c r="BI708" s="64"/>
      <c r="BJ708" s="64"/>
      <c r="BK708" s="64"/>
      <c r="BL708" s="64"/>
    </row>
    <row r="709" spans="1:64" ht="13" x14ac:dyDescent="0.15">
      <c r="A709" s="73"/>
      <c r="B709" s="64"/>
      <c r="C709" s="73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  <c r="AP709" s="64"/>
      <c r="AQ709" s="64"/>
      <c r="AR709" s="64"/>
      <c r="AS709" s="64"/>
      <c r="AT709" s="64"/>
      <c r="AU709" s="64"/>
      <c r="AV709" s="64"/>
      <c r="AW709" s="64"/>
      <c r="AX709" s="64"/>
      <c r="AY709" s="64"/>
      <c r="AZ709" s="64"/>
      <c r="BA709" s="64"/>
      <c r="BB709" s="64"/>
      <c r="BC709" s="64"/>
      <c r="BD709" s="64"/>
      <c r="BE709" s="64"/>
      <c r="BF709" s="64"/>
      <c r="BG709" s="64"/>
      <c r="BH709" s="64"/>
      <c r="BI709" s="64"/>
      <c r="BJ709" s="64"/>
      <c r="BK709" s="64"/>
      <c r="BL709" s="64"/>
    </row>
    <row r="710" spans="1:64" ht="13" x14ac:dyDescent="0.15">
      <c r="A710" s="73"/>
      <c r="B710" s="64"/>
      <c r="C710" s="73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  <c r="AP710" s="64"/>
      <c r="AQ710" s="64"/>
      <c r="AR710" s="64"/>
      <c r="AS710" s="64"/>
      <c r="AT710" s="64"/>
      <c r="AU710" s="64"/>
      <c r="AV710" s="64"/>
      <c r="AW710" s="64"/>
      <c r="AX710" s="64"/>
      <c r="AY710" s="64"/>
      <c r="AZ710" s="64"/>
      <c r="BA710" s="64"/>
      <c r="BB710" s="64"/>
      <c r="BC710" s="64"/>
      <c r="BD710" s="64"/>
      <c r="BE710" s="64"/>
      <c r="BF710" s="64"/>
      <c r="BG710" s="64"/>
      <c r="BH710" s="64"/>
      <c r="BI710" s="64"/>
      <c r="BJ710" s="64"/>
      <c r="BK710" s="64"/>
      <c r="BL710" s="64"/>
    </row>
    <row r="711" spans="1:64" ht="13" x14ac:dyDescent="0.15">
      <c r="A711" s="73"/>
      <c r="B711" s="64"/>
      <c r="C711" s="73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  <c r="AP711" s="64"/>
      <c r="AQ711" s="64"/>
      <c r="AR711" s="64"/>
      <c r="AS711" s="64"/>
      <c r="AT711" s="64"/>
      <c r="AU711" s="64"/>
      <c r="AV711" s="64"/>
      <c r="AW711" s="64"/>
      <c r="AX711" s="64"/>
      <c r="AY711" s="64"/>
      <c r="AZ711" s="64"/>
      <c r="BA711" s="64"/>
      <c r="BB711" s="64"/>
      <c r="BC711" s="64"/>
      <c r="BD711" s="64"/>
      <c r="BE711" s="64"/>
      <c r="BF711" s="64"/>
      <c r="BG711" s="64"/>
      <c r="BH711" s="64"/>
      <c r="BI711" s="64"/>
      <c r="BJ711" s="64"/>
      <c r="BK711" s="64"/>
      <c r="BL711" s="64"/>
    </row>
    <row r="712" spans="1:64" ht="13" x14ac:dyDescent="0.15">
      <c r="A712" s="73"/>
      <c r="B712" s="64"/>
      <c r="C712" s="73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  <c r="AP712" s="64"/>
      <c r="AQ712" s="64"/>
      <c r="AR712" s="64"/>
      <c r="AS712" s="64"/>
      <c r="AT712" s="64"/>
      <c r="AU712" s="64"/>
      <c r="AV712" s="64"/>
      <c r="AW712" s="64"/>
      <c r="AX712" s="64"/>
      <c r="AY712" s="64"/>
      <c r="AZ712" s="64"/>
      <c r="BA712" s="64"/>
      <c r="BB712" s="64"/>
      <c r="BC712" s="64"/>
      <c r="BD712" s="64"/>
      <c r="BE712" s="64"/>
      <c r="BF712" s="64"/>
      <c r="BG712" s="64"/>
      <c r="BH712" s="64"/>
      <c r="BI712" s="64"/>
      <c r="BJ712" s="64"/>
      <c r="BK712" s="64"/>
      <c r="BL712" s="64"/>
    </row>
    <row r="713" spans="1:64" ht="13" x14ac:dyDescent="0.15">
      <c r="A713" s="73"/>
      <c r="B713" s="64"/>
      <c r="C713" s="73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  <c r="AP713" s="64"/>
      <c r="AQ713" s="64"/>
      <c r="AR713" s="64"/>
      <c r="AS713" s="64"/>
      <c r="AT713" s="64"/>
      <c r="AU713" s="64"/>
      <c r="AV713" s="64"/>
      <c r="AW713" s="64"/>
      <c r="AX713" s="64"/>
      <c r="AY713" s="64"/>
      <c r="AZ713" s="64"/>
      <c r="BA713" s="64"/>
      <c r="BB713" s="64"/>
      <c r="BC713" s="64"/>
      <c r="BD713" s="64"/>
      <c r="BE713" s="64"/>
      <c r="BF713" s="64"/>
      <c r="BG713" s="64"/>
      <c r="BH713" s="64"/>
      <c r="BI713" s="64"/>
      <c r="BJ713" s="64"/>
      <c r="BK713" s="64"/>
      <c r="BL713" s="64"/>
    </row>
    <row r="714" spans="1:64" ht="13" x14ac:dyDescent="0.15">
      <c r="A714" s="73"/>
      <c r="B714" s="64"/>
      <c r="C714" s="73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  <c r="AP714" s="64"/>
      <c r="AQ714" s="64"/>
      <c r="AR714" s="64"/>
      <c r="AS714" s="64"/>
      <c r="AT714" s="64"/>
      <c r="AU714" s="64"/>
      <c r="AV714" s="64"/>
      <c r="AW714" s="64"/>
      <c r="AX714" s="64"/>
      <c r="AY714" s="64"/>
      <c r="AZ714" s="64"/>
      <c r="BA714" s="64"/>
      <c r="BB714" s="64"/>
      <c r="BC714" s="64"/>
      <c r="BD714" s="64"/>
      <c r="BE714" s="64"/>
      <c r="BF714" s="64"/>
      <c r="BG714" s="64"/>
      <c r="BH714" s="64"/>
      <c r="BI714" s="64"/>
      <c r="BJ714" s="64"/>
      <c r="BK714" s="64"/>
      <c r="BL714" s="64"/>
    </row>
    <row r="715" spans="1:64" ht="13" x14ac:dyDescent="0.15">
      <c r="A715" s="73"/>
      <c r="B715" s="64"/>
      <c r="C715" s="73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  <c r="AP715" s="64"/>
      <c r="AQ715" s="64"/>
      <c r="AR715" s="64"/>
      <c r="AS715" s="64"/>
      <c r="AT715" s="64"/>
      <c r="AU715" s="64"/>
      <c r="AV715" s="64"/>
      <c r="AW715" s="64"/>
      <c r="AX715" s="64"/>
      <c r="AY715" s="64"/>
      <c r="AZ715" s="64"/>
      <c r="BA715" s="64"/>
      <c r="BB715" s="64"/>
      <c r="BC715" s="64"/>
      <c r="BD715" s="64"/>
      <c r="BE715" s="64"/>
      <c r="BF715" s="64"/>
      <c r="BG715" s="64"/>
      <c r="BH715" s="64"/>
      <c r="BI715" s="64"/>
      <c r="BJ715" s="64"/>
      <c r="BK715" s="64"/>
      <c r="BL715" s="64"/>
    </row>
    <row r="716" spans="1:64" ht="13" x14ac:dyDescent="0.15">
      <c r="A716" s="73"/>
      <c r="B716" s="64"/>
      <c r="C716" s="73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  <c r="AP716" s="64"/>
      <c r="AQ716" s="64"/>
      <c r="AR716" s="64"/>
      <c r="AS716" s="64"/>
      <c r="AT716" s="64"/>
      <c r="AU716" s="64"/>
      <c r="AV716" s="64"/>
      <c r="AW716" s="64"/>
      <c r="AX716" s="64"/>
      <c r="AY716" s="64"/>
      <c r="AZ716" s="64"/>
      <c r="BA716" s="64"/>
      <c r="BB716" s="64"/>
      <c r="BC716" s="64"/>
      <c r="BD716" s="64"/>
      <c r="BE716" s="64"/>
      <c r="BF716" s="64"/>
      <c r="BG716" s="64"/>
      <c r="BH716" s="64"/>
      <c r="BI716" s="64"/>
      <c r="BJ716" s="64"/>
      <c r="BK716" s="64"/>
      <c r="BL716" s="64"/>
    </row>
    <row r="717" spans="1:64" ht="13" x14ac:dyDescent="0.15">
      <c r="A717" s="73"/>
      <c r="B717" s="64"/>
      <c r="C717" s="73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  <c r="AP717" s="64"/>
      <c r="AQ717" s="64"/>
      <c r="AR717" s="64"/>
      <c r="AS717" s="64"/>
      <c r="AT717" s="64"/>
      <c r="AU717" s="64"/>
      <c r="AV717" s="64"/>
      <c r="AW717" s="64"/>
      <c r="AX717" s="64"/>
      <c r="AY717" s="64"/>
      <c r="AZ717" s="64"/>
      <c r="BA717" s="64"/>
      <c r="BB717" s="64"/>
      <c r="BC717" s="64"/>
      <c r="BD717" s="64"/>
      <c r="BE717" s="64"/>
      <c r="BF717" s="64"/>
      <c r="BG717" s="64"/>
      <c r="BH717" s="64"/>
      <c r="BI717" s="64"/>
      <c r="BJ717" s="64"/>
      <c r="BK717" s="64"/>
      <c r="BL717" s="64"/>
    </row>
    <row r="718" spans="1:64" ht="13" x14ac:dyDescent="0.15">
      <c r="A718" s="73"/>
      <c r="B718" s="64"/>
      <c r="C718" s="73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  <c r="AP718" s="64"/>
      <c r="AQ718" s="64"/>
      <c r="AR718" s="64"/>
      <c r="AS718" s="64"/>
      <c r="AT718" s="64"/>
      <c r="AU718" s="64"/>
      <c r="AV718" s="64"/>
      <c r="AW718" s="64"/>
      <c r="AX718" s="64"/>
      <c r="AY718" s="64"/>
      <c r="AZ718" s="64"/>
      <c r="BA718" s="64"/>
      <c r="BB718" s="64"/>
      <c r="BC718" s="64"/>
      <c r="BD718" s="64"/>
      <c r="BE718" s="64"/>
      <c r="BF718" s="64"/>
      <c r="BG718" s="64"/>
      <c r="BH718" s="64"/>
      <c r="BI718" s="64"/>
      <c r="BJ718" s="64"/>
      <c r="BK718" s="64"/>
      <c r="BL718" s="64"/>
    </row>
    <row r="719" spans="1:64" ht="13" x14ac:dyDescent="0.15">
      <c r="A719" s="73"/>
      <c r="B719" s="64"/>
      <c r="C719" s="73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  <c r="AP719" s="64"/>
      <c r="AQ719" s="64"/>
      <c r="AR719" s="64"/>
      <c r="AS719" s="64"/>
      <c r="AT719" s="64"/>
      <c r="AU719" s="64"/>
      <c r="AV719" s="64"/>
      <c r="AW719" s="64"/>
      <c r="AX719" s="64"/>
      <c r="AY719" s="64"/>
      <c r="AZ719" s="64"/>
      <c r="BA719" s="64"/>
      <c r="BB719" s="64"/>
      <c r="BC719" s="64"/>
      <c r="BD719" s="64"/>
      <c r="BE719" s="64"/>
      <c r="BF719" s="64"/>
      <c r="BG719" s="64"/>
      <c r="BH719" s="64"/>
      <c r="BI719" s="64"/>
      <c r="BJ719" s="64"/>
      <c r="BK719" s="64"/>
      <c r="BL719" s="64"/>
    </row>
    <row r="720" spans="1:64" ht="13" x14ac:dyDescent="0.15">
      <c r="A720" s="73"/>
      <c r="B720" s="64"/>
      <c r="C720" s="73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  <c r="AP720" s="64"/>
      <c r="AQ720" s="64"/>
      <c r="AR720" s="64"/>
      <c r="AS720" s="64"/>
      <c r="AT720" s="64"/>
      <c r="AU720" s="64"/>
      <c r="AV720" s="64"/>
      <c r="AW720" s="64"/>
      <c r="AX720" s="64"/>
      <c r="AY720" s="64"/>
      <c r="AZ720" s="64"/>
      <c r="BA720" s="64"/>
      <c r="BB720" s="64"/>
      <c r="BC720" s="64"/>
      <c r="BD720" s="64"/>
      <c r="BE720" s="64"/>
      <c r="BF720" s="64"/>
      <c r="BG720" s="64"/>
      <c r="BH720" s="64"/>
      <c r="BI720" s="64"/>
      <c r="BJ720" s="64"/>
      <c r="BK720" s="64"/>
      <c r="BL720" s="64"/>
    </row>
    <row r="721" spans="1:64" ht="13" x14ac:dyDescent="0.15">
      <c r="A721" s="73"/>
      <c r="B721" s="64"/>
      <c r="C721" s="73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  <c r="AP721" s="64"/>
      <c r="AQ721" s="64"/>
      <c r="AR721" s="64"/>
      <c r="AS721" s="64"/>
      <c r="AT721" s="64"/>
      <c r="AU721" s="64"/>
      <c r="AV721" s="64"/>
      <c r="AW721" s="64"/>
      <c r="AX721" s="64"/>
      <c r="AY721" s="64"/>
      <c r="AZ721" s="64"/>
      <c r="BA721" s="64"/>
      <c r="BB721" s="64"/>
      <c r="BC721" s="64"/>
      <c r="BD721" s="64"/>
      <c r="BE721" s="64"/>
      <c r="BF721" s="64"/>
      <c r="BG721" s="64"/>
      <c r="BH721" s="64"/>
      <c r="BI721" s="64"/>
      <c r="BJ721" s="64"/>
      <c r="BK721" s="64"/>
      <c r="BL721" s="64"/>
    </row>
    <row r="722" spans="1:64" ht="13" x14ac:dyDescent="0.15">
      <c r="A722" s="73"/>
      <c r="B722" s="64"/>
      <c r="C722" s="73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  <c r="AP722" s="64"/>
      <c r="AQ722" s="64"/>
      <c r="AR722" s="64"/>
      <c r="AS722" s="64"/>
      <c r="AT722" s="64"/>
      <c r="AU722" s="64"/>
      <c r="AV722" s="64"/>
      <c r="AW722" s="64"/>
      <c r="AX722" s="64"/>
      <c r="AY722" s="64"/>
      <c r="AZ722" s="64"/>
      <c r="BA722" s="64"/>
      <c r="BB722" s="64"/>
      <c r="BC722" s="64"/>
      <c r="BD722" s="64"/>
      <c r="BE722" s="64"/>
      <c r="BF722" s="64"/>
      <c r="BG722" s="64"/>
      <c r="BH722" s="64"/>
      <c r="BI722" s="64"/>
      <c r="BJ722" s="64"/>
      <c r="BK722" s="64"/>
      <c r="BL722" s="64"/>
    </row>
    <row r="723" spans="1:64" ht="13" x14ac:dyDescent="0.15">
      <c r="A723" s="73"/>
      <c r="B723" s="64"/>
      <c r="C723" s="73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  <c r="AP723" s="64"/>
      <c r="AQ723" s="64"/>
      <c r="AR723" s="64"/>
      <c r="AS723" s="64"/>
      <c r="AT723" s="64"/>
      <c r="AU723" s="64"/>
      <c r="AV723" s="64"/>
      <c r="AW723" s="64"/>
      <c r="AX723" s="64"/>
      <c r="AY723" s="64"/>
      <c r="AZ723" s="64"/>
      <c r="BA723" s="64"/>
      <c r="BB723" s="64"/>
      <c r="BC723" s="64"/>
      <c r="BD723" s="64"/>
      <c r="BE723" s="64"/>
      <c r="BF723" s="64"/>
      <c r="BG723" s="64"/>
      <c r="BH723" s="64"/>
      <c r="BI723" s="64"/>
      <c r="BJ723" s="64"/>
      <c r="BK723" s="64"/>
      <c r="BL723" s="64"/>
    </row>
    <row r="724" spans="1:64" ht="13" x14ac:dyDescent="0.15">
      <c r="A724" s="73"/>
      <c r="B724" s="64"/>
      <c r="C724" s="73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  <c r="AP724" s="64"/>
      <c r="AQ724" s="64"/>
      <c r="AR724" s="64"/>
      <c r="AS724" s="64"/>
      <c r="AT724" s="64"/>
      <c r="AU724" s="64"/>
      <c r="AV724" s="64"/>
      <c r="AW724" s="64"/>
      <c r="AX724" s="64"/>
      <c r="AY724" s="64"/>
      <c r="AZ724" s="64"/>
      <c r="BA724" s="64"/>
      <c r="BB724" s="64"/>
      <c r="BC724" s="64"/>
      <c r="BD724" s="64"/>
      <c r="BE724" s="64"/>
      <c r="BF724" s="64"/>
      <c r="BG724" s="64"/>
      <c r="BH724" s="64"/>
      <c r="BI724" s="64"/>
      <c r="BJ724" s="64"/>
      <c r="BK724" s="64"/>
      <c r="BL724" s="64"/>
    </row>
    <row r="725" spans="1:64" ht="13" x14ac:dyDescent="0.15">
      <c r="A725" s="73"/>
      <c r="B725" s="64"/>
      <c r="C725" s="73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  <c r="AP725" s="64"/>
      <c r="AQ725" s="64"/>
      <c r="AR725" s="64"/>
      <c r="AS725" s="64"/>
      <c r="AT725" s="64"/>
      <c r="AU725" s="64"/>
      <c r="AV725" s="64"/>
      <c r="AW725" s="64"/>
      <c r="AX725" s="64"/>
      <c r="AY725" s="64"/>
      <c r="AZ725" s="64"/>
      <c r="BA725" s="64"/>
      <c r="BB725" s="64"/>
      <c r="BC725" s="64"/>
      <c r="BD725" s="64"/>
      <c r="BE725" s="64"/>
      <c r="BF725" s="64"/>
      <c r="BG725" s="64"/>
      <c r="BH725" s="64"/>
      <c r="BI725" s="64"/>
      <c r="BJ725" s="64"/>
      <c r="BK725" s="64"/>
      <c r="BL725" s="64"/>
    </row>
    <row r="726" spans="1:64" ht="13" x14ac:dyDescent="0.15">
      <c r="A726" s="73"/>
      <c r="B726" s="64"/>
      <c r="C726" s="73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  <c r="AP726" s="64"/>
      <c r="AQ726" s="64"/>
      <c r="AR726" s="64"/>
      <c r="AS726" s="64"/>
      <c r="AT726" s="64"/>
      <c r="AU726" s="64"/>
      <c r="AV726" s="64"/>
      <c r="AW726" s="64"/>
      <c r="AX726" s="64"/>
      <c r="AY726" s="64"/>
      <c r="AZ726" s="64"/>
      <c r="BA726" s="64"/>
      <c r="BB726" s="64"/>
      <c r="BC726" s="64"/>
      <c r="BD726" s="64"/>
      <c r="BE726" s="64"/>
      <c r="BF726" s="64"/>
      <c r="BG726" s="64"/>
      <c r="BH726" s="64"/>
      <c r="BI726" s="64"/>
      <c r="BJ726" s="64"/>
      <c r="BK726" s="64"/>
      <c r="BL726" s="64"/>
    </row>
    <row r="727" spans="1:64" ht="13" x14ac:dyDescent="0.15">
      <c r="A727" s="73"/>
      <c r="B727" s="64"/>
      <c r="C727" s="73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  <c r="AP727" s="64"/>
      <c r="AQ727" s="64"/>
      <c r="AR727" s="64"/>
      <c r="AS727" s="64"/>
      <c r="AT727" s="64"/>
      <c r="AU727" s="64"/>
      <c r="AV727" s="64"/>
      <c r="AW727" s="64"/>
      <c r="AX727" s="64"/>
      <c r="AY727" s="64"/>
      <c r="AZ727" s="64"/>
      <c r="BA727" s="64"/>
      <c r="BB727" s="64"/>
      <c r="BC727" s="64"/>
      <c r="BD727" s="64"/>
      <c r="BE727" s="64"/>
      <c r="BF727" s="64"/>
      <c r="BG727" s="64"/>
      <c r="BH727" s="64"/>
      <c r="BI727" s="64"/>
      <c r="BJ727" s="64"/>
      <c r="BK727" s="64"/>
      <c r="BL727" s="64"/>
    </row>
    <row r="728" spans="1:64" ht="13" x14ac:dyDescent="0.15">
      <c r="A728" s="73"/>
      <c r="B728" s="64"/>
      <c r="C728" s="73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  <c r="AP728" s="64"/>
      <c r="AQ728" s="64"/>
      <c r="AR728" s="64"/>
      <c r="AS728" s="64"/>
      <c r="AT728" s="64"/>
      <c r="AU728" s="64"/>
      <c r="AV728" s="64"/>
      <c r="AW728" s="64"/>
      <c r="AX728" s="64"/>
      <c r="AY728" s="64"/>
      <c r="AZ728" s="64"/>
      <c r="BA728" s="64"/>
      <c r="BB728" s="64"/>
      <c r="BC728" s="64"/>
      <c r="BD728" s="64"/>
      <c r="BE728" s="64"/>
      <c r="BF728" s="64"/>
      <c r="BG728" s="64"/>
      <c r="BH728" s="64"/>
      <c r="BI728" s="64"/>
      <c r="BJ728" s="64"/>
      <c r="BK728" s="64"/>
      <c r="BL728" s="64"/>
    </row>
    <row r="729" spans="1:64" ht="13" x14ac:dyDescent="0.15">
      <c r="A729" s="73"/>
      <c r="B729" s="64"/>
      <c r="C729" s="73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  <c r="AP729" s="64"/>
      <c r="AQ729" s="64"/>
      <c r="AR729" s="64"/>
      <c r="AS729" s="64"/>
      <c r="AT729" s="64"/>
      <c r="AU729" s="64"/>
      <c r="AV729" s="64"/>
      <c r="AW729" s="64"/>
      <c r="AX729" s="64"/>
      <c r="AY729" s="64"/>
      <c r="AZ729" s="64"/>
      <c r="BA729" s="64"/>
      <c r="BB729" s="64"/>
      <c r="BC729" s="64"/>
      <c r="BD729" s="64"/>
      <c r="BE729" s="64"/>
      <c r="BF729" s="64"/>
      <c r="BG729" s="64"/>
      <c r="BH729" s="64"/>
      <c r="BI729" s="64"/>
      <c r="BJ729" s="64"/>
      <c r="BK729" s="64"/>
      <c r="BL729" s="64"/>
    </row>
    <row r="730" spans="1:64" ht="13" x14ac:dyDescent="0.15">
      <c r="A730" s="73"/>
      <c r="B730" s="64"/>
      <c r="C730" s="73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  <c r="AP730" s="64"/>
      <c r="AQ730" s="64"/>
      <c r="AR730" s="64"/>
      <c r="AS730" s="64"/>
      <c r="AT730" s="64"/>
      <c r="AU730" s="64"/>
      <c r="AV730" s="64"/>
      <c r="AW730" s="64"/>
      <c r="AX730" s="64"/>
      <c r="AY730" s="64"/>
      <c r="AZ730" s="64"/>
      <c r="BA730" s="64"/>
      <c r="BB730" s="64"/>
      <c r="BC730" s="64"/>
      <c r="BD730" s="64"/>
      <c r="BE730" s="64"/>
      <c r="BF730" s="64"/>
      <c r="BG730" s="64"/>
      <c r="BH730" s="64"/>
      <c r="BI730" s="64"/>
      <c r="BJ730" s="64"/>
      <c r="BK730" s="64"/>
      <c r="BL730" s="64"/>
    </row>
    <row r="731" spans="1:64" ht="13" x14ac:dyDescent="0.15">
      <c r="A731" s="73"/>
      <c r="B731" s="64"/>
      <c r="C731" s="73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  <c r="AP731" s="64"/>
      <c r="AQ731" s="64"/>
      <c r="AR731" s="64"/>
      <c r="AS731" s="64"/>
      <c r="AT731" s="64"/>
      <c r="AU731" s="64"/>
      <c r="AV731" s="64"/>
      <c r="AW731" s="64"/>
      <c r="AX731" s="64"/>
      <c r="AY731" s="64"/>
      <c r="AZ731" s="64"/>
      <c r="BA731" s="64"/>
      <c r="BB731" s="64"/>
      <c r="BC731" s="64"/>
      <c r="BD731" s="64"/>
      <c r="BE731" s="64"/>
      <c r="BF731" s="64"/>
      <c r="BG731" s="64"/>
      <c r="BH731" s="64"/>
      <c r="BI731" s="64"/>
      <c r="BJ731" s="64"/>
      <c r="BK731" s="64"/>
      <c r="BL731" s="64"/>
    </row>
    <row r="732" spans="1:64" ht="13" x14ac:dyDescent="0.15">
      <c r="A732" s="73"/>
      <c r="B732" s="64"/>
      <c r="C732" s="73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  <c r="AP732" s="64"/>
      <c r="AQ732" s="64"/>
      <c r="AR732" s="64"/>
      <c r="AS732" s="64"/>
      <c r="AT732" s="64"/>
      <c r="AU732" s="64"/>
      <c r="AV732" s="64"/>
      <c r="AW732" s="64"/>
      <c r="AX732" s="64"/>
      <c r="AY732" s="64"/>
      <c r="AZ732" s="64"/>
      <c r="BA732" s="64"/>
      <c r="BB732" s="64"/>
      <c r="BC732" s="64"/>
      <c r="BD732" s="64"/>
      <c r="BE732" s="64"/>
      <c r="BF732" s="64"/>
      <c r="BG732" s="64"/>
      <c r="BH732" s="64"/>
      <c r="BI732" s="64"/>
      <c r="BJ732" s="64"/>
      <c r="BK732" s="64"/>
      <c r="BL732" s="64"/>
    </row>
    <row r="733" spans="1:64" ht="13" x14ac:dyDescent="0.15">
      <c r="A733" s="73"/>
      <c r="B733" s="64"/>
      <c r="C733" s="73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  <c r="AP733" s="64"/>
      <c r="AQ733" s="64"/>
      <c r="AR733" s="64"/>
      <c r="AS733" s="64"/>
      <c r="AT733" s="64"/>
      <c r="AU733" s="64"/>
      <c r="AV733" s="64"/>
      <c r="AW733" s="64"/>
      <c r="AX733" s="64"/>
      <c r="AY733" s="64"/>
      <c r="AZ733" s="64"/>
      <c r="BA733" s="64"/>
      <c r="BB733" s="64"/>
      <c r="BC733" s="64"/>
      <c r="BD733" s="64"/>
      <c r="BE733" s="64"/>
      <c r="BF733" s="64"/>
      <c r="BG733" s="64"/>
      <c r="BH733" s="64"/>
      <c r="BI733" s="64"/>
      <c r="BJ733" s="64"/>
      <c r="BK733" s="64"/>
      <c r="BL733" s="64"/>
    </row>
    <row r="734" spans="1:64" ht="13" x14ac:dyDescent="0.15">
      <c r="A734" s="73"/>
      <c r="B734" s="64"/>
      <c r="C734" s="73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  <c r="AP734" s="64"/>
      <c r="AQ734" s="64"/>
      <c r="AR734" s="64"/>
      <c r="AS734" s="64"/>
      <c r="AT734" s="64"/>
      <c r="AU734" s="64"/>
      <c r="AV734" s="64"/>
      <c r="AW734" s="64"/>
      <c r="AX734" s="64"/>
      <c r="AY734" s="64"/>
      <c r="AZ734" s="64"/>
      <c r="BA734" s="64"/>
      <c r="BB734" s="64"/>
      <c r="BC734" s="64"/>
      <c r="BD734" s="64"/>
      <c r="BE734" s="64"/>
      <c r="BF734" s="64"/>
      <c r="BG734" s="64"/>
      <c r="BH734" s="64"/>
      <c r="BI734" s="64"/>
      <c r="BJ734" s="64"/>
      <c r="BK734" s="64"/>
      <c r="BL734" s="64"/>
    </row>
    <row r="735" spans="1:64" ht="13" x14ac:dyDescent="0.15">
      <c r="A735" s="73"/>
      <c r="B735" s="64"/>
      <c r="C735" s="73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  <c r="AP735" s="64"/>
      <c r="AQ735" s="64"/>
      <c r="AR735" s="64"/>
      <c r="AS735" s="64"/>
      <c r="AT735" s="64"/>
      <c r="AU735" s="64"/>
      <c r="AV735" s="64"/>
      <c r="AW735" s="64"/>
      <c r="AX735" s="64"/>
      <c r="AY735" s="64"/>
      <c r="AZ735" s="64"/>
      <c r="BA735" s="64"/>
      <c r="BB735" s="64"/>
      <c r="BC735" s="64"/>
      <c r="BD735" s="64"/>
      <c r="BE735" s="64"/>
      <c r="BF735" s="64"/>
      <c r="BG735" s="64"/>
      <c r="BH735" s="64"/>
      <c r="BI735" s="64"/>
      <c r="BJ735" s="64"/>
      <c r="BK735" s="64"/>
      <c r="BL735" s="64"/>
    </row>
    <row r="736" spans="1:64" ht="13" x14ac:dyDescent="0.15">
      <c r="A736" s="73"/>
      <c r="B736" s="64"/>
      <c r="C736" s="73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  <c r="AP736" s="64"/>
      <c r="AQ736" s="64"/>
      <c r="AR736" s="64"/>
      <c r="AS736" s="64"/>
      <c r="AT736" s="64"/>
      <c r="AU736" s="64"/>
      <c r="AV736" s="64"/>
      <c r="AW736" s="64"/>
      <c r="AX736" s="64"/>
      <c r="AY736" s="64"/>
      <c r="AZ736" s="64"/>
      <c r="BA736" s="64"/>
      <c r="BB736" s="64"/>
      <c r="BC736" s="64"/>
      <c r="BD736" s="64"/>
      <c r="BE736" s="64"/>
      <c r="BF736" s="64"/>
      <c r="BG736" s="64"/>
      <c r="BH736" s="64"/>
      <c r="BI736" s="64"/>
      <c r="BJ736" s="64"/>
      <c r="BK736" s="64"/>
      <c r="BL736" s="64"/>
    </row>
    <row r="737" spans="1:64" ht="13" x14ac:dyDescent="0.15">
      <c r="A737" s="73"/>
      <c r="B737" s="64"/>
      <c r="C737" s="73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  <c r="AP737" s="64"/>
      <c r="AQ737" s="64"/>
      <c r="AR737" s="64"/>
      <c r="AS737" s="64"/>
      <c r="AT737" s="64"/>
      <c r="AU737" s="64"/>
      <c r="AV737" s="64"/>
      <c r="AW737" s="64"/>
      <c r="AX737" s="64"/>
      <c r="AY737" s="64"/>
      <c r="AZ737" s="64"/>
      <c r="BA737" s="64"/>
      <c r="BB737" s="64"/>
      <c r="BC737" s="64"/>
      <c r="BD737" s="64"/>
      <c r="BE737" s="64"/>
      <c r="BF737" s="64"/>
      <c r="BG737" s="64"/>
      <c r="BH737" s="64"/>
      <c r="BI737" s="64"/>
      <c r="BJ737" s="64"/>
      <c r="BK737" s="64"/>
      <c r="BL737" s="64"/>
    </row>
    <row r="738" spans="1:64" ht="13" x14ac:dyDescent="0.15">
      <c r="A738" s="73"/>
      <c r="B738" s="64"/>
      <c r="C738" s="73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  <c r="AP738" s="64"/>
      <c r="AQ738" s="64"/>
      <c r="AR738" s="64"/>
      <c r="AS738" s="64"/>
      <c r="AT738" s="64"/>
      <c r="AU738" s="64"/>
      <c r="AV738" s="64"/>
      <c r="AW738" s="64"/>
      <c r="AX738" s="64"/>
      <c r="AY738" s="64"/>
      <c r="AZ738" s="64"/>
      <c r="BA738" s="64"/>
      <c r="BB738" s="64"/>
      <c r="BC738" s="64"/>
      <c r="BD738" s="64"/>
      <c r="BE738" s="64"/>
      <c r="BF738" s="64"/>
      <c r="BG738" s="64"/>
      <c r="BH738" s="64"/>
      <c r="BI738" s="64"/>
      <c r="BJ738" s="64"/>
      <c r="BK738" s="64"/>
      <c r="BL738" s="64"/>
    </row>
    <row r="739" spans="1:64" ht="13" x14ac:dyDescent="0.15">
      <c r="A739" s="73"/>
      <c r="B739" s="64"/>
      <c r="C739" s="73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  <c r="AP739" s="64"/>
      <c r="AQ739" s="64"/>
      <c r="AR739" s="64"/>
      <c r="AS739" s="64"/>
      <c r="AT739" s="64"/>
      <c r="AU739" s="64"/>
      <c r="AV739" s="64"/>
      <c r="AW739" s="64"/>
      <c r="AX739" s="64"/>
      <c r="AY739" s="64"/>
      <c r="AZ739" s="64"/>
      <c r="BA739" s="64"/>
      <c r="BB739" s="64"/>
      <c r="BC739" s="64"/>
      <c r="BD739" s="64"/>
      <c r="BE739" s="64"/>
      <c r="BF739" s="64"/>
      <c r="BG739" s="64"/>
      <c r="BH739" s="64"/>
      <c r="BI739" s="64"/>
      <c r="BJ739" s="64"/>
      <c r="BK739" s="64"/>
      <c r="BL739" s="64"/>
    </row>
    <row r="740" spans="1:64" ht="13" x14ac:dyDescent="0.15">
      <c r="A740" s="73"/>
      <c r="B740" s="64"/>
      <c r="C740" s="73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  <c r="AP740" s="64"/>
      <c r="AQ740" s="64"/>
      <c r="AR740" s="64"/>
      <c r="AS740" s="64"/>
      <c r="AT740" s="64"/>
      <c r="AU740" s="64"/>
      <c r="AV740" s="64"/>
      <c r="AW740" s="64"/>
      <c r="AX740" s="64"/>
      <c r="AY740" s="64"/>
      <c r="AZ740" s="64"/>
      <c r="BA740" s="64"/>
      <c r="BB740" s="64"/>
      <c r="BC740" s="64"/>
      <c r="BD740" s="64"/>
      <c r="BE740" s="64"/>
      <c r="BF740" s="64"/>
      <c r="BG740" s="64"/>
      <c r="BH740" s="64"/>
      <c r="BI740" s="64"/>
      <c r="BJ740" s="64"/>
      <c r="BK740" s="64"/>
      <c r="BL740" s="64"/>
    </row>
    <row r="741" spans="1:64" ht="13" x14ac:dyDescent="0.15">
      <c r="A741" s="73"/>
      <c r="B741" s="64"/>
      <c r="C741" s="73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  <c r="AP741" s="64"/>
      <c r="AQ741" s="64"/>
      <c r="AR741" s="64"/>
      <c r="AS741" s="64"/>
      <c r="AT741" s="64"/>
      <c r="AU741" s="64"/>
      <c r="AV741" s="64"/>
      <c r="AW741" s="64"/>
      <c r="AX741" s="64"/>
      <c r="AY741" s="64"/>
      <c r="AZ741" s="64"/>
      <c r="BA741" s="64"/>
      <c r="BB741" s="64"/>
      <c r="BC741" s="64"/>
      <c r="BD741" s="64"/>
      <c r="BE741" s="64"/>
      <c r="BF741" s="64"/>
      <c r="BG741" s="64"/>
      <c r="BH741" s="64"/>
      <c r="BI741" s="64"/>
      <c r="BJ741" s="64"/>
      <c r="BK741" s="64"/>
      <c r="BL741" s="64"/>
    </row>
    <row r="742" spans="1:64" ht="13" x14ac:dyDescent="0.15">
      <c r="A742" s="73"/>
      <c r="B742" s="64"/>
      <c r="C742" s="73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  <c r="AP742" s="64"/>
      <c r="AQ742" s="64"/>
      <c r="AR742" s="64"/>
      <c r="AS742" s="64"/>
      <c r="AT742" s="64"/>
      <c r="AU742" s="64"/>
      <c r="AV742" s="64"/>
      <c r="AW742" s="64"/>
      <c r="AX742" s="64"/>
      <c r="AY742" s="64"/>
      <c r="AZ742" s="64"/>
      <c r="BA742" s="64"/>
      <c r="BB742" s="64"/>
      <c r="BC742" s="64"/>
      <c r="BD742" s="64"/>
      <c r="BE742" s="64"/>
      <c r="BF742" s="64"/>
      <c r="BG742" s="64"/>
      <c r="BH742" s="64"/>
      <c r="BI742" s="64"/>
      <c r="BJ742" s="64"/>
      <c r="BK742" s="64"/>
      <c r="BL742" s="64"/>
    </row>
    <row r="743" spans="1:64" ht="13" x14ac:dyDescent="0.15">
      <c r="A743" s="73"/>
      <c r="B743" s="64"/>
      <c r="C743" s="73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  <c r="AP743" s="64"/>
      <c r="AQ743" s="64"/>
      <c r="AR743" s="64"/>
      <c r="AS743" s="64"/>
      <c r="AT743" s="64"/>
      <c r="AU743" s="64"/>
      <c r="AV743" s="64"/>
      <c r="AW743" s="64"/>
      <c r="AX743" s="64"/>
      <c r="AY743" s="64"/>
      <c r="AZ743" s="64"/>
      <c r="BA743" s="64"/>
      <c r="BB743" s="64"/>
      <c r="BC743" s="64"/>
      <c r="BD743" s="64"/>
      <c r="BE743" s="64"/>
      <c r="BF743" s="64"/>
      <c r="BG743" s="64"/>
      <c r="BH743" s="64"/>
      <c r="BI743" s="64"/>
      <c r="BJ743" s="64"/>
      <c r="BK743" s="64"/>
      <c r="BL743" s="64"/>
    </row>
    <row r="744" spans="1:64" ht="13" x14ac:dyDescent="0.15">
      <c r="A744" s="73"/>
      <c r="B744" s="64"/>
      <c r="C744" s="73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  <c r="AP744" s="64"/>
      <c r="AQ744" s="64"/>
      <c r="AR744" s="64"/>
      <c r="AS744" s="64"/>
      <c r="AT744" s="64"/>
      <c r="AU744" s="64"/>
      <c r="AV744" s="64"/>
      <c r="AW744" s="64"/>
      <c r="AX744" s="64"/>
      <c r="AY744" s="64"/>
      <c r="AZ744" s="64"/>
      <c r="BA744" s="64"/>
      <c r="BB744" s="64"/>
      <c r="BC744" s="64"/>
      <c r="BD744" s="64"/>
      <c r="BE744" s="64"/>
      <c r="BF744" s="64"/>
      <c r="BG744" s="64"/>
      <c r="BH744" s="64"/>
      <c r="BI744" s="64"/>
      <c r="BJ744" s="64"/>
      <c r="BK744" s="64"/>
      <c r="BL744" s="64"/>
    </row>
    <row r="745" spans="1:64" ht="13" x14ac:dyDescent="0.15">
      <c r="A745" s="73"/>
      <c r="B745" s="64"/>
      <c r="C745" s="73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  <c r="AP745" s="64"/>
      <c r="AQ745" s="64"/>
      <c r="AR745" s="64"/>
      <c r="AS745" s="64"/>
      <c r="AT745" s="64"/>
      <c r="AU745" s="64"/>
      <c r="AV745" s="64"/>
      <c r="AW745" s="64"/>
      <c r="AX745" s="64"/>
      <c r="AY745" s="64"/>
      <c r="AZ745" s="64"/>
      <c r="BA745" s="64"/>
      <c r="BB745" s="64"/>
      <c r="BC745" s="64"/>
      <c r="BD745" s="64"/>
      <c r="BE745" s="64"/>
      <c r="BF745" s="64"/>
      <c r="BG745" s="64"/>
      <c r="BH745" s="64"/>
      <c r="BI745" s="64"/>
      <c r="BJ745" s="64"/>
      <c r="BK745" s="64"/>
      <c r="BL745" s="64"/>
    </row>
    <row r="746" spans="1:64" ht="13" x14ac:dyDescent="0.15">
      <c r="A746" s="73"/>
      <c r="B746" s="64"/>
      <c r="C746" s="73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  <c r="AP746" s="64"/>
      <c r="AQ746" s="64"/>
      <c r="AR746" s="64"/>
      <c r="AS746" s="64"/>
      <c r="AT746" s="64"/>
      <c r="AU746" s="64"/>
      <c r="AV746" s="64"/>
      <c r="AW746" s="64"/>
      <c r="AX746" s="64"/>
      <c r="AY746" s="64"/>
      <c r="AZ746" s="64"/>
      <c r="BA746" s="64"/>
      <c r="BB746" s="64"/>
      <c r="BC746" s="64"/>
      <c r="BD746" s="64"/>
      <c r="BE746" s="64"/>
      <c r="BF746" s="64"/>
      <c r="BG746" s="64"/>
      <c r="BH746" s="64"/>
      <c r="BI746" s="64"/>
      <c r="BJ746" s="64"/>
      <c r="BK746" s="64"/>
      <c r="BL746" s="64"/>
    </row>
    <row r="747" spans="1:64" ht="13" x14ac:dyDescent="0.15">
      <c r="A747" s="73"/>
      <c r="B747" s="64"/>
      <c r="C747" s="73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  <c r="AP747" s="64"/>
      <c r="AQ747" s="64"/>
      <c r="AR747" s="64"/>
      <c r="AS747" s="64"/>
      <c r="AT747" s="64"/>
      <c r="AU747" s="64"/>
      <c r="AV747" s="64"/>
      <c r="AW747" s="64"/>
      <c r="AX747" s="64"/>
      <c r="AY747" s="64"/>
      <c r="AZ747" s="64"/>
      <c r="BA747" s="64"/>
      <c r="BB747" s="64"/>
      <c r="BC747" s="64"/>
      <c r="BD747" s="64"/>
      <c r="BE747" s="64"/>
      <c r="BF747" s="64"/>
      <c r="BG747" s="64"/>
      <c r="BH747" s="64"/>
      <c r="BI747" s="64"/>
      <c r="BJ747" s="64"/>
      <c r="BK747" s="64"/>
      <c r="BL747" s="64"/>
    </row>
    <row r="748" spans="1:64" ht="13" x14ac:dyDescent="0.15">
      <c r="A748" s="73"/>
      <c r="B748" s="64"/>
      <c r="C748" s="73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  <c r="AP748" s="64"/>
      <c r="AQ748" s="64"/>
      <c r="AR748" s="64"/>
      <c r="AS748" s="64"/>
      <c r="AT748" s="64"/>
      <c r="AU748" s="64"/>
      <c r="AV748" s="64"/>
      <c r="AW748" s="64"/>
      <c r="AX748" s="64"/>
      <c r="AY748" s="64"/>
      <c r="AZ748" s="64"/>
      <c r="BA748" s="64"/>
      <c r="BB748" s="64"/>
      <c r="BC748" s="64"/>
      <c r="BD748" s="64"/>
      <c r="BE748" s="64"/>
      <c r="BF748" s="64"/>
      <c r="BG748" s="64"/>
      <c r="BH748" s="64"/>
      <c r="BI748" s="64"/>
      <c r="BJ748" s="64"/>
      <c r="BK748" s="64"/>
      <c r="BL748" s="64"/>
    </row>
    <row r="749" spans="1:64" ht="13" x14ac:dyDescent="0.15">
      <c r="A749" s="73"/>
      <c r="B749" s="64"/>
      <c r="C749" s="73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  <c r="AP749" s="64"/>
      <c r="AQ749" s="64"/>
      <c r="AR749" s="64"/>
      <c r="AS749" s="64"/>
      <c r="AT749" s="64"/>
      <c r="AU749" s="64"/>
      <c r="AV749" s="64"/>
      <c r="AW749" s="64"/>
      <c r="AX749" s="64"/>
      <c r="AY749" s="64"/>
      <c r="AZ749" s="64"/>
      <c r="BA749" s="64"/>
      <c r="BB749" s="64"/>
      <c r="BC749" s="64"/>
      <c r="BD749" s="64"/>
      <c r="BE749" s="64"/>
      <c r="BF749" s="64"/>
      <c r="BG749" s="64"/>
      <c r="BH749" s="64"/>
      <c r="BI749" s="64"/>
      <c r="BJ749" s="64"/>
      <c r="BK749" s="64"/>
      <c r="BL749" s="64"/>
    </row>
    <row r="750" spans="1:64" ht="13" x14ac:dyDescent="0.15">
      <c r="A750" s="73"/>
      <c r="B750" s="64"/>
      <c r="C750" s="73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  <c r="AP750" s="64"/>
      <c r="AQ750" s="64"/>
      <c r="AR750" s="64"/>
      <c r="AS750" s="64"/>
      <c r="AT750" s="64"/>
      <c r="AU750" s="64"/>
      <c r="AV750" s="64"/>
      <c r="AW750" s="64"/>
      <c r="AX750" s="64"/>
      <c r="AY750" s="64"/>
      <c r="AZ750" s="64"/>
      <c r="BA750" s="64"/>
      <c r="BB750" s="64"/>
      <c r="BC750" s="64"/>
      <c r="BD750" s="64"/>
      <c r="BE750" s="64"/>
      <c r="BF750" s="64"/>
      <c r="BG750" s="64"/>
      <c r="BH750" s="64"/>
      <c r="BI750" s="64"/>
      <c r="BJ750" s="64"/>
      <c r="BK750" s="64"/>
      <c r="BL750" s="64"/>
    </row>
    <row r="751" spans="1:64" ht="13" x14ac:dyDescent="0.15">
      <c r="A751" s="73"/>
      <c r="B751" s="64"/>
      <c r="C751" s="73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  <c r="AP751" s="64"/>
      <c r="AQ751" s="64"/>
      <c r="AR751" s="64"/>
      <c r="AS751" s="64"/>
      <c r="AT751" s="64"/>
      <c r="AU751" s="64"/>
      <c r="AV751" s="64"/>
      <c r="AW751" s="64"/>
      <c r="AX751" s="64"/>
      <c r="AY751" s="64"/>
      <c r="AZ751" s="64"/>
      <c r="BA751" s="64"/>
      <c r="BB751" s="64"/>
      <c r="BC751" s="64"/>
      <c r="BD751" s="64"/>
      <c r="BE751" s="64"/>
      <c r="BF751" s="64"/>
      <c r="BG751" s="64"/>
      <c r="BH751" s="64"/>
      <c r="BI751" s="64"/>
      <c r="BJ751" s="64"/>
      <c r="BK751" s="64"/>
      <c r="BL751" s="64"/>
    </row>
    <row r="752" spans="1:64" ht="13" x14ac:dyDescent="0.15">
      <c r="A752" s="73"/>
      <c r="B752" s="64"/>
      <c r="C752" s="73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  <c r="AP752" s="64"/>
      <c r="AQ752" s="64"/>
      <c r="AR752" s="64"/>
      <c r="AS752" s="64"/>
      <c r="AT752" s="64"/>
      <c r="AU752" s="64"/>
      <c r="AV752" s="64"/>
      <c r="AW752" s="64"/>
      <c r="AX752" s="64"/>
      <c r="AY752" s="64"/>
      <c r="AZ752" s="64"/>
      <c r="BA752" s="64"/>
      <c r="BB752" s="64"/>
      <c r="BC752" s="64"/>
      <c r="BD752" s="64"/>
      <c r="BE752" s="64"/>
      <c r="BF752" s="64"/>
      <c r="BG752" s="64"/>
      <c r="BH752" s="64"/>
      <c r="BI752" s="64"/>
      <c r="BJ752" s="64"/>
      <c r="BK752" s="64"/>
      <c r="BL752" s="64"/>
    </row>
    <row r="753" spans="1:64" ht="13" x14ac:dyDescent="0.15">
      <c r="A753" s="73"/>
      <c r="B753" s="64"/>
      <c r="C753" s="73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  <c r="AP753" s="64"/>
      <c r="AQ753" s="64"/>
      <c r="AR753" s="64"/>
      <c r="AS753" s="64"/>
      <c r="AT753" s="64"/>
      <c r="AU753" s="64"/>
      <c r="AV753" s="64"/>
      <c r="AW753" s="64"/>
      <c r="AX753" s="64"/>
      <c r="AY753" s="64"/>
      <c r="AZ753" s="64"/>
      <c r="BA753" s="64"/>
      <c r="BB753" s="64"/>
      <c r="BC753" s="64"/>
      <c r="BD753" s="64"/>
      <c r="BE753" s="64"/>
      <c r="BF753" s="64"/>
      <c r="BG753" s="64"/>
      <c r="BH753" s="64"/>
      <c r="BI753" s="64"/>
      <c r="BJ753" s="64"/>
      <c r="BK753" s="64"/>
      <c r="BL753" s="64"/>
    </row>
    <row r="754" spans="1:64" ht="13" x14ac:dyDescent="0.15">
      <c r="A754" s="73"/>
      <c r="B754" s="64"/>
      <c r="C754" s="73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  <c r="AP754" s="64"/>
      <c r="AQ754" s="64"/>
      <c r="AR754" s="64"/>
      <c r="AS754" s="64"/>
      <c r="AT754" s="64"/>
      <c r="AU754" s="64"/>
      <c r="AV754" s="64"/>
      <c r="AW754" s="64"/>
      <c r="AX754" s="64"/>
      <c r="AY754" s="64"/>
      <c r="AZ754" s="64"/>
      <c r="BA754" s="64"/>
      <c r="BB754" s="64"/>
      <c r="BC754" s="64"/>
      <c r="BD754" s="64"/>
      <c r="BE754" s="64"/>
      <c r="BF754" s="64"/>
      <c r="BG754" s="64"/>
      <c r="BH754" s="64"/>
      <c r="BI754" s="64"/>
      <c r="BJ754" s="64"/>
      <c r="BK754" s="64"/>
      <c r="BL754" s="64"/>
    </row>
    <row r="755" spans="1:64" ht="13" x14ac:dyDescent="0.15">
      <c r="A755" s="73"/>
      <c r="B755" s="64"/>
      <c r="C755" s="73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  <c r="AP755" s="64"/>
      <c r="AQ755" s="64"/>
      <c r="AR755" s="64"/>
      <c r="AS755" s="64"/>
      <c r="AT755" s="64"/>
      <c r="AU755" s="64"/>
      <c r="AV755" s="64"/>
      <c r="AW755" s="64"/>
      <c r="AX755" s="64"/>
      <c r="AY755" s="64"/>
      <c r="AZ755" s="64"/>
      <c r="BA755" s="64"/>
      <c r="BB755" s="64"/>
      <c r="BC755" s="64"/>
      <c r="BD755" s="64"/>
      <c r="BE755" s="64"/>
      <c r="BF755" s="64"/>
      <c r="BG755" s="64"/>
      <c r="BH755" s="64"/>
      <c r="BI755" s="64"/>
      <c r="BJ755" s="64"/>
      <c r="BK755" s="64"/>
      <c r="BL755" s="64"/>
    </row>
    <row r="756" spans="1:64" ht="13" x14ac:dyDescent="0.15">
      <c r="A756" s="73"/>
      <c r="B756" s="64"/>
      <c r="C756" s="73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  <c r="AP756" s="64"/>
      <c r="AQ756" s="64"/>
      <c r="AR756" s="64"/>
      <c r="AS756" s="64"/>
      <c r="AT756" s="64"/>
      <c r="AU756" s="64"/>
      <c r="AV756" s="64"/>
      <c r="AW756" s="64"/>
      <c r="AX756" s="64"/>
      <c r="AY756" s="64"/>
      <c r="AZ756" s="64"/>
      <c r="BA756" s="64"/>
      <c r="BB756" s="64"/>
      <c r="BC756" s="64"/>
      <c r="BD756" s="64"/>
      <c r="BE756" s="64"/>
      <c r="BF756" s="64"/>
      <c r="BG756" s="64"/>
      <c r="BH756" s="64"/>
      <c r="BI756" s="64"/>
      <c r="BJ756" s="64"/>
      <c r="BK756" s="64"/>
      <c r="BL756" s="64"/>
    </row>
    <row r="757" spans="1:64" ht="13" x14ac:dyDescent="0.15">
      <c r="A757" s="73"/>
      <c r="B757" s="64"/>
      <c r="C757" s="73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  <c r="AP757" s="64"/>
      <c r="AQ757" s="64"/>
      <c r="AR757" s="64"/>
      <c r="AS757" s="64"/>
      <c r="AT757" s="64"/>
      <c r="AU757" s="64"/>
      <c r="AV757" s="64"/>
      <c r="AW757" s="64"/>
      <c r="AX757" s="64"/>
      <c r="AY757" s="64"/>
      <c r="AZ757" s="64"/>
      <c r="BA757" s="64"/>
      <c r="BB757" s="64"/>
      <c r="BC757" s="64"/>
      <c r="BD757" s="64"/>
      <c r="BE757" s="64"/>
      <c r="BF757" s="64"/>
      <c r="BG757" s="64"/>
      <c r="BH757" s="64"/>
      <c r="BI757" s="64"/>
      <c r="BJ757" s="64"/>
      <c r="BK757" s="64"/>
      <c r="BL757" s="64"/>
    </row>
    <row r="758" spans="1:64" ht="13" x14ac:dyDescent="0.15">
      <c r="A758" s="73"/>
      <c r="B758" s="64"/>
      <c r="C758" s="73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  <c r="AP758" s="64"/>
      <c r="AQ758" s="64"/>
      <c r="AR758" s="64"/>
      <c r="AS758" s="64"/>
      <c r="AT758" s="64"/>
      <c r="AU758" s="64"/>
      <c r="AV758" s="64"/>
      <c r="AW758" s="64"/>
      <c r="AX758" s="64"/>
      <c r="AY758" s="64"/>
      <c r="AZ758" s="64"/>
      <c r="BA758" s="64"/>
      <c r="BB758" s="64"/>
      <c r="BC758" s="64"/>
      <c r="BD758" s="64"/>
      <c r="BE758" s="64"/>
      <c r="BF758" s="64"/>
      <c r="BG758" s="64"/>
      <c r="BH758" s="64"/>
      <c r="BI758" s="64"/>
      <c r="BJ758" s="64"/>
      <c r="BK758" s="64"/>
      <c r="BL758" s="64"/>
    </row>
    <row r="759" spans="1:64" ht="13" x14ac:dyDescent="0.15">
      <c r="A759" s="73"/>
      <c r="B759" s="64"/>
      <c r="C759" s="73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  <c r="AP759" s="64"/>
      <c r="AQ759" s="64"/>
      <c r="AR759" s="64"/>
      <c r="AS759" s="64"/>
      <c r="AT759" s="64"/>
      <c r="AU759" s="64"/>
      <c r="AV759" s="64"/>
      <c r="AW759" s="64"/>
      <c r="AX759" s="64"/>
      <c r="AY759" s="64"/>
      <c r="AZ759" s="64"/>
      <c r="BA759" s="64"/>
      <c r="BB759" s="64"/>
      <c r="BC759" s="64"/>
      <c r="BD759" s="64"/>
      <c r="BE759" s="64"/>
      <c r="BF759" s="64"/>
      <c r="BG759" s="64"/>
      <c r="BH759" s="64"/>
      <c r="BI759" s="64"/>
      <c r="BJ759" s="64"/>
      <c r="BK759" s="64"/>
      <c r="BL759" s="64"/>
    </row>
    <row r="760" spans="1:64" ht="13" x14ac:dyDescent="0.15">
      <c r="A760" s="73"/>
      <c r="B760" s="64"/>
      <c r="C760" s="73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  <c r="AP760" s="64"/>
      <c r="AQ760" s="64"/>
      <c r="AR760" s="64"/>
      <c r="AS760" s="64"/>
      <c r="AT760" s="64"/>
      <c r="AU760" s="64"/>
      <c r="AV760" s="64"/>
      <c r="AW760" s="64"/>
      <c r="AX760" s="64"/>
      <c r="AY760" s="64"/>
      <c r="AZ760" s="64"/>
      <c r="BA760" s="64"/>
      <c r="BB760" s="64"/>
      <c r="BC760" s="64"/>
      <c r="BD760" s="64"/>
      <c r="BE760" s="64"/>
      <c r="BF760" s="64"/>
      <c r="BG760" s="64"/>
      <c r="BH760" s="64"/>
      <c r="BI760" s="64"/>
      <c r="BJ760" s="64"/>
      <c r="BK760" s="64"/>
      <c r="BL760" s="64"/>
    </row>
    <row r="761" spans="1:64" ht="13" x14ac:dyDescent="0.15">
      <c r="A761" s="73"/>
      <c r="B761" s="64"/>
      <c r="C761" s="73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  <c r="AP761" s="64"/>
      <c r="AQ761" s="64"/>
      <c r="AR761" s="64"/>
      <c r="AS761" s="64"/>
      <c r="AT761" s="64"/>
      <c r="AU761" s="64"/>
      <c r="AV761" s="64"/>
      <c r="AW761" s="64"/>
      <c r="AX761" s="64"/>
      <c r="AY761" s="64"/>
      <c r="AZ761" s="64"/>
      <c r="BA761" s="64"/>
      <c r="BB761" s="64"/>
      <c r="BC761" s="64"/>
      <c r="BD761" s="64"/>
      <c r="BE761" s="64"/>
      <c r="BF761" s="64"/>
      <c r="BG761" s="64"/>
      <c r="BH761" s="64"/>
      <c r="BI761" s="64"/>
      <c r="BJ761" s="64"/>
      <c r="BK761" s="64"/>
      <c r="BL761" s="64"/>
    </row>
    <row r="762" spans="1:64" ht="13" x14ac:dyDescent="0.15">
      <c r="A762" s="73"/>
      <c r="B762" s="64"/>
      <c r="C762" s="73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  <c r="AP762" s="64"/>
      <c r="AQ762" s="64"/>
      <c r="AR762" s="64"/>
      <c r="AS762" s="64"/>
      <c r="AT762" s="64"/>
      <c r="AU762" s="64"/>
      <c r="AV762" s="64"/>
      <c r="AW762" s="64"/>
      <c r="AX762" s="64"/>
      <c r="AY762" s="64"/>
      <c r="AZ762" s="64"/>
      <c r="BA762" s="64"/>
      <c r="BB762" s="64"/>
      <c r="BC762" s="64"/>
      <c r="BD762" s="64"/>
      <c r="BE762" s="64"/>
      <c r="BF762" s="64"/>
      <c r="BG762" s="64"/>
      <c r="BH762" s="64"/>
      <c r="BI762" s="64"/>
      <c r="BJ762" s="64"/>
      <c r="BK762" s="64"/>
      <c r="BL762" s="64"/>
    </row>
    <row r="763" spans="1:64" ht="13" x14ac:dyDescent="0.15">
      <c r="A763" s="73"/>
      <c r="B763" s="64"/>
      <c r="C763" s="73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  <c r="AP763" s="64"/>
      <c r="AQ763" s="64"/>
      <c r="AR763" s="64"/>
      <c r="AS763" s="64"/>
      <c r="AT763" s="64"/>
      <c r="AU763" s="64"/>
      <c r="AV763" s="64"/>
      <c r="AW763" s="64"/>
      <c r="AX763" s="64"/>
      <c r="AY763" s="64"/>
      <c r="AZ763" s="64"/>
      <c r="BA763" s="64"/>
      <c r="BB763" s="64"/>
      <c r="BC763" s="64"/>
      <c r="BD763" s="64"/>
      <c r="BE763" s="64"/>
      <c r="BF763" s="64"/>
      <c r="BG763" s="64"/>
      <c r="BH763" s="64"/>
      <c r="BI763" s="64"/>
      <c r="BJ763" s="64"/>
      <c r="BK763" s="64"/>
      <c r="BL763" s="64"/>
    </row>
    <row r="764" spans="1:64" ht="13" x14ac:dyDescent="0.15">
      <c r="A764" s="73"/>
      <c r="B764" s="64"/>
      <c r="C764" s="73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  <c r="AP764" s="64"/>
      <c r="AQ764" s="64"/>
      <c r="AR764" s="64"/>
      <c r="AS764" s="64"/>
      <c r="AT764" s="64"/>
      <c r="AU764" s="64"/>
      <c r="AV764" s="64"/>
      <c r="AW764" s="64"/>
      <c r="AX764" s="64"/>
      <c r="AY764" s="64"/>
      <c r="AZ764" s="64"/>
      <c r="BA764" s="64"/>
      <c r="BB764" s="64"/>
      <c r="BC764" s="64"/>
      <c r="BD764" s="64"/>
      <c r="BE764" s="64"/>
      <c r="BF764" s="64"/>
      <c r="BG764" s="64"/>
      <c r="BH764" s="64"/>
      <c r="BI764" s="64"/>
      <c r="BJ764" s="64"/>
      <c r="BK764" s="64"/>
      <c r="BL764" s="64"/>
    </row>
    <row r="765" spans="1:64" ht="13" x14ac:dyDescent="0.15">
      <c r="A765" s="73"/>
      <c r="B765" s="64"/>
      <c r="C765" s="73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  <c r="AP765" s="64"/>
      <c r="AQ765" s="64"/>
      <c r="AR765" s="64"/>
      <c r="AS765" s="64"/>
      <c r="AT765" s="64"/>
      <c r="AU765" s="64"/>
      <c r="AV765" s="64"/>
      <c r="AW765" s="64"/>
      <c r="AX765" s="64"/>
      <c r="AY765" s="64"/>
      <c r="AZ765" s="64"/>
      <c r="BA765" s="64"/>
      <c r="BB765" s="64"/>
      <c r="BC765" s="64"/>
      <c r="BD765" s="64"/>
      <c r="BE765" s="64"/>
      <c r="BF765" s="64"/>
      <c r="BG765" s="64"/>
      <c r="BH765" s="64"/>
      <c r="BI765" s="64"/>
      <c r="BJ765" s="64"/>
      <c r="BK765" s="64"/>
      <c r="BL765" s="64"/>
    </row>
    <row r="766" spans="1:64" ht="13" x14ac:dyDescent="0.15">
      <c r="A766" s="73"/>
      <c r="B766" s="64"/>
      <c r="C766" s="73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  <c r="AP766" s="64"/>
      <c r="AQ766" s="64"/>
      <c r="AR766" s="64"/>
      <c r="AS766" s="64"/>
      <c r="AT766" s="64"/>
      <c r="AU766" s="64"/>
      <c r="AV766" s="64"/>
      <c r="AW766" s="64"/>
      <c r="AX766" s="64"/>
      <c r="AY766" s="64"/>
      <c r="AZ766" s="64"/>
      <c r="BA766" s="64"/>
      <c r="BB766" s="64"/>
      <c r="BC766" s="64"/>
      <c r="BD766" s="64"/>
      <c r="BE766" s="64"/>
      <c r="BF766" s="64"/>
      <c r="BG766" s="64"/>
      <c r="BH766" s="64"/>
      <c r="BI766" s="64"/>
      <c r="BJ766" s="64"/>
      <c r="BK766" s="64"/>
      <c r="BL766" s="64"/>
    </row>
    <row r="767" spans="1:64" ht="13" x14ac:dyDescent="0.15">
      <c r="A767" s="73"/>
      <c r="B767" s="64"/>
      <c r="C767" s="73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  <c r="AP767" s="64"/>
      <c r="AQ767" s="64"/>
      <c r="AR767" s="64"/>
      <c r="AS767" s="64"/>
      <c r="AT767" s="64"/>
      <c r="AU767" s="64"/>
      <c r="AV767" s="64"/>
      <c r="AW767" s="64"/>
      <c r="AX767" s="64"/>
      <c r="AY767" s="64"/>
      <c r="AZ767" s="64"/>
      <c r="BA767" s="64"/>
      <c r="BB767" s="64"/>
      <c r="BC767" s="64"/>
      <c r="BD767" s="64"/>
      <c r="BE767" s="64"/>
      <c r="BF767" s="64"/>
      <c r="BG767" s="64"/>
      <c r="BH767" s="64"/>
      <c r="BI767" s="64"/>
      <c r="BJ767" s="64"/>
      <c r="BK767" s="64"/>
      <c r="BL767" s="64"/>
    </row>
    <row r="768" spans="1:64" ht="13" x14ac:dyDescent="0.15">
      <c r="A768" s="73"/>
      <c r="B768" s="64"/>
      <c r="C768" s="73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  <c r="AP768" s="64"/>
      <c r="AQ768" s="64"/>
      <c r="AR768" s="64"/>
      <c r="AS768" s="64"/>
      <c r="AT768" s="64"/>
      <c r="AU768" s="64"/>
      <c r="AV768" s="64"/>
      <c r="AW768" s="64"/>
      <c r="AX768" s="64"/>
      <c r="AY768" s="64"/>
      <c r="AZ768" s="64"/>
      <c r="BA768" s="64"/>
      <c r="BB768" s="64"/>
      <c r="BC768" s="64"/>
      <c r="BD768" s="64"/>
      <c r="BE768" s="64"/>
      <c r="BF768" s="64"/>
      <c r="BG768" s="64"/>
      <c r="BH768" s="64"/>
      <c r="BI768" s="64"/>
      <c r="BJ768" s="64"/>
      <c r="BK768" s="64"/>
      <c r="BL768" s="64"/>
    </row>
    <row r="769" spans="1:64" ht="13" x14ac:dyDescent="0.15">
      <c r="A769" s="73"/>
      <c r="B769" s="64"/>
      <c r="C769" s="73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  <c r="AP769" s="64"/>
      <c r="AQ769" s="64"/>
      <c r="AR769" s="64"/>
      <c r="AS769" s="64"/>
      <c r="AT769" s="64"/>
      <c r="AU769" s="64"/>
      <c r="AV769" s="64"/>
      <c r="AW769" s="64"/>
      <c r="AX769" s="64"/>
      <c r="AY769" s="64"/>
      <c r="AZ769" s="64"/>
      <c r="BA769" s="64"/>
      <c r="BB769" s="64"/>
      <c r="BC769" s="64"/>
      <c r="BD769" s="64"/>
      <c r="BE769" s="64"/>
      <c r="BF769" s="64"/>
      <c r="BG769" s="64"/>
      <c r="BH769" s="64"/>
      <c r="BI769" s="64"/>
      <c r="BJ769" s="64"/>
      <c r="BK769" s="64"/>
      <c r="BL769" s="64"/>
    </row>
    <row r="770" spans="1:64" ht="13" x14ac:dyDescent="0.15">
      <c r="A770" s="73"/>
      <c r="B770" s="64"/>
      <c r="C770" s="73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  <c r="AP770" s="64"/>
      <c r="AQ770" s="64"/>
      <c r="AR770" s="64"/>
      <c r="AS770" s="64"/>
      <c r="AT770" s="64"/>
      <c r="AU770" s="64"/>
      <c r="AV770" s="64"/>
      <c r="AW770" s="64"/>
      <c r="AX770" s="64"/>
      <c r="AY770" s="64"/>
      <c r="AZ770" s="64"/>
      <c r="BA770" s="64"/>
      <c r="BB770" s="64"/>
      <c r="BC770" s="64"/>
      <c r="BD770" s="64"/>
      <c r="BE770" s="64"/>
      <c r="BF770" s="64"/>
      <c r="BG770" s="64"/>
      <c r="BH770" s="64"/>
      <c r="BI770" s="64"/>
      <c r="BJ770" s="64"/>
      <c r="BK770" s="64"/>
      <c r="BL770" s="64"/>
    </row>
    <row r="771" spans="1:64" ht="13" x14ac:dyDescent="0.15">
      <c r="A771" s="73"/>
      <c r="B771" s="64"/>
      <c r="C771" s="73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  <c r="AP771" s="64"/>
      <c r="AQ771" s="64"/>
      <c r="AR771" s="64"/>
      <c r="AS771" s="64"/>
      <c r="AT771" s="64"/>
      <c r="AU771" s="64"/>
      <c r="AV771" s="64"/>
      <c r="AW771" s="64"/>
      <c r="AX771" s="64"/>
      <c r="AY771" s="64"/>
      <c r="AZ771" s="64"/>
      <c r="BA771" s="64"/>
      <c r="BB771" s="64"/>
      <c r="BC771" s="64"/>
      <c r="BD771" s="64"/>
      <c r="BE771" s="64"/>
      <c r="BF771" s="64"/>
      <c r="BG771" s="64"/>
      <c r="BH771" s="64"/>
      <c r="BI771" s="64"/>
      <c r="BJ771" s="64"/>
      <c r="BK771" s="64"/>
      <c r="BL771" s="64"/>
    </row>
    <row r="772" spans="1:64" ht="13" x14ac:dyDescent="0.15">
      <c r="A772" s="73"/>
      <c r="B772" s="64"/>
      <c r="C772" s="73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  <c r="AP772" s="64"/>
      <c r="AQ772" s="64"/>
      <c r="AR772" s="64"/>
      <c r="AS772" s="64"/>
      <c r="AT772" s="64"/>
      <c r="AU772" s="64"/>
      <c r="AV772" s="64"/>
      <c r="AW772" s="64"/>
      <c r="AX772" s="64"/>
      <c r="AY772" s="64"/>
      <c r="AZ772" s="64"/>
      <c r="BA772" s="64"/>
      <c r="BB772" s="64"/>
      <c r="BC772" s="64"/>
      <c r="BD772" s="64"/>
      <c r="BE772" s="64"/>
      <c r="BF772" s="64"/>
      <c r="BG772" s="64"/>
      <c r="BH772" s="64"/>
      <c r="BI772" s="64"/>
      <c r="BJ772" s="64"/>
      <c r="BK772" s="64"/>
      <c r="BL772" s="64"/>
    </row>
    <row r="773" spans="1:64" ht="13" x14ac:dyDescent="0.15">
      <c r="A773" s="73"/>
      <c r="B773" s="64"/>
      <c r="C773" s="73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  <c r="AP773" s="64"/>
      <c r="AQ773" s="64"/>
      <c r="AR773" s="64"/>
      <c r="AS773" s="64"/>
      <c r="AT773" s="64"/>
      <c r="AU773" s="64"/>
      <c r="AV773" s="64"/>
      <c r="AW773" s="64"/>
      <c r="AX773" s="64"/>
      <c r="AY773" s="64"/>
      <c r="AZ773" s="64"/>
      <c r="BA773" s="64"/>
      <c r="BB773" s="64"/>
      <c r="BC773" s="64"/>
      <c r="BD773" s="64"/>
      <c r="BE773" s="64"/>
      <c r="BF773" s="64"/>
      <c r="BG773" s="64"/>
      <c r="BH773" s="64"/>
      <c r="BI773" s="64"/>
      <c r="BJ773" s="64"/>
      <c r="BK773" s="64"/>
      <c r="BL773" s="64"/>
    </row>
    <row r="774" spans="1:64" ht="13" x14ac:dyDescent="0.15">
      <c r="A774" s="73"/>
      <c r="B774" s="64"/>
      <c r="C774" s="73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  <c r="AP774" s="64"/>
      <c r="AQ774" s="64"/>
      <c r="AR774" s="64"/>
      <c r="AS774" s="64"/>
      <c r="AT774" s="64"/>
      <c r="AU774" s="64"/>
      <c r="AV774" s="64"/>
      <c r="AW774" s="64"/>
      <c r="AX774" s="64"/>
      <c r="AY774" s="64"/>
      <c r="AZ774" s="64"/>
      <c r="BA774" s="64"/>
      <c r="BB774" s="64"/>
      <c r="BC774" s="64"/>
      <c r="BD774" s="64"/>
      <c r="BE774" s="64"/>
      <c r="BF774" s="64"/>
      <c r="BG774" s="64"/>
      <c r="BH774" s="64"/>
      <c r="BI774" s="64"/>
      <c r="BJ774" s="64"/>
      <c r="BK774" s="64"/>
      <c r="BL774" s="64"/>
    </row>
    <row r="775" spans="1:64" ht="13" x14ac:dyDescent="0.15">
      <c r="A775" s="73"/>
      <c r="B775" s="64"/>
      <c r="C775" s="73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  <c r="AP775" s="64"/>
      <c r="AQ775" s="64"/>
      <c r="AR775" s="64"/>
      <c r="AS775" s="64"/>
      <c r="AT775" s="64"/>
      <c r="AU775" s="64"/>
      <c r="AV775" s="64"/>
      <c r="AW775" s="64"/>
      <c r="AX775" s="64"/>
      <c r="AY775" s="64"/>
      <c r="AZ775" s="64"/>
      <c r="BA775" s="64"/>
      <c r="BB775" s="64"/>
      <c r="BC775" s="64"/>
      <c r="BD775" s="64"/>
      <c r="BE775" s="64"/>
      <c r="BF775" s="64"/>
      <c r="BG775" s="64"/>
      <c r="BH775" s="64"/>
      <c r="BI775" s="64"/>
      <c r="BJ775" s="64"/>
      <c r="BK775" s="64"/>
      <c r="BL775" s="64"/>
    </row>
    <row r="776" spans="1:64" ht="13" x14ac:dyDescent="0.15">
      <c r="A776" s="73"/>
      <c r="B776" s="64"/>
      <c r="C776" s="73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  <c r="AP776" s="64"/>
      <c r="AQ776" s="64"/>
      <c r="AR776" s="64"/>
      <c r="AS776" s="64"/>
      <c r="AT776" s="64"/>
      <c r="AU776" s="64"/>
      <c r="AV776" s="64"/>
      <c r="AW776" s="64"/>
      <c r="AX776" s="64"/>
      <c r="AY776" s="64"/>
      <c r="AZ776" s="64"/>
      <c r="BA776" s="64"/>
      <c r="BB776" s="64"/>
      <c r="BC776" s="64"/>
      <c r="BD776" s="64"/>
      <c r="BE776" s="64"/>
      <c r="BF776" s="64"/>
      <c r="BG776" s="64"/>
      <c r="BH776" s="64"/>
      <c r="BI776" s="64"/>
      <c r="BJ776" s="64"/>
      <c r="BK776" s="64"/>
      <c r="BL776" s="64"/>
    </row>
    <row r="777" spans="1:64" ht="13" x14ac:dyDescent="0.15">
      <c r="A777" s="73"/>
      <c r="B777" s="64"/>
      <c r="C777" s="73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  <c r="AP777" s="64"/>
      <c r="AQ777" s="64"/>
      <c r="AR777" s="64"/>
      <c r="AS777" s="64"/>
      <c r="AT777" s="64"/>
      <c r="AU777" s="64"/>
      <c r="AV777" s="64"/>
      <c r="AW777" s="64"/>
      <c r="AX777" s="64"/>
      <c r="AY777" s="64"/>
      <c r="AZ777" s="64"/>
      <c r="BA777" s="64"/>
      <c r="BB777" s="64"/>
      <c r="BC777" s="64"/>
      <c r="BD777" s="64"/>
      <c r="BE777" s="64"/>
      <c r="BF777" s="64"/>
      <c r="BG777" s="64"/>
      <c r="BH777" s="64"/>
      <c r="BI777" s="64"/>
      <c r="BJ777" s="64"/>
      <c r="BK777" s="64"/>
      <c r="BL777" s="64"/>
    </row>
    <row r="778" spans="1:64" ht="13" x14ac:dyDescent="0.15">
      <c r="A778" s="73"/>
      <c r="B778" s="64"/>
      <c r="C778" s="73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  <c r="AP778" s="64"/>
      <c r="AQ778" s="64"/>
      <c r="AR778" s="64"/>
      <c r="AS778" s="64"/>
      <c r="AT778" s="64"/>
      <c r="AU778" s="64"/>
      <c r="AV778" s="64"/>
      <c r="AW778" s="64"/>
      <c r="AX778" s="64"/>
      <c r="AY778" s="64"/>
      <c r="AZ778" s="64"/>
      <c r="BA778" s="64"/>
      <c r="BB778" s="64"/>
      <c r="BC778" s="64"/>
      <c r="BD778" s="64"/>
      <c r="BE778" s="64"/>
      <c r="BF778" s="64"/>
      <c r="BG778" s="64"/>
      <c r="BH778" s="64"/>
      <c r="BI778" s="64"/>
      <c r="BJ778" s="64"/>
      <c r="BK778" s="64"/>
      <c r="BL778" s="64"/>
    </row>
    <row r="779" spans="1:64" ht="13" x14ac:dyDescent="0.15">
      <c r="A779" s="73"/>
      <c r="B779" s="64"/>
      <c r="C779" s="73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  <c r="AP779" s="64"/>
      <c r="AQ779" s="64"/>
      <c r="AR779" s="64"/>
      <c r="AS779" s="64"/>
      <c r="AT779" s="64"/>
      <c r="AU779" s="64"/>
      <c r="AV779" s="64"/>
      <c r="AW779" s="64"/>
      <c r="AX779" s="64"/>
      <c r="AY779" s="64"/>
      <c r="AZ779" s="64"/>
      <c r="BA779" s="64"/>
      <c r="BB779" s="64"/>
      <c r="BC779" s="64"/>
      <c r="BD779" s="64"/>
      <c r="BE779" s="64"/>
      <c r="BF779" s="64"/>
      <c r="BG779" s="64"/>
      <c r="BH779" s="64"/>
      <c r="BI779" s="64"/>
      <c r="BJ779" s="64"/>
      <c r="BK779" s="64"/>
      <c r="BL779" s="64"/>
    </row>
    <row r="780" spans="1:64" ht="13" x14ac:dyDescent="0.15">
      <c r="A780" s="73"/>
      <c r="B780" s="64"/>
      <c r="C780" s="73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  <c r="AP780" s="64"/>
      <c r="AQ780" s="64"/>
      <c r="AR780" s="64"/>
      <c r="AS780" s="64"/>
      <c r="AT780" s="64"/>
      <c r="AU780" s="64"/>
      <c r="AV780" s="64"/>
      <c r="AW780" s="64"/>
      <c r="AX780" s="64"/>
      <c r="AY780" s="64"/>
      <c r="AZ780" s="64"/>
      <c r="BA780" s="64"/>
      <c r="BB780" s="64"/>
      <c r="BC780" s="64"/>
      <c r="BD780" s="64"/>
      <c r="BE780" s="64"/>
      <c r="BF780" s="64"/>
      <c r="BG780" s="64"/>
      <c r="BH780" s="64"/>
      <c r="BI780" s="64"/>
      <c r="BJ780" s="64"/>
      <c r="BK780" s="64"/>
      <c r="BL780" s="64"/>
    </row>
    <row r="781" spans="1:64" ht="13" x14ac:dyDescent="0.15">
      <c r="A781" s="73"/>
      <c r="B781" s="64"/>
      <c r="C781" s="73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  <c r="AP781" s="64"/>
      <c r="AQ781" s="64"/>
      <c r="AR781" s="64"/>
      <c r="AS781" s="64"/>
      <c r="AT781" s="64"/>
      <c r="AU781" s="64"/>
      <c r="AV781" s="64"/>
      <c r="AW781" s="64"/>
      <c r="AX781" s="64"/>
      <c r="AY781" s="64"/>
      <c r="AZ781" s="64"/>
      <c r="BA781" s="64"/>
      <c r="BB781" s="64"/>
      <c r="BC781" s="64"/>
      <c r="BD781" s="64"/>
      <c r="BE781" s="64"/>
      <c r="BF781" s="64"/>
      <c r="BG781" s="64"/>
      <c r="BH781" s="64"/>
      <c r="BI781" s="64"/>
      <c r="BJ781" s="64"/>
      <c r="BK781" s="64"/>
      <c r="BL781" s="64"/>
    </row>
    <row r="782" spans="1:64" ht="13" x14ac:dyDescent="0.15">
      <c r="A782" s="73"/>
      <c r="B782" s="64"/>
      <c r="C782" s="73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  <c r="AP782" s="64"/>
      <c r="AQ782" s="64"/>
      <c r="AR782" s="64"/>
      <c r="AS782" s="64"/>
      <c r="AT782" s="64"/>
      <c r="AU782" s="64"/>
      <c r="AV782" s="64"/>
      <c r="AW782" s="64"/>
      <c r="AX782" s="64"/>
      <c r="AY782" s="64"/>
      <c r="AZ782" s="64"/>
      <c r="BA782" s="64"/>
      <c r="BB782" s="64"/>
      <c r="BC782" s="64"/>
      <c r="BD782" s="64"/>
      <c r="BE782" s="64"/>
      <c r="BF782" s="64"/>
      <c r="BG782" s="64"/>
      <c r="BH782" s="64"/>
      <c r="BI782" s="64"/>
      <c r="BJ782" s="64"/>
      <c r="BK782" s="64"/>
      <c r="BL782" s="64"/>
    </row>
    <row r="783" spans="1:64" ht="13" x14ac:dyDescent="0.15">
      <c r="A783" s="73"/>
      <c r="B783" s="64"/>
      <c r="C783" s="73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  <c r="AP783" s="64"/>
      <c r="AQ783" s="64"/>
      <c r="AR783" s="64"/>
      <c r="AS783" s="64"/>
      <c r="AT783" s="64"/>
      <c r="AU783" s="64"/>
      <c r="AV783" s="64"/>
      <c r="AW783" s="64"/>
      <c r="AX783" s="64"/>
      <c r="AY783" s="64"/>
      <c r="AZ783" s="64"/>
      <c r="BA783" s="64"/>
      <c r="BB783" s="64"/>
      <c r="BC783" s="64"/>
      <c r="BD783" s="64"/>
      <c r="BE783" s="64"/>
      <c r="BF783" s="64"/>
      <c r="BG783" s="64"/>
      <c r="BH783" s="64"/>
      <c r="BI783" s="64"/>
      <c r="BJ783" s="64"/>
      <c r="BK783" s="64"/>
      <c r="BL783" s="64"/>
    </row>
    <row r="784" spans="1:64" ht="13" x14ac:dyDescent="0.15">
      <c r="A784" s="73"/>
      <c r="B784" s="64"/>
      <c r="C784" s="73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  <c r="AP784" s="64"/>
      <c r="AQ784" s="64"/>
      <c r="AR784" s="64"/>
      <c r="AS784" s="64"/>
      <c r="AT784" s="64"/>
      <c r="AU784" s="64"/>
      <c r="AV784" s="64"/>
      <c r="AW784" s="64"/>
      <c r="AX784" s="64"/>
      <c r="AY784" s="64"/>
      <c r="AZ784" s="64"/>
      <c r="BA784" s="64"/>
      <c r="BB784" s="64"/>
      <c r="BC784" s="64"/>
      <c r="BD784" s="64"/>
      <c r="BE784" s="64"/>
      <c r="BF784" s="64"/>
      <c r="BG784" s="64"/>
      <c r="BH784" s="64"/>
      <c r="BI784" s="64"/>
      <c r="BJ784" s="64"/>
      <c r="BK784" s="64"/>
      <c r="BL784" s="64"/>
    </row>
    <row r="785" spans="1:64" ht="13" x14ac:dyDescent="0.15">
      <c r="A785" s="73"/>
      <c r="B785" s="64"/>
      <c r="C785" s="73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  <c r="AP785" s="64"/>
      <c r="AQ785" s="64"/>
      <c r="AR785" s="64"/>
      <c r="AS785" s="64"/>
      <c r="AT785" s="64"/>
      <c r="AU785" s="64"/>
      <c r="AV785" s="64"/>
      <c r="AW785" s="64"/>
      <c r="AX785" s="64"/>
      <c r="AY785" s="64"/>
      <c r="AZ785" s="64"/>
      <c r="BA785" s="64"/>
      <c r="BB785" s="64"/>
      <c r="BC785" s="64"/>
      <c r="BD785" s="64"/>
      <c r="BE785" s="64"/>
      <c r="BF785" s="64"/>
      <c r="BG785" s="64"/>
      <c r="BH785" s="64"/>
      <c r="BI785" s="64"/>
      <c r="BJ785" s="64"/>
      <c r="BK785" s="64"/>
      <c r="BL785" s="64"/>
    </row>
    <row r="786" spans="1:64" ht="13" x14ac:dyDescent="0.15">
      <c r="A786" s="73"/>
      <c r="B786" s="64"/>
      <c r="C786" s="73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  <c r="AP786" s="64"/>
      <c r="AQ786" s="64"/>
      <c r="AR786" s="64"/>
      <c r="AS786" s="64"/>
      <c r="AT786" s="64"/>
      <c r="AU786" s="64"/>
      <c r="AV786" s="64"/>
      <c r="AW786" s="64"/>
      <c r="AX786" s="64"/>
      <c r="AY786" s="64"/>
      <c r="AZ786" s="64"/>
      <c r="BA786" s="64"/>
      <c r="BB786" s="64"/>
      <c r="BC786" s="64"/>
      <c r="BD786" s="64"/>
      <c r="BE786" s="64"/>
      <c r="BF786" s="64"/>
      <c r="BG786" s="64"/>
      <c r="BH786" s="64"/>
      <c r="BI786" s="64"/>
      <c r="BJ786" s="64"/>
      <c r="BK786" s="64"/>
      <c r="BL786" s="64"/>
    </row>
    <row r="787" spans="1:64" ht="13" x14ac:dyDescent="0.15">
      <c r="A787" s="73"/>
      <c r="B787" s="64"/>
      <c r="C787" s="73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  <c r="AP787" s="64"/>
      <c r="AQ787" s="64"/>
      <c r="AR787" s="64"/>
      <c r="AS787" s="64"/>
      <c r="AT787" s="64"/>
      <c r="AU787" s="64"/>
      <c r="AV787" s="64"/>
      <c r="AW787" s="64"/>
      <c r="AX787" s="64"/>
      <c r="AY787" s="64"/>
      <c r="AZ787" s="64"/>
      <c r="BA787" s="64"/>
      <c r="BB787" s="64"/>
      <c r="BC787" s="64"/>
      <c r="BD787" s="64"/>
      <c r="BE787" s="64"/>
      <c r="BF787" s="64"/>
      <c r="BG787" s="64"/>
      <c r="BH787" s="64"/>
      <c r="BI787" s="64"/>
      <c r="BJ787" s="64"/>
      <c r="BK787" s="64"/>
      <c r="BL787" s="64"/>
    </row>
    <row r="788" spans="1:64" ht="13" x14ac:dyDescent="0.15">
      <c r="A788" s="73"/>
      <c r="B788" s="64"/>
      <c r="C788" s="73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  <c r="AP788" s="64"/>
      <c r="AQ788" s="64"/>
      <c r="AR788" s="64"/>
      <c r="AS788" s="64"/>
      <c r="AT788" s="64"/>
      <c r="AU788" s="64"/>
      <c r="AV788" s="64"/>
      <c r="AW788" s="64"/>
      <c r="AX788" s="64"/>
      <c r="AY788" s="64"/>
      <c r="AZ788" s="64"/>
      <c r="BA788" s="64"/>
      <c r="BB788" s="64"/>
      <c r="BC788" s="64"/>
      <c r="BD788" s="64"/>
      <c r="BE788" s="64"/>
      <c r="BF788" s="64"/>
      <c r="BG788" s="64"/>
      <c r="BH788" s="64"/>
      <c r="BI788" s="64"/>
      <c r="BJ788" s="64"/>
      <c r="BK788" s="64"/>
      <c r="BL788" s="64"/>
    </row>
    <row r="789" spans="1:64" ht="13" x14ac:dyDescent="0.15">
      <c r="A789" s="73"/>
      <c r="B789" s="64"/>
      <c r="C789" s="73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  <c r="AP789" s="64"/>
      <c r="AQ789" s="64"/>
      <c r="AR789" s="64"/>
      <c r="AS789" s="64"/>
      <c r="AT789" s="64"/>
      <c r="AU789" s="64"/>
      <c r="AV789" s="64"/>
      <c r="AW789" s="64"/>
      <c r="AX789" s="64"/>
      <c r="AY789" s="64"/>
      <c r="AZ789" s="64"/>
      <c r="BA789" s="64"/>
      <c r="BB789" s="64"/>
      <c r="BC789" s="64"/>
      <c r="BD789" s="64"/>
      <c r="BE789" s="64"/>
      <c r="BF789" s="64"/>
      <c r="BG789" s="64"/>
      <c r="BH789" s="64"/>
      <c r="BI789" s="64"/>
      <c r="BJ789" s="64"/>
      <c r="BK789" s="64"/>
      <c r="BL789" s="64"/>
    </row>
    <row r="790" spans="1:64" ht="13" x14ac:dyDescent="0.15">
      <c r="A790" s="73"/>
      <c r="B790" s="64"/>
      <c r="C790" s="73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  <c r="AP790" s="64"/>
      <c r="AQ790" s="64"/>
      <c r="AR790" s="64"/>
      <c r="AS790" s="64"/>
      <c r="AT790" s="64"/>
      <c r="AU790" s="64"/>
      <c r="AV790" s="64"/>
      <c r="AW790" s="64"/>
      <c r="AX790" s="64"/>
      <c r="AY790" s="64"/>
      <c r="AZ790" s="64"/>
      <c r="BA790" s="64"/>
      <c r="BB790" s="64"/>
      <c r="BC790" s="64"/>
      <c r="BD790" s="64"/>
      <c r="BE790" s="64"/>
      <c r="BF790" s="64"/>
      <c r="BG790" s="64"/>
      <c r="BH790" s="64"/>
      <c r="BI790" s="64"/>
      <c r="BJ790" s="64"/>
      <c r="BK790" s="64"/>
      <c r="BL790" s="64"/>
    </row>
    <row r="791" spans="1:64" ht="13" x14ac:dyDescent="0.15">
      <c r="A791" s="73"/>
      <c r="B791" s="64"/>
      <c r="C791" s="73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  <c r="AP791" s="64"/>
      <c r="AQ791" s="64"/>
      <c r="AR791" s="64"/>
      <c r="AS791" s="64"/>
      <c r="AT791" s="64"/>
      <c r="AU791" s="64"/>
      <c r="AV791" s="64"/>
      <c r="AW791" s="64"/>
      <c r="AX791" s="64"/>
      <c r="AY791" s="64"/>
      <c r="AZ791" s="64"/>
      <c r="BA791" s="64"/>
      <c r="BB791" s="64"/>
      <c r="BC791" s="64"/>
      <c r="BD791" s="64"/>
      <c r="BE791" s="64"/>
      <c r="BF791" s="64"/>
      <c r="BG791" s="64"/>
      <c r="BH791" s="64"/>
      <c r="BI791" s="64"/>
      <c r="BJ791" s="64"/>
      <c r="BK791" s="64"/>
      <c r="BL791" s="64"/>
    </row>
    <row r="792" spans="1:64" ht="13" x14ac:dyDescent="0.15">
      <c r="A792" s="73"/>
      <c r="B792" s="64"/>
      <c r="C792" s="73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  <c r="AP792" s="64"/>
      <c r="AQ792" s="64"/>
      <c r="AR792" s="64"/>
      <c r="AS792" s="64"/>
      <c r="AT792" s="64"/>
      <c r="AU792" s="64"/>
      <c r="AV792" s="64"/>
      <c r="AW792" s="64"/>
      <c r="AX792" s="64"/>
      <c r="AY792" s="64"/>
      <c r="AZ792" s="64"/>
      <c r="BA792" s="64"/>
      <c r="BB792" s="64"/>
      <c r="BC792" s="64"/>
      <c r="BD792" s="64"/>
      <c r="BE792" s="64"/>
      <c r="BF792" s="64"/>
      <c r="BG792" s="64"/>
      <c r="BH792" s="64"/>
      <c r="BI792" s="64"/>
      <c r="BJ792" s="64"/>
      <c r="BK792" s="64"/>
      <c r="BL792" s="64"/>
    </row>
    <row r="793" spans="1:64" ht="13" x14ac:dyDescent="0.15">
      <c r="A793" s="73"/>
      <c r="B793" s="64"/>
      <c r="C793" s="73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  <c r="AP793" s="64"/>
      <c r="AQ793" s="64"/>
      <c r="AR793" s="64"/>
      <c r="AS793" s="64"/>
      <c r="AT793" s="64"/>
      <c r="AU793" s="64"/>
      <c r="AV793" s="64"/>
      <c r="AW793" s="64"/>
      <c r="AX793" s="64"/>
      <c r="AY793" s="64"/>
      <c r="AZ793" s="64"/>
      <c r="BA793" s="64"/>
      <c r="BB793" s="64"/>
      <c r="BC793" s="64"/>
      <c r="BD793" s="64"/>
      <c r="BE793" s="64"/>
      <c r="BF793" s="64"/>
      <c r="BG793" s="64"/>
      <c r="BH793" s="64"/>
      <c r="BI793" s="64"/>
      <c r="BJ793" s="64"/>
      <c r="BK793" s="64"/>
      <c r="BL793" s="64"/>
    </row>
    <row r="794" spans="1:64" ht="13" x14ac:dyDescent="0.15">
      <c r="A794" s="73"/>
      <c r="B794" s="64"/>
      <c r="C794" s="73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  <c r="AP794" s="64"/>
      <c r="AQ794" s="64"/>
      <c r="AR794" s="64"/>
      <c r="AS794" s="64"/>
      <c r="AT794" s="64"/>
      <c r="AU794" s="64"/>
      <c r="AV794" s="64"/>
      <c r="AW794" s="64"/>
      <c r="AX794" s="64"/>
      <c r="AY794" s="64"/>
      <c r="AZ794" s="64"/>
      <c r="BA794" s="64"/>
      <c r="BB794" s="64"/>
      <c r="BC794" s="64"/>
      <c r="BD794" s="64"/>
      <c r="BE794" s="64"/>
      <c r="BF794" s="64"/>
      <c r="BG794" s="64"/>
      <c r="BH794" s="64"/>
      <c r="BI794" s="64"/>
      <c r="BJ794" s="64"/>
      <c r="BK794" s="64"/>
      <c r="BL794" s="64"/>
    </row>
    <row r="795" spans="1:64" ht="13" x14ac:dyDescent="0.15">
      <c r="A795" s="73"/>
      <c r="B795" s="64"/>
      <c r="C795" s="73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  <c r="AP795" s="64"/>
      <c r="AQ795" s="64"/>
      <c r="AR795" s="64"/>
      <c r="AS795" s="64"/>
      <c r="AT795" s="64"/>
      <c r="AU795" s="64"/>
      <c r="AV795" s="64"/>
      <c r="AW795" s="64"/>
      <c r="AX795" s="64"/>
      <c r="AY795" s="64"/>
      <c r="AZ795" s="64"/>
      <c r="BA795" s="64"/>
      <c r="BB795" s="64"/>
      <c r="BC795" s="64"/>
      <c r="BD795" s="64"/>
      <c r="BE795" s="64"/>
      <c r="BF795" s="64"/>
      <c r="BG795" s="64"/>
      <c r="BH795" s="64"/>
      <c r="BI795" s="64"/>
      <c r="BJ795" s="64"/>
      <c r="BK795" s="64"/>
      <c r="BL795" s="64"/>
    </row>
    <row r="796" spans="1:64" ht="13" x14ac:dyDescent="0.15">
      <c r="A796" s="73"/>
      <c r="B796" s="64"/>
      <c r="C796" s="73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  <c r="AP796" s="64"/>
      <c r="AQ796" s="64"/>
      <c r="AR796" s="64"/>
      <c r="AS796" s="64"/>
      <c r="AT796" s="64"/>
      <c r="AU796" s="64"/>
      <c r="AV796" s="64"/>
      <c r="AW796" s="64"/>
      <c r="AX796" s="64"/>
      <c r="AY796" s="64"/>
      <c r="AZ796" s="64"/>
      <c r="BA796" s="64"/>
      <c r="BB796" s="64"/>
      <c r="BC796" s="64"/>
      <c r="BD796" s="64"/>
      <c r="BE796" s="64"/>
      <c r="BF796" s="64"/>
      <c r="BG796" s="64"/>
      <c r="BH796" s="64"/>
      <c r="BI796" s="64"/>
      <c r="BJ796" s="64"/>
      <c r="BK796" s="64"/>
      <c r="BL796" s="64"/>
    </row>
    <row r="797" spans="1:64" ht="13" x14ac:dyDescent="0.15">
      <c r="A797" s="73"/>
      <c r="B797" s="64"/>
      <c r="C797" s="73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  <c r="AP797" s="64"/>
      <c r="AQ797" s="64"/>
      <c r="AR797" s="64"/>
      <c r="AS797" s="64"/>
      <c r="AT797" s="64"/>
      <c r="AU797" s="64"/>
      <c r="AV797" s="64"/>
      <c r="AW797" s="64"/>
      <c r="AX797" s="64"/>
      <c r="AY797" s="64"/>
      <c r="AZ797" s="64"/>
      <c r="BA797" s="64"/>
      <c r="BB797" s="64"/>
      <c r="BC797" s="64"/>
      <c r="BD797" s="64"/>
      <c r="BE797" s="64"/>
      <c r="BF797" s="64"/>
      <c r="BG797" s="64"/>
      <c r="BH797" s="64"/>
      <c r="BI797" s="64"/>
      <c r="BJ797" s="64"/>
      <c r="BK797" s="64"/>
      <c r="BL797" s="64"/>
    </row>
    <row r="798" spans="1:64" ht="13" x14ac:dyDescent="0.15">
      <c r="A798" s="73"/>
      <c r="B798" s="64"/>
      <c r="C798" s="73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  <c r="AP798" s="64"/>
      <c r="AQ798" s="64"/>
      <c r="AR798" s="64"/>
      <c r="AS798" s="64"/>
      <c r="AT798" s="64"/>
      <c r="AU798" s="64"/>
      <c r="AV798" s="64"/>
      <c r="AW798" s="64"/>
      <c r="AX798" s="64"/>
      <c r="AY798" s="64"/>
      <c r="AZ798" s="64"/>
      <c r="BA798" s="64"/>
      <c r="BB798" s="64"/>
      <c r="BC798" s="64"/>
      <c r="BD798" s="64"/>
      <c r="BE798" s="64"/>
      <c r="BF798" s="64"/>
      <c r="BG798" s="64"/>
      <c r="BH798" s="64"/>
      <c r="BI798" s="64"/>
      <c r="BJ798" s="64"/>
      <c r="BK798" s="64"/>
      <c r="BL798" s="64"/>
    </row>
    <row r="799" spans="1:64" ht="13" x14ac:dyDescent="0.15">
      <c r="A799" s="73"/>
      <c r="B799" s="64"/>
      <c r="C799" s="73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  <c r="AP799" s="64"/>
      <c r="AQ799" s="64"/>
      <c r="AR799" s="64"/>
      <c r="AS799" s="64"/>
      <c r="AT799" s="64"/>
      <c r="AU799" s="64"/>
      <c r="AV799" s="64"/>
      <c r="AW799" s="64"/>
      <c r="AX799" s="64"/>
      <c r="AY799" s="64"/>
      <c r="AZ799" s="64"/>
      <c r="BA799" s="64"/>
      <c r="BB799" s="64"/>
      <c r="BC799" s="64"/>
      <c r="BD799" s="64"/>
      <c r="BE799" s="64"/>
      <c r="BF799" s="64"/>
      <c r="BG799" s="64"/>
      <c r="BH799" s="64"/>
      <c r="BI799" s="64"/>
      <c r="BJ799" s="64"/>
      <c r="BK799" s="64"/>
      <c r="BL799" s="64"/>
    </row>
    <row r="800" spans="1:64" ht="13" x14ac:dyDescent="0.15">
      <c r="A800" s="73"/>
      <c r="B800" s="64"/>
      <c r="C800" s="73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  <c r="AP800" s="64"/>
      <c r="AQ800" s="64"/>
      <c r="AR800" s="64"/>
      <c r="AS800" s="64"/>
      <c r="AT800" s="64"/>
      <c r="AU800" s="64"/>
      <c r="AV800" s="64"/>
      <c r="AW800" s="64"/>
      <c r="AX800" s="64"/>
      <c r="AY800" s="64"/>
      <c r="AZ800" s="64"/>
      <c r="BA800" s="64"/>
      <c r="BB800" s="64"/>
      <c r="BC800" s="64"/>
      <c r="BD800" s="64"/>
      <c r="BE800" s="64"/>
      <c r="BF800" s="64"/>
      <c r="BG800" s="64"/>
      <c r="BH800" s="64"/>
      <c r="BI800" s="64"/>
      <c r="BJ800" s="64"/>
      <c r="BK800" s="64"/>
      <c r="BL800" s="64"/>
    </row>
    <row r="801" spans="1:64" ht="13" x14ac:dyDescent="0.15">
      <c r="A801" s="73"/>
      <c r="B801" s="64"/>
      <c r="C801" s="73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  <c r="AP801" s="64"/>
      <c r="AQ801" s="64"/>
      <c r="AR801" s="64"/>
      <c r="AS801" s="64"/>
      <c r="AT801" s="64"/>
      <c r="AU801" s="64"/>
      <c r="AV801" s="64"/>
      <c r="AW801" s="64"/>
      <c r="AX801" s="64"/>
      <c r="AY801" s="64"/>
      <c r="AZ801" s="64"/>
      <c r="BA801" s="64"/>
      <c r="BB801" s="64"/>
      <c r="BC801" s="64"/>
      <c r="BD801" s="64"/>
      <c r="BE801" s="64"/>
      <c r="BF801" s="64"/>
      <c r="BG801" s="64"/>
      <c r="BH801" s="64"/>
      <c r="BI801" s="64"/>
      <c r="BJ801" s="64"/>
      <c r="BK801" s="64"/>
      <c r="BL801" s="64"/>
    </row>
    <row r="802" spans="1:64" ht="13" x14ac:dyDescent="0.15">
      <c r="A802" s="73"/>
      <c r="B802" s="64"/>
      <c r="C802" s="73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  <c r="AP802" s="64"/>
      <c r="AQ802" s="64"/>
      <c r="AR802" s="64"/>
      <c r="AS802" s="64"/>
      <c r="AT802" s="64"/>
      <c r="AU802" s="64"/>
      <c r="AV802" s="64"/>
      <c r="AW802" s="64"/>
      <c r="AX802" s="64"/>
      <c r="AY802" s="64"/>
      <c r="AZ802" s="64"/>
      <c r="BA802" s="64"/>
      <c r="BB802" s="64"/>
      <c r="BC802" s="64"/>
      <c r="BD802" s="64"/>
      <c r="BE802" s="64"/>
      <c r="BF802" s="64"/>
      <c r="BG802" s="64"/>
      <c r="BH802" s="64"/>
      <c r="BI802" s="64"/>
      <c r="BJ802" s="64"/>
      <c r="BK802" s="64"/>
      <c r="BL802" s="64"/>
    </row>
    <row r="803" spans="1:64" ht="13" x14ac:dyDescent="0.15">
      <c r="A803" s="73"/>
      <c r="B803" s="64"/>
      <c r="C803" s="73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  <c r="AP803" s="64"/>
      <c r="AQ803" s="64"/>
      <c r="AR803" s="64"/>
      <c r="AS803" s="64"/>
      <c r="AT803" s="64"/>
      <c r="AU803" s="64"/>
      <c r="AV803" s="64"/>
      <c r="AW803" s="64"/>
      <c r="AX803" s="64"/>
      <c r="AY803" s="64"/>
      <c r="AZ803" s="64"/>
      <c r="BA803" s="64"/>
      <c r="BB803" s="64"/>
      <c r="BC803" s="64"/>
      <c r="BD803" s="64"/>
      <c r="BE803" s="64"/>
      <c r="BF803" s="64"/>
      <c r="BG803" s="64"/>
      <c r="BH803" s="64"/>
      <c r="BI803" s="64"/>
      <c r="BJ803" s="64"/>
      <c r="BK803" s="64"/>
      <c r="BL803" s="64"/>
    </row>
    <row r="804" spans="1:64" ht="13" x14ac:dyDescent="0.15">
      <c r="A804" s="73"/>
      <c r="B804" s="64"/>
      <c r="C804" s="73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  <c r="AP804" s="64"/>
      <c r="AQ804" s="64"/>
      <c r="AR804" s="64"/>
      <c r="AS804" s="64"/>
      <c r="AT804" s="64"/>
      <c r="AU804" s="64"/>
      <c r="AV804" s="64"/>
      <c r="AW804" s="64"/>
      <c r="AX804" s="64"/>
      <c r="AY804" s="64"/>
      <c r="AZ804" s="64"/>
      <c r="BA804" s="64"/>
      <c r="BB804" s="64"/>
      <c r="BC804" s="64"/>
      <c r="BD804" s="64"/>
      <c r="BE804" s="64"/>
      <c r="BF804" s="64"/>
      <c r="BG804" s="64"/>
      <c r="BH804" s="64"/>
      <c r="BI804" s="64"/>
      <c r="BJ804" s="64"/>
      <c r="BK804" s="64"/>
      <c r="BL804" s="64"/>
    </row>
    <row r="805" spans="1:64" ht="13" x14ac:dyDescent="0.15">
      <c r="A805" s="73"/>
      <c r="B805" s="64"/>
      <c r="C805" s="73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  <c r="AP805" s="64"/>
      <c r="AQ805" s="64"/>
      <c r="AR805" s="64"/>
      <c r="AS805" s="64"/>
      <c r="AT805" s="64"/>
      <c r="AU805" s="64"/>
      <c r="AV805" s="64"/>
      <c r="AW805" s="64"/>
      <c r="AX805" s="64"/>
      <c r="AY805" s="64"/>
      <c r="AZ805" s="64"/>
      <c r="BA805" s="64"/>
      <c r="BB805" s="64"/>
      <c r="BC805" s="64"/>
      <c r="BD805" s="64"/>
      <c r="BE805" s="64"/>
      <c r="BF805" s="64"/>
      <c r="BG805" s="64"/>
      <c r="BH805" s="64"/>
      <c r="BI805" s="64"/>
      <c r="BJ805" s="64"/>
      <c r="BK805" s="64"/>
      <c r="BL805" s="64"/>
    </row>
    <row r="806" spans="1:64" ht="13" x14ac:dyDescent="0.15">
      <c r="A806" s="73"/>
      <c r="B806" s="64"/>
      <c r="C806" s="73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  <c r="AP806" s="64"/>
      <c r="AQ806" s="64"/>
      <c r="AR806" s="64"/>
      <c r="AS806" s="64"/>
      <c r="AT806" s="64"/>
      <c r="AU806" s="64"/>
      <c r="AV806" s="64"/>
      <c r="AW806" s="64"/>
      <c r="AX806" s="64"/>
      <c r="AY806" s="64"/>
      <c r="AZ806" s="64"/>
      <c r="BA806" s="64"/>
      <c r="BB806" s="64"/>
      <c r="BC806" s="64"/>
      <c r="BD806" s="64"/>
      <c r="BE806" s="64"/>
      <c r="BF806" s="64"/>
      <c r="BG806" s="64"/>
      <c r="BH806" s="64"/>
      <c r="BI806" s="64"/>
      <c r="BJ806" s="64"/>
      <c r="BK806" s="64"/>
      <c r="BL806" s="64"/>
    </row>
    <row r="807" spans="1:64" ht="13" x14ac:dyDescent="0.15">
      <c r="A807" s="73"/>
      <c r="B807" s="64"/>
      <c r="C807" s="73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  <c r="AP807" s="64"/>
      <c r="AQ807" s="64"/>
      <c r="AR807" s="64"/>
      <c r="AS807" s="64"/>
      <c r="AT807" s="64"/>
      <c r="AU807" s="64"/>
      <c r="AV807" s="64"/>
      <c r="AW807" s="64"/>
      <c r="AX807" s="64"/>
      <c r="AY807" s="64"/>
      <c r="AZ807" s="64"/>
      <c r="BA807" s="64"/>
      <c r="BB807" s="64"/>
      <c r="BC807" s="64"/>
      <c r="BD807" s="64"/>
      <c r="BE807" s="64"/>
      <c r="BF807" s="64"/>
      <c r="BG807" s="64"/>
      <c r="BH807" s="64"/>
      <c r="BI807" s="64"/>
      <c r="BJ807" s="64"/>
      <c r="BK807" s="64"/>
      <c r="BL807" s="64"/>
    </row>
    <row r="808" spans="1:64" ht="13" x14ac:dyDescent="0.15">
      <c r="A808" s="73"/>
      <c r="B808" s="64"/>
      <c r="C808" s="73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  <c r="AP808" s="64"/>
      <c r="AQ808" s="64"/>
      <c r="AR808" s="64"/>
      <c r="AS808" s="64"/>
      <c r="AT808" s="64"/>
      <c r="AU808" s="64"/>
      <c r="AV808" s="64"/>
      <c r="AW808" s="64"/>
      <c r="AX808" s="64"/>
      <c r="AY808" s="64"/>
      <c r="AZ808" s="64"/>
      <c r="BA808" s="64"/>
      <c r="BB808" s="64"/>
      <c r="BC808" s="64"/>
      <c r="BD808" s="64"/>
      <c r="BE808" s="64"/>
      <c r="BF808" s="64"/>
      <c r="BG808" s="64"/>
      <c r="BH808" s="64"/>
      <c r="BI808" s="64"/>
      <c r="BJ808" s="64"/>
      <c r="BK808" s="64"/>
      <c r="BL808" s="64"/>
    </row>
    <row r="809" spans="1:64" ht="13" x14ac:dyDescent="0.15">
      <c r="A809" s="73"/>
      <c r="B809" s="64"/>
      <c r="C809" s="73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  <c r="AP809" s="64"/>
      <c r="AQ809" s="64"/>
      <c r="AR809" s="64"/>
      <c r="AS809" s="64"/>
      <c r="AT809" s="64"/>
      <c r="AU809" s="64"/>
      <c r="AV809" s="64"/>
      <c r="AW809" s="64"/>
      <c r="AX809" s="64"/>
      <c r="AY809" s="64"/>
      <c r="AZ809" s="64"/>
      <c r="BA809" s="64"/>
      <c r="BB809" s="64"/>
      <c r="BC809" s="64"/>
      <c r="BD809" s="64"/>
      <c r="BE809" s="64"/>
      <c r="BF809" s="64"/>
      <c r="BG809" s="64"/>
      <c r="BH809" s="64"/>
      <c r="BI809" s="64"/>
      <c r="BJ809" s="64"/>
      <c r="BK809" s="64"/>
      <c r="BL809" s="64"/>
    </row>
    <row r="810" spans="1:64" ht="13" x14ac:dyDescent="0.15">
      <c r="A810" s="73"/>
      <c r="B810" s="64"/>
      <c r="C810" s="73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  <c r="AP810" s="64"/>
      <c r="AQ810" s="64"/>
      <c r="AR810" s="64"/>
      <c r="AS810" s="64"/>
      <c r="AT810" s="64"/>
      <c r="AU810" s="64"/>
      <c r="AV810" s="64"/>
      <c r="AW810" s="64"/>
      <c r="AX810" s="64"/>
      <c r="AY810" s="64"/>
      <c r="AZ810" s="64"/>
      <c r="BA810" s="64"/>
      <c r="BB810" s="64"/>
      <c r="BC810" s="64"/>
      <c r="BD810" s="64"/>
      <c r="BE810" s="64"/>
      <c r="BF810" s="64"/>
      <c r="BG810" s="64"/>
      <c r="BH810" s="64"/>
      <c r="BI810" s="64"/>
      <c r="BJ810" s="64"/>
      <c r="BK810" s="64"/>
      <c r="BL810" s="64"/>
    </row>
    <row r="811" spans="1:64" ht="13" x14ac:dyDescent="0.15">
      <c r="A811" s="73"/>
      <c r="B811" s="64"/>
      <c r="C811" s="73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  <c r="AP811" s="64"/>
      <c r="AQ811" s="64"/>
      <c r="AR811" s="64"/>
      <c r="AS811" s="64"/>
      <c r="AT811" s="64"/>
      <c r="AU811" s="64"/>
      <c r="AV811" s="64"/>
      <c r="AW811" s="64"/>
      <c r="AX811" s="64"/>
      <c r="AY811" s="64"/>
      <c r="AZ811" s="64"/>
      <c r="BA811" s="64"/>
      <c r="BB811" s="64"/>
      <c r="BC811" s="64"/>
      <c r="BD811" s="64"/>
      <c r="BE811" s="64"/>
      <c r="BF811" s="64"/>
      <c r="BG811" s="64"/>
      <c r="BH811" s="64"/>
      <c r="BI811" s="64"/>
      <c r="BJ811" s="64"/>
      <c r="BK811" s="64"/>
      <c r="BL811" s="64"/>
    </row>
    <row r="812" spans="1:64" ht="13" x14ac:dyDescent="0.15">
      <c r="A812" s="73"/>
      <c r="B812" s="64"/>
      <c r="C812" s="73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  <c r="AP812" s="64"/>
      <c r="AQ812" s="64"/>
      <c r="AR812" s="64"/>
      <c r="AS812" s="64"/>
      <c r="AT812" s="64"/>
      <c r="AU812" s="64"/>
      <c r="AV812" s="64"/>
      <c r="AW812" s="64"/>
      <c r="AX812" s="64"/>
      <c r="AY812" s="64"/>
      <c r="AZ812" s="64"/>
      <c r="BA812" s="64"/>
      <c r="BB812" s="64"/>
      <c r="BC812" s="64"/>
      <c r="BD812" s="64"/>
      <c r="BE812" s="64"/>
      <c r="BF812" s="64"/>
      <c r="BG812" s="64"/>
      <c r="BH812" s="64"/>
      <c r="BI812" s="64"/>
      <c r="BJ812" s="64"/>
      <c r="BK812" s="64"/>
      <c r="BL812" s="64"/>
    </row>
    <row r="813" spans="1:64" ht="13" x14ac:dyDescent="0.15">
      <c r="A813" s="73"/>
      <c r="B813" s="64"/>
      <c r="C813" s="73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  <c r="AP813" s="64"/>
      <c r="AQ813" s="64"/>
      <c r="AR813" s="64"/>
      <c r="AS813" s="64"/>
      <c r="AT813" s="64"/>
      <c r="AU813" s="64"/>
      <c r="AV813" s="64"/>
      <c r="AW813" s="64"/>
      <c r="AX813" s="64"/>
      <c r="AY813" s="64"/>
      <c r="AZ813" s="64"/>
      <c r="BA813" s="64"/>
      <c r="BB813" s="64"/>
      <c r="BC813" s="64"/>
      <c r="BD813" s="64"/>
      <c r="BE813" s="64"/>
      <c r="BF813" s="64"/>
      <c r="BG813" s="64"/>
      <c r="BH813" s="64"/>
      <c r="BI813" s="64"/>
      <c r="BJ813" s="64"/>
      <c r="BK813" s="64"/>
      <c r="BL813" s="64"/>
    </row>
    <row r="814" spans="1:64" ht="13" x14ac:dyDescent="0.15">
      <c r="A814" s="73"/>
      <c r="B814" s="64"/>
      <c r="C814" s="73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  <c r="AP814" s="64"/>
      <c r="AQ814" s="64"/>
      <c r="AR814" s="64"/>
      <c r="AS814" s="64"/>
      <c r="AT814" s="64"/>
      <c r="AU814" s="64"/>
      <c r="AV814" s="64"/>
      <c r="AW814" s="64"/>
      <c r="AX814" s="64"/>
      <c r="AY814" s="64"/>
      <c r="AZ814" s="64"/>
      <c r="BA814" s="64"/>
      <c r="BB814" s="64"/>
      <c r="BC814" s="64"/>
      <c r="BD814" s="64"/>
      <c r="BE814" s="64"/>
      <c r="BF814" s="64"/>
      <c r="BG814" s="64"/>
      <c r="BH814" s="64"/>
      <c r="BI814" s="64"/>
      <c r="BJ814" s="64"/>
      <c r="BK814" s="64"/>
      <c r="BL814" s="64"/>
    </row>
    <row r="815" spans="1:64" ht="13" x14ac:dyDescent="0.15">
      <c r="A815" s="73"/>
      <c r="B815" s="64"/>
      <c r="C815" s="73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  <c r="AP815" s="64"/>
      <c r="AQ815" s="64"/>
      <c r="AR815" s="64"/>
      <c r="AS815" s="64"/>
      <c r="AT815" s="64"/>
      <c r="AU815" s="64"/>
      <c r="AV815" s="64"/>
      <c r="AW815" s="64"/>
      <c r="AX815" s="64"/>
      <c r="AY815" s="64"/>
      <c r="AZ815" s="64"/>
      <c r="BA815" s="64"/>
      <c r="BB815" s="64"/>
      <c r="BC815" s="64"/>
      <c r="BD815" s="64"/>
      <c r="BE815" s="64"/>
      <c r="BF815" s="64"/>
      <c r="BG815" s="64"/>
      <c r="BH815" s="64"/>
      <c r="BI815" s="64"/>
      <c r="BJ815" s="64"/>
      <c r="BK815" s="64"/>
      <c r="BL815" s="64"/>
    </row>
    <row r="816" spans="1:64" ht="13" x14ac:dyDescent="0.15">
      <c r="A816" s="73"/>
      <c r="B816" s="64"/>
      <c r="C816" s="73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  <c r="AP816" s="64"/>
      <c r="AQ816" s="64"/>
      <c r="AR816" s="64"/>
      <c r="AS816" s="64"/>
      <c r="AT816" s="64"/>
      <c r="AU816" s="64"/>
      <c r="AV816" s="64"/>
      <c r="AW816" s="64"/>
      <c r="AX816" s="64"/>
      <c r="AY816" s="64"/>
      <c r="AZ816" s="64"/>
      <c r="BA816" s="64"/>
      <c r="BB816" s="64"/>
      <c r="BC816" s="64"/>
      <c r="BD816" s="64"/>
      <c r="BE816" s="64"/>
      <c r="BF816" s="64"/>
      <c r="BG816" s="64"/>
      <c r="BH816" s="64"/>
      <c r="BI816" s="64"/>
      <c r="BJ816" s="64"/>
      <c r="BK816" s="64"/>
      <c r="BL816" s="64"/>
    </row>
    <row r="817" spans="1:64" ht="13" x14ac:dyDescent="0.15">
      <c r="A817" s="73"/>
      <c r="B817" s="64"/>
      <c r="C817" s="73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  <c r="AP817" s="64"/>
      <c r="AQ817" s="64"/>
      <c r="AR817" s="64"/>
      <c r="AS817" s="64"/>
      <c r="AT817" s="64"/>
      <c r="AU817" s="64"/>
      <c r="AV817" s="64"/>
      <c r="AW817" s="64"/>
      <c r="AX817" s="64"/>
      <c r="AY817" s="64"/>
      <c r="AZ817" s="64"/>
      <c r="BA817" s="64"/>
      <c r="BB817" s="64"/>
      <c r="BC817" s="64"/>
      <c r="BD817" s="64"/>
      <c r="BE817" s="64"/>
      <c r="BF817" s="64"/>
      <c r="BG817" s="64"/>
      <c r="BH817" s="64"/>
      <c r="BI817" s="64"/>
      <c r="BJ817" s="64"/>
      <c r="BK817" s="64"/>
      <c r="BL817" s="64"/>
    </row>
    <row r="818" spans="1:64" ht="13" x14ac:dyDescent="0.15">
      <c r="A818" s="73"/>
      <c r="B818" s="64"/>
      <c r="C818" s="73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  <c r="AP818" s="64"/>
      <c r="AQ818" s="64"/>
      <c r="AR818" s="64"/>
      <c r="AS818" s="64"/>
      <c r="AT818" s="64"/>
      <c r="AU818" s="64"/>
      <c r="AV818" s="64"/>
      <c r="AW818" s="64"/>
      <c r="AX818" s="64"/>
      <c r="AY818" s="64"/>
      <c r="AZ818" s="64"/>
      <c r="BA818" s="64"/>
      <c r="BB818" s="64"/>
      <c r="BC818" s="64"/>
      <c r="BD818" s="64"/>
      <c r="BE818" s="64"/>
      <c r="BF818" s="64"/>
      <c r="BG818" s="64"/>
      <c r="BH818" s="64"/>
      <c r="BI818" s="64"/>
      <c r="BJ818" s="64"/>
      <c r="BK818" s="64"/>
      <c r="BL818" s="64"/>
    </row>
    <row r="819" spans="1:64" ht="13" x14ac:dyDescent="0.15">
      <c r="A819" s="73"/>
      <c r="B819" s="64"/>
      <c r="C819" s="73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  <c r="AP819" s="64"/>
      <c r="AQ819" s="64"/>
      <c r="AR819" s="64"/>
      <c r="AS819" s="64"/>
      <c r="AT819" s="64"/>
      <c r="AU819" s="64"/>
      <c r="AV819" s="64"/>
      <c r="AW819" s="64"/>
      <c r="AX819" s="64"/>
      <c r="AY819" s="64"/>
      <c r="AZ819" s="64"/>
      <c r="BA819" s="64"/>
      <c r="BB819" s="64"/>
      <c r="BC819" s="64"/>
      <c r="BD819" s="64"/>
      <c r="BE819" s="64"/>
      <c r="BF819" s="64"/>
      <c r="BG819" s="64"/>
      <c r="BH819" s="64"/>
      <c r="BI819" s="64"/>
      <c r="BJ819" s="64"/>
      <c r="BK819" s="64"/>
      <c r="BL819" s="64"/>
    </row>
    <row r="820" spans="1:64" ht="13" x14ac:dyDescent="0.15">
      <c r="A820" s="73"/>
      <c r="B820" s="64"/>
      <c r="C820" s="73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  <c r="AP820" s="64"/>
      <c r="AQ820" s="64"/>
      <c r="AR820" s="64"/>
      <c r="AS820" s="64"/>
      <c r="AT820" s="64"/>
      <c r="AU820" s="64"/>
      <c r="AV820" s="64"/>
      <c r="AW820" s="64"/>
      <c r="AX820" s="64"/>
      <c r="AY820" s="64"/>
      <c r="AZ820" s="64"/>
      <c r="BA820" s="64"/>
      <c r="BB820" s="64"/>
      <c r="BC820" s="64"/>
      <c r="BD820" s="64"/>
      <c r="BE820" s="64"/>
      <c r="BF820" s="64"/>
      <c r="BG820" s="64"/>
      <c r="BH820" s="64"/>
      <c r="BI820" s="64"/>
      <c r="BJ820" s="64"/>
      <c r="BK820" s="64"/>
      <c r="BL820" s="64"/>
    </row>
    <row r="821" spans="1:64" ht="13" x14ac:dyDescent="0.15">
      <c r="A821" s="73"/>
      <c r="B821" s="64"/>
      <c r="C821" s="73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  <c r="AP821" s="64"/>
      <c r="AQ821" s="64"/>
      <c r="AR821" s="64"/>
      <c r="AS821" s="64"/>
      <c r="AT821" s="64"/>
      <c r="AU821" s="64"/>
      <c r="AV821" s="64"/>
      <c r="AW821" s="64"/>
      <c r="AX821" s="64"/>
      <c r="AY821" s="64"/>
      <c r="AZ821" s="64"/>
      <c r="BA821" s="64"/>
      <c r="BB821" s="64"/>
      <c r="BC821" s="64"/>
      <c r="BD821" s="64"/>
      <c r="BE821" s="64"/>
      <c r="BF821" s="64"/>
      <c r="BG821" s="64"/>
      <c r="BH821" s="64"/>
      <c r="BI821" s="64"/>
      <c r="BJ821" s="64"/>
      <c r="BK821" s="64"/>
      <c r="BL821" s="64"/>
    </row>
    <row r="822" spans="1:64" ht="13" x14ac:dyDescent="0.15">
      <c r="A822" s="73"/>
      <c r="B822" s="64"/>
      <c r="C822" s="73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  <c r="AP822" s="64"/>
      <c r="AQ822" s="64"/>
      <c r="AR822" s="64"/>
      <c r="AS822" s="64"/>
      <c r="AT822" s="64"/>
      <c r="AU822" s="64"/>
      <c r="AV822" s="64"/>
      <c r="AW822" s="64"/>
      <c r="AX822" s="64"/>
      <c r="AY822" s="64"/>
      <c r="AZ822" s="64"/>
      <c r="BA822" s="64"/>
      <c r="BB822" s="64"/>
      <c r="BC822" s="64"/>
      <c r="BD822" s="64"/>
      <c r="BE822" s="64"/>
      <c r="BF822" s="64"/>
      <c r="BG822" s="64"/>
      <c r="BH822" s="64"/>
      <c r="BI822" s="64"/>
      <c r="BJ822" s="64"/>
      <c r="BK822" s="64"/>
      <c r="BL822" s="64"/>
    </row>
    <row r="823" spans="1:64" ht="13" x14ac:dyDescent="0.15">
      <c r="A823" s="73"/>
      <c r="B823" s="64"/>
      <c r="C823" s="73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  <c r="AP823" s="64"/>
      <c r="AQ823" s="64"/>
      <c r="AR823" s="64"/>
      <c r="AS823" s="64"/>
      <c r="AT823" s="64"/>
      <c r="AU823" s="64"/>
      <c r="AV823" s="64"/>
      <c r="AW823" s="64"/>
      <c r="AX823" s="64"/>
      <c r="AY823" s="64"/>
      <c r="AZ823" s="64"/>
      <c r="BA823" s="64"/>
      <c r="BB823" s="64"/>
      <c r="BC823" s="64"/>
      <c r="BD823" s="64"/>
      <c r="BE823" s="64"/>
      <c r="BF823" s="64"/>
      <c r="BG823" s="64"/>
      <c r="BH823" s="64"/>
      <c r="BI823" s="64"/>
      <c r="BJ823" s="64"/>
      <c r="BK823" s="64"/>
      <c r="BL823" s="64"/>
    </row>
    <row r="824" spans="1:64" ht="13" x14ac:dyDescent="0.15">
      <c r="A824" s="73"/>
      <c r="B824" s="64"/>
      <c r="C824" s="73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  <c r="AP824" s="64"/>
      <c r="AQ824" s="64"/>
      <c r="AR824" s="64"/>
      <c r="AS824" s="64"/>
      <c r="AT824" s="64"/>
      <c r="AU824" s="64"/>
      <c r="AV824" s="64"/>
      <c r="AW824" s="64"/>
      <c r="AX824" s="64"/>
      <c r="AY824" s="64"/>
      <c r="AZ824" s="64"/>
      <c r="BA824" s="64"/>
      <c r="BB824" s="64"/>
      <c r="BC824" s="64"/>
      <c r="BD824" s="64"/>
      <c r="BE824" s="64"/>
      <c r="BF824" s="64"/>
      <c r="BG824" s="64"/>
      <c r="BH824" s="64"/>
      <c r="BI824" s="64"/>
      <c r="BJ824" s="64"/>
      <c r="BK824" s="64"/>
      <c r="BL824" s="64"/>
    </row>
    <row r="825" spans="1:64" ht="13" x14ac:dyDescent="0.15">
      <c r="A825" s="73"/>
      <c r="B825" s="64"/>
      <c r="C825" s="73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  <c r="AP825" s="64"/>
      <c r="AQ825" s="64"/>
      <c r="AR825" s="64"/>
      <c r="AS825" s="64"/>
      <c r="AT825" s="64"/>
      <c r="AU825" s="64"/>
      <c r="AV825" s="64"/>
      <c r="AW825" s="64"/>
      <c r="AX825" s="64"/>
      <c r="AY825" s="64"/>
      <c r="AZ825" s="64"/>
      <c r="BA825" s="64"/>
      <c r="BB825" s="64"/>
      <c r="BC825" s="64"/>
      <c r="BD825" s="64"/>
      <c r="BE825" s="64"/>
      <c r="BF825" s="64"/>
      <c r="BG825" s="64"/>
      <c r="BH825" s="64"/>
      <c r="BI825" s="64"/>
      <c r="BJ825" s="64"/>
      <c r="BK825" s="64"/>
      <c r="BL825" s="64"/>
    </row>
    <row r="826" spans="1:64" ht="13" x14ac:dyDescent="0.15">
      <c r="A826" s="73"/>
      <c r="B826" s="64"/>
      <c r="C826" s="73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  <c r="AP826" s="64"/>
      <c r="AQ826" s="64"/>
      <c r="AR826" s="64"/>
      <c r="AS826" s="64"/>
      <c r="AT826" s="64"/>
      <c r="AU826" s="64"/>
      <c r="AV826" s="64"/>
      <c r="AW826" s="64"/>
      <c r="AX826" s="64"/>
      <c r="AY826" s="64"/>
      <c r="AZ826" s="64"/>
      <c r="BA826" s="64"/>
      <c r="BB826" s="64"/>
      <c r="BC826" s="64"/>
      <c r="BD826" s="64"/>
      <c r="BE826" s="64"/>
      <c r="BF826" s="64"/>
      <c r="BG826" s="64"/>
      <c r="BH826" s="64"/>
      <c r="BI826" s="64"/>
      <c r="BJ826" s="64"/>
      <c r="BK826" s="64"/>
      <c r="BL826" s="64"/>
    </row>
    <row r="827" spans="1:64" ht="13" x14ac:dyDescent="0.15">
      <c r="A827" s="73"/>
      <c r="B827" s="64"/>
      <c r="C827" s="73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  <c r="AP827" s="64"/>
      <c r="AQ827" s="64"/>
      <c r="AR827" s="64"/>
      <c r="AS827" s="64"/>
      <c r="AT827" s="64"/>
      <c r="AU827" s="64"/>
      <c r="AV827" s="64"/>
      <c r="AW827" s="64"/>
      <c r="AX827" s="64"/>
      <c r="AY827" s="64"/>
      <c r="AZ827" s="64"/>
      <c r="BA827" s="64"/>
      <c r="BB827" s="64"/>
      <c r="BC827" s="64"/>
      <c r="BD827" s="64"/>
      <c r="BE827" s="64"/>
      <c r="BF827" s="64"/>
      <c r="BG827" s="64"/>
      <c r="BH827" s="64"/>
      <c r="BI827" s="64"/>
      <c r="BJ827" s="64"/>
      <c r="BK827" s="64"/>
      <c r="BL827" s="64"/>
    </row>
    <row r="828" spans="1:64" ht="13" x14ac:dyDescent="0.15">
      <c r="A828" s="73"/>
      <c r="B828" s="64"/>
      <c r="C828" s="73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  <c r="AP828" s="64"/>
      <c r="AQ828" s="64"/>
      <c r="AR828" s="64"/>
      <c r="AS828" s="64"/>
      <c r="AT828" s="64"/>
      <c r="AU828" s="64"/>
      <c r="AV828" s="64"/>
      <c r="AW828" s="64"/>
      <c r="AX828" s="64"/>
      <c r="AY828" s="64"/>
      <c r="AZ828" s="64"/>
      <c r="BA828" s="64"/>
      <c r="BB828" s="64"/>
      <c r="BC828" s="64"/>
      <c r="BD828" s="64"/>
      <c r="BE828" s="64"/>
      <c r="BF828" s="64"/>
      <c r="BG828" s="64"/>
      <c r="BH828" s="64"/>
      <c r="BI828" s="64"/>
      <c r="BJ828" s="64"/>
      <c r="BK828" s="64"/>
      <c r="BL828" s="64"/>
    </row>
    <row r="829" spans="1:64" ht="13" x14ac:dyDescent="0.15">
      <c r="A829" s="73"/>
      <c r="B829" s="64"/>
      <c r="C829" s="73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  <c r="AP829" s="64"/>
      <c r="AQ829" s="64"/>
      <c r="AR829" s="64"/>
      <c r="AS829" s="64"/>
      <c r="AT829" s="64"/>
      <c r="AU829" s="64"/>
      <c r="AV829" s="64"/>
      <c r="AW829" s="64"/>
      <c r="AX829" s="64"/>
      <c r="AY829" s="64"/>
      <c r="AZ829" s="64"/>
      <c r="BA829" s="64"/>
      <c r="BB829" s="64"/>
      <c r="BC829" s="64"/>
      <c r="BD829" s="64"/>
      <c r="BE829" s="64"/>
      <c r="BF829" s="64"/>
      <c r="BG829" s="64"/>
      <c r="BH829" s="64"/>
      <c r="BI829" s="64"/>
      <c r="BJ829" s="64"/>
      <c r="BK829" s="64"/>
      <c r="BL829" s="64"/>
    </row>
    <row r="830" spans="1:64" ht="13" x14ac:dyDescent="0.15">
      <c r="A830" s="73"/>
      <c r="B830" s="64"/>
      <c r="C830" s="73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  <c r="AP830" s="64"/>
      <c r="AQ830" s="64"/>
      <c r="AR830" s="64"/>
      <c r="AS830" s="64"/>
      <c r="AT830" s="64"/>
      <c r="AU830" s="64"/>
      <c r="AV830" s="64"/>
      <c r="AW830" s="64"/>
      <c r="AX830" s="64"/>
      <c r="AY830" s="64"/>
      <c r="AZ830" s="64"/>
      <c r="BA830" s="64"/>
      <c r="BB830" s="64"/>
      <c r="BC830" s="64"/>
      <c r="BD830" s="64"/>
      <c r="BE830" s="64"/>
      <c r="BF830" s="64"/>
      <c r="BG830" s="64"/>
      <c r="BH830" s="64"/>
      <c r="BI830" s="64"/>
      <c r="BJ830" s="64"/>
      <c r="BK830" s="64"/>
      <c r="BL830" s="64"/>
    </row>
    <row r="831" spans="1:64" ht="13" x14ac:dyDescent="0.15">
      <c r="A831" s="73"/>
      <c r="B831" s="64"/>
      <c r="C831" s="73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  <c r="AP831" s="64"/>
      <c r="AQ831" s="64"/>
      <c r="AR831" s="64"/>
      <c r="AS831" s="64"/>
      <c r="AT831" s="64"/>
      <c r="AU831" s="64"/>
      <c r="AV831" s="64"/>
      <c r="AW831" s="64"/>
      <c r="AX831" s="64"/>
      <c r="AY831" s="64"/>
      <c r="AZ831" s="64"/>
      <c r="BA831" s="64"/>
      <c r="BB831" s="64"/>
      <c r="BC831" s="64"/>
      <c r="BD831" s="64"/>
      <c r="BE831" s="64"/>
      <c r="BF831" s="64"/>
      <c r="BG831" s="64"/>
      <c r="BH831" s="64"/>
      <c r="BI831" s="64"/>
      <c r="BJ831" s="64"/>
      <c r="BK831" s="64"/>
      <c r="BL831" s="64"/>
    </row>
    <row r="832" spans="1:64" ht="13" x14ac:dyDescent="0.15">
      <c r="A832" s="73"/>
      <c r="B832" s="64"/>
      <c r="C832" s="73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  <c r="AP832" s="64"/>
      <c r="AQ832" s="64"/>
      <c r="AR832" s="64"/>
      <c r="AS832" s="64"/>
      <c r="AT832" s="64"/>
      <c r="AU832" s="64"/>
      <c r="AV832" s="64"/>
      <c r="AW832" s="64"/>
      <c r="AX832" s="64"/>
      <c r="AY832" s="64"/>
      <c r="AZ832" s="64"/>
      <c r="BA832" s="64"/>
      <c r="BB832" s="64"/>
      <c r="BC832" s="64"/>
      <c r="BD832" s="64"/>
      <c r="BE832" s="64"/>
      <c r="BF832" s="64"/>
      <c r="BG832" s="64"/>
      <c r="BH832" s="64"/>
      <c r="BI832" s="64"/>
      <c r="BJ832" s="64"/>
      <c r="BK832" s="64"/>
      <c r="BL832" s="64"/>
    </row>
    <row r="833" spans="1:64" ht="13" x14ac:dyDescent="0.15">
      <c r="A833" s="73"/>
      <c r="B833" s="64"/>
      <c r="C833" s="73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  <c r="AP833" s="64"/>
      <c r="AQ833" s="64"/>
      <c r="AR833" s="64"/>
      <c r="AS833" s="64"/>
      <c r="AT833" s="64"/>
      <c r="AU833" s="64"/>
      <c r="AV833" s="64"/>
      <c r="AW833" s="64"/>
      <c r="AX833" s="64"/>
      <c r="AY833" s="64"/>
      <c r="AZ833" s="64"/>
      <c r="BA833" s="64"/>
      <c r="BB833" s="64"/>
      <c r="BC833" s="64"/>
      <c r="BD833" s="64"/>
      <c r="BE833" s="64"/>
      <c r="BF833" s="64"/>
      <c r="BG833" s="64"/>
      <c r="BH833" s="64"/>
      <c r="BI833" s="64"/>
      <c r="BJ833" s="64"/>
      <c r="BK833" s="64"/>
      <c r="BL833" s="64"/>
    </row>
    <row r="834" spans="1:64" ht="13" x14ac:dyDescent="0.15">
      <c r="A834" s="73"/>
      <c r="B834" s="64"/>
      <c r="C834" s="73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  <c r="AP834" s="64"/>
      <c r="AQ834" s="64"/>
      <c r="AR834" s="64"/>
      <c r="AS834" s="64"/>
      <c r="AT834" s="64"/>
      <c r="AU834" s="64"/>
      <c r="AV834" s="64"/>
      <c r="AW834" s="64"/>
      <c r="AX834" s="64"/>
      <c r="AY834" s="64"/>
      <c r="AZ834" s="64"/>
      <c r="BA834" s="64"/>
      <c r="BB834" s="64"/>
      <c r="BC834" s="64"/>
      <c r="BD834" s="64"/>
      <c r="BE834" s="64"/>
      <c r="BF834" s="64"/>
      <c r="BG834" s="64"/>
      <c r="BH834" s="64"/>
      <c r="BI834" s="64"/>
      <c r="BJ834" s="64"/>
      <c r="BK834" s="64"/>
      <c r="BL834" s="64"/>
    </row>
    <row r="835" spans="1:64" ht="13" x14ac:dyDescent="0.15">
      <c r="A835" s="73"/>
      <c r="B835" s="64"/>
      <c r="C835" s="73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  <c r="AP835" s="64"/>
      <c r="AQ835" s="64"/>
      <c r="AR835" s="64"/>
      <c r="AS835" s="64"/>
      <c r="AT835" s="64"/>
      <c r="AU835" s="64"/>
      <c r="AV835" s="64"/>
      <c r="AW835" s="64"/>
      <c r="AX835" s="64"/>
      <c r="AY835" s="64"/>
      <c r="AZ835" s="64"/>
      <c r="BA835" s="64"/>
      <c r="BB835" s="64"/>
      <c r="BC835" s="64"/>
      <c r="BD835" s="64"/>
      <c r="BE835" s="64"/>
      <c r="BF835" s="64"/>
      <c r="BG835" s="64"/>
      <c r="BH835" s="64"/>
      <c r="BI835" s="64"/>
      <c r="BJ835" s="64"/>
      <c r="BK835" s="64"/>
      <c r="BL835" s="64"/>
    </row>
    <row r="836" spans="1:64" ht="13" x14ac:dyDescent="0.15">
      <c r="A836" s="73"/>
      <c r="B836" s="64"/>
      <c r="C836" s="73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  <c r="AP836" s="64"/>
      <c r="AQ836" s="64"/>
      <c r="AR836" s="64"/>
      <c r="AS836" s="64"/>
      <c r="AT836" s="64"/>
      <c r="AU836" s="64"/>
      <c r="AV836" s="64"/>
      <c r="AW836" s="64"/>
      <c r="AX836" s="64"/>
      <c r="AY836" s="64"/>
      <c r="AZ836" s="64"/>
      <c r="BA836" s="64"/>
      <c r="BB836" s="64"/>
      <c r="BC836" s="64"/>
      <c r="BD836" s="64"/>
      <c r="BE836" s="64"/>
      <c r="BF836" s="64"/>
      <c r="BG836" s="64"/>
      <c r="BH836" s="64"/>
      <c r="BI836" s="64"/>
      <c r="BJ836" s="64"/>
      <c r="BK836" s="64"/>
      <c r="BL836" s="64"/>
    </row>
    <row r="837" spans="1:64" ht="13" x14ac:dyDescent="0.15">
      <c r="A837" s="73"/>
      <c r="B837" s="64"/>
      <c r="C837" s="73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  <c r="AP837" s="64"/>
      <c r="AQ837" s="64"/>
      <c r="AR837" s="64"/>
      <c r="AS837" s="64"/>
      <c r="AT837" s="64"/>
      <c r="AU837" s="64"/>
      <c r="AV837" s="64"/>
      <c r="AW837" s="64"/>
      <c r="AX837" s="64"/>
      <c r="AY837" s="64"/>
      <c r="AZ837" s="64"/>
      <c r="BA837" s="64"/>
      <c r="BB837" s="64"/>
      <c r="BC837" s="64"/>
      <c r="BD837" s="64"/>
      <c r="BE837" s="64"/>
      <c r="BF837" s="64"/>
      <c r="BG837" s="64"/>
      <c r="BH837" s="64"/>
      <c r="BI837" s="64"/>
      <c r="BJ837" s="64"/>
      <c r="BK837" s="64"/>
      <c r="BL837" s="64"/>
    </row>
    <row r="838" spans="1:64" ht="13" x14ac:dyDescent="0.15">
      <c r="A838" s="73"/>
      <c r="B838" s="64"/>
      <c r="C838" s="73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  <c r="AP838" s="64"/>
      <c r="AQ838" s="64"/>
      <c r="AR838" s="64"/>
      <c r="AS838" s="64"/>
      <c r="AT838" s="64"/>
      <c r="AU838" s="64"/>
      <c r="AV838" s="64"/>
      <c r="AW838" s="64"/>
      <c r="AX838" s="64"/>
      <c r="AY838" s="64"/>
      <c r="AZ838" s="64"/>
      <c r="BA838" s="64"/>
      <c r="BB838" s="64"/>
      <c r="BC838" s="64"/>
      <c r="BD838" s="64"/>
      <c r="BE838" s="64"/>
      <c r="BF838" s="64"/>
      <c r="BG838" s="64"/>
      <c r="BH838" s="64"/>
      <c r="BI838" s="64"/>
      <c r="BJ838" s="64"/>
      <c r="BK838" s="64"/>
      <c r="BL838" s="64"/>
    </row>
    <row r="839" spans="1:64" ht="13" x14ac:dyDescent="0.15">
      <c r="A839" s="73"/>
      <c r="B839" s="64"/>
      <c r="C839" s="73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  <c r="AP839" s="64"/>
      <c r="AQ839" s="64"/>
      <c r="AR839" s="64"/>
      <c r="AS839" s="64"/>
      <c r="AT839" s="64"/>
      <c r="AU839" s="64"/>
      <c r="AV839" s="64"/>
      <c r="AW839" s="64"/>
      <c r="AX839" s="64"/>
      <c r="AY839" s="64"/>
      <c r="AZ839" s="64"/>
      <c r="BA839" s="64"/>
      <c r="BB839" s="64"/>
      <c r="BC839" s="64"/>
      <c r="BD839" s="64"/>
      <c r="BE839" s="64"/>
      <c r="BF839" s="64"/>
      <c r="BG839" s="64"/>
      <c r="BH839" s="64"/>
      <c r="BI839" s="64"/>
      <c r="BJ839" s="64"/>
      <c r="BK839" s="64"/>
      <c r="BL839" s="64"/>
    </row>
    <row r="840" spans="1:64" ht="13" x14ac:dyDescent="0.15">
      <c r="A840" s="73"/>
      <c r="B840" s="64"/>
      <c r="C840" s="73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  <c r="AP840" s="64"/>
      <c r="AQ840" s="64"/>
      <c r="AR840" s="64"/>
      <c r="AS840" s="64"/>
      <c r="AT840" s="64"/>
      <c r="AU840" s="64"/>
      <c r="AV840" s="64"/>
      <c r="AW840" s="64"/>
      <c r="AX840" s="64"/>
      <c r="AY840" s="64"/>
      <c r="AZ840" s="64"/>
      <c r="BA840" s="64"/>
      <c r="BB840" s="64"/>
      <c r="BC840" s="64"/>
      <c r="BD840" s="64"/>
      <c r="BE840" s="64"/>
      <c r="BF840" s="64"/>
      <c r="BG840" s="64"/>
      <c r="BH840" s="64"/>
      <c r="BI840" s="64"/>
      <c r="BJ840" s="64"/>
      <c r="BK840" s="64"/>
      <c r="BL840" s="64"/>
    </row>
    <row r="841" spans="1:64" ht="13" x14ac:dyDescent="0.15">
      <c r="A841" s="73"/>
      <c r="B841" s="64"/>
      <c r="C841" s="73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  <c r="AP841" s="64"/>
      <c r="AQ841" s="64"/>
      <c r="AR841" s="64"/>
      <c r="AS841" s="64"/>
      <c r="AT841" s="64"/>
      <c r="AU841" s="64"/>
      <c r="AV841" s="64"/>
      <c r="AW841" s="64"/>
      <c r="AX841" s="64"/>
      <c r="AY841" s="64"/>
      <c r="AZ841" s="64"/>
      <c r="BA841" s="64"/>
      <c r="BB841" s="64"/>
      <c r="BC841" s="64"/>
      <c r="BD841" s="64"/>
      <c r="BE841" s="64"/>
      <c r="BF841" s="64"/>
      <c r="BG841" s="64"/>
      <c r="BH841" s="64"/>
      <c r="BI841" s="64"/>
      <c r="BJ841" s="64"/>
      <c r="BK841" s="64"/>
      <c r="BL841" s="64"/>
    </row>
    <row r="842" spans="1:64" ht="13" x14ac:dyDescent="0.15">
      <c r="A842" s="73"/>
      <c r="B842" s="64"/>
      <c r="C842" s="73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  <c r="AP842" s="64"/>
      <c r="AQ842" s="64"/>
      <c r="AR842" s="64"/>
      <c r="AS842" s="64"/>
      <c r="AT842" s="64"/>
      <c r="AU842" s="64"/>
      <c r="AV842" s="64"/>
      <c r="AW842" s="64"/>
      <c r="AX842" s="64"/>
      <c r="AY842" s="64"/>
      <c r="AZ842" s="64"/>
      <c r="BA842" s="64"/>
      <c r="BB842" s="64"/>
      <c r="BC842" s="64"/>
      <c r="BD842" s="64"/>
      <c r="BE842" s="64"/>
      <c r="BF842" s="64"/>
      <c r="BG842" s="64"/>
      <c r="BH842" s="64"/>
      <c r="BI842" s="64"/>
      <c r="BJ842" s="64"/>
      <c r="BK842" s="64"/>
      <c r="BL842" s="64"/>
    </row>
    <row r="843" spans="1:64" ht="13" x14ac:dyDescent="0.15">
      <c r="A843" s="73"/>
      <c r="B843" s="64"/>
      <c r="C843" s="73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  <c r="AP843" s="64"/>
      <c r="AQ843" s="64"/>
      <c r="AR843" s="64"/>
      <c r="AS843" s="64"/>
      <c r="AT843" s="64"/>
      <c r="AU843" s="64"/>
      <c r="AV843" s="64"/>
      <c r="AW843" s="64"/>
      <c r="AX843" s="64"/>
      <c r="AY843" s="64"/>
      <c r="AZ843" s="64"/>
      <c r="BA843" s="64"/>
      <c r="BB843" s="64"/>
      <c r="BC843" s="64"/>
      <c r="BD843" s="64"/>
      <c r="BE843" s="64"/>
      <c r="BF843" s="64"/>
      <c r="BG843" s="64"/>
      <c r="BH843" s="64"/>
      <c r="BI843" s="64"/>
      <c r="BJ843" s="64"/>
      <c r="BK843" s="64"/>
      <c r="BL843" s="64"/>
    </row>
    <row r="844" spans="1:64" ht="13" x14ac:dyDescent="0.15">
      <c r="A844" s="73"/>
      <c r="B844" s="64"/>
      <c r="C844" s="73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  <c r="AP844" s="64"/>
      <c r="AQ844" s="64"/>
      <c r="AR844" s="64"/>
      <c r="AS844" s="64"/>
      <c r="AT844" s="64"/>
      <c r="AU844" s="64"/>
      <c r="AV844" s="64"/>
      <c r="AW844" s="64"/>
      <c r="AX844" s="64"/>
      <c r="AY844" s="64"/>
      <c r="AZ844" s="64"/>
      <c r="BA844" s="64"/>
      <c r="BB844" s="64"/>
      <c r="BC844" s="64"/>
      <c r="BD844" s="64"/>
      <c r="BE844" s="64"/>
      <c r="BF844" s="64"/>
      <c r="BG844" s="64"/>
      <c r="BH844" s="64"/>
      <c r="BI844" s="64"/>
      <c r="BJ844" s="64"/>
      <c r="BK844" s="64"/>
      <c r="BL844" s="64"/>
    </row>
    <row r="845" spans="1:64" ht="13" x14ac:dyDescent="0.15">
      <c r="A845" s="73"/>
      <c r="B845" s="64"/>
      <c r="C845" s="73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  <c r="AP845" s="64"/>
      <c r="AQ845" s="64"/>
      <c r="AR845" s="64"/>
      <c r="AS845" s="64"/>
      <c r="AT845" s="64"/>
      <c r="AU845" s="64"/>
      <c r="AV845" s="64"/>
      <c r="AW845" s="64"/>
      <c r="AX845" s="64"/>
      <c r="AY845" s="64"/>
      <c r="AZ845" s="64"/>
      <c r="BA845" s="64"/>
      <c r="BB845" s="64"/>
      <c r="BC845" s="64"/>
      <c r="BD845" s="64"/>
      <c r="BE845" s="64"/>
      <c r="BF845" s="64"/>
      <c r="BG845" s="64"/>
      <c r="BH845" s="64"/>
      <c r="BI845" s="64"/>
      <c r="BJ845" s="64"/>
      <c r="BK845" s="64"/>
      <c r="BL845" s="64"/>
    </row>
    <row r="846" spans="1:64" ht="13" x14ac:dyDescent="0.15">
      <c r="A846" s="73"/>
      <c r="B846" s="64"/>
      <c r="C846" s="73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  <c r="AP846" s="64"/>
      <c r="AQ846" s="64"/>
      <c r="AR846" s="64"/>
      <c r="AS846" s="64"/>
      <c r="AT846" s="64"/>
      <c r="AU846" s="64"/>
      <c r="AV846" s="64"/>
      <c r="AW846" s="64"/>
      <c r="AX846" s="64"/>
      <c r="AY846" s="64"/>
      <c r="AZ846" s="64"/>
      <c r="BA846" s="64"/>
      <c r="BB846" s="64"/>
      <c r="BC846" s="64"/>
      <c r="BD846" s="64"/>
      <c r="BE846" s="64"/>
      <c r="BF846" s="64"/>
      <c r="BG846" s="64"/>
      <c r="BH846" s="64"/>
      <c r="BI846" s="64"/>
      <c r="BJ846" s="64"/>
      <c r="BK846" s="64"/>
      <c r="BL846" s="64"/>
    </row>
    <row r="847" spans="1:64" ht="13" x14ac:dyDescent="0.15">
      <c r="A847" s="73"/>
      <c r="B847" s="64"/>
      <c r="C847" s="73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  <c r="AP847" s="64"/>
      <c r="AQ847" s="64"/>
      <c r="AR847" s="64"/>
      <c r="AS847" s="64"/>
      <c r="AT847" s="64"/>
      <c r="AU847" s="64"/>
      <c r="AV847" s="64"/>
      <c r="AW847" s="64"/>
      <c r="AX847" s="64"/>
      <c r="AY847" s="64"/>
      <c r="AZ847" s="64"/>
      <c r="BA847" s="64"/>
      <c r="BB847" s="64"/>
      <c r="BC847" s="64"/>
      <c r="BD847" s="64"/>
      <c r="BE847" s="64"/>
      <c r="BF847" s="64"/>
      <c r="BG847" s="64"/>
      <c r="BH847" s="64"/>
      <c r="BI847" s="64"/>
      <c r="BJ847" s="64"/>
      <c r="BK847" s="64"/>
      <c r="BL847" s="64"/>
    </row>
    <row r="848" spans="1:64" ht="13" x14ac:dyDescent="0.15">
      <c r="A848" s="73"/>
      <c r="B848" s="64"/>
      <c r="C848" s="73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  <c r="AP848" s="64"/>
      <c r="AQ848" s="64"/>
      <c r="AR848" s="64"/>
      <c r="AS848" s="64"/>
      <c r="AT848" s="64"/>
      <c r="AU848" s="64"/>
      <c r="AV848" s="64"/>
      <c r="AW848" s="64"/>
      <c r="AX848" s="64"/>
      <c r="AY848" s="64"/>
      <c r="AZ848" s="64"/>
      <c r="BA848" s="64"/>
      <c r="BB848" s="64"/>
      <c r="BC848" s="64"/>
      <c r="BD848" s="64"/>
      <c r="BE848" s="64"/>
      <c r="BF848" s="64"/>
      <c r="BG848" s="64"/>
      <c r="BH848" s="64"/>
      <c r="BI848" s="64"/>
      <c r="BJ848" s="64"/>
      <c r="BK848" s="64"/>
      <c r="BL848" s="64"/>
    </row>
    <row r="849" spans="1:64" ht="13" x14ac:dyDescent="0.15">
      <c r="A849" s="73"/>
      <c r="B849" s="64"/>
      <c r="C849" s="73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  <c r="AP849" s="64"/>
      <c r="AQ849" s="64"/>
      <c r="AR849" s="64"/>
      <c r="AS849" s="64"/>
      <c r="AT849" s="64"/>
      <c r="AU849" s="64"/>
      <c r="AV849" s="64"/>
      <c r="AW849" s="64"/>
      <c r="AX849" s="64"/>
      <c r="AY849" s="64"/>
      <c r="AZ849" s="64"/>
      <c r="BA849" s="64"/>
      <c r="BB849" s="64"/>
      <c r="BC849" s="64"/>
      <c r="BD849" s="64"/>
      <c r="BE849" s="64"/>
      <c r="BF849" s="64"/>
      <c r="BG849" s="64"/>
      <c r="BH849" s="64"/>
      <c r="BI849" s="64"/>
      <c r="BJ849" s="64"/>
      <c r="BK849" s="64"/>
      <c r="BL849" s="64"/>
    </row>
    <row r="850" spans="1:64" ht="13" x14ac:dyDescent="0.15">
      <c r="A850" s="73"/>
      <c r="B850" s="64"/>
      <c r="C850" s="73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  <c r="AP850" s="64"/>
      <c r="AQ850" s="64"/>
      <c r="AR850" s="64"/>
      <c r="AS850" s="64"/>
      <c r="AT850" s="64"/>
      <c r="AU850" s="64"/>
      <c r="AV850" s="64"/>
      <c r="AW850" s="64"/>
      <c r="AX850" s="64"/>
      <c r="AY850" s="64"/>
      <c r="AZ850" s="64"/>
      <c r="BA850" s="64"/>
      <c r="BB850" s="64"/>
      <c r="BC850" s="64"/>
      <c r="BD850" s="64"/>
      <c r="BE850" s="64"/>
      <c r="BF850" s="64"/>
      <c r="BG850" s="64"/>
      <c r="BH850" s="64"/>
      <c r="BI850" s="64"/>
      <c r="BJ850" s="64"/>
      <c r="BK850" s="64"/>
      <c r="BL850" s="64"/>
    </row>
    <row r="851" spans="1:64" ht="13" x14ac:dyDescent="0.15">
      <c r="A851" s="73"/>
      <c r="B851" s="64"/>
      <c r="C851" s="73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  <c r="AP851" s="64"/>
      <c r="AQ851" s="64"/>
      <c r="AR851" s="64"/>
      <c r="AS851" s="64"/>
      <c r="AT851" s="64"/>
      <c r="AU851" s="64"/>
      <c r="AV851" s="64"/>
      <c r="AW851" s="64"/>
      <c r="AX851" s="64"/>
      <c r="AY851" s="64"/>
      <c r="AZ851" s="64"/>
      <c r="BA851" s="64"/>
      <c r="BB851" s="64"/>
      <c r="BC851" s="64"/>
      <c r="BD851" s="64"/>
      <c r="BE851" s="64"/>
      <c r="BF851" s="64"/>
      <c r="BG851" s="64"/>
      <c r="BH851" s="64"/>
      <c r="BI851" s="64"/>
      <c r="BJ851" s="64"/>
      <c r="BK851" s="64"/>
      <c r="BL851" s="64"/>
    </row>
    <row r="852" spans="1:64" ht="13" x14ac:dyDescent="0.15">
      <c r="A852" s="73"/>
      <c r="B852" s="64"/>
      <c r="C852" s="73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  <c r="AP852" s="64"/>
      <c r="AQ852" s="64"/>
      <c r="AR852" s="64"/>
      <c r="AS852" s="64"/>
      <c r="AT852" s="64"/>
      <c r="AU852" s="64"/>
      <c r="AV852" s="64"/>
      <c r="AW852" s="64"/>
      <c r="AX852" s="64"/>
      <c r="AY852" s="64"/>
      <c r="AZ852" s="64"/>
      <c r="BA852" s="64"/>
      <c r="BB852" s="64"/>
      <c r="BC852" s="64"/>
      <c r="BD852" s="64"/>
      <c r="BE852" s="64"/>
      <c r="BF852" s="64"/>
      <c r="BG852" s="64"/>
      <c r="BH852" s="64"/>
      <c r="BI852" s="64"/>
      <c r="BJ852" s="64"/>
      <c r="BK852" s="64"/>
      <c r="BL852" s="64"/>
    </row>
    <row r="853" spans="1:64" ht="13" x14ac:dyDescent="0.15">
      <c r="A853" s="73"/>
      <c r="B853" s="64"/>
      <c r="C853" s="73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  <c r="AP853" s="64"/>
      <c r="AQ853" s="64"/>
      <c r="AR853" s="64"/>
      <c r="AS853" s="64"/>
      <c r="AT853" s="64"/>
      <c r="AU853" s="64"/>
      <c r="AV853" s="64"/>
      <c r="AW853" s="64"/>
      <c r="AX853" s="64"/>
      <c r="AY853" s="64"/>
      <c r="AZ853" s="64"/>
      <c r="BA853" s="64"/>
      <c r="BB853" s="64"/>
      <c r="BC853" s="64"/>
      <c r="BD853" s="64"/>
      <c r="BE853" s="64"/>
      <c r="BF853" s="64"/>
      <c r="BG853" s="64"/>
      <c r="BH853" s="64"/>
      <c r="BI853" s="64"/>
      <c r="BJ853" s="64"/>
      <c r="BK853" s="64"/>
      <c r="BL853" s="64"/>
    </row>
    <row r="854" spans="1:64" ht="13" x14ac:dyDescent="0.15">
      <c r="A854" s="73"/>
      <c r="B854" s="64"/>
      <c r="C854" s="73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  <c r="AP854" s="64"/>
      <c r="AQ854" s="64"/>
      <c r="AR854" s="64"/>
      <c r="AS854" s="64"/>
      <c r="AT854" s="64"/>
      <c r="AU854" s="64"/>
      <c r="AV854" s="64"/>
      <c r="AW854" s="64"/>
      <c r="AX854" s="64"/>
      <c r="AY854" s="64"/>
      <c r="AZ854" s="64"/>
      <c r="BA854" s="64"/>
      <c r="BB854" s="64"/>
      <c r="BC854" s="64"/>
      <c r="BD854" s="64"/>
      <c r="BE854" s="64"/>
      <c r="BF854" s="64"/>
      <c r="BG854" s="64"/>
      <c r="BH854" s="64"/>
      <c r="BI854" s="64"/>
      <c r="BJ854" s="64"/>
      <c r="BK854" s="64"/>
      <c r="BL854" s="64"/>
    </row>
    <row r="855" spans="1:64" ht="13" x14ac:dyDescent="0.15">
      <c r="A855" s="73"/>
      <c r="B855" s="64"/>
      <c r="C855" s="73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  <c r="AP855" s="64"/>
      <c r="AQ855" s="64"/>
      <c r="AR855" s="64"/>
      <c r="AS855" s="64"/>
      <c r="AT855" s="64"/>
      <c r="AU855" s="64"/>
      <c r="AV855" s="64"/>
      <c r="AW855" s="64"/>
      <c r="AX855" s="64"/>
      <c r="AY855" s="64"/>
      <c r="AZ855" s="64"/>
      <c r="BA855" s="64"/>
      <c r="BB855" s="64"/>
      <c r="BC855" s="64"/>
      <c r="BD855" s="64"/>
      <c r="BE855" s="64"/>
      <c r="BF855" s="64"/>
      <c r="BG855" s="64"/>
      <c r="BH855" s="64"/>
      <c r="BI855" s="64"/>
      <c r="BJ855" s="64"/>
      <c r="BK855" s="64"/>
      <c r="BL855" s="64"/>
    </row>
    <row r="856" spans="1:64" ht="13" x14ac:dyDescent="0.15">
      <c r="A856" s="73"/>
      <c r="B856" s="64"/>
      <c r="C856" s="73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  <c r="AP856" s="64"/>
      <c r="AQ856" s="64"/>
      <c r="AR856" s="64"/>
      <c r="AS856" s="64"/>
      <c r="AT856" s="64"/>
      <c r="AU856" s="64"/>
      <c r="AV856" s="64"/>
      <c r="AW856" s="64"/>
      <c r="AX856" s="64"/>
      <c r="AY856" s="64"/>
      <c r="AZ856" s="64"/>
      <c r="BA856" s="64"/>
      <c r="BB856" s="64"/>
      <c r="BC856" s="64"/>
      <c r="BD856" s="64"/>
      <c r="BE856" s="64"/>
      <c r="BF856" s="64"/>
      <c r="BG856" s="64"/>
      <c r="BH856" s="64"/>
      <c r="BI856" s="64"/>
      <c r="BJ856" s="64"/>
      <c r="BK856" s="64"/>
      <c r="BL856" s="64"/>
    </row>
    <row r="857" spans="1:64" ht="13" x14ac:dyDescent="0.15">
      <c r="A857" s="73"/>
      <c r="B857" s="64"/>
      <c r="C857" s="73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  <c r="AP857" s="64"/>
      <c r="AQ857" s="64"/>
      <c r="AR857" s="64"/>
      <c r="AS857" s="64"/>
      <c r="AT857" s="64"/>
      <c r="AU857" s="64"/>
      <c r="AV857" s="64"/>
      <c r="AW857" s="64"/>
      <c r="AX857" s="64"/>
      <c r="AY857" s="64"/>
      <c r="AZ857" s="64"/>
      <c r="BA857" s="64"/>
      <c r="BB857" s="64"/>
      <c r="BC857" s="64"/>
      <c r="BD857" s="64"/>
      <c r="BE857" s="64"/>
      <c r="BF857" s="64"/>
      <c r="BG857" s="64"/>
      <c r="BH857" s="64"/>
      <c r="BI857" s="64"/>
      <c r="BJ857" s="64"/>
      <c r="BK857" s="64"/>
      <c r="BL857" s="64"/>
    </row>
    <row r="858" spans="1:64" ht="13" x14ac:dyDescent="0.15">
      <c r="A858" s="73"/>
      <c r="B858" s="64"/>
      <c r="C858" s="73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  <c r="AP858" s="64"/>
      <c r="AQ858" s="64"/>
      <c r="AR858" s="64"/>
      <c r="AS858" s="64"/>
      <c r="AT858" s="64"/>
      <c r="AU858" s="64"/>
      <c r="AV858" s="64"/>
      <c r="AW858" s="64"/>
      <c r="AX858" s="64"/>
      <c r="AY858" s="64"/>
      <c r="AZ858" s="64"/>
      <c r="BA858" s="64"/>
      <c r="BB858" s="64"/>
      <c r="BC858" s="64"/>
      <c r="BD858" s="64"/>
      <c r="BE858" s="64"/>
      <c r="BF858" s="64"/>
      <c r="BG858" s="64"/>
      <c r="BH858" s="64"/>
      <c r="BI858" s="64"/>
      <c r="BJ858" s="64"/>
      <c r="BK858" s="64"/>
      <c r="BL858" s="64"/>
    </row>
    <row r="859" spans="1:64" ht="13" x14ac:dyDescent="0.15">
      <c r="A859" s="73"/>
      <c r="B859" s="64"/>
      <c r="C859" s="73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  <c r="AP859" s="64"/>
      <c r="AQ859" s="64"/>
      <c r="AR859" s="64"/>
      <c r="AS859" s="64"/>
      <c r="AT859" s="64"/>
      <c r="AU859" s="64"/>
      <c r="AV859" s="64"/>
      <c r="AW859" s="64"/>
      <c r="AX859" s="64"/>
      <c r="AY859" s="64"/>
      <c r="AZ859" s="64"/>
      <c r="BA859" s="64"/>
      <c r="BB859" s="64"/>
      <c r="BC859" s="64"/>
      <c r="BD859" s="64"/>
      <c r="BE859" s="64"/>
      <c r="BF859" s="64"/>
      <c r="BG859" s="64"/>
      <c r="BH859" s="64"/>
      <c r="BI859" s="64"/>
      <c r="BJ859" s="64"/>
      <c r="BK859" s="64"/>
      <c r="BL859" s="64"/>
    </row>
    <row r="860" spans="1:64" ht="13" x14ac:dyDescent="0.15">
      <c r="A860" s="73"/>
      <c r="B860" s="64"/>
      <c r="C860" s="73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  <c r="AP860" s="64"/>
      <c r="AQ860" s="64"/>
      <c r="AR860" s="64"/>
      <c r="AS860" s="64"/>
      <c r="AT860" s="64"/>
      <c r="AU860" s="64"/>
      <c r="AV860" s="64"/>
      <c r="AW860" s="64"/>
      <c r="AX860" s="64"/>
      <c r="AY860" s="64"/>
      <c r="AZ860" s="64"/>
      <c r="BA860" s="64"/>
      <c r="BB860" s="64"/>
      <c r="BC860" s="64"/>
      <c r="BD860" s="64"/>
      <c r="BE860" s="64"/>
      <c r="BF860" s="64"/>
      <c r="BG860" s="64"/>
      <c r="BH860" s="64"/>
      <c r="BI860" s="64"/>
      <c r="BJ860" s="64"/>
      <c r="BK860" s="64"/>
      <c r="BL860" s="64"/>
    </row>
    <row r="861" spans="1:64" ht="13" x14ac:dyDescent="0.15">
      <c r="A861" s="73"/>
      <c r="B861" s="64"/>
      <c r="C861" s="73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  <c r="AP861" s="64"/>
      <c r="AQ861" s="64"/>
      <c r="AR861" s="64"/>
      <c r="AS861" s="64"/>
      <c r="AT861" s="64"/>
      <c r="AU861" s="64"/>
      <c r="AV861" s="64"/>
      <c r="AW861" s="64"/>
      <c r="AX861" s="64"/>
      <c r="AY861" s="64"/>
      <c r="AZ861" s="64"/>
      <c r="BA861" s="64"/>
      <c r="BB861" s="64"/>
      <c r="BC861" s="64"/>
      <c r="BD861" s="64"/>
      <c r="BE861" s="64"/>
      <c r="BF861" s="64"/>
      <c r="BG861" s="64"/>
      <c r="BH861" s="64"/>
      <c r="BI861" s="64"/>
      <c r="BJ861" s="64"/>
      <c r="BK861" s="64"/>
      <c r="BL861" s="64"/>
    </row>
    <row r="862" spans="1:64" ht="13" x14ac:dyDescent="0.15">
      <c r="A862" s="73"/>
      <c r="B862" s="64"/>
      <c r="C862" s="73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  <c r="AP862" s="64"/>
      <c r="AQ862" s="64"/>
      <c r="AR862" s="64"/>
      <c r="AS862" s="64"/>
      <c r="AT862" s="64"/>
      <c r="AU862" s="64"/>
      <c r="AV862" s="64"/>
      <c r="AW862" s="64"/>
      <c r="AX862" s="64"/>
      <c r="AY862" s="64"/>
      <c r="AZ862" s="64"/>
      <c r="BA862" s="64"/>
      <c r="BB862" s="64"/>
      <c r="BC862" s="64"/>
      <c r="BD862" s="64"/>
      <c r="BE862" s="64"/>
      <c r="BF862" s="64"/>
      <c r="BG862" s="64"/>
      <c r="BH862" s="64"/>
      <c r="BI862" s="64"/>
      <c r="BJ862" s="64"/>
      <c r="BK862" s="64"/>
      <c r="BL862" s="64"/>
    </row>
    <row r="863" spans="1:64" ht="13" x14ac:dyDescent="0.15">
      <c r="A863" s="73"/>
      <c r="B863" s="64"/>
      <c r="C863" s="73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  <c r="AP863" s="64"/>
      <c r="AQ863" s="64"/>
      <c r="AR863" s="64"/>
      <c r="AS863" s="64"/>
      <c r="AT863" s="64"/>
      <c r="AU863" s="64"/>
      <c r="AV863" s="64"/>
      <c r="AW863" s="64"/>
      <c r="AX863" s="64"/>
      <c r="AY863" s="64"/>
      <c r="AZ863" s="64"/>
      <c r="BA863" s="64"/>
      <c r="BB863" s="64"/>
      <c r="BC863" s="64"/>
      <c r="BD863" s="64"/>
      <c r="BE863" s="64"/>
      <c r="BF863" s="64"/>
      <c r="BG863" s="64"/>
      <c r="BH863" s="64"/>
      <c r="BI863" s="64"/>
      <c r="BJ863" s="64"/>
      <c r="BK863" s="64"/>
      <c r="BL863" s="64"/>
    </row>
    <row r="864" spans="1:64" ht="13" x14ac:dyDescent="0.15">
      <c r="A864" s="73"/>
      <c r="B864" s="64"/>
      <c r="C864" s="73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  <c r="AP864" s="64"/>
      <c r="AQ864" s="64"/>
      <c r="AR864" s="64"/>
      <c r="AS864" s="64"/>
      <c r="AT864" s="64"/>
      <c r="AU864" s="64"/>
      <c r="AV864" s="64"/>
      <c r="AW864" s="64"/>
      <c r="AX864" s="64"/>
      <c r="AY864" s="64"/>
      <c r="AZ864" s="64"/>
      <c r="BA864" s="64"/>
      <c r="BB864" s="64"/>
      <c r="BC864" s="64"/>
      <c r="BD864" s="64"/>
      <c r="BE864" s="64"/>
      <c r="BF864" s="64"/>
      <c r="BG864" s="64"/>
      <c r="BH864" s="64"/>
      <c r="BI864" s="64"/>
      <c r="BJ864" s="64"/>
      <c r="BK864" s="64"/>
      <c r="BL864" s="64"/>
    </row>
    <row r="865" spans="1:64" ht="13" x14ac:dyDescent="0.15">
      <c r="A865" s="73"/>
      <c r="B865" s="64"/>
      <c r="C865" s="73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  <c r="AP865" s="64"/>
      <c r="AQ865" s="64"/>
      <c r="AR865" s="64"/>
      <c r="AS865" s="64"/>
      <c r="AT865" s="64"/>
      <c r="AU865" s="64"/>
      <c r="AV865" s="64"/>
      <c r="AW865" s="64"/>
      <c r="AX865" s="64"/>
      <c r="AY865" s="64"/>
      <c r="AZ865" s="64"/>
      <c r="BA865" s="64"/>
      <c r="BB865" s="64"/>
      <c r="BC865" s="64"/>
      <c r="BD865" s="64"/>
      <c r="BE865" s="64"/>
      <c r="BF865" s="64"/>
      <c r="BG865" s="64"/>
      <c r="BH865" s="64"/>
      <c r="BI865" s="64"/>
      <c r="BJ865" s="64"/>
      <c r="BK865" s="64"/>
      <c r="BL865" s="64"/>
    </row>
    <row r="866" spans="1:64" ht="13" x14ac:dyDescent="0.15">
      <c r="A866" s="73"/>
      <c r="B866" s="64"/>
      <c r="C866" s="73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  <c r="AP866" s="64"/>
      <c r="AQ866" s="64"/>
      <c r="AR866" s="64"/>
      <c r="AS866" s="64"/>
      <c r="AT866" s="64"/>
      <c r="AU866" s="64"/>
      <c r="AV866" s="64"/>
      <c r="AW866" s="64"/>
      <c r="AX866" s="64"/>
      <c r="AY866" s="64"/>
      <c r="AZ866" s="64"/>
      <c r="BA866" s="64"/>
      <c r="BB866" s="64"/>
      <c r="BC866" s="64"/>
      <c r="BD866" s="64"/>
      <c r="BE866" s="64"/>
      <c r="BF866" s="64"/>
      <c r="BG866" s="64"/>
      <c r="BH866" s="64"/>
      <c r="BI866" s="64"/>
      <c r="BJ866" s="64"/>
      <c r="BK866" s="64"/>
      <c r="BL866" s="64"/>
    </row>
    <row r="867" spans="1:64" ht="13" x14ac:dyDescent="0.15">
      <c r="A867" s="73"/>
      <c r="B867" s="64"/>
      <c r="C867" s="73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  <c r="AP867" s="64"/>
      <c r="AQ867" s="64"/>
      <c r="AR867" s="64"/>
      <c r="AS867" s="64"/>
      <c r="AT867" s="64"/>
      <c r="AU867" s="64"/>
      <c r="AV867" s="64"/>
      <c r="AW867" s="64"/>
      <c r="AX867" s="64"/>
      <c r="AY867" s="64"/>
      <c r="AZ867" s="64"/>
      <c r="BA867" s="64"/>
      <c r="BB867" s="64"/>
      <c r="BC867" s="64"/>
      <c r="BD867" s="64"/>
      <c r="BE867" s="64"/>
      <c r="BF867" s="64"/>
      <c r="BG867" s="64"/>
      <c r="BH867" s="64"/>
      <c r="BI867" s="64"/>
      <c r="BJ867" s="64"/>
      <c r="BK867" s="64"/>
      <c r="BL867" s="64"/>
    </row>
    <row r="868" spans="1:64" ht="13" x14ac:dyDescent="0.15">
      <c r="A868" s="73"/>
      <c r="B868" s="64"/>
      <c r="C868" s="73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  <c r="AP868" s="64"/>
      <c r="AQ868" s="64"/>
      <c r="AR868" s="64"/>
      <c r="AS868" s="64"/>
      <c r="AT868" s="64"/>
      <c r="AU868" s="64"/>
      <c r="AV868" s="64"/>
      <c r="AW868" s="64"/>
      <c r="AX868" s="64"/>
      <c r="AY868" s="64"/>
      <c r="AZ868" s="64"/>
      <c r="BA868" s="64"/>
      <c r="BB868" s="64"/>
      <c r="BC868" s="64"/>
      <c r="BD868" s="64"/>
      <c r="BE868" s="64"/>
      <c r="BF868" s="64"/>
      <c r="BG868" s="64"/>
      <c r="BH868" s="64"/>
      <c r="BI868" s="64"/>
      <c r="BJ868" s="64"/>
      <c r="BK868" s="64"/>
      <c r="BL868" s="64"/>
    </row>
    <row r="869" spans="1:64" ht="13" x14ac:dyDescent="0.15">
      <c r="A869" s="73"/>
      <c r="B869" s="64"/>
      <c r="C869" s="73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  <c r="AP869" s="64"/>
      <c r="AQ869" s="64"/>
      <c r="AR869" s="64"/>
      <c r="AS869" s="64"/>
      <c r="AT869" s="64"/>
      <c r="AU869" s="64"/>
      <c r="AV869" s="64"/>
      <c r="AW869" s="64"/>
      <c r="AX869" s="64"/>
      <c r="AY869" s="64"/>
      <c r="AZ869" s="64"/>
      <c r="BA869" s="64"/>
      <c r="BB869" s="64"/>
      <c r="BC869" s="64"/>
      <c r="BD869" s="64"/>
      <c r="BE869" s="64"/>
      <c r="BF869" s="64"/>
      <c r="BG869" s="64"/>
      <c r="BH869" s="64"/>
      <c r="BI869" s="64"/>
      <c r="BJ869" s="64"/>
      <c r="BK869" s="64"/>
      <c r="BL869" s="64"/>
    </row>
    <row r="870" spans="1:64" ht="13" x14ac:dyDescent="0.15">
      <c r="A870" s="73"/>
      <c r="B870" s="64"/>
      <c r="C870" s="73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  <c r="AP870" s="64"/>
      <c r="AQ870" s="64"/>
      <c r="AR870" s="64"/>
      <c r="AS870" s="64"/>
      <c r="AT870" s="64"/>
      <c r="AU870" s="64"/>
      <c r="AV870" s="64"/>
      <c r="AW870" s="64"/>
      <c r="AX870" s="64"/>
      <c r="AY870" s="64"/>
      <c r="AZ870" s="64"/>
      <c r="BA870" s="64"/>
      <c r="BB870" s="64"/>
      <c r="BC870" s="64"/>
      <c r="BD870" s="64"/>
      <c r="BE870" s="64"/>
      <c r="BF870" s="64"/>
      <c r="BG870" s="64"/>
      <c r="BH870" s="64"/>
      <c r="BI870" s="64"/>
      <c r="BJ870" s="64"/>
      <c r="BK870" s="64"/>
      <c r="BL870" s="64"/>
    </row>
    <row r="871" spans="1:64" ht="13" x14ac:dyDescent="0.15">
      <c r="A871" s="73"/>
      <c r="B871" s="64"/>
      <c r="C871" s="73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  <c r="AP871" s="64"/>
      <c r="AQ871" s="64"/>
      <c r="AR871" s="64"/>
      <c r="AS871" s="64"/>
      <c r="AT871" s="64"/>
      <c r="AU871" s="64"/>
      <c r="AV871" s="64"/>
      <c r="AW871" s="64"/>
      <c r="AX871" s="64"/>
      <c r="AY871" s="64"/>
      <c r="AZ871" s="64"/>
      <c r="BA871" s="64"/>
      <c r="BB871" s="64"/>
      <c r="BC871" s="64"/>
      <c r="BD871" s="64"/>
      <c r="BE871" s="64"/>
      <c r="BF871" s="64"/>
      <c r="BG871" s="64"/>
      <c r="BH871" s="64"/>
      <c r="BI871" s="64"/>
      <c r="BJ871" s="64"/>
      <c r="BK871" s="64"/>
      <c r="BL871" s="64"/>
    </row>
    <row r="872" spans="1:64" ht="13" x14ac:dyDescent="0.15">
      <c r="A872" s="73"/>
      <c r="B872" s="64"/>
      <c r="C872" s="73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  <c r="AP872" s="64"/>
      <c r="AQ872" s="64"/>
      <c r="AR872" s="64"/>
      <c r="AS872" s="64"/>
      <c r="AT872" s="64"/>
      <c r="AU872" s="64"/>
      <c r="AV872" s="64"/>
      <c r="AW872" s="64"/>
      <c r="AX872" s="64"/>
      <c r="AY872" s="64"/>
      <c r="AZ872" s="64"/>
      <c r="BA872" s="64"/>
      <c r="BB872" s="64"/>
      <c r="BC872" s="64"/>
      <c r="BD872" s="64"/>
      <c r="BE872" s="64"/>
      <c r="BF872" s="64"/>
      <c r="BG872" s="64"/>
      <c r="BH872" s="64"/>
      <c r="BI872" s="64"/>
      <c r="BJ872" s="64"/>
      <c r="BK872" s="64"/>
      <c r="BL872" s="64"/>
    </row>
    <row r="873" spans="1:64" ht="13" x14ac:dyDescent="0.15">
      <c r="A873" s="73"/>
      <c r="B873" s="64"/>
      <c r="C873" s="73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  <c r="AP873" s="64"/>
      <c r="AQ873" s="64"/>
      <c r="AR873" s="64"/>
      <c r="AS873" s="64"/>
      <c r="AT873" s="64"/>
      <c r="AU873" s="64"/>
      <c r="AV873" s="64"/>
      <c r="AW873" s="64"/>
      <c r="AX873" s="64"/>
      <c r="AY873" s="64"/>
      <c r="AZ873" s="64"/>
      <c r="BA873" s="64"/>
      <c r="BB873" s="64"/>
      <c r="BC873" s="64"/>
      <c r="BD873" s="64"/>
      <c r="BE873" s="64"/>
      <c r="BF873" s="64"/>
      <c r="BG873" s="64"/>
      <c r="BH873" s="64"/>
      <c r="BI873" s="64"/>
      <c r="BJ873" s="64"/>
      <c r="BK873" s="64"/>
      <c r="BL873" s="64"/>
    </row>
    <row r="874" spans="1:64" ht="13" x14ac:dyDescent="0.15">
      <c r="A874" s="73"/>
      <c r="B874" s="64"/>
      <c r="C874" s="73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  <c r="AP874" s="64"/>
      <c r="AQ874" s="64"/>
      <c r="AR874" s="64"/>
      <c r="AS874" s="64"/>
      <c r="AT874" s="64"/>
      <c r="AU874" s="64"/>
      <c r="AV874" s="64"/>
      <c r="AW874" s="64"/>
      <c r="AX874" s="64"/>
      <c r="AY874" s="64"/>
      <c r="AZ874" s="64"/>
      <c r="BA874" s="64"/>
      <c r="BB874" s="64"/>
      <c r="BC874" s="64"/>
      <c r="BD874" s="64"/>
      <c r="BE874" s="64"/>
      <c r="BF874" s="64"/>
      <c r="BG874" s="64"/>
      <c r="BH874" s="64"/>
      <c r="BI874" s="64"/>
      <c r="BJ874" s="64"/>
      <c r="BK874" s="64"/>
      <c r="BL874" s="64"/>
    </row>
    <row r="875" spans="1:64" ht="13" x14ac:dyDescent="0.15">
      <c r="A875" s="73"/>
      <c r="B875" s="64"/>
      <c r="C875" s="73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  <c r="AP875" s="64"/>
      <c r="AQ875" s="64"/>
      <c r="AR875" s="64"/>
      <c r="AS875" s="64"/>
      <c r="AT875" s="64"/>
      <c r="AU875" s="64"/>
      <c r="AV875" s="64"/>
      <c r="AW875" s="64"/>
      <c r="AX875" s="64"/>
      <c r="AY875" s="64"/>
      <c r="AZ875" s="64"/>
      <c r="BA875" s="64"/>
      <c r="BB875" s="64"/>
      <c r="BC875" s="64"/>
      <c r="BD875" s="64"/>
      <c r="BE875" s="64"/>
      <c r="BF875" s="64"/>
      <c r="BG875" s="64"/>
      <c r="BH875" s="64"/>
      <c r="BI875" s="64"/>
      <c r="BJ875" s="64"/>
      <c r="BK875" s="64"/>
      <c r="BL875" s="64"/>
    </row>
    <row r="876" spans="1:64" ht="13" x14ac:dyDescent="0.15">
      <c r="A876" s="73"/>
      <c r="B876" s="64"/>
      <c r="C876" s="73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  <c r="AP876" s="64"/>
      <c r="AQ876" s="64"/>
      <c r="AR876" s="64"/>
      <c r="AS876" s="64"/>
      <c r="AT876" s="64"/>
      <c r="AU876" s="64"/>
      <c r="AV876" s="64"/>
      <c r="AW876" s="64"/>
      <c r="AX876" s="64"/>
      <c r="AY876" s="64"/>
      <c r="AZ876" s="64"/>
      <c r="BA876" s="64"/>
      <c r="BB876" s="64"/>
      <c r="BC876" s="64"/>
      <c r="BD876" s="64"/>
      <c r="BE876" s="64"/>
      <c r="BF876" s="64"/>
      <c r="BG876" s="64"/>
      <c r="BH876" s="64"/>
      <c r="BI876" s="64"/>
      <c r="BJ876" s="64"/>
      <c r="BK876" s="64"/>
      <c r="BL876" s="64"/>
    </row>
    <row r="877" spans="1:64" ht="13" x14ac:dyDescent="0.15">
      <c r="A877" s="73"/>
      <c r="B877" s="64"/>
      <c r="C877" s="73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  <c r="AP877" s="64"/>
      <c r="AQ877" s="64"/>
      <c r="AR877" s="64"/>
      <c r="AS877" s="64"/>
      <c r="AT877" s="64"/>
      <c r="AU877" s="64"/>
      <c r="AV877" s="64"/>
      <c r="AW877" s="64"/>
      <c r="AX877" s="64"/>
      <c r="AY877" s="64"/>
      <c r="AZ877" s="64"/>
      <c r="BA877" s="64"/>
      <c r="BB877" s="64"/>
      <c r="BC877" s="64"/>
      <c r="BD877" s="64"/>
      <c r="BE877" s="64"/>
      <c r="BF877" s="64"/>
      <c r="BG877" s="64"/>
      <c r="BH877" s="64"/>
      <c r="BI877" s="64"/>
      <c r="BJ877" s="64"/>
      <c r="BK877" s="64"/>
      <c r="BL877" s="64"/>
    </row>
    <row r="878" spans="1:64" ht="13" x14ac:dyDescent="0.15">
      <c r="A878" s="73"/>
      <c r="B878" s="64"/>
      <c r="C878" s="73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  <c r="AP878" s="64"/>
      <c r="AQ878" s="64"/>
      <c r="AR878" s="64"/>
      <c r="AS878" s="64"/>
      <c r="AT878" s="64"/>
      <c r="AU878" s="64"/>
      <c r="AV878" s="64"/>
      <c r="AW878" s="64"/>
      <c r="AX878" s="64"/>
      <c r="AY878" s="64"/>
      <c r="AZ878" s="64"/>
      <c r="BA878" s="64"/>
      <c r="BB878" s="64"/>
      <c r="BC878" s="64"/>
      <c r="BD878" s="64"/>
      <c r="BE878" s="64"/>
      <c r="BF878" s="64"/>
      <c r="BG878" s="64"/>
      <c r="BH878" s="64"/>
      <c r="BI878" s="64"/>
      <c r="BJ878" s="64"/>
      <c r="BK878" s="64"/>
      <c r="BL878" s="64"/>
    </row>
    <row r="879" spans="1:64" ht="13" x14ac:dyDescent="0.15">
      <c r="A879" s="73"/>
      <c r="B879" s="64"/>
      <c r="C879" s="73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  <c r="AP879" s="64"/>
      <c r="AQ879" s="64"/>
      <c r="AR879" s="64"/>
      <c r="AS879" s="64"/>
      <c r="AT879" s="64"/>
      <c r="AU879" s="64"/>
      <c r="AV879" s="64"/>
      <c r="AW879" s="64"/>
      <c r="AX879" s="64"/>
      <c r="AY879" s="64"/>
      <c r="AZ879" s="64"/>
      <c r="BA879" s="64"/>
      <c r="BB879" s="64"/>
      <c r="BC879" s="64"/>
      <c r="BD879" s="64"/>
      <c r="BE879" s="64"/>
      <c r="BF879" s="64"/>
      <c r="BG879" s="64"/>
      <c r="BH879" s="64"/>
      <c r="BI879" s="64"/>
      <c r="BJ879" s="64"/>
      <c r="BK879" s="64"/>
      <c r="BL879" s="64"/>
    </row>
    <row r="880" spans="1:64" ht="13" x14ac:dyDescent="0.15">
      <c r="A880" s="73"/>
      <c r="B880" s="64"/>
      <c r="C880" s="73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  <c r="AP880" s="64"/>
      <c r="AQ880" s="64"/>
      <c r="AR880" s="64"/>
      <c r="AS880" s="64"/>
      <c r="AT880" s="64"/>
      <c r="AU880" s="64"/>
      <c r="AV880" s="64"/>
      <c r="AW880" s="64"/>
      <c r="AX880" s="64"/>
      <c r="AY880" s="64"/>
      <c r="AZ880" s="64"/>
      <c r="BA880" s="64"/>
      <c r="BB880" s="64"/>
      <c r="BC880" s="64"/>
      <c r="BD880" s="64"/>
      <c r="BE880" s="64"/>
      <c r="BF880" s="64"/>
      <c r="BG880" s="64"/>
      <c r="BH880" s="64"/>
      <c r="BI880" s="64"/>
      <c r="BJ880" s="64"/>
      <c r="BK880" s="64"/>
      <c r="BL880" s="64"/>
    </row>
    <row r="881" spans="1:64" ht="13" x14ac:dyDescent="0.15">
      <c r="A881" s="73"/>
      <c r="B881" s="64"/>
      <c r="C881" s="73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  <c r="AP881" s="64"/>
      <c r="AQ881" s="64"/>
      <c r="AR881" s="64"/>
      <c r="AS881" s="64"/>
      <c r="AT881" s="64"/>
      <c r="AU881" s="64"/>
      <c r="AV881" s="64"/>
      <c r="AW881" s="64"/>
      <c r="AX881" s="64"/>
      <c r="AY881" s="64"/>
      <c r="AZ881" s="64"/>
      <c r="BA881" s="64"/>
      <c r="BB881" s="64"/>
      <c r="BC881" s="64"/>
      <c r="BD881" s="64"/>
      <c r="BE881" s="64"/>
      <c r="BF881" s="64"/>
      <c r="BG881" s="64"/>
      <c r="BH881" s="64"/>
      <c r="BI881" s="64"/>
      <c r="BJ881" s="64"/>
      <c r="BK881" s="64"/>
      <c r="BL881" s="64"/>
    </row>
    <row r="882" spans="1:64" ht="13" x14ac:dyDescent="0.15">
      <c r="A882" s="73"/>
      <c r="B882" s="64"/>
      <c r="C882" s="73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  <c r="AP882" s="64"/>
      <c r="AQ882" s="64"/>
      <c r="AR882" s="64"/>
      <c r="AS882" s="64"/>
      <c r="AT882" s="64"/>
      <c r="AU882" s="64"/>
      <c r="AV882" s="64"/>
      <c r="AW882" s="64"/>
      <c r="AX882" s="64"/>
      <c r="AY882" s="64"/>
      <c r="AZ882" s="64"/>
      <c r="BA882" s="64"/>
      <c r="BB882" s="64"/>
      <c r="BC882" s="64"/>
      <c r="BD882" s="64"/>
      <c r="BE882" s="64"/>
      <c r="BF882" s="64"/>
      <c r="BG882" s="64"/>
      <c r="BH882" s="64"/>
      <c r="BI882" s="64"/>
      <c r="BJ882" s="64"/>
      <c r="BK882" s="64"/>
      <c r="BL882" s="64"/>
    </row>
    <row r="883" spans="1:64" ht="13" x14ac:dyDescent="0.15">
      <c r="A883" s="73"/>
      <c r="B883" s="64"/>
      <c r="C883" s="73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  <c r="AP883" s="64"/>
      <c r="AQ883" s="64"/>
      <c r="AR883" s="64"/>
      <c r="AS883" s="64"/>
      <c r="AT883" s="64"/>
      <c r="AU883" s="64"/>
      <c r="AV883" s="64"/>
      <c r="AW883" s="64"/>
      <c r="AX883" s="64"/>
      <c r="AY883" s="64"/>
      <c r="AZ883" s="64"/>
      <c r="BA883" s="64"/>
      <c r="BB883" s="64"/>
      <c r="BC883" s="64"/>
      <c r="BD883" s="64"/>
      <c r="BE883" s="64"/>
      <c r="BF883" s="64"/>
      <c r="BG883" s="64"/>
      <c r="BH883" s="64"/>
      <c r="BI883" s="64"/>
      <c r="BJ883" s="64"/>
      <c r="BK883" s="64"/>
      <c r="BL883" s="64"/>
    </row>
    <row r="884" spans="1:64" ht="13" x14ac:dyDescent="0.15">
      <c r="A884" s="73"/>
      <c r="B884" s="64"/>
      <c r="C884" s="73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  <c r="AP884" s="64"/>
      <c r="AQ884" s="64"/>
      <c r="AR884" s="64"/>
      <c r="AS884" s="64"/>
      <c r="AT884" s="64"/>
      <c r="AU884" s="64"/>
      <c r="AV884" s="64"/>
      <c r="AW884" s="64"/>
      <c r="AX884" s="64"/>
      <c r="AY884" s="64"/>
      <c r="AZ884" s="64"/>
      <c r="BA884" s="64"/>
      <c r="BB884" s="64"/>
      <c r="BC884" s="64"/>
      <c r="BD884" s="64"/>
      <c r="BE884" s="64"/>
      <c r="BF884" s="64"/>
      <c r="BG884" s="64"/>
      <c r="BH884" s="64"/>
      <c r="BI884" s="64"/>
      <c r="BJ884" s="64"/>
      <c r="BK884" s="64"/>
      <c r="BL884" s="64"/>
    </row>
    <row r="885" spans="1:64" ht="13" x14ac:dyDescent="0.15">
      <c r="A885" s="73"/>
      <c r="B885" s="64"/>
      <c r="C885" s="73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  <c r="AP885" s="64"/>
      <c r="AQ885" s="64"/>
      <c r="AR885" s="64"/>
      <c r="AS885" s="64"/>
      <c r="AT885" s="64"/>
      <c r="AU885" s="64"/>
      <c r="AV885" s="64"/>
      <c r="AW885" s="64"/>
      <c r="AX885" s="64"/>
      <c r="AY885" s="64"/>
      <c r="AZ885" s="64"/>
      <c r="BA885" s="64"/>
      <c r="BB885" s="64"/>
      <c r="BC885" s="64"/>
      <c r="BD885" s="64"/>
      <c r="BE885" s="64"/>
      <c r="BF885" s="64"/>
      <c r="BG885" s="64"/>
      <c r="BH885" s="64"/>
      <c r="BI885" s="64"/>
      <c r="BJ885" s="64"/>
      <c r="BK885" s="64"/>
      <c r="BL885" s="64"/>
    </row>
    <row r="886" spans="1:64" ht="13" x14ac:dyDescent="0.15">
      <c r="A886" s="73"/>
      <c r="B886" s="64"/>
      <c r="C886" s="73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  <c r="AP886" s="64"/>
      <c r="AQ886" s="64"/>
      <c r="AR886" s="64"/>
      <c r="AS886" s="64"/>
      <c r="AT886" s="64"/>
      <c r="AU886" s="64"/>
      <c r="AV886" s="64"/>
      <c r="AW886" s="64"/>
      <c r="AX886" s="64"/>
      <c r="AY886" s="64"/>
      <c r="AZ886" s="64"/>
      <c r="BA886" s="64"/>
      <c r="BB886" s="64"/>
      <c r="BC886" s="64"/>
      <c r="BD886" s="64"/>
      <c r="BE886" s="64"/>
      <c r="BF886" s="64"/>
      <c r="BG886" s="64"/>
      <c r="BH886" s="64"/>
      <c r="BI886" s="64"/>
      <c r="BJ886" s="64"/>
      <c r="BK886" s="64"/>
      <c r="BL886" s="64"/>
    </row>
    <row r="887" spans="1:64" ht="13" x14ac:dyDescent="0.15">
      <c r="A887" s="73"/>
      <c r="B887" s="64"/>
      <c r="C887" s="73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  <c r="AP887" s="64"/>
      <c r="AQ887" s="64"/>
      <c r="AR887" s="64"/>
      <c r="AS887" s="64"/>
      <c r="AT887" s="64"/>
      <c r="AU887" s="64"/>
      <c r="AV887" s="64"/>
      <c r="AW887" s="64"/>
      <c r="AX887" s="64"/>
      <c r="AY887" s="64"/>
      <c r="AZ887" s="64"/>
      <c r="BA887" s="64"/>
      <c r="BB887" s="64"/>
      <c r="BC887" s="64"/>
      <c r="BD887" s="64"/>
      <c r="BE887" s="64"/>
      <c r="BF887" s="64"/>
      <c r="BG887" s="64"/>
      <c r="BH887" s="64"/>
      <c r="BI887" s="64"/>
      <c r="BJ887" s="64"/>
      <c r="BK887" s="64"/>
      <c r="BL887" s="64"/>
    </row>
    <row r="888" spans="1:64" ht="13" x14ac:dyDescent="0.15">
      <c r="A888" s="73"/>
      <c r="B888" s="64"/>
      <c r="C888" s="73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  <c r="AP888" s="64"/>
      <c r="AQ888" s="64"/>
      <c r="AR888" s="64"/>
      <c r="AS888" s="64"/>
      <c r="AT888" s="64"/>
      <c r="AU888" s="64"/>
      <c r="AV888" s="64"/>
      <c r="AW888" s="64"/>
      <c r="AX888" s="64"/>
      <c r="AY888" s="64"/>
      <c r="AZ888" s="64"/>
      <c r="BA888" s="64"/>
      <c r="BB888" s="64"/>
      <c r="BC888" s="64"/>
      <c r="BD888" s="64"/>
      <c r="BE888" s="64"/>
      <c r="BF888" s="64"/>
      <c r="BG888" s="64"/>
      <c r="BH888" s="64"/>
      <c r="BI888" s="64"/>
      <c r="BJ888" s="64"/>
      <c r="BK888" s="64"/>
      <c r="BL888" s="64"/>
    </row>
    <row r="889" spans="1:64" ht="13" x14ac:dyDescent="0.15">
      <c r="A889" s="73"/>
      <c r="B889" s="64"/>
      <c r="C889" s="73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  <c r="AP889" s="64"/>
      <c r="AQ889" s="64"/>
      <c r="AR889" s="64"/>
      <c r="AS889" s="64"/>
      <c r="AT889" s="64"/>
      <c r="AU889" s="64"/>
      <c r="AV889" s="64"/>
      <c r="AW889" s="64"/>
      <c r="AX889" s="64"/>
      <c r="AY889" s="64"/>
      <c r="AZ889" s="64"/>
      <c r="BA889" s="64"/>
      <c r="BB889" s="64"/>
      <c r="BC889" s="64"/>
      <c r="BD889" s="64"/>
      <c r="BE889" s="64"/>
      <c r="BF889" s="64"/>
      <c r="BG889" s="64"/>
      <c r="BH889" s="64"/>
      <c r="BI889" s="64"/>
      <c r="BJ889" s="64"/>
      <c r="BK889" s="64"/>
      <c r="BL889" s="64"/>
    </row>
    <row r="890" spans="1:64" ht="13" x14ac:dyDescent="0.15">
      <c r="A890" s="73"/>
      <c r="B890" s="64"/>
      <c r="C890" s="73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  <c r="AP890" s="64"/>
      <c r="AQ890" s="64"/>
      <c r="AR890" s="64"/>
      <c r="AS890" s="64"/>
      <c r="AT890" s="64"/>
      <c r="AU890" s="64"/>
      <c r="AV890" s="64"/>
      <c r="AW890" s="64"/>
      <c r="AX890" s="64"/>
      <c r="AY890" s="64"/>
      <c r="AZ890" s="64"/>
      <c r="BA890" s="64"/>
      <c r="BB890" s="64"/>
      <c r="BC890" s="64"/>
      <c r="BD890" s="64"/>
      <c r="BE890" s="64"/>
      <c r="BF890" s="64"/>
      <c r="BG890" s="64"/>
      <c r="BH890" s="64"/>
      <c r="BI890" s="64"/>
      <c r="BJ890" s="64"/>
      <c r="BK890" s="64"/>
      <c r="BL890" s="64"/>
    </row>
    <row r="891" spans="1:64" ht="13" x14ac:dyDescent="0.15">
      <c r="A891" s="73"/>
      <c r="B891" s="64"/>
      <c r="C891" s="73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  <c r="AP891" s="64"/>
      <c r="AQ891" s="64"/>
      <c r="AR891" s="64"/>
      <c r="AS891" s="64"/>
      <c r="AT891" s="64"/>
      <c r="AU891" s="64"/>
      <c r="AV891" s="64"/>
      <c r="AW891" s="64"/>
      <c r="AX891" s="64"/>
      <c r="AY891" s="64"/>
      <c r="AZ891" s="64"/>
      <c r="BA891" s="64"/>
      <c r="BB891" s="64"/>
      <c r="BC891" s="64"/>
      <c r="BD891" s="64"/>
      <c r="BE891" s="64"/>
      <c r="BF891" s="64"/>
      <c r="BG891" s="64"/>
      <c r="BH891" s="64"/>
      <c r="BI891" s="64"/>
      <c r="BJ891" s="64"/>
      <c r="BK891" s="64"/>
      <c r="BL891" s="64"/>
    </row>
    <row r="892" spans="1:64" ht="13" x14ac:dyDescent="0.15">
      <c r="A892" s="73"/>
      <c r="B892" s="64"/>
      <c r="C892" s="73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  <c r="AP892" s="64"/>
      <c r="AQ892" s="64"/>
      <c r="AR892" s="64"/>
      <c r="AS892" s="64"/>
      <c r="AT892" s="64"/>
      <c r="AU892" s="64"/>
      <c r="AV892" s="64"/>
      <c r="AW892" s="64"/>
      <c r="AX892" s="64"/>
      <c r="AY892" s="64"/>
      <c r="AZ892" s="64"/>
      <c r="BA892" s="64"/>
      <c r="BB892" s="64"/>
      <c r="BC892" s="64"/>
      <c r="BD892" s="64"/>
      <c r="BE892" s="64"/>
      <c r="BF892" s="64"/>
      <c r="BG892" s="64"/>
      <c r="BH892" s="64"/>
      <c r="BI892" s="64"/>
      <c r="BJ892" s="64"/>
      <c r="BK892" s="64"/>
      <c r="BL892" s="64"/>
    </row>
    <row r="893" spans="1:64" ht="13" x14ac:dyDescent="0.15">
      <c r="A893" s="73"/>
      <c r="B893" s="64"/>
      <c r="C893" s="73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  <c r="AP893" s="64"/>
      <c r="AQ893" s="64"/>
      <c r="AR893" s="64"/>
      <c r="AS893" s="64"/>
      <c r="AT893" s="64"/>
      <c r="AU893" s="64"/>
      <c r="AV893" s="64"/>
      <c r="AW893" s="64"/>
      <c r="AX893" s="64"/>
      <c r="AY893" s="64"/>
      <c r="AZ893" s="64"/>
      <c r="BA893" s="64"/>
      <c r="BB893" s="64"/>
      <c r="BC893" s="64"/>
      <c r="BD893" s="64"/>
      <c r="BE893" s="64"/>
      <c r="BF893" s="64"/>
      <c r="BG893" s="64"/>
      <c r="BH893" s="64"/>
      <c r="BI893" s="64"/>
      <c r="BJ893" s="64"/>
      <c r="BK893" s="64"/>
      <c r="BL893" s="64"/>
    </row>
    <row r="894" spans="1:64" ht="13" x14ac:dyDescent="0.15">
      <c r="A894" s="73"/>
      <c r="B894" s="64"/>
      <c r="C894" s="73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  <c r="AP894" s="64"/>
      <c r="AQ894" s="64"/>
      <c r="AR894" s="64"/>
      <c r="AS894" s="64"/>
      <c r="AT894" s="64"/>
      <c r="AU894" s="64"/>
      <c r="AV894" s="64"/>
      <c r="AW894" s="64"/>
      <c r="AX894" s="64"/>
      <c r="AY894" s="64"/>
      <c r="AZ894" s="64"/>
      <c r="BA894" s="64"/>
      <c r="BB894" s="64"/>
      <c r="BC894" s="64"/>
      <c r="BD894" s="64"/>
      <c r="BE894" s="64"/>
      <c r="BF894" s="64"/>
      <c r="BG894" s="64"/>
      <c r="BH894" s="64"/>
      <c r="BI894" s="64"/>
      <c r="BJ894" s="64"/>
      <c r="BK894" s="64"/>
      <c r="BL894" s="64"/>
    </row>
    <row r="895" spans="1:64" ht="13" x14ac:dyDescent="0.15">
      <c r="A895" s="73"/>
      <c r="B895" s="64"/>
      <c r="C895" s="73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  <c r="AP895" s="64"/>
      <c r="AQ895" s="64"/>
      <c r="AR895" s="64"/>
      <c r="AS895" s="64"/>
      <c r="AT895" s="64"/>
      <c r="AU895" s="64"/>
      <c r="AV895" s="64"/>
      <c r="AW895" s="64"/>
      <c r="AX895" s="64"/>
      <c r="AY895" s="64"/>
      <c r="AZ895" s="64"/>
      <c r="BA895" s="64"/>
      <c r="BB895" s="64"/>
      <c r="BC895" s="64"/>
      <c r="BD895" s="64"/>
      <c r="BE895" s="64"/>
      <c r="BF895" s="64"/>
      <c r="BG895" s="64"/>
      <c r="BH895" s="64"/>
      <c r="BI895" s="64"/>
      <c r="BJ895" s="64"/>
      <c r="BK895" s="64"/>
      <c r="BL895" s="64"/>
    </row>
    <row r="896" spans="1:64" ht="13" x14ac:dyDescent="0.15">
      <c r="A896" s="73"/>
      <c r="B896" s="64"/>
      <c r="C896" s="73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  <c r="AP896" s="64"/>
      <c r="AQ896" s="64"/>
      <c r="AR896" s="64"/>
      <c r="AS896" s="64"/>
      <c r="AT896" s="64"/>
      <c r="AU896" s="64"/>
      <c r="AV896" s="64"/>
      <c r="AW896" s="64"/>
      <c r="AX896" s="64"/>
      <c r="AY896" s="64"/>
      <c r="AZ896" s="64"/>
      <c r="BA896" s="64"/>
      <c r="BB896" s="64"/>
      <c r="BC896" s="64"/>
      <c r="BD896" s="64"/>
      <c r="BE896" s="64"/>
      <c r="BF896" s="64"/>
      <c r="BG896" s="64"/>
      <c r="BH896" s="64"/>
      <c r="BI896" s="64"/>
      <c r="BJ896" s="64"/>
      <c r="BK896" s="64"/>
      <c r="BL896" s="64"/>
    </row>
    <row r="897" spans="1:64" ht="13" x14ac:dyDescent="0.15">
      <c r="A897" s="73"/>
      <c r="B897" s="64"/>
      <c r="C897" s="73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  <c r="AP897" s="64"/>
      <c r="AQ897" s="64"/>
      <c r="AR897" s="64"/>
      <c r="AS897" s="64"/>
      <c r="AT897" s="64"/>
      <c r="AU897" s="64"/>
      <c r="AV897" s="64"/>
      <c r="AW897" s="64"/>
      <c r="AX897" s="64"/>
      <c r="AY897" s="64"/>
      <c r="AZ897" s="64"/>
      <c r="BA897" s="64"/>
      <c r="BB897" s="64"/>
      <c r="BC897" s="64"/>
      <c r="BD897" s="64"/>
      <c r="BE897" s="64"/>
      <c r="BF897" s="64"/>
      <c r="BG897" s="64"/>
      <c r="BH897" s="64"/>
      <c r="BI897" s="64"/>
      <c r="BJ897" s="64"/>
      <c r="BK897" s="64"/>
      <c r="BL897" s="64"/>
    </row>
    <row r="898" spans="1:64" ht="13" x14ac:dyDescent="0.15">
      <c r="A898" s="73"/>
      <c r="B898" s="64"/>
      <c r="C898" s="73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  <c r="AP898" s="64"/>
      <c r="AQ898" s="64"/>
      <c r="AR898" s="64"/>
      <c r="AS898" s="64"/>
      <c r="AT898" s="64"/>
      <c r="AU898" s="64"/>
      <c r="AV898" s="64"/>
      <c r="AW898" s="64"/>
      <c r="AX898" s="64"/>
      <c r="AY898" s="64"/>
      <c r="AZ898" s="64"/>
      <c r="BA898" s="64"/>
      <c r="BB898" s="64"/>
      <c r="BC898" s="64"/>
      <c r="BD898" s="64"/>
      <c r="BE898" s="64"/>
      <c r="BF898" s="64"/>
      <c r="BG898" s="64"/>
      <c r="BH898" s="64"/>
      <c r="BI898" s="64"/>
      <c r="BJ898" s="64"/>
      <c r="BK898" s="64"/>
      <c r="BL898" s="64"/>
    </row>
    <row r="899" spans="1:64" ht="13" x14ac:dyDescent="0.15">
      <c r="A899" s="73"/>
      <c r="B899" s="64"/>
      <c r="C899" s="73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  <c r="AP899" s="64"/>
      <c r="AQ899" s="64"/>
      <c r="AR899" s="64"/>
      <c r="AS899" s="64"/>
      <c r="AT899" s="64"/>
      <c r="AU899" s="64"/>
      <c r="AV899" s="64"/>
      <c r="AW899" s="64"/>
      <c r="AX899" s="64"/>
      <c r="AY899" s="64"/>
      <c r="AZ899" s="64"/>
      <c r="BA899" s="64"/>
      <c r="BB899" s="64"/>
      <c r="BC899" s="64"/>
      <c r="BD899" s="64"/>
      <c r="BE899" s="64"/>
      <c r="BF899" s="64"/>
      <c r="BG899" s="64"/>
      <c r="BH899" s="64"/>
      <c r="BI899" s="64"/>
      <c r="BJ899" s="64"/>
      <c r="BK899" s="64"/>
      <c r="BL899" s="64"/>
    </row>
    <row r="900" spans="1:64" ht="13" x14ac:dyDescent="0.15">
      <c r="A900" s="73"/>
      <c r="B900" s="64"/>
      <c r="C900" s="73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  <c r="AP900" s="64"/>
      <c r="AQ900" s="64"/>
      <c r="AR900" s="64"/>
      <c r="AS900" s="64"/>
      <c r="AT900" s="64"/>
      <c r="AU900" s="64"/>
      <c r="AV900" s="64"/>
      <c r="AW900" s="64"/>
      <c r="AX900" s="64"/>
      <c r="AY900" s="64"/>
      <c r="AZ900" s="64"/>
      <c r="BA900" s="64"/>
      <c r="BB900" s="64"/>
      <c r="BC900" s="64"/>
      <c r="BD900" s="64"/>
      <c r="BE900" s="64"/>
      <c r="BF900" s="64"/>
      <c r="BG900" s="64"/>
      <c r="BH900" s="64"/>
      <c r="BI900" s="64"/>
      <c r="BJ900" s="64"/>
      <c r="BK900" s="64"/>
      <c r="BL900" s="64"/>
    </row>
    <row r="901" spans="1:64" ht="13" x14ac:dyDescent="0.15">
      <c r="A901" s="73"/>
      <c r="B901" s="64"/>
      <c r="C901" s="73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  <c r="AP901" s="64"/>
      <c r="AQ901" s="64"/>
      <c r="AR901" s="64"/>
      <c r="AS901" s="64"/>
      <c r="AT901" s="64"/>
      <c r="AU901" s="64"/>
      <c r="AV901" s="64"/>
      <c r="AW901" s="64"/>
      <c r="AX901" s="64"/>
      <c r="AY901" s="64"/>
      <c r="AZ901" s="64"/>
      <c r="BA901" s="64"/>
      <c r="BB901" s="64"/>
      <c r="BC901" s="64"/>
      <c r="BD901" s="64"/>
      <c r="BE901" s="64"/>
      <c r="BF901" s="64"/>
      <c r="BG901" s="64"/>
      <c r="BH901" s="64"/>
      <c r="BI901" s="64"/>
      <c r="BJ901" s="64"/>
      <c r="BK901" s="64"/>
      <c r="BL901" s="64"/>
    </row>
    <row r="902" spans="1:64" ht="13" x14ac:dyDescent="0.15">
      <c r="A902" s="73"/>
      <c r="B902" s="64"/>
      <c r="C902" s="73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  <c r="AP902" s="64"/>
      <c r="AQ902" s="64"/>
      <c r="AR902" s="64"/>
      <c r="AS902" s="64"/>
      <c r="AT902" s="64"/>
      <c r="AU902" s="64"/>
      <c r="AV902" s="64"/>
      <c r="AW902" s="64"/>
      <c r="AX902" s="64"/>
      <c r="AY902" s="64"/>
      <c r="AZ902" s="64"/>
      <c r="BA902" s="64"/>
      <c r="BB902" s="64"/>
      <c r="BC902" s="64"/>
      <c r="BD902" s="64"/>
      <c r="BE902" s="64"/>
      <c r="BF902" s="64"/>
      <c r="BG902" s="64"/>
      <c r="BH902" s="64"/>
      <c r="BI902" s="64"/>
      <c r="BJ902" s="64"/>
      <c r="BK902" s="64"/>
      <c r="BL902" s="64"/>
    </row>
    <row r="903" spans="1:64" ht="13" x14ac:dyDescent="0.15">
      <c r="A903" s="73"/>
      <c r="B903" s="64"/>
      <c r="C903" s="73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  <c r="AP903" s="64"/>
      <c r="AQ903" s="64"/>
      <c r="AR903" s="64"/>
      <c r="AS903" s="64"/>
      <c r="AT903" s="64"/>
      <c r="AU903" s="64"/>
      <c r="AV903" s="64"/>
      <c r="AW903" s="64"/>
      <c r="AX903" s="64"/>
      <c r="AY903" s="64"/>
      <c r="AZ903" s="64"/>
      <c r="BA903" s="64"/>
      <c r="BB903" s="64"/>
      <c r="BC903" s="64"/>
      <c r="BD903" s="64"/>
      <c r="BE903" s="64"/>
      <c r="BF903" s="64"/>
      <c r="BG903" s="64"/>
      <c r="BH903" s="64"/>
      <c r="BI903" s="64"/>
      <c r="BJ903" s="64"/>
      <c r="BK903" s="64"/>
      <c r="BL903" s="64"/>
    </row>
    <row r="904" spans="1:64" ht="13" x14ac:dyDescent="0.15">
      <c r="A904" s="73"/>
      <c r="B904" s="64"/>
      <c r="C904" s="73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  <c r="AP904" s="64"/>
      <c r="AQ904" s="64"/>
      <c r="AR904" s="64"/>
      <c r="AS904" s="64"/>
      <c r="AT904" s="64"/>
      <c r="AU904" s="64"/>
      <c r="AV904" s="64"/>
      <c r="AW904" s="64"/>
      <c r="AX904" s="64"/>
      <c r="AY904" s="64"/>
      <c r="AZ904" s="64"/>
      <c r="BA904" s="64"/>
      <c r="BB904" s="64"/>
      <c r="BC904" s="64"/>
      <c r="BD904" s="64"/>
      <c r="BE904" s="64"/>
      <c r="BF904" s="64"/>
      <c r="BG904" s="64"/>
      <c r="BH904" s="64"/>
      <c r="BI904" s="64"/>
      <c r="BJ904" s="64"/>
      <c r="BK904" s="64"/>
      <c r="BL904" s="64"/>
    </row>
    <row r="905" spans="1:64" ht="13" x14ac:dyDescent="0.15">
      <c r="A905" s="73"/>
      <c r="B905" s="64"/>
      <c r="C905" s="73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  <c r="AP905" s="64"/>
      <c r="AQ905" s="64"/>
      <c r="AR905" s="64"/>
      <c r="AS905" s="64"/>
      <c r="AT905" s="64"/>
      <c r="AU905" s="64"/>
      <c r="AV905" s="64"/>
      <c r="AW905" s="64"/>
      <c r="AX905" s="64"/>
      <c r="AY905" s="64"/>
      <c r="AZ905" s="64"/>
      <c r="BA905" s="64"/>
      <c r="BB905" s="64"/>
      <c r="BC905" s="64"/>
      <c r="BD905" s="64"/>
      <c r="BE905" s="64"/>
      <c r="BF905" s="64"/>
      <c r="BG905" s="64"/>
      <c r="BH905" s="64"/>
      <c r="BI905" s="64"/>
      <c r="BJ905" s="64"/>
      <c r="BK905" s="64"/>
      <c r="BL905" s="64"/>
    </row>
    <row r="906" spans="1:64" ht="13" x14ac:dyDescent="0.15">
      <c r="A906" s="73"/>
      <c r="B906" s="64"/>
      <c r="C906" s="73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  <c r="AP906" s="64"/>
      <c r="AQ906" s="64"/>
      <c r="AR906" s="64"/>
      <c r="AS906" s="64"/>
      <c r="AT906" s="64"/>
      <c r="AU906" s="64"/>
      <c r="AV906" s="64"/>
      <c r="AW906" s="64"/>
      <c r="AX906" s="64"/>
      <c r="AY906" s="64"/>
      <c r="AZ906" s="64"/>
      <c r="BA906" s="64"/>
      <c r="BB906" s="64"/>
      <c r="BC906" s="64"/>
      <c r="BD906" s="64"/>
      <c r="BE906" s="64"/>
      <c r="BF906" s="64"/>
      <c r="BG906" s="64"/>
      <c r="BH906" s="64"/>
      <c r="BI906" s="64"/>
      <c r="BJ906" s="64"/>
      <c r="BK906" s="64"/>
      <c r="BL906" s="64"/>
    </row>
    <row r="907" spans="1:64" ht="13" x14ac:dyDescent="0.15">
      <c r="A907" s="73"/>
      <c r="B907" s="64"/>
      <c r="C907" s="73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  <c r="AP907" s="64"/>
      <c r="AQ907" s="64"/>
      <c r="AR907" s="64"/>
      <c r="AS907" s="64"/>
      <c r="AT907" s="64"/>
      <c r="AU907" s="64"/>
      <c r="AV907" s="64"/>
      <c r="AW907" s="64"/>
      <c r="AX907" s="64"/>
      <c r="AY907" s="64"/>
      <c r="AZ907" s="64"/>
      <c r="BA907" s="64"/>
      <c r="BB907" s="64"/>
      <c r="BC907" s="64"/>
      <c r="BD907" s="64"/>
      <c r="BE907" s="64"/>
      <c r="BF907" s="64"/>
      <c r="BG907" s="64"/>
      <c r="BH907" s="64"/>
      <c r="BI907" s="64"/>
      <c r="BJ907" s="64"/>
      <c r="BK907" s="64"/>
      <c r="BL907" s="64"/>
    </row>
    <row r="908" spans="1:64" ht="13" x14ac:dyDescent="0.15">
      <c r="A908" s="73"/>
      <c r="B908" s="64"/>
      <c r="C908" s="73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  <c r="AP908" s="64"/>
      <c r="AQ908" s="64"/>
      <c r="AR908" s="64"/>
      <c r="AS908" s="64"/>
      <c r="AT908" s="64"/>
      <c r="AU908" s="64"/>
      <c r="AV908" s="64"/>
      <c r="AW908" s="64"/>
      <c r="AX908" s="64"/>
      <c r="AY908" s="64"/>
      <c r="AZ908" s="64"/>
      <c r="BA908" s="64"/>
      <c r="BB908" s="64"/>
      <c r="BC908" s="64"/>
      <c r="BD908" s="64"/>
      <c r="BE908" s="64"/>
      <c r="BF908" s="64"/>
      <c r="BG908" s="64"/>
      <c r="BH908" s="64"/>
      <c r="BI908" s="64"/>
      <c r="BJ908" s="64"/>
      <c r="BK908" s="64"/>
      <c r="BL908" s="64"/>
    </row>
    <row r="909" spans="1:64" ht="13" x14ac:dyDescent="0.15">
      <c r="A909" s="73"/>
      <c r="B909" s="64"/>
      <c r="C909" s="73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  <c r="AP909" s="64"/>
      <c r="AQ909" s="64"/>
      <c r="AR909" s="64"/>
      <c r="AS909" s="64"/>
      <c r="AT909" s="64"/>
      <c r="AU909" s="64"/>
      <c r="AV909" s="64"/>
      <c r="AW909" s="64"/>
      <c r="AX909" s="64"/>
      <c r="AY909" s="64"/>
      <c r="AZ909" s="64"/>
      <c r="BA909" s="64"/>
      <c r="BB909" s="64"/>
      <c r="BC909" s="64"/>
      <c r="BD909" s="64"/>
      <c r="BE909" s="64"/>
      <c r="BF909" s="64"/>
      <c r="BG909" s="64"/>
      <c r="BH909" s="64"/>
      <c r="BI909" s="64"/>
      <c r="BJ909" s="64"/>
      <c r="BK909" s="64"/>
      <c r="BL909" s="64"/>
    </row>
    <row r="910" spans="1:64" ht="13" x14ac:dyDescent="0.15">
      <c r="A910" s="73"/>
      <c r="B910" s="64"/>
      <c r="C910" s="73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  <c r="AP910" s="64"/>
      <c r="AQ910" s="64"/>
      <c r="AR910" s="64"/>
      <c r="AS910" s="64"/>
      <c r="AT910" s="64"/>
      <c r="AU910" s="64"/>
      <c r="AV910" s="64"/>
      <c r="AW910" s="64"/>
      <c r="AX910" s="64"/>
      <c r="AY910" s="64"/>
      <c r="AZ910" s="64"/>
      <c r="BA910" s="64"/>
      <c r="BB910" s="64"/>
      <c r="BC910" s="64"/>
      <c r="BD910" s="64"/>
      <c r="BE910" s="64"/>
      <c r="BF910" s="64"/>
      <c r="BG910" s="64"/>
      <c r="BH910" s="64"/>
      <c r="BI910" s="64"/>
      <c r="BJ910" s="64"/>
      <c r="BK910" s="64"/>
      <c r="BL910" s="64"/>
    </row>
    <row r="911" spans="1:64" ht="13" x14ac:dyDescent="0.15">
      <c r="A911" s="73"/>
      <c r="B911" s="64"/>
      <c r="C911" s="73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  <c r="AP911" s="64"/>
      <c r="AQ911" s="64"/>
      <c r="AR911" s="64"/>
      <c r="AS911" s="64"/>
      <c r="AT911" s="64"/>
      <c r="AU911" s="64"/>
      <c r="AV911" s="64"/>
      <c r="AW911" s="64"/>
      <c r="AX911" s="64"/>
      <c r="AY911" s="64"/>
      <c r="AZ911" s="64"/>
      <c r="BA911" s="64"/>
      <c r="BB911" s="64"/>
      <c r="BC911" s="64"/>
      <c r="BD911" s="64"/>
      <c r="BE911" s="64"/>
      <c r="BF911" s="64"/>
      <c r="BG911" s="64"/>
      <c r="BH911" s="64"/>
      <c r="BI911" s="64"/>
      <c r="BJ911" s="64"/>
      <c r="BK911" s="64"/>
      <c r="BL911" s="64"/>
    </row>
    <row r="912" spans="1:64" ht="13" x14ac:dyDescent="0.15">
      <c r="A912" s="73"/>
      <c r="B912" s="64"/>
      <c r="C912" s="73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  <c r="AP912" s="64"/>
      <c r="AQ912" s="64"/>
      <c r="AR912" s="64"/>
      <c r="AS912" s="64"/>
      <c r="AT912" s="64"/>
      <c r="AU912" s="64"/>
      <c r="AV912" s="64"/>
      <c r="AW912" s="64"/>
      <c r="AX912" s="64"/>
      <c r="AY912" s="64"/>
      <c r="AZ912" s="64"/>
      <c r="BA912" s="64"/>
      <c r="BB912" s="64"/>
      <c r="BC912" s="64"/>
      <c r="BD912" s="64"/>
      <c r="BE912" s="64"/>
      <c r="BF912" s="64"/>
      <c r="BG912" s="64"/>
      <c r="BH912" s="64"/>
      <c r="BI912" s="64"/>
      <c r="BJ912" s="64"/>
      <c r="BK912" s="64"/>
      <c r="BL912" s="64"/>
    </row>
    <row r="913" spans="1:64" ht="13" x14ac:dyDescent="0.15">
      <c r="A913" s="73"/>
      <c r="B913" s="64"/>
      <c r="C913" s="73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  <c r="AP913" s="64"/>
      <c r="AQ913" s="64"/>
      <c r="AR913" s="64"/>
      <c r="AS913" s="64"/>
      <c r="AT913" s="64"/>
      <c r="AU913" s="64"/>
      <c r="AV913" s="64"/>
      <c r="AW913" s="64"/>
      <c r="AX913" s="64"/>
      <c r="AY913" s="64"/>
      <c r="AZ913" s="64"/>
      <c r="BA913" s="64"/>
      <c r="BB913" s="64"/>
      <c r="BC913" s="64"/>
      <c r="BD913" s="64"/>
      <c r="BE913" s="64"/>
      <c r="BF913" s="64"/>
      <c r="BG913" s="64"/>
      <c r="BH913" s="64"/>
      <c r="BI913" s="64"/>
      <c r="BJ913" s="64"/>
      <c r="BK913" s="64"/>
      <c r="BL913" s="64"/>
    </row>
    <row r="914" spans="1:64" ht="13" x14ac:dyDescent="0.15">
      <c r="A914" s="73"/>
      <c r="B914" s="64"/>
      <c r="C914" s="73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  <c r="AP914" s="64"/>
      <c r="AQ914" s="64"/>
      <c r="AR914" s="64"/>
      <c r="AS914" s="64"/>
      <c r="AT914" s="64"/>
      <c r="AU914" s="64"/>
      <c r="AV914" s="64"/>
      <c r="AW914" s="64"/>
      <c r="AX914" s="64"/>
      <c r="AY914" s="64"/>
      <c r="AZ914" s="64"/>
      <c r="BA914" s="64"/>
      <c r="BB914" s="64"/>
      <c r="BC914" s="64"/>
      <c r="BD914" s="64"/>
      <c r="BE914" s="64"/>
      <c r="BF914" s="64"/>
      <c r="BG914" s="64"/>
      <c r="BH914" s="64"/>
      <c r="BI914" s="64"/>
      <c r="BJ914" s="64"/>
      <c r="BK914" s="64"/>
      <c r="BL914" s="64"/>
    </row>
    <row r="915" spans="1:64" ht="13" x14ac:dyDescent="0.15">
      <c r="A915" s="73"/>
      <c r="B915" s="64"/>
      <c r="C915" s="73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  <c r="AP915" s="64"/>
      <c r="AQ915" s="64"/>
      <c r="AR915" s="64"/>
      <c r="AS915" s="64"/>
      <c r="AT915" s="64"/>
      <c r="AU915" s="64"/>
      <c r="AV915" s="64"/>
      <c r="AW915" s="64"/>
      <c r="AX915" s="64"/>
      <c r="AY915" s="64"/>
      <c r="AZ915" s="64"/>
      <c r="BA915" s="64"/>
      <c r="BB915" s="64"/>
      <c r="BC915" s="64"/>
      <c r="BD915" s="64"/>
      <c r="BE915" s="64"/>
      <c r="BF915" s="64"/>
      <c r="BG915" s="64"/>
      <c r="BH915" s="64"/>
      <c r="BI915" s="64"/>
      <c r="BJ915" s="64"/>
      <c r="BK915" s="64"/>
      <c r="BL915" s="64"/>
    </row>
    <row r="916" spans="1:64" ht="13" x14ac:dyDescent="0.15">
      <c r="A916" s="73"/>
      <c r="B916" s="64"/>
      <c r="C916" s="73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  <c r="AP916" s="64"/>
      <c r="AQ916" s="64"/>
      <c r="AR916" s="64"/>
      <c r="AS916" s="64"/>
      <c r="AT916" s="64"/>
      <c r="AU916" s="64"/>
      <c r="AV916" s="64"/>
      <c r="AW916" s="64"/>
      <c r="AX916" s="64"/>
      <c r="AY916" s="64"/>
      <c r="AZ916" s="64"/>
      <c r="BA916" s="64"/>
      <c r="BB916" s="64"/>
      <c r="BC916" s="64"/>
      <c r="BD916" s="64"/>
      <c r="BE916" s="64"/>
      <c r="BF916" s="64"/>
      <c r="BG916" s="64"/>
      <c r="BH916" s="64"/>
      <c r="BI916" s="64"/>
      <c r="BJ916" s="64"/>
      <c r="BK916" s="64"/>
      <c r="BL916" s="64"/>
    </row>
    <row r="917" spans="1:64" ht="13" x14ac:dyDescent="0.15">
      <c r="A917" s="73"/>
      <c r="B917" s="64"/>
      <c r="C917" s="73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  <c r="AP917" s="64"/>
      <c r="AQ917" s="64"/>
      <c r="AR917" s="64"/>
      <c r="AS917" s="64"/>
      <c r="AT917" s="64"/>
      <c r="AU917" s="64"/>
      <c r="AV917" s="64"/>
      <c r="AW917" s="64"/>
      <c r="AX917" s="64"/>
      <c r="AY917" s="64"/>
      <c r="AZ917" s="64"/>
      <c r="BA917" s="64"/>
      <c r="BB917" s="64"/>
      <c r="BC917" s="64"/>
      <c r="BD917" s="64"/>
      <c r="BE917" s="64"/>
      <c r="BF917" s="64"/>
      <c r="BG917" s="64"/>
      <c r="BH917" s="64"/>
      <c r="BI917" s="64"/>
      <c r="BJ917" s="64"/>
      <c r="BK917" s="64"/>
      <c r="BL917" s="64"/>
    </row>
    <row r="918" spans="1:64" ht="13" x14ac:dyDescent="0.15">
      <c r="A918" s="73"/>
      <c r="B918" s="64"/>
      <c r="C918" s="73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  <c r="AP918" s="64"/>
      <c r="AQ918" s="64"/>
      <c r="AR918" s="64"/>
      <c r="AS918" s="64"/>
      <c r="AT918" s="64"/>
      <c r="AU918" s="64"/>
      <c r="AV918" s="64"/>
      <c r="AW918" s="64"/>
      <c r="AX918" s="64"/>
      <c r="AY918" s="64"/>
      <c r="AZ918" s="64"/>
      <c r="BA918" s="64"/>
      <c r="BB918" s="64"/>
      <c r="BC918" s="64"/>
      <c r="BD918" s="64"/>
      <c r="BE918" s="64"/>
      <c r="BF918" s="64"/>
      <c r="BG918" s="64"/>
      <c r="BH918" s="64"/>
      <c r="BI918" s="64"/>
      <c r="BJ918" s="64"/>
      <c r="BK918" s="64"/>
      <c r="BL918" s="64"/>
    </row>
    <row r="919" spans="1:64" ht="13" x14ac:dyDescent="0.15">
      <c r="A919" s="73"/>
      <c r="B919" s="64"/>
      <c r="C919" s="73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  <c r="AP919" s="64"/>
      <c r="AQ919" s="64"/>
      <c r="AR919" s="64"/>
      <c r="AS919" s="64"/>
      <c r="AT919" s="64"/>
      <c r="AU919" s="64"/>
      <c r="AV919" s="64"/>
      <c r="AW919" s="64"/>
      <c r="AX919" s="64"/>
      <c r="AY919" s="64"/>
      <c r="AZ919" s="64"/>
      <c r="BA919" s="64"/>
      <c r="BB919" s="64"/>
      <c r="BC919" s="64"/>
      <c r="BD919" s="64"/>
      <c r="BE919" s="64"/>
      <c r="BF919" s="64"/>
      <c r="BG919" s="64"/>
      <c r="BH919" s="64"/>
      <c r="BI919" s="64"/>
      <c r="BJ919" s="64"/>
      <c r="BK919" s="64"/>
      <c r="BL919" s="64"/>
    </row>
    <row r="920" spans="1:64" ht="13" x14ac:dyDescent="0.15">
      <c r="A920" s="73"/>
      <c r="B920" s="64"/>
      <c r="C920" s="73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  <c r="AP920" s="64"/>
      <c r="AQ920" s="64"/>
      <c r="AR920" s="64"/>
      <c r="AS920" s="64"/>
      <c r="AT920" s="64"/>
      <c r="AU920" s="64"/>
      <c r="AV920" s="64"/>
      <c r="AW920" s="64"/>
      <c r="AX920" s="64"/>
      <c r="AY920" s="64"/>
      <c r="AZ920" s="64"/>
      <c r="BA920" s="64"/>
      <c r="BB920" s="64"/>
      <c r="BC920" s="64"/>
      <c r="BD920" s="64"/>
      <c r="BE920" s="64"/>
      <c r="BF920" s="64"/>
      <c r="BG920" s="64"/>
      <c r="BH920" s="64"/>
      <c r="BI920" s="64"/>
      <c r="BJ920" s="64"/>
      <c r="BK920" s="64"/>
      <c r="BL920" s="64"/>
    </row>
    <row r="921" spans="1:64" ht="13" x14ac:dyDescent="0.15">
      <c r="A921" s="73"/>
      <c r="B921" s="64"/>
      <c r="C921" s="73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  <c r="AP921" s="64"/>
      <c r="AQ921" s="64"/>
      <c r="AR921" s="64"/>
      <c r="AS921" s="64"/>
      <c r="AT921" s="64"/>
      <c r="AU921" s="64"/>
      <c r="AV921" s="64"/>
      <c r="AW921" s="64"/>
      <c r="AX921" s="64"/>
      <c r="AY921" s="64"/>
      <c r="AZ921" s="64"/>
      <c r="BA921" s="64"/>
      <c r="BB921" s="64"/>
      <c r="BC921" s="64"/>
      <c r="BD921" s="64"/>
      <c r="BE921" s="64"/>
      <c r="BF921" s="64"/>
      <c r="BG921" s="64"/>
      <c r="BH921" s="64"/>
      <c r="BI921" s="64"/>
      <c r="BJ921" s="64"/>
      <c r="BK921" s="64"/>
      <c r="BL921" s="64"/>
    </row>
    <row r="922" spans="1:64" ht="13" x14ac:dyDescent="0.15">
      <c r="A922" s="73"/>
      <c r="B922" s="64"/>
      <c r="C922" s="73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  <c r="AP922" s="64"/>
      <c r="AQ922" s="64"/>
      <c r="AR922" s="64"/>
      <c r="AS922" s="64"/>
      <c r="AT922" s="64"/>
      <c r="AU922" s="64"/>
      <c r="AV922" s="64"/>
      <c r="AW922" s="64"/>
      <c r="AX922" s="64"/>
      <c r="AY922" s="64"/>
      <c r="AZ922" s="64"/>
      <c r="BA922" s="64"/>
      <c r="BB922" s="64"/>
      <c r="BC922" s="64"/>
      <c r="BD922" s="64"/>
      <c r="BE922" s="64"/>
      <c r="BF922" s="64"/>
      <c r="BG922" s="64"/>
      <c r="BH922" s="64"/>
      <c r="BI922" s="64"/>
      <c r="BJ922" s="64"/>
      <c r="BK922" s="64"/>
      <c r="BL922" s="64"/>
    </row>
    <row r="923" spans="1:64" ht="13" x14ac:dyDescent="0.15">
      <c r="A923" s="73"/>
      <c r="B923" s="64"/>
      <c r="C923" s="73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  <c r="AP923" s="64"/>
      <c r="AQ923" s="64"/>
      <c r="AR923" s="64"/>
      <c r="AS923" s="64"/>
      <c r="AT923" s="64"/>
      <c r="AU923" s="64"/>
      <c r="AV923" s="64"/>
      <c r="AW923" s="64"/>
      <c r="AX923" s="64"/>
      <c r="AY923" s="64"/>
      <c r="AZ923" s="64"/>
      <c r="BA923" s="64"/>
      <c r="BB923" s="64"/>
      <c r="BC923" s="64"/>
      <c r="BD923" s="64"/>
      <c r="BE923" s="64"/>
      <c r="BF923" s="64"/>
      <c r="BG923" s="64"/>
      <c r="BH923" s="64"/>
      <c r="BI923" s="64"/>
      <c r="BJ923" s="64"/>
      <c r="BK923" s="64"/>
      <c r="BL923" s="64"/>
    </row>
    <row r="924" spans="1:64" ht="13" x14ac:dyDescent="0.15">
      <c r="A924" s="73"/>
      <c r="B924" s="64"/>
      <c r="C924" s="73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  <c r="AP924" s="64"/>
      <c r="AQ924" s="64"/>
      <c r="AR924" s="64"/>
      <c r="AS924" s="64"/>
      <c r="AT924" s="64"/>
      <c r="AU924" s="64"/>
      <c r="AV924" s="64"/>
      <c r="AW924" s="64"/>
      <c r="AX924" s="64"/>
      <c r="AY924" s="64"/>
      <c r="AZ924" s="64"/>
      <c r="BA924" s="64"/>
      <c r="BB924" s="64"/>
      <c r="BC924" s="64"/>
      <c r="BD924" s="64"/>
      <c r="BE924" s="64"/>
      <c r="BF924" s="64"/>
      <c r="BG924" s="64"/>
      <c r="BH924" s="64"/>
      <c r="BI924" s="64"/>
      <c r="BJ924" s="64"/>
      <c r="BK924" s="64"/>
      <c r="BL924" s="64"/>
    </row>
    <row r="925" spans="1:64" ht="13" x14ac:dyDescent="0.15">
      <c r="A925" s="73"/>
      <c r="B925" s="64"/>
      <c r="C925" s="73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  <c r="AP925" s="64"/>
      <c r="AQ925" s="64"/>
      <c r="AR925" s="64"/>
      <c r="AS925" s="64"/>
      <c r="AT925" s="64"/>
      <c r="AU925" s="64"/>
      <c r="AV925" s="64"/>
      <c r="AW925" s="64"/>
      <c r="AX925" s="64"/>
      <c r="AY925" s="64"/>
      <c r="AZ925" s="64"/>
      <c r="BA925" s="64"/>
      <c r="BB925" s="64"/>
      <c r="BC925" s="64"/>
      <c r="BD925" s="64"/>
      <c r="BE925" s="64"/>
      <c r="BF925" s="64"/>
      <c r="BG925" s="64"/>
      <c r="BH925" s="64"/>
      <c r="BI925" s="64"/>
      <c r="BJ925" s="64"/>
      <c r="BK925" s="64"/>
      <c r="BL925" s="64"/>
    </row>
    <row r="926" spans="1:64" ht="13" x14ac:dyDescent="0.15">
      <c r="A926" s="73"/>
      <c r="B926" s="64"/>
      <c r="C926" s="73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  <c r="AP926" s="64"/>
      <c r="AQ926" s="64"/>
      <c r="AR926" s="64"/>
      <c r="AS926" s="64"/>
      <c r="AT926" s="64"/>
      <c r="AU926" s="64"/>
      <c r="AV926" s="64"/>
      <c r="AW926" s="64"/>
      <c r="AX926" s="64"/>
      <c r="AY926" s="64"/>
      <c r="AZ926" s="64"/>
      <c r="BA926" s="64"/>
      <c r="BB926" s="64"/>
      <c r="BC926" s="64"/>
      <c r="BD926" s="64"/>
      <c r="BE926" s="64"/>
      <c r="BF926" s="64"/>
      <c r="BG926" s="64"/>
      <c r="BH926" s="64"/>
      <c r="BI926" s="64"/>
      <c r="BJ926" s="64"/>
      <c r="BK926" s="64"/>
      <c r="BL926" s="64"/>
    </row>
    <row r="927" spans="1:64" ht="13" x14ac:dyDescent="0.15">
      <c r="A927" s="73"/>
      <c r="B927" s="64"/>
      <c r="C927" s="73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  <c r="AP927" s="64"/>
      <c r="AQ927" s="64"/>
      <c r="AR927" s="64"/>
      <c r="AS927" s="64"/>
      <c r="AT927" s="64"/>
      <c r="AU927" s="64"/>
      <c r="AV927" s="64"/>
      <c r="AW927" s="64"/>
      <c r="AX927" s="64"/>
      <c r="AY927" s="64"/>
      <c r="AZ927" s="64"/>
      <c r="BA927" s="64"/>
      <c r="BB927" s="64"/>
      <c r="BC927" s="64"/>
      <c r="BD927" s="64"/>
      <c r="BE927" s="64"/>
      <c r="BF927" s="64"/>
      <c r="BG927" s="64"/>
      <c r="BH927" s="64"/>
      <c r="BI927" s="64"/>
      <c r="BJ927" s="64"/>
      <c r="BK927" s="64"/>
      <c r="BL927" s="64"/>
    </row>
    <row r="928" spans="1:64" ht="13" x14ac:dyDescent="0.15">
      <c r="A928" s="73"/>
      <c r="B928" s="64"/>
      <c r="C928" s="73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  <c r="AP928" s="64"/>
      <c r="AQ928" s="64"/>
      <c r="AR928" s="64"/>
      <c r="AS928" s="64"/>
      <c r="AT928" s="64"/>
      <c r="AU928" s="64"/>
      <c r="AV928" s="64"/>
      <c r="AW928" s="64"/>
      <c r="AX928" s="64"/>
      <c r="AY928" s="64"/>
      <c r="AZ928" s="64"/>
      <c r="BA928" s="64"/>
      <c r="BB928" s="64"/>
      <c r="BC928" s="64"/>
      <c r="BD928" s="64"/>
      <c r="BE928" s="64"/>
      <c r="BF928" s="64"/>
      <c r="BG928" s="64"/>
      <c r="BH928" s="64"/>
      <c r="BI928" s="64"/>
      <c r="BJ928" s="64"/>
      <c r="BK928" s="64"/>
      <c r="BL928" s="64"/>
    </row>
    <row r="929" spans="1:64" ht="13" x14ac:dyDescent="0.15">
      <c r="A929" s="73"/>
      <c r="B929" s="64"/>
      <c r="C929" s="73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  <c r="AP929" s="64"/>
      <c r="AQ929" s="64"/>
      <c r="AR929" s="64"/>
      <c r="AS929" s="64"/>
      <c r="AT929" s="64"/>
      <c r="AU929" s="64"/>
      <c r="AV929" s="64"/>
      <c r="AW929" s="64"/>
      <c r="AX929" s="64"/>
      <c r="AY929" s="64"/>
      <c r="AZ929" s="64"/>
      <c r="BA929" s="64"/>
      <c r="BB929" s="64"/>
      <c r="BC929" s="64"/>
      <c r="BD929" s="64"/>
      <c r="BE929" s="64"/>
      <c r="BF929" s="64"/>
      <c r="BG929" s="64"/>
      <c r="BH929" s="64"/>
      <c r="BI929" s="64"/>
      <c r="BJ929" s="64"/>
      <c r="BK929" s="64"/>
      <c r="BL929" s="64"/>
    </row>
    <row r="930" spans="1:64" ht="13" x14ac:dyDescent="0.15">
      <c r="A930" s="73"/>
      <c r="B930" s="64"/>
      <c r="C930" s="73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  <c r="AP930" s="64"/>
      <c r="AQ930" s="64"/>
      <c r="AR930" s="64"/>
      <c r="AS930" s="64"/>
      <c r="AT930" s="64"/>
      <c r="AU930" s="64"/>
      <c r="AV930" s="64"/>
      <c r="AW930" s="64"/>
      <c r="AX930" s="64"/>
      <c r="AY930" s="64"/>
      <c r="AZ930" s="64"/>
      <c r="BA930" s="64"/>
      <c r="BB930" s="64"/>
      <c r="BC930" s="64"/>
      <c r="BD930" s="64"/>
      <c r="BE930" s="64"/>
      <c r="BF930" s="64"/>
      <c r="BG930" s="64"/>
      <c r="BH930" s="64"/>
      <c r="BI930" s="64"/>
      <c r="BJ930" s="64"/>
      <c r="BK930" s="64"/>
      <c r="BL930" s="64"/>
    </row>
    <row r="931" spans="1:64" ht="13" x14ac:dyDescent="0.15">
      <c r="A931" s="73"/>
      <c r="B931" s="64"/>
      <c r="C931" s="73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  <c r="AP931" s="64"/>
      <c r="AQ931" s="64"/>
      <c r="AR931" s="64"/>
      <c r="AS931" s="64"/>
      <c r="AT931" s="64"/>
      <c r="AU931" s="64"/>
      <c r="AV931" s="64"/>
      <c r="AW931" s="64"/>
      <c r="AX931" s="64"/>
      <c r="AY931" s="64"/>
      <c r="AZ931" s="64"/>
      <c r="BA931" s="64"/>
      <c r="BB931" s="64"/>
      <c r="BC931" s="64"/>
      <c r="BD931" s="64"/>
      <c r="BE931" s="64"/>
      <c r="BF931" s="64"/>
      <c r="BG931" s="64"/>
      <c r="BH931" s="64"/>
      <c r="BI931" s="64"/>
      <c r="BJ931" s="64"/>
      <c r="BK931" s="64"/>
      <c r="BL931" s="64"/>
    </row>
    <row r="932" spans="1:64" ht="13" x14ac:dyDescent="0.15">
      <c r="A932" s="73"/>
      <c r="B932" s="64"/>
      <c r="C932" s="73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  <c r="AP932" s="64"/>
      <c r="AQ932" s="64"/>
      <c r="AR932" s="64"/>
      <c r="AS932" s="64"/>
      <c r="AT932" s="64"/>
      <c r="AU932" s="64"/>
      <c r="AV932" s="64"/>
      <c r="AW932" s="64"/>
      <c r="AX932" s="64"/>
      <c r="AY932" s="64"/>
      <c r="AZ932" s="64"/>
      <c r="BA932" s="64"/>
      <c r="BB932" s="64"/>
      <c r="BC932" s="64"/>
      <c r="BD932" s="64"/>
      <c r="BE932" s="64"/>
      <c r="BF932" s="64"/>
      <c r="BG932" s="64"/>
      <c r="BH932" s="64"/>
      <c r="BI932" s="64"/>
      <c r="BJ932" s="64"/>
      <c r="BK932" s="64"/>
      <c r="BL932" s="64"/>
    </row>
    <row r="933" spans="1:64" ht="13" x14ac:dyDescent="0.15">
      <c r="A933" s="73"/>
      <c r="B933" s="64"/>
      <c r="C933" s="73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  <c r="AP933" s="64"/>
      <c r="AQ933" s="64"/>
      <c r="AR933" s="64"/>
      <c r="AS933" s="64"/>
      <c r="AT933" s="64"/>
      <c r="AU933" s="64"/>
      <c r="AV933" s="64"/>
      <c r="AW933" s="64"/>
      <c r="AX933" s="64"/>
      <c r="AY933" s="64"/>
      <c r="AZ933" s="64"/>
      <c r="BA933" s="64"/>
      <c r="BB933" s="64"/>
      <c r="BC933" s="64"/>
      <c r="BD933" s="64"/>
      <c r="BE933" s="64"/>
      <c r="BF933" s="64"/>
      <c r="BG933" s="64"/>
      <c r="BH933" s="64"/>
      <c r="BI933" s="64"/>
      <c r="BJ933" s="64"/>
      <c r="BK933" s="64"/>
      <c r="BL933" s="6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6AA84F"/>
    <outlinePr summaryBelow="0" summaryRight="0"/>
  </sheetPr>
  <dimension ref="A1:S1003"/>
  <sheetViews>
    <sheetView topLeftCell="A33" workbookViewId="0">
      <pane xSplit="3" topLeftCell="L1" activePane="topRight" state="frozen"/>
      <selection pane="topRight" activeCell="R60" sqref="R60"/>
    </sheetView>
  </sheetViews>
  <sheetFormatPr baseColWidth="10" defaultColWidth="14.5" defaultRowHeight="15.75" customHeight="1" x14ac:dyDescent="0.15"/>
  <cols>
    <col min="1" max="1" width="9.5" customWidth="1"/>
    <col min="2" max="2" width="22.1640625" customWidth="1"/>
    <col min="3" max="3" width="10" customWidth="1"/>
    <col min="19" max="19" width="22.1640625" customWidth="1"/>
  </cols>
  <sheetData>
    <row r="1" spans="1:19" ht="15.75" customHeight="1" x14ac:dyDescent="0.15">
      <c r="A1" s="61" t="s">
        <v>806</v>
      </c>
      <c r="C1" s="73"/>
      <c r="D1" s="64"/>
      <c r="E1" s="64"/>
      <c r="F1" s="64"/>
      <c r="G1" s="64"/>
    </row>
    <row r="2" spans="1:19" ht="15.75" customHeight="1" x14ac:dyDescent="0.15">
      <c r="A2" s="144" t="s">
        <v>807</v>
      </c>
      <c r="B2" s="62"/>
      <c r="C2" s="73"/>
      <c r="D2" s="64"/>
      <c r="E2" s="64"/>
      <c r="F2" s="64"/>
      <c r="G2" s="64"/>
      <c r="S2" s="62"/>
    </row>
    <row r="3" spans="1:19" ht="15.75" customHeight="1" x14ac:dyDescent="0.15">
      <c r="A3" s="73"/>
      <c r="B3" s="62"/>
      <c r="C3" s="73"/>
      <c r="D3" s="64"/>
      <c r="E3" s="64"/>
      <c r="F3" s="64"/>
      <c r="G3" s="64"/>
      <c r="S3" s="62"/>
    </row>
    <row r="4" spans="1:19" ht="15.75" customHeight="1" x14ac:dyDescent="0.15">
      <c r="A4" s="76" t="s">
        <v>528</v>
      </c>
      <c r="B4" s="64"/>
      <c r="C4" s="148"/>
      <c r="D4" s="64"/>
      <c r="E4" s="64"/>
      <c r="F4" s="64"/>
      <c r="G4" s="64"/>
      <c r="S4" s="64"/>
    </row>
    <row r="5" spans="1:19" ht="15.75" customHeight="1" x14ac:dyDescent="0.15">
      <c r="A5" s="80"/>
      <c r="B5" s="81" t="s">
        <v>10</v>
      </c>
      <c r="C5" s="80" t="s">
        <v>635</v>
      </c>
      <c r="D5" s="226">
        <v>2005</v>
      </c>
      <c r="E5" s="226">
        <v>2006</v>
      </c>
      <c r="F5" s="226">
        <v>2007</v>
      </c>
      <c r="G5" s="226">
        <v>2008</v>
      </c>
      <c r="H5" s="227">
        <v>2009</v>
      </c>
      <c r="I5" s="227">
        <v>2010</v>
      </c>
      <c r="J5" s="227">
        <v>2011</v>
      </c>
      <c r="K5" s="227">
        <v>2012</v>
      </c>
      <c r="L5" s="227">
        <v>2013</v>
      </c>
      <c r="M5" s="227">
        <v>2014</v>
      </c>
      <c r="N5" s="227">
        <v>2015</v>
      </c>
      <c r="O5" s="227">
        <v>2016</v>
      </c>
      <c r="P5" s="227">
        <v>2017</v>
      </c>
      <c r="Q5" s="6">
        <v>2018</v>
      </c>
      <c r="R5" s="6">
        <v>2019</v>
      </c>
      <c r="S5" s="81" t="s">
        <v>10</v>
      </c>
    </row>
    <row r="6" spans="1:19" ht="15.75" customHeight="1" x14ac:dyDescent="0.15">
      <c r="A6" s="63" t="s">
        <v>747</v>
      </c>
      <c r="B6" s="6" t="s">
        <v>346</v>
      </c>
      <c r="C6" s="85" t="s">
        <v>343</v>
      </c>
      <c r="D6" s="183">
        <v>143.33000000000001</v>
      </c>
      <c r="E6" s="183">
        <v>145.78</v>
      </c>
      <c r="F6" s="183">
        <v>147.43</v>
      </c>
      <c r="G6" s="183">
        <v>139.63</v>
      </c>
      <c r="H6" s="190">
        <v>120.1</v>
      </c>
      <c r="I6" s="190">
        <v>132.77000000000001</v>
      </c>
      <c r="J6" s="190">
        <v>129.93</v>
      </c>
      <c r="K6" s="190">
        <v>123.2</v>
      </c>
      <c r="L6" s="190">
        <v>120.91</v>
      </c>
      <c r="M6" s="190">
        <v>123.16</v>
      </c>
      <c r="N6" s="190">
        <v>120.14</v>
      </c>
      <c r="O6" s="190">
        <v>115.09</v>
      </c>
      <c r="P6" s="190">
        <v>109.11799999999999</v>
      </c>
      <c r="Q6" s="6">
        <v>-99</v>
      </c>
      <c r="R6" s="6">
        <v>-99</v>
      </c>
      <c r="S6" s="6" t="s">
        <v>346</v>
      </c>
    </row>
    <row r="7" spans="1:19" ht="15.75" customHeight="1" x14ac:dyDescent="0.15">
      <c r="A7" s="63" t="s">
        <v>747</v>
      </c>
      <c r="B7" s="6" t="s">
        <v>350</v>
      </c>
      <c r="C7" s="85" t="s">
        <v>349</v>
      </c>
      <c r="D7" s="183">
        <v>48.22</v>
      </c>
      <c r="E7" s="183">
        <v>45.93</v>
      </c>
      <c r="F7" s="183">
        <v>44.23</v>
      </c>
      <c r="G7" s="183">
        <v>39.64</v>
      </c>
      <c r="H7" s="190">
        <v>38</v>
      </c>
      <c r="I7" s="190">
        <v>38.92</v>
      </c>
      <c r="J7" s="190">
        <v>38.79</v>
      </c>
      <c r="K7" s="190">
        <v>38.24</v>
      </c>
      <c r="L7" s="190">
        <v>36.18</v>
      </c>
      <c r="M7" s="190">
        <v>35.340000000000003</v>
      </c>
      <c r="N7" s="190">
        <v>36.229999999999997</v>
      </c>
      <c r="O7" s="190">
        <v>34.909999999999997</v>
      </c>
      <c r="P7" s="190">
        <v>34.405999999999999</v>
      </c>
      <c r="Q7" s="6">
        <v>-99</v>
      </c>
      <c r="R7" s="6">
        <v>-99</v>
      </c>
      <c r="S7" s="6" t="s">
        <v>350</v>
      </c>
    </row>
    <row r="8" spans="1:19" ht="15.75" customHeight="1" x14ac:dyDescent="0.15">
      <c r="A8" s="63" t="s">
        <v>747</v>
      </c>
      <c r="B8" s="6" t="s">
        <v>353</v>
      </c>
      <c r="C8" s="85" t="s">
        <v>352</v>
      </c>
      <c r="D8" s="183">
        <v>96.68</v>
      </c>
      <c r="E8" s="183">
        <v>99.92</v>
      </c>
      <c r="F8" s="183">
        <v>101.88</v>
      </c>
      <c r="G8" s="183">
        <v>102.25</v>
      </c>
      <c r="H8" s="190">
        <v>93.4</v>
      </c>
      <c r="I8" s="190">
        <v>95.31</v>
      </c>
      <c r="J8" s="190">
        <v>93.38</v>
      </c>
      <c r="K8" s="190">
        <v>91.36</v>
      </c>
      <c r="L8" s="190">
        <v>95.19</v>
      </c>
      <c r="M8" s="190">
        <v>93.17</v>
      </c>
      <c r="N8" s="190">
        <v>90.95</v>
      </c>
      <c r="O8" s="190">
        <v>87.01</v>
      </c>
      <c r="P8" s="190">
        <v>86.105000000000004</v>
      </c>
      <c r="Q8" s="6">
        <v>-99</v>
      </c>
      <c r="R8" s="6">
        <v>-99</v>
      </c>
      <c r="S8" s="6" t="s">
        <v>353</v>
      </c>
    </row>
    <row r="9" spans="1:19" ht="15.75" customHeight="1" x14ac:dyDescent="0.15">
      <c r="A9" s="63" t="s">
        <v>747</v>
      </c>
      <c r="B9" s="6" t="s">
        <v>355</v>
      </c>
      <c r="C9" s="85" t="s">
        <v>354</v>
      </c>
      <c r="D9" s="183">
        <v>60.08</v>
      </c>
      <c r="E9" s="183">
        <v>61.96</v>
      </c>
      <c r="F9" s="183">
        <v>63.29</v>
      </c>
      <c r="G9" s="183">
        <v>64.14</v>
      </c>
      <c r="H9" s="190">
        <v>61.47</v>
      </c>
      <c r="I9" s="190">
        <v>65.81</v>
      </c>
      <c r="J9" s="190">
        <v>67.260000000000005</v>
      </c>
      <c r="K9" s="190">
        <v>66.010000000000005</v>
      </c>
      <c r="L9" s="190">
        <v>68.44</v>
      </c>
      <c r="M9" s="190">
        <v>69</v>
      </c>
      <c r="N9" s="190">
        <v>59.25</v>
      </c>
      <c r="O9" s="190">
        <v>62.41</v>
      </c>
      <c r="P9" s="190">
        <v>64.322999999999993</v>
      </c>
      <c r="Q9" s="6">
        <v>-99</v>
      </c>
      <c r="R9" s="6">
        <v>-99</v>
      </c>
      <c r="S9" s="6" t="s">
        <v>355</v>
      </c>
    </row>
    <row r="10" spans="1:19" ht="15.75" customHeight="1" x14ac:dyDescent="0.15">
      <c r="A10" s="63" t="s">
        <v>747</v>
      </c>
      <c r="B10" s="6" t="s">
        <v>358</v>
      </c>
      <c r="C10" s="85" t="s">
        <v>357</v>
      </c>
      <c r="D10" s="183">
        <v>383.75</v>
      </c>
      <c r="E10" s="183">
        <v>392.23</v>
      </c>
      <c r="F10" s="183">
        <v>397.35</v>
      </c>
      <c r="G10" s="183">
        <v>381.49</v>
      </c>
      <c r="H10" s="190">
        <v>368.13</v>
      </c>
      <c r="I10" s="190">
        <v>362.77</v>
      </c>
      <c r="J10" s="190">
        <v>348.62</v>
      </c>
      <c r="K10" s="190">
        <v>353.13</v>
      </c>
      <c r="L10" s="190">
        <v>355.99</v>
      </c>
      <c r="M10" s="190">
        <v>352.94</v>
      </c>
      <c r="N10" s="190">
        <v>360.79</v>
      </c>
      <c r="O10" s="190">
        <v>361.35</v>
      </c>
      <c r="P10" s="190">
        <v>362.66500000000002</v>
      </c>
      <c r="Q10" s="6">
        <v>-99</v>
      </c>
      <c r="R10" s="6">
        <v>-99</v>
      </c>
      <c r="S10" s="6" t="s">
        <v>358</v>
      </c>
    </row>
    <row r="11" spans="1:19" ht="15.75" customHeight="1" x14ac:dyDescent="0.15">
      <c r="A11" s="63" t="s">
        <v>747</v>
      </c>
      <c r="B11" s="6" t="s">
        <v>360</v>
      </c>
      <c r="C11" s="85" t="s">
        <v>359</v>
      </c>
      <c r="D11" s="183">
        <v>95.21</v>
      </c>
      <c r="E11" s="183">
        <v>96.21</v>
      </c>
      <c r="F11" s="183">
        <v>98.82</v>
      </c>
      <c r="G11" s="183">
        <v>96.88</v>
      </c>
      <c r="H11" s="190">
        <v>92.72</v>
      </c>
      <c r="I11" s="190">
        <v>95.29</v>
      </c>
      <c r="J11" s="190">
        <v>91.63</v>
      </c>
      <c r="K11" s="190">
        <v>90.5</v>
      </c>
      <c r="L11" s="190">
        <v>91.14</v>
      </c>
      <c r="M11" s="190">
        <v>91.73</v>
      </c>
      <c r="N11" s="190">
        <v>90.42</v>
      </c>
      <c r="O11" s="190">
        <v>89.04</v>
      </c>
      <c r="P11" s="190">
        <v>89.347999999999999</v>
      </c>
      <c r="Q11" s="6">
        <v>-99</v>
      </c>
      <c r="R11" s="6">
        <v>-99</v>
      </c>
      <c r="S11" s="6" t="s">
        <v>360</v>
      </c>
    </row>
    <row r="12" spans="1:19" ht="15.75" customHeight="1" x14ac:dyDescent="0.15">
      <c r="A12" s="63" t="s">
        <v>747</v>
      </c>
      <c r="B12" s="6" t="s">
        <v>362</v>
      </c>
      <c r="C12" s="85" t="s">
        <v>361</v>
      </c>
      <c r="D12" s="183">
        <v>44.07</v>
      </c>
      <c r="E12" s="183">
        <v>41.03</v>
      </c>
      <c r="F12" s="183">
        <v>40.25</v>
      </c>
      <c r="G12" s="183">
        <v>37.67</v>
      </c>
      <c r="H12" s="190">
        <v>35.93</v>
      </c>
      <c r="I12" s="190">
        <v>36.270000000000003</v>
      </c>
      <c r="J12" s="190">
        <v>34.880000000000003</v>
      </c>
      <c r="K12" s="190">
        <v>34.14</v>
      </c>
      <c r="L12" s="190">
        <v>34.9</v>
      </c>
      <c r="M12" s="190">
        <v>35.15</v>
      </c>
      <c r="N12" s="190">
        <v>36.5</v>
      </c>
      <c r="O12" s="190">
        <v>34.299999999999997</v>
      </c>
      <c r="P12" s="190">
        <v>33.793999999999997</v>
      </c>
      <c r="Q12" s="6">
        <v>-99</v>
      </c>
      <c r="R12" s="6">
        <v>-99</v>
      </c>
      <c r="S12" s="6" t="s">
        <v>362</v>
      </c>
    </row>
    <row r="13" spans="1:19" ht="15.75" customHeight="1" x14ac:dyDescent="0.15">
      <c r="A13" s="63" t="s">
        <v>747</v>
      </c>
      <c r="B13" s="6" t="s">
        <v>364</v>
      </c>
      <c r="C13" s="85" t="s">
        <v>363</v>
      </c>
      <c r="D13" s="183">
        <v>16.78</v>
      </c>
      <c r="E13" s="183">
        <v>15.73</v>
      </c>
      <c r="F13" s="183">
        <v>16.54</v>
      </c>
      <c r="G13" s="183">
        <v>15.62</v>
      </c>
      <c r="H13" s="190">
        <v>11.98</v>
      </c>
      <c r="I13" s="190">
        <v>11.27</v>
      </c>
      <c r="J13" s="190">
        <v>12.25</v>
      </c>
      <c r="K13" s="190">
        <v>13.38</v>
      </c>
      <c r="L13" s="190">
        <v>13.11</v>
      </c>
      <c r="M13" s="190">
        <v>12.75</v>
      </c>
      <c r="N13" s="190">
        <v>12.85</v>
      </c>
      <c r="O13" s="190">
        <v>13.31</v>
      </c>
      <c r="P13" s="190">
        <v>12.403</v>
      </c>
      <c r="Q13" s="6">
        <v>-99</v>
      </c>
      <c r="R13" s="6">
        <v>-99</v>
      </c>
      <c r="S13" s="6" t="s">
        <v>364</v>
      </c>
    </row>
    <row r="14" spans="1:19" ht="15.75" customHeight="1" x14ac:dyDescent="0.15">
      <c r="A14" s="63" t="s">
        <v>747</v>
      </c>
      <c r="B14" s="6" t="s">
        <v>366</v>
      </c>
      <c r="C14" s="85" t="s">
        <v>365</v>
      </c>
      <c r="D14" s="183">
        <v>3.92</v>
      </c>
      <c r="E14" s="183">
        <v>3.18</v>
      </c>
      <c r="F14" s="183">
        <v>3.38</v>
      </c>
      <c r="G14" s="183">
        <v>3.08</v>
      </c>
      <c r="H14" s="190">
        <v>3.17</v>
      </c>
      <c r="I14" s="190">
        <v>3.21</v>
      </c>
      <c r="J14" s="190">
        <v>3.08</v>
      </c>
      <c r="K14" s="190">
        <v>2.65</v>
      </c>
      <c r="L14" s="190">
        <v>2.83</v>
      </c>
      <c r="M14" s="190">
        <v>3.02</v>
      </c>
      <c r="N14" s="190">
        <v>2.99</v>
      </c>
      <c r="O14" s="190">
        <v>2.76</v>
      </c>
      <c r="P14" s="190">
        <v>2.5630000000000002</v>
      </c>
      <c r="Q14" s="6">
        <v>-99</v>
      </c>
      <c r="R14" s="6">
        <v>-99</v>
      </c>
      <c r="S14" s="6" t="s">
        <v>366</v>
      </c>
    </row>
    <row r="15" spans="1:19" ht="15.75" customHeight="1" x14ac:dyDescent="0.15">
      <c r="A15" s="63" t="s">
        <v>747</v>
      </c>
      <c r="B15" s="6" t="s">
        <v>368</v>
      </c>
      <c r="C15" s="85" t="s">
        <v>367</v>
      </c>
      <c r="D15" s="183">
        <v>260.66000000000003</v>
      </c>
      <c r="E15" s="183">
        <v>259.14</v>
      </c>
      <c r="F15" s="183">
        <v>256.83999999999997</v>
      </c>
      <c r="G15" s="183">
        <v>238.56</v>
      </c>
      <c r="H15" s="190">
        <v>224.27</v>
      </c>
      <c r="I15" s="190">
        <v>242.3</v>
      </c>
      <c r="J15" s="190">
        <v>229.22</v>
      </c>
      <c r="K15" s="190">
        <v>222.88</v>
      </c>
      <c r="L15" s="190">
        <v>222.02</v>
      </c>
      <c r="M15" s="190">
        <v>227.71</v>
      </c>
      <c r="N15" s="190">
        <v>232.19</v>
      </c>
      <c r="O15" s="190">
        <v>230.06</v>
      </c>
      <c r="P15" s="190">
        <v>228.54599999999999</v>
      </c>
      <c r="Q15" s="6">
        <v>-99</v>
      </c>
      <c r="R15" s="6">
        <v>-99</v>
      </c>
      <c r="S15" s="6" t="s">
        <v>368</v>
      </c>
    </row>
    <row r="16" spans="1:19" ht="15.75" customHeight="1" x14ac:dyDescent="0.15">
      <c r="A16" s="63" t="s">
        <v>747</v>
      </c>
      <c r="B16" s="6" t="s">
        <v>134</v>
      </c>
      <c r="C16" s="85" t="s">
        <v>369</v>
      </c>
      <c r="D16" s="183">
        <v>184.34</v>
      </c>
      <c r="E16" s="183">
        <v>181.83</v>
      </c>
      <c r="F16" s="183">
        <v>184.46</v>
      </c>
      <c r="G16" s="183">
        <v>171.86</v>
      </c>
      <c r="H16" s="190">
        <v>162.08000000000001</v>
      </c>
      <c r="I16" s="190">
        <v>171.57</v>
      </c>
      <c r="J16" s="190">
        <v>156.31</v>
      </c>
      <c r="K16" s="190">
        <v>136.16999999999999</v>
      </c>
      <c r="L16" s="190">
        <v>134.57</v>
      </c>
      <c r="M16" s="190">
        <v>139.6</v>
      </c>
      <c r="N16" s="190">
        <v>137.01</v>
      </c>
      <c r="O16" s="190">
        <v>136.24</v>
      </c>
      <c r="P16" s="190">
        <v>133.01300000000001</v>
      </c>
      <c r="Q16" s="6">
        <v>-99</v>
      </c>
      <c r="R16" s="6">
        <v>-99</v>
      </c>
      <c r="S16" s="6" t="s">
        <v>134</v>
      </c>
    </row>
    <row r="17" spans="1:19" ht="15.75" customHeight="1" x14ac:dyDescent="0.15">
      <c r="A17" s="63" t="s">
        <v>747</v>
      </c>
      <c r="B17" s="6" t="s">
        <v>371</v>
      </c>
      <c r="C17" s="85" t="s">
        <v>370</v>
      </c>
      <c r="D17" s="183">
        <v>22.92</v>
      </c>
      <c r="E17" s="183">
        <v>23.19</v>
      </c>
      <c r="F17" s="183">
        <v>24</v>
      </c>
      <c r="G17" s="183">
        <v>19.260000000000002</v>
      </c>
      <c r="H17" s="190">
        <v>18.850000000000001</v>
      </c>
      <c r="I17" s="190">
        <v>18.989999999999998</v>
      </c>
      <c r="J17" s="190">
        <v>19.440000000000001</v>
      </c>
      <c r="K17" s="190">
        <v>18.89</v>
      </c>
      <c r="L17" s="190">
        <v>18.420000000000002</v>
      </c>
      <c r="M17" s="190">
        <v>18.36</v>
      </c>
      <c r="N17" s="190">
        <v>18.52</v>
      </c>
      <c r="O17" s="190">
        <v>18.440000000000001</v>
      </c>
      <c r="P17" s="190">
        <v>17.638000000000002</v>
      </c>
      <c r="Q17" s="6">
        <v>-99</v>
      </c>
      <c r="R17" s="6">
        <v>-99</v>
      </c>
      <c r="S17" s="6" t="s">
        <v>371</v>
      </c>
    </row>
    <row r="18" spans="1:19" ht="15.75" customHeight="1" x14ac:dyDescent="0.15">
      <c r="A18" s="63" t="s">
        <v>747</v>
      </c>
      <c r="B18" s="6" t="s">
        <v>373</v>
      </c>
      <c r="C18" s="85" t="s">
        <v>372</v>
      </c>
      <c r="D18" s="183">
        <v>15.81</v>
      </c>
      <c r="E18" s="183">
        <v>15.84</v>
      </c>
      <c r="F18" s="183">
        <v>16.350000000000001</v>
      </c>
      <c r="G18" s="183">
        <v>15.57</v>
      </c>
      <c r="H18" s="190">
        <v>15.19</v>
      </c>
      <c r="I18" s="190">
        <v>15.99</v>
      </c>
      <c r="J18" s="190">
        <v>15.81</v>
      </c>
      <c r="K18" s="190">
        <v>15.68</v>
      </c>
      <c r="L18" s="190">
        <v>17.16</v>
      </c>
      <c r="M18" s="190">
        <v>16.690000000000001</v>
      </c>
      <c r="N18" s="190">
        <v>17.96</v>
      </c>
      <c r="O18" s="190">
        <v>18.38</v>
      </c>
      <c r="P18" s="190">
        <v>18.582000000000001</v>
      </c>
      <c r="Q18" s="6">
        <v>-99</v>
      </c>
      <c r="R18" s="6">
        <v>-99</v>
      </c>
      <c r="S18" s="6" t="s">
        <v>373</v>
      </c>
    </row>
    <row r="19" spans="1:19" ht="15.75" customHeight="1" x14ac:dyDescent="0.15">
      <c r="A19" s="63" t="s">
        <v>747</v>
      </c>
      <c r="B19" s="6" t="s">
        <v>375</v>
      </c>
      <c r="C19" s="85" t="s">
        <v>374</v>
      </c>
      <c r="D19" s="183">
        <v>242.01</v>
      </c>
      <c r="E19" s="183">
        <v>233.9</v>
      </c>
      <c r="F19" s="183">
        <v>241.58</v>
      </c>
      <c r="G19" s="183">
        <v>240.01</v>
      </c>
      <c r="H19" s="190">
        <v>224.82</v>
      </c>
      <c r="I19" s="190">
        <v>229.93</v>
      </c>
      <c r="J19" s="190">
        <v>228.79</v>
      </c>
      <c r="K19" s="190">
        <v>216.02</v>
      </c>
      <c r="L19" s="190">
        <v>229.53</v>
      </c>
      <c r="M19" s="190">
        <v>232.41</v>
      </c>
      <c r="N19" s="190">
        <v>215.03</v>
      </c>
      <c r="O19" s="190">
        <v>204.07</v>
      </c>
      <c r="P19" s="190">
        <v>202.16</v>
      </c>
      <c r="Q19" s="6">
        <v>-99</v>
      </c>
      <c r="R19" s="6">
        <v>-99</v>
      </c>
      <c r="S19" s="6" t="s">
        <v>375</v>
      </c>
    </row>
    <row r="20" spans="1:19" ht="15.75" customHeight="1" x14ac:dyDescent="0.15">
      <c r="A20" s="63" t="s">
        <v>747</v>
      </c>
      <c r="B20" s="6" t="s">
        <v>377</v>
      </c>
      <c r="C20" s="85" t="s">
        <v>376</v>
      </c>
      <c r="D20" s="183">
        <v>233.5</v>
      </c>
      <c r="E20" s="183">
        <v>231.34</v>
      </c>
      <c r="F20" s="183">
        <v>231.19</v>
      </c>
      <c r="G20" s="183">
        <v>226.77</v>
      </c>
      <c r="H20" s="190">
        <v>203.89</v>
      </c>
      <c r="I20" s="190">
        <v>216.29</v>
      </c>
      <c r="J20" s="190">
        <v>209.01</v>
      </c>
      <c r="K20" s="190">
        <v>194.34</v>
      </c>
      <c r="L20" s="190">
        <v>199.94</v>
      </c>
      <c r="M20" s="190">
        <v>205.3</v>
      </c>
      <c r="N20" s="190">
        <v>186.02</v>
      </c>
      <c r="O20" s="190">
        <v>181.85</v>
      </c>
      <c r="P20" s="190">
        <v>176.52799999999999</v>
      </c>
      <c r="Q20" s="6">
        <v>-99</v>
      </c>
      <c r="R20" s="6">
        <v>-99</v>
      </c>
      <c r="S20" s="6" t="s">
        <v>377</v>
      </c>
    </row>
    <row r="21" spans="1:19" ht="15.75" customHeight="1" x14ac:dyDescent="0.15">
      <c r="A21" s="63" t="s">
        <v>747</v>
      </c>
      <c r="B21" s="6" t="s">
        <v>379</v>
      </c>
      <c r="C21" s="85" t="s">
        <v>378</v>
      </c>
      <c r="D21" s="183">
        <v>78.66</v>
      </c>
      <c r="E21" s="183">
        <v>79.98</v>
      </c>
      <c r="F21" s="183">
        <v>85.23</v>
      </c>
      <c r="G21" s="183">
        <v>89.05</v>
      </c>
      <c r="H21" s="190">
        <v>83.98</v>
      </c>
      <c r="I21" s="190">
        <v>88.38</v>
      </c>
      <c r="J21" s="190">
        <v>85.48</v>
      </c>
      <c r="K21" s="190">
        <v>79.38</v>
      </c>
      <c r="L21" s="190">
        <v>80.95</v>
      </c>
      <c r="M21" s="190">
        <v>81.8</v>
      </c>
      <c r="N21" s="190">
        <v>75.849999999999994</v>
      </c>
      <c r="O21" s="190">
        <v>73.13</v>
      </c>
      <c r="P21" s="190">
        <v>75.301000000000002</v>
      </c>
      <c r="Q21" s="6">
        <v>-99</v>
      </c>
      <c r="R21" s="6">
        <v>-99</v>
      </c>
      <c r="S21" s="6" t="s">
        <v>379</v>
      </c>
    </row>
    <row r="22" spans="1:19" ht="15.75" customHeight="1" x14ac:dyDescent="0.15">
      <c r="A22" s="63" t="s">
        <v>747</v>
      </c>
      <c r="B22" s="6" t="s">
        <v>381</v>
      </c>
      <c r="C22" s="85" t="s">
        <v>380</v>
      </c>
      <c r="D22" s="183">
        <v>71.58</v>
      </c>
      <c r="E22" s="183">
        <v>71.86</v>
      </c>
      <c r="F22" s="183">
        <v>79.650000000000006</v>
      </c>
      <c r="G22" s="183">
        <v>74.23</v>
      </c>
      <c r="H22" s="190">
        <v>72.44</v>
      </c>
      <c r="I22" s="190">
        <v>72.2</v>
      </c>
      <c r="J22" s="190">
        <v>70.400000000000006</v>
      </c>
      <c r="K22" s="190">
        <v>65.62</v>
      </c>
      <c r="L22" s="190">
        <v>69.37</v>
      </c>
      <c r="M22" s="190">
        <v>69.59</v>
      </c>
      <c r="N22" s="190">
        <v>63.93</v>
      </c>
      <c r="O22" s="190">
        <v>62.06</v>
      </c>
      <c r="P22" s="190">
        <v>58.332000000000001</v>
      </c>
      <c r="Q22" s="6">
        <v>-99</v>
      </c>
      <c r="R22" s="6">
        <v>-99</v>
      </c>
      <c r="S22" s="6" t="s">
        <v>381</v>
      </c>
    </row>
    <row r="23" spans="1:19" ht="15.75" customHeight="1" x14ac:dyDescent="0.15">
      <c r="A23" s="63" t="s">
        <v>747</v>
      </c>
      <c r="B23" s="6" t="s">
        <v>383</v>
      </c>
      <c r="C23" s="85" t="s">
        <v>382</v>
      </c>
      <c r="D23" s="183">
        <v>149.58000000000001</v>
      </c>
      <c r="E23" s="183">
        <v>152</v>
      </c>
      <c r="F23" s="183">
        <v>152.47999999999999</v>
      </c>
      <c r="G23" s="183">
        <v>150.11000000000001</v>
      </c>
      <c r="H23" s="190">
        <v>139.75</v>
      </c>
      <c r="I23" s="190">
        <v>149.11000000000001</v>
      </c>
      <c r="J23" s="190">
        <v>148.04</v>
      </c>
      <c r="K23" s="190">
        <v>136.66</v>
      </c>
      <c r="L23" s="190">
        <v>136.16999999999999</v>
      </c>
      <c r="M23" s="190">
        <v>137.55000000000001</v>
      </c>
      <c r="N23" s="190">
        <v>128.19</v>
      </c>
      <c r="O23" s="190">
        <v>123.92</v>
      </c>
      <c r="P23" s="190">
        <v>114.45</v>
      </c>
      <c r="Q23" s="6">
        <v>-99</v>
      </c>
      <c r="R23" s="6">
        <v>-99</v>
      </c>
      <c r="S23" s="6" t="s">
        <v>383</v>
      </c>
    </row>
    <row r="24" spans="1:19" ht="15.75" customHeight="1" x14ac:dyDescent="0.15">
      <c r="A24" s="63" t="s">
        <v>747</v>
      </c>
      <c r="B24" s="6" t="s">
        <v>385</v>
      </c>
      <c r="C24" s="85" t="s">
        <v>384</v>
      </c>
      <c r="D24" s="183">
        <v>205.4</v>
      </c>
      <c r="E24" s="183">
        <v>217.52</v>
      </c>
      <c r="F24" s="183">
        <v>222.4</v>
      </c>
      <c r="G24" s="183">
        <v>225.57</v>
      </c>
      <c r="H24" s="190">
        <v>208.82</v>
      </c>
      <c r="I24" s="190">
        <v>221.41</v>
      </c>
      <c r="J24" s="190">
        <v>224.16</v>
      </c>
      <c r="K24" s="190">
        <v>211.83</v>
      </c>
      <c r="L24" s="190">
        <v>203.53</v>
      </c>
      <c r="M24" s="190">
        <v>201.18</v>
      </c>
      <c r="N24" s="190">
        <v>203.86</v>
      </c>
      <c r="O24" s="190">
        <v>209.13</v>
      </c>
      <c r="P24" s="190">
        <v>216.59200000000001</v>
      </c>
      <c r="Q24" s="6">
        <v>-99</v>
      </c>
      <c r="R24" s="6">
        <v>-99</v>
      </c>
      <c r="S24" s="6" t="s">
        <v>385</v>
      </c>
    </row>
    <row r="25" spans="1:19" ht="15.75" customHeight="1" x14ac:dyDescent="0.15">
      <c r="A25" s="63" t="s">
        <v>747</v>
      </c>
      <c r="B25" s="6" t="s">
        <v>387</v>
      </c>
      <c r="C25" s="85" t="s">
        <v>386</v>
      </c>
      <c r="D25" s="183">
        <v>23.13</v>
      </c>
      <c r="E25" s="183">
        <v>21.26</v>
      </c>
      <c r="F25" s="183">
        <v>20.96</v>
      </c>
      <c r="G25" s="183">
        <v>19.09</v>
      </c>
      <c r="H25" s="190">
        <v>18.399999999999999</v>
      </c>
      <c r="I25" s="190">
        <v>18.09</v>
      </c>
      <c r="J25" s="190">
        <v>17.55</v>
      </c>
      <c r="K25" s="190">
        <v>15.83</v>
      </c>
      <c r="L25" s="190">
        <v>16.600000000000001</v>
      </c>
      <c r="M25" s="190">
        <v>16.649999999999999</v>
      </c>
      <c r="N25" s="190">
        <v>16.86</v>
      </c>
      <c r="O25" s="190">
        <v>16.46</v>
      </c>
      <c r="P25" s="190">
        <v>15.551</v>
      </c>
      <c r="Q25" s="6">
        <v>-99</v>
      </c>
      <c r="R25" s="6">
        <v>-99</v>
      </c>
      <c r="S25" s="6" t="s">
        <v>387</v>
      </c>
    </row>
    <row r="26" spans="1:19" ht="15.75" customHeight="1" x14ac:dyDescent="0.15">
      <c r="A26" s="63" t="s">
        <v>747</v>
      </c>
      <c r="B26" s="6" t="s">
        <v>389</v>
      </c>
      <c r="C26" s="85" t="s">
        <v>388</v>
      </c>
      <c r="D26" s="183">
        <v>82.01</v>
      </c>
      <c r="E26" s="183">
        <v>77.17</v>
      </c>
      <c r="F26" s="183">
        <v>77.53</v>
      </c>
      <c r="G26" s="183">
        <v>73.77</v>
      </c>
      <c r="H26" s="190">
        <v>70.48</v>
      </c>
      <c r="I26" s="190">
        <v>69.12</v>
      </c>
      <c r="J26" s="190">
        <v>64.430000000000007</v>
      </c>
      <c r="K26" s="190">
        <v>59.86</v>
      </c>
      <c r="L26" s="190">
        <v>59.15</v>
      </c>
      <c r="M26" s="190">
        <v>61.39</v>
      </c>
      <c r="N26" s="190">
        <v>59.47</v>
      </c>
      <c r="O26" s="190">
        <v>57.56</v>
      </c>
      <c r="P26" s="190">
        <v>51.744</v>
      </c>
      <c r="Q26" s="6">
        <v>-99</v>
      </c>
      <c r="R26" s="6">
        <v>-99</v>
      </c>
      <c r="S26" s="6" t="s">
        <v>389</v>
      </c>
    </row>
    <row r="27" spans="1:19" ht="15.75" customHeight="1" x14ac:dyDescent="0.15">
      <c r="A27" s="63" t="s">
        <v>747</v>
      </c>
      <c r="B27" s="6" t="s">
        <v>392</v>
      </c>
      <c r="C27" s="85" t="s">
        <v>391</v>
      </c>
      <c r="D27" s="183">
        <v>84.46</v>
      </c>
      <c r="E27" s="183">
        <v>76.5</v>
      </c>
      <c r="F27" s="183">
        <v>79.88</v>
      </c>
      <c r="G27" s="183">
        <v>76.709999999999994</v>
      </c>
      <c r="H27" s="190">
        <v>70.27</v>
      </c>
      <c r="I27" s="190">
        <v>71.81</v>
      </c>
      <c r="J27" s="190">
        <v>68.05</v>
      </c>
      <c r="K27" s="190">
        <v>61.73</v>
      </c>
      <c r="L27" s="190">
        <v>65.62</v>
      </c>
      <c r="M27" s="190">
        <v>63.77</v>
      </c>
      <c r="N27" s="190">
        <v>65.62</v>
      </c>
      <c r="O27" s="190">
        <v>64.19</v>
      </c>
      <c r="P27" s="190">
        <v>64.088999999999999</v>
      </c>
      <c r="Q27" s="6">
        <v>-99</v>
      </c>
      <c r="R27" s="6">
        <v>-99</v>
      </c>
      <c r="S27" s="6" t="s">
        <v>392</v>
      </c>
    </row>
    <row r="28" spans="1:19" ht="15.75" customHeight="1" x14ac:dyDescent="0.15">
      <c r="A28" s="63" t="s">
        <v>747</v>
      </c>
      <c r="B28" s="6" t="s">
        <v>394</v>
      </c>
      <c r="C28" s="85" t="s">
        <v>393</v>
      </c>
      <c r="D28" s="183">
        <v>190.45</v>
      </c>
      <c r="E28" s="183">
        <v>179.27</v>
      </c>
      <c r="F28" s="183">
        <v>181.4</v>
      </c>
      <c r="G28" s="183">
        <v>175.04</v>
      </c>
      <c r="H28" s="190">
        <v>164</v>
      </c>
      <c r="I28" s="190">
        <v>164.75</v>
      </c>
      <c r="J28" s="190">
        <v>159.55000000000001</v>
      </c>
      <c r="K28" s="190">
        <v>152.76</v>
      </c>
      <c r="L28" s="190">
        <v>161.59</v>
      </c>
      <c r="M28" s="190">
        <v>161.47999999999999</v>
      </c>
      <c r="N28" s="190">
        <v>161.68</v>
      </c>
      <c r="O28" s="190">
        <v>151.77000000000001</v>
      </c>
      <c r="P28" s="190">
        <v>152.97900000000001</v>
      </c>
      <c r="Q28" s="6">
        <v>-99</v>
      </c>
      <c r="R28" s="6">
        <v>-99</v>
      </c>
      <c r="S28" s="6" t="s">
        <v>394</v>
      </c>
    </row>
    <row r="29" spans="1:19" ht="15.75" customHeight="1" x14ac:dyDescent="0.15">
      <c r="A29" s="63" t="s">
        <v>747</v>
      </c>
      <c r="B29" s="6" t="s">
        <v>396</v>
      </c>
      <c r="C29" s="85" t="s">
        <v>395</v>
      </c>
      <c r="D29" s="183">
        <v>101.37</v>
      </c>
      <c r="E29" s="183">
        <v>98.73</v>
      </c>
      <c r="F29" s="183">
        <v>100.34</v>
      </c>
      <c r="G29" s="183">
        <v>99.85</v>
      </c>
      <c r="H29" s="190">
        <v>92.09</v>
      </c>
      <c r="I29" s="190">
        <v>91.89</v>
      </c>
      <c r="J29" s="190">
        <v>91.59</v>
      </c>
      <c r="K29" s="190">
        <v>86.64</v>
      </c>
      <c r="L29" s="190">
        <v>89.58</v>
      </c>
      <c r="M29" s="190">
        <v>94.78</v>
      </c>
      <c r="N29" s="190">
        <v>87.77</v>
      </c>
      <c r="O29" s="190">
        <v>89.25</v>
      </c>
      <c r="P29" s="190">
        <v>88.644999999999996</v>
      </c>
      <c r="Q29" s="6">
        <v>-99</v>
      </c>
      <c r="R29" s="6">
        <v>-99</v>
      </c>
      <c r="S29" s="6" t="s">
        <v>396</v>
      </c>
    </row>
    <row r="30" spans="1:19" ht="15.75" customHeight="1" x14ac:dyDescent="0.15">
      <c r="A30" s="63" t="s">
        <v>747</v>
      </c>
      <c r="B30" s="6" t="s">
        <v>398</v>
      </c>
      <c r="C30" s="85" t="s">
        <v>397</v>
      </c>
      <c r="D30" s="183">
        <v>63.88</v>
      </c>
      <c r="E30" s="183">
        <v>65.91</v>
      </c>
      <c r="F30" s="183">
        <v>68.010000000000005</v>
      </c>
      <c r="G30" s="183">
        <v>64.55</v>
      </c>
      <c r="H30" s="190">
        <v>60.49</v>
      </c>
      <c r="I30" s="190">
        <v>65.319999999999993</v>
      </c>
      <c r="J30" s="190">
        <v>60.49</v>
      </c>
      <c r="K30" s="190">
        <v>62.33</v>
      </c>
      <c r="L30" s="190">
        <v>60.61</v>
      </c>
      <c r="M30" s="190">
        <v>63.89</v>
      </c>
      <c r="N30" s="190">
        <v>65.180000000000007</v>
      </c>
      <c r="O30" s="190">
        <v>68.92</v>
      </c>
      <c r="P30" s="190">
        <v>68.212000000000003</v>
      </c>
      <c r="Q30" s="6">
        <v>-99</v>
      </c>
      <c r="R30" s="6">
        <v>-99</v>
      </c>
      <c r="S30" s="6" t="s">
        <v>398</v>
      </c>
    </row>
    <row r="31" spans="1:19" ht="15.75" customHeight="1" x14ac:dyDescent="0.15">
      <c r="A31" s="63" t="s">
        <v>747</v>
      </c>
      <c r="B31" s="6" t="s">
        <v>400</v>
      </c>
      <c r="C31" s="85" t="s">
        <v>399</v>
      </c>
      <c r="D31" s="183">
        <v>141.16</v>
      </c>
      <c r="E31" s="183">
        <v>139.37</v>
      </c>
      <c r="F31" s="183">
        <v>138.5</v>
      </c>
      <c r="G31" s="183">
        <v>135.18</v>
      </c>
      <c r="H31" s="190">
        <v>129.54</v>
      </c>
      <c r="I31" s="190">
        <v>133.57</v>
      </c>
      <c r="J31" s="190">
        <v>134.19999999999999</v>
      </c>
      <c r="K31" s="190">
        <v>126.43</v>
      </c>
      <c r="L31" s="190">
        <v>132.02000000000001</v>
      </c>
      <c r="M31" s="190">
        <v>131.63</v>
      </c>
      <c r="N31" s="190">
        <v>122.36</v>
      </c>
      <c r="O31" s="190">
        <v>117.68</v>
      </c>
      <c r="P31" s="190">
        <v>123.111</v>
      </c>
      <c r="Q31" s="6">
        <v>-99</v>
      </c>
      <c r="R31" s="6">
        <v>-99</v>
      </c>
      <c r="S31" s="6" t="s">
        <v>400</v>
      </c>
    </row>
    <row r="32" spans="1:19" ht="15.75" customHeight="1" x14ac:dyDescent="0.15">
      <c r="A32" s="63" t="s">
        <v>747</v>
      </c>
      <c r="B32" s="6" t="s">
        <v>402</v>
      </c>
      <c r="C32" s="85" t="s">
        <v>401</v>
      </c>
      <c r="D32" s="183">
        <v>34.9</v>
      </c>
      <c r="E32" s="183">
        <v>35.06</v>
      </c>
      <c r="F32" s="183">
        <v>36.520000000000003</v>
      </c>
      <c r="G32" s="183">
        <v>35.79</v>
      </c>
      <c r="H32" s="190">
        <v>32.35</v>
      </c>
      <c r="I32" s="190">
        <v>34.270000000000003</v>
      </c>
      <c r="J32" s="190">
        <v>31.41</v>
      </c>
      <c r="K32" s="190">
        <v>30.14</v>
      </c>
      <c r="L32" s="190">
        <v>31.52</v>
      </c>
      <c r="M32" s="190">
        <v>31.97</v>
      </c>
      <c r="N32" s="190">
        <v>31.92</v>
      </c>
      <c r="O32" s="190">
        <v>30.46</v>
      </c>
      <c r="P32" s="190">
        <v>30.46</v>
      </c>
      <c r="Q32" s="6">
        <v>-99</v>
      </c>
      <c r="R32" s="6">
        <v>-99</v>
      </c>
      <c r="S32" s="6" t="s">
        <v>402</v>
      </c>
    </row>
    <row r="33" spans="1:19" ht="15.75" customHeight="1" x14ac:dyDescent="0.15">
      <c r="A33" s="63" t="s">
        <v>747</v>
      </c>
      <c r="B33" s="6" t="s">
        <v>404</v>
      </c>
      <c r="C33" s="85" t="s">
        <v>403</v>
      </c>
      <c r="D33" s="183">
        <v>43.68</v>
      </c>
      <c r="E33" s="183">
        <v>44.28</v>
      </c>
      <c r="F33" s="183">
        <v>44.61</v>
      </c>
      <c r="G33" s="183">
        <v>46.63</v>
      </c>
      <c r="H33" s="190">
        <v>47.31</v>
      </c>
      <c r="I33" s="190">
        <v>49.82</v>
      </c>
      <c r="J33" s="190">
        <v>52.25</v>
      </c>
      <c r="K33" s="190">
        <v>50.52</v>
      </c>
      <c r="L33" s="190">
        <v>53.49</v>
      </c>
      <c r="M33" s="190">
        <v>52.17</v>
      </c>
      <c r="N33" s="190">
        <v>50.69</v>
      </c>
      <c r="O33" s="190">
        <v>48.55</v>
      </c>
      <c r="P33" s="190">
        <v>47.947000000000003</v>
      </c>
      <c r="Q33" s="6">
        <v>-99</v>
      </c>
      <c r="R33" s="6">
        <v>-99</v>
      </c>
      <c r="S33" s="6" t="s">
        <v>404</v>
      </c>
    </row>
    <row r="34" spans="1:19" ht="15.75" customHeight="1" x14ac:dyDescent="0.15">
      <c r="A34" s="63" t="s">
        <v>747</v>
      </c>
      <c r="B34" s="6" t="s">
        <v>406</v>
      </c>
      <c r="C34" s="85" t="s">
        <v>405</v>
      </c>
      <c r="D34" s="183">
        <v>49.86</v>
      </c>
      <c r="E34" s="183">
        <v>41.48</v>
      </c>
      <c r="F34" s="183">
        <v>41.68</v>
      </c>
      <c r="G34" s="183">
        <v>40.880000000000003</v>
      </c>
      <c r="H34" s="190">
        <v>39.39</v>
      </c>
      <c r="I34" s="190">
        <v>37.56</v>
      </c>
      <c r="J34" s="190">
        <v>33.85</v>
      </c>
      <c r="K34" s="190">
        <v>34.520000000000003</v>
      </c>
      <c r="L34" s="190">
        <v>36.4</v>
      </c>
      <c r="M34" s="190">
        <v>37.21</v>
      </c>
      <c r="N34" s="190">
        <v>35.26</v>
      </c>
      <c r="O34" s="190">
        <v>36.65</v>
      </c>
      <c r="P34" s="190">
        <v>36.548999999999999</v>
      </c>
      <c r="Q34" s="6">
        <v>-99</v>
      </c>
      <c r="R34" s="6">
        <v>-99</v>
      </c>
      <c r="S34" s="6" t="s">
        <v>406</v>
      </c>
    </row>
    <row r="35" spans="1:19" ht="15.75" customHeight="1" x14ac:dyDescent="0.15">
      <c r="A35" s="63" t="s">
        <v>747</v>
      </c>
      <c r="B35" s="6" t="s">
        <v>408</v>
      </c>
      <c r="C35" s="85" t="s">
        <v>407</v>
      </c>
      <c r="D35" s="183">
        <v>21.26</v>
      </c>
      <c r="E35" s="183">
        <v>19.38</v>
      </c>
      <c r="F35" s="183">
        <v>19.18</v>
      </c>
      <c r="G35" s="183">
        <v>18.739999999999998</v>
      </c>
      <c r="H35" s="190">
        <v>17.059999999999999</v>
      </c>
      <c r="I35" s="190">
        <v>16.59</v>
      </c>
      <c r="J35" s="190">
        <v>16.23</v>
      </c>
      <c r="K35" s="190">
        <v>14.56</v>
      </c>
      <c r="L35" s="190">
        <v>14.31</v>
      </c>
      <c r="M35" s="190">
        <v>15.01</v>
      </c>
      <c r="N35" s="190">
        <v>15.2</v>
      </c>
      <c r="O35" s="190">
        <v>13.75</v>
      </c>
      <c r="P35" s="190">
        <v>13.548</v>
      </c>
      <c r="Q35" s="6">
        <v>-99</v>
      </c>
      <c r="R35" s="6">
        <v>-99</v>
      </c>
      <c r="S35" s="6" t="s">
        <v>408</v>
      </c>
    </row>
    <row r="36" spans="1:19" ht="15.75" customHeight="1" x14ac:dyDescent="0.15">
      <c r="A36" s="63" t="s">
        <v>747</v>
      </c>
      <c r="B36" s="6" t="s">
        <v>410</v>
      </c>
      <c r="C36" s="85" t="s">
        <v>409</v>
      </c>
      <c r="D36" s="183">
        <v>128.38999999999999</v>
      </c>
      <c r="E36" s="183">
        <v>121.28</v>
      </c>
      <c r="F36" s="183">
        <v>128.88999999999999</v>
      </c>
      <c r="G36" s="183">
        <v>126.65</v>
      </c>
      <c r="H36" s="190">
        <v>109.6</v>
      </c>
      <c r="I36" s="190">
        <v>113.87</v>
      </c>
      <c r="J36" s="190">
        <v>114.18</v>
      </c>
      <c r="K36" s="190">
        <v>103.59</v>
      </c>
      <c r="L36" s="190">
        <v>107.34</v>
      </c>
      <c r="M36" s="190">
        <v>113.27</v>
      </c>
      <c r="N36" s="190">
        <v>111.58</v>
      </c>
      <c r="O36" s="190">
        <v>110.83</v>
      </c>
      <c r="P36" s="190">
        <v>102.133</v>
      </c>
      <c r="Q36" s="6">
        <v>-99</v>
      </c>
      <c r="R36" s="6">
        <v>-99</v>
      </c>
      <c r="S36" s="6" t="s">
        <v>410</v>
      </c>
    </row>
    <row r="37" spans="1:19" ht="15.75" customHeight="1" x14ac:dyDescent="0.15">
      <c r="A37" s="63" t="s">
        <v>747</v>
      </c>
      <c r="B37" s="6" t="s">
        <v>412</v>
      </c>
      <c r="C37" s="85" t="s">
        <v>411</v>
      </c>
      <c r="D37" s="183">
        <v>59.03</v>
      </c>
      <c r="E37" s="183">
        <v>59.59</v>
      </c>
      <c r="F37" s="183">
        <v>58.79</v>
      </c>
      <c r="G37" s="183">
        <v>56.2</v>
      </c>
      <c r="H37" s="190">
        <v>57.07</v>
      </c>
      <c r="I37" s="190">
        <v>53.04</v>
      </c>
      <c r="J37" s="190">
        <v>55.46</v>
      </c>
      <c r="K37" s="190">
        <v>53.43</v>
      </c>
      <c r="L37" s="190">
        <v>53.03</v>
      </c>
      <c r="M37" s="190">
        <v>49.98</v>
      </c>
      <c r="N37" s="190">
        <v>50.09</v>
      </c>
      <c r="O37" s="190">
        <v>48.39</v>
      </c>
      <c r="P37" s="190">
        <v>48.994</v>
      </c>
      <c r="Q37" s="6">
        <v>-99</v>
      </c>
      <c r="R37" s="6">
        <v>-99</v>
      </c>
      <c r="S37" s="6" t="s">
        <v>412</v>
      </c>
    </row>
    <row r="38" spans="1:19" ht="15.75" customHeight="1" x14ac:dyDescent="0.15">
      <c r="A38" s="63" t="s">
        <v>747</v>
      </c>
      <c r="B38" s="6" t="s">
        <v>414</v>
      </c>
      <c r="C38" s="85" t="s">
        <v>413</v>
      </c>
      <c r="D38" s="183">
        <v>209.39</v>
      </c>
      <c r="E38" s="183">
        <v>190.91</v>
      </c>
      <c r="F38" s="183">
        <v>197.6</v>
      </c>
      <c r="G38" s="183">
        <v>187.77</v>
      </c>
      <c r="H38" s="190">
        <v>172.04</v>
      </c>
      <c r="I38" s="190">
        <v>173.84</v>
      </c>
      <c r="J38" s="190">
        <v>164.05</v>
      </c>
      <c r="K38" s="190">
        <v>160.37</v>
      </c>
      <c r="L38" s="190">
        <v>162.09</v>
      </c>
      <c r="M38" s="190">
        <v>169.78</v>
      </c>
      <c r="N38" s="190">
        <v>167.72</v>
      </c>
      <c r="O38" s="190">
        <v>163.66</v>
      </c>
      <c r="P38" s="190">
        <v>158.40299999999999</v>
      </c>
      <c r="Q38" s="6">
        <v>-99</v>
      </c>
      <c r="R38" s="6">
        <v>-99</v>
      </c>
      <c r="S38" s="6" t="s">
        <v>414</v>
      </c>
    </row>
    <row r="39" spans="1:19" ht="15.75" customHeight="1" x14ac:dyDescent="0.15">
      <c r="A39" s="63" t="s">
        <v>747</v>
      </c>
      <c r="B39" s="6" t="s">
        <v>416</v>
      </c>
      <c r="C39" s="85" t="s">
        <v>415</v>
      </c>
      <c r="D39" s="183">
        <v>154.03</v>
      </c>
      <c r="E39" s="183">
        <v>148.63</v>
      </c>
      <c r="F39" s="183">
        <v>154.46</v>
      </c>
      <c r="G39" s="183">
        <v>149.19999999999999</v>
      </c>
      <c r="H39" s="190">
        <v>132.99</v>
      </c>
      <c r="I39" s="190">
        <v>143.01</v>
      </c>
      <c r="J39" s="190">
        <v>128.62</v>
      </c>
      <c r="K39" s="190">
        <v>121.31</v>
      </c>
      <c r="L39" s="190">
        <v>125.06</v>
      </c>
      <c r="M39" s="190">
        <v>127.38</v>
      </c>
      <c r="N39" s="190">
        <v>121.05</v>
      </c>
      <c r="O39" s="190">
        <v>120.55</v>
      </c>
      <c r="P39" s="190">
        <v>115.913</v>
      </c>
      <c r="Q39" s="6">
        <v>-99</v>
      </c>
      <c r="R39" s="6">
        <v>-99</v>
      </c>
      <c r="S39" s="6" t="s">
        <v>416</v>
      </c>
    </row>
    <row r="40" spans="1:19" ht="15.75" customHeight="1" x14ac:dyDescent="0.15">
      <c r="A40" s="63" t="s">
        <v>747</v>
      </c>
      <c r="B40" s="6" t="s">
        <v>419</v>
      </c>
      <c r="C40" s="85" t="s">
        <v>418</v>
      </c>
      <c r="D40" s="183">
        <v>52.25</v>
      </c>
      <c r="E40" s="183">
        <v>50.57</v>
      </c>
      <c r="F40" s="183">
        <v>52.37</v>
      </c>
      <c r="G40" s="183">
        <v>52.73</v>
      </c>
      <c r="H40" s="190">
        <v>51.22</v>
      </c>
      <c r="I40" s="190">
        <v>52.05</v>
      </c>
      <c r="J40" s="190">
        <v>53.56</v>
      </c>
      <c r="K40" s="190">
        <v>55.93</v>
      </c>
      <c r="L40" s="190">
        <v>56.64</v>
      </c>
      <c r="M40" s="190">
        <v>58.6</v>
      </c>
      <c r="N40" s="190">
        <v>57.22</v>
      </c>
      <c r="O40" s="190">
        <v>54.28</v>
      </c>
      <c r="P40" s="190">
        <v>56.179000000000002</v>
      </c>
      <c r="Q40" s="6">
        <v>-99</v>
      </c>
      <c r="R40" s="6">
        <v>-99</v>
      </c>
      <c r="S40" s="6" t="s">
        <v>419</v>
      </c>
    </row>
    <row r="41" spans="1:19" ht="15.75" customHeight="1" x14ac:dyDescent="0.15">
      <c r="A41" s="63" t="s">
        <v>747</v>
      </c>
      <c r="B41" s="6" t="s">
        <v>421</v>
      </c>
      <c r="C41" s="85" t="s">
        <v>420</v>
      </c>
      <c r="D41" s="183">
        <v>270.74</v>
      </c>
      <c r="E41" s="183">
        <v>263.55</v>
      </c>
      <c r="F41" s="183">
        <v>267.33</v>
      </c>
      <c r="G41" s="183">
        <v>259.92</v>
      </c>
      <c r="H41" s="190">
        <v>235.06</v>
      </c>
      <c r="I41" s="190">
        <v>246.76</v>
      </c>
      <c r="J41" s="190">
        <v>235.1</v>
      </c>
      <c r="K41" s="190">
        <v>215.16</v>
      </c>
      <c r="L41" s="190">
        <v>229.45</v>
      </c>
      <c r="M41" s="190">
        <v>231.37</v>
      </c>
      <c r="N41" s="190">
        <v>212.66</v>
      </c>
      <c r="O41" s="190">
        <v>206.27</v>
      </c>
      <c r="P41" s="190">
        <v>205.26499999999999</v>
      </c>
      <c r="Q41" s="6">
        <v>-99</v>
      </c>
      <c r="R41" s="6">
        <v>-99</v>
      </c>
      <c r="S41" s="6" t="s">
        <v>421</v>
      </c>
    </row>
    <row r="42" spans="1:19" ht="15.75" customHeight="1" x14ac:dyDescent="0.15">
      <c r="A42" s="63" t="s">
        <v>747</v>
      </c>
      <c r="B42" s="6" t="s">
        <v>423</v>
      </c>
      <c r="C42" s="85" t="s">
        <v>422</v>
      </c>
      <c r="D42" s="183">
        <v>106.31</v>
      </c>
      <c r="E42" s="183">
        <v>109.63</v>
      </c>
      <c r="F42" s="183">
        <v>108.87</v>
      </c>
      <c r="G42" s="183">
        <v>111.56</v>
      </c>
      <c r="H42" s="190">
        <v>105.84</v>
      </c>
      <c r="I42" s="190">
        <v>105.52</v>
      </c>
      <c r="J42" s="190">
        <v>107.24</v>
      </c>
      <c r="K42" s="190">
        <v>104.43</v>
      </c>
      <c r="L42" s="190">
        <v>103.26</v>
      </c>
      <c r="M42" s="190">
        <v>104.52</v>
      </c>
      <c r="N42" s="190">
        <v>100.67</v>
      </c>
      <c r="O42" s="190">
        <v>96.91</v>
      </c>
      <c r="P42" s="190">
        <v>93.578999999999994</v>
      </c>
      <c r="Q42" s="6">
        <v>-99</v>
      </c>
      <c r="R42" s="6">
        <v>-99</v>
      </c>
      <c r="S42" s="6" t="s">
        <v>423</v>
      </c>
    </row>
    <row r="43" spans="1:19" ht="15.75" customHeight="1" x14ac:dyDescent="0.15">
      <c r="A43" s="63" t="s">
        <v>747</v>
      </c>
      <c r="B43" s="6" t="s">
        <v>425</v>
      </c>
      <c r="C43" s="85" t="s">
        <v>424</v>
      </c>
      <c r="D43" s="183">
        <v>41.11</v>
      </c>
      <c r="E43" s="183">
        <v>40.32</v>
      </c>
      <c r="F43" s="183">
        <v>43.75</v>
      </c>
      <c r="G43" s="183">
        <v>42.77</v>
      </c>
      <c r="H43" s="190">
        <v>40.86</v>
      </c>
      <c r="I43" s="190">
        <v>40.71</v>
      </c>
      <c r="J43" s="190">
        <v>37.24</v>
      </c>
      <c r="K43" s="190">
        <v>36.92</v>
      </c>
      <c r="L43" s="190">
        <v>39.15</v>
      </c>
      <c r="M43" s="190">
        <v>38.04</v>
      </c>
      <c r="N43" s="190">
        <v>38.130000000000003</v>
      </c>
      <c r="O43" s="190">
        <v>37.97</v>
      </c>
      <c r="P43" s="190">
        <v>38.78</v>
      </c>
      <c r="Q43" s="6">
        <v>-99</v>
      </c>
      <c r="R43" s="6">
        <v>-99</v>
      </c>
      <c r="S43" s="6" t="s">
        <v>425</v>
      </c>
    </row>
    <row r="44" spans="1:19" ht="15.75" customHeight="1" x14ac:dyDescent="0.15">
      <c r="A44" s="63" t="s">
        <v>747</v>
      </c>
      <c r="B44" s="6" t="s">
        <v>427</v>
      </c>
      <c r="C44" s="85" t="s">
        <v>426</v>
      </c>
      <c r="D44" s="183">
        <v>278.69</v>
      </c>
      <c r="E44" s="183">
        <v>272.91000000000003</v>
      </c>
      <c r="F44" s="183">
        <v>275.72000000000003</v>
      </c>
      <c r="G44" s="183">
        <v>267.55</v>
      </c>
      <c r="H44" s="190">
        <v>242.49</v>
      </c>
      <c r="I44" s="190">
        <v>254.38</v>
      </c>
      <c r="J44" s="190">
        <v>247.2</v>
      </c>
      <c r="K44" s="190">
        <v>236.42</v>
      </c>
      <c r="L44" s="190">
        <v>246.27</v>
      </c>
      <c r="M44" s="190">
        <v>245.94</v>
      </c>
      <c r="N44" s="190">
        <v>229.77</v>
      </c>
      <c r="O44" s="190">
        <v>217.41</v>
      </c>
      <c r="P44" s="190">
        <v>217.208</v>
      </c>
      <c r="Q44" s="6">
        <v>-99</v>
      </c>
      <c r="R44" s="6">
        <v>-99</v>
      </c>
      <c r="S44" s="6" t="s">
        <v>427</v>
      </c>
    </row>
    <row r="45" spans="1:19" ht="15.75" customHeight="1" x14ac:dyDescent="0.15">
      <c r="A45" s="63" t="s">
        <v>747</v>
      </c>
      <c r="B45" s="6" t="s">
        <v>429</v>
      </c>
      <c r="C45" s="85" t="s">
        <v>428</v>
      </c>
      <c r="D45" s="183">
        <v>11.2</v>
      </c>
      <c r="E45" s="183">
        <v>10.52</v>
      </c>
      <c r="F45" s="183">
        <v>11.07</v>
      </c>
      <c r="G45" s="183">
        <v>10.67</v>
      </c>
      <c r="H45" s="190">
        <v>11.25</v>
      </c>
      <c r="I45" s="190">
        <v>11.02</v>
      </c>
      <c r="J45" s="190">
        <v>11.05</v>
      </c>
      <c r="K45" s="190">
        <v>10.54</v>
      </c>
      <c r="L45" s="190">
        <v>10.15</v>
      </c>
      <c r="M45" s="190">
        <v>10.65</v>
      </c>
      <c r="N45" s="190">
        <v>10.9</v>
      </c>
      <c r="O45" s="190">
        <v>9.75</v>
      </c>
      <c r="P45" s="190">
        <v>10.156000000000001</v>
      </c>
      <c r="Q45" s="6">
        <v>-99</v>
      </c>
      <c r="R45" s="6">
        <v>-99</v>
      </c>
      <c r="S45" s="6" t="s">
        <v>429</v>
      </c>
    </row>
    <row r="46" spans="1:19" ht="15.75" customHeight="1" x14ac:dyDescent="0.15">
      <c r="A46" s="63" t="s">
        <v>747</v>
      </c>
      <c r="B46" s="6" t="s">
        <v>431</v>
      </c>
      <c r="C46" s="85" t="s">
        <v>430</v>
      </c>
      <c r="D46" s="183">
        <v>86.01</v>
      </c>
      <c r="E46" s="183">
        <v>86.34</v>
      </c>
      <c r="F46" s="183">
        <v>86.84</v>
      </c>
      <c r="G46" s="183">
        <v>84.58</v>
      </c>
      <c r="H46" s="190">
        <v>79.12</v>
      </c>
      <c r="I46" s="190">
        <v>83.37</v>
      </c>
      <c r="J46" s="190">
        <v>79.510000000000005</v>
      </c>
      <c r="K46" s="190">
        <v>72.959999999999994</v>
      </c>
      <c r="L46" s="190">
        <v>69.989999999999995</v>
      </c>
      <c r="M46" s="190">
        <v>74.23</v>
      </c>
      <c r="N46" s="190">
        <v>72.62</v>
      </c>
      <c r="O46" s="190">
        <v>71.709999999999994</v>
      </c>
      <c r="P46" s="190">
        <v>69.39</v>
      </c>
      <c r="Q46" s="6">
        <v>-99</v>
      </c>
      <c r="R46" s="6">
        <v>-99</v>
      </c>
      <c r="S46" s="6" t="s">
        <v>431</v>
      </c>
    </row>
    <row r="47" spans="1:19" ht="15.75" customHeight="1" x14ac:dyDescent="0.15">
      <c r="A47" s="63" t="s">
        <v>747</v>
      </c>
      <c r="B47" s="6" t="s">
        <v>433</v>
      </c>
      <c r="C47" s="85" t="s">
        <v>432</v>
      </c>
      <c r="D47" s="183">
        <v>13.3</v>
      </c>
      <c r="E47" s="183">
        <v>13.39</v>
      </c>
      <c r="F47" s="183">
        <v>13.91</v>
      </c>
      <c r="G47" s="183">
        <v>15</v>
      </c>
      <c r="H47" s="190">
        <v>14.76</v>
      </c>
      <c r="I47" s="190">
        <v>15.1</v>
      </c>
      <c r="J47" s="190">
        <v>14.64</v>
      </c>
      <c r="K47" s="190">
        <v>15.01</v>
      </c>
      <c r="L47" s="190">
        <v>15.46</v>
      </c>
      <c r="M47" s="190">
        <v>15.49</v>
      </c>
      <c r="N47" s="190">
        <v>14.25</v>
      </c>
      <c r="O47" s="190">
        <v>15</v>
      </c>
      <c r="P47" s="190">
        <v>14.696</v>
      </c>
      <c r="Q47" s="6">
        <v>-99</v>
      </c>
      <c r="R47" s="6">
        <v>-99</v>
      </c>
      <c r="S47" s="6" t="s">
        <v>433</v>
      </c>
    </row>
    <row r="48" spans="1:19" ht="15.75" customHeight="1" x14ac:dyDescent="0.15">
      <c r="A48" s="63" t="s">
        <v>747</v>
      </c>
      <c r="B48" s="6" t="s">
        <v>435</v>
      </c>
      <c r="C48" s="85" t="s">
        <v>434</v>
      </c>
      <c r="D48" s="183">
        <v>125.14</v>
      </c>
      <c r="E48" s="183">
        <v>127.18</v>
      </c>
      <c r="F48" s="183">
        <v>126.91</v>
      </c>
      <c r="G48" s="183">
        <v>120.42</v>
      </c>
      <c r="H48" s="190">
        <v>101.97</v>
      </c>
      <c r="I48" s="190">
        <v>109.57</v>
      </c>
      <c r="J48" s="190">
        <v>106.07</v>
      </c>
      <c r="K48" s="190">
        <v>99.65</v>
      </c>
      <c r="L48" s="190">
        <v>98.27</v>
      </c>
      <c r="M48" s="190">
        <v>103.65</v>
      </c>
      <c r="N48" s="190">
        <v>99.95</v>
      </c>
      <c r="O48" s="190">
        <v>103.07</v>
      </c>
      <c r="P48" s="190">
        <v>98.527000000000001</v>
      </c>
      <c r="Q48" s="6">
        <v>-99</v>
      </c>
      <c r="R48" s="6">
        <v>-99</v>
      </c>
      <c r="S48" s="6" t="s">
        <v>435</v>
      </c>
    </row>
    <row r="49" spans="1:19" ht="15.75" customHeight="1" x14ac:dyDescent="0.15">
      <c r="A49" s="63" t="s">
        <v>747</v>
      </c>
      <c r="B49" s="6" t="s">
        <v>438</v>
      </c>
      <c r="C49" s="85" t="s">
        <v>436</v>
      </c>
      <c r="D49" s="183">
        <v>601.57000000000005</v>
      </c>
      <c r="E49" s="183">
        <v>611.27</v>
      </c>
      <c r="F49" s="183">
        <v>608.59</v>
      </c>
      <c r="G49" s="183">
        <v>574.87</v>
      </c>
      <c r="H49" s="190">
        <v>541.13</v>
      </c>
      <c r="I49" s="190">
        <v>576.23</v>
      </c>
      <c r="J49" s="190">
        <v>595.17999999999995</v>
      </c>
      <c r="K49" s="190">
        <v>590.12</v>
      </c>
      <c r="L49" s="190">
        <v>620</v>
      </c>
      <c r="M49" s="190">
        <v>618.03</v>
      </c>
      <c r="N49" s="190">
        <v>618.54999999999995</v>
      </c>
      <c r="O49" s="190">
        <v>653.82000000000005</v>
      </c>
      <c r="P49" s="190">
        <v>667.90599999999995</v>
      </c>
      <c r="Q49" s="6">
        <v>-99</v>
      </c>
      <c r="R49" s="6">
        <v>-99</v>
      </c>
      <c r="S49" s="6" t="s">
        <v>438</v>
      </c>
    </row>
    <row r="50" spans="1:19" ht="15.75" customHeight="1" x14ac:dyDescent="0.15">
      <c r="A50" s="63" t="s">
        <v>747</v>
      </c>
      <c r="B50" s="6" t="s">
        <v>440</v>
      </c>
      <c r="C50" s="85" t="s">
        <v>439</v>
      </c>
      <c r="D50" s="183">
        <v>66.760000000000005</v>
      </c>
      <c r="E50" s="183">
        <v>68.05</v>
      </c>
      <c r="F50" s="183">
        <v>70</v>
      </c>
      <c r="G50" s="183">
        <v>69.150000000000006</v>
      </c>
      <c r="H50" s="190">
        <v>64.38</v>
      </c>
      <c r="I50" s="190">
        <v>63.63</v>
      </c>
      <c r="J50" s="190">
        <v>64.11</v>
      </c>
      <c r="K50" s="190">
        <v>61.41</v>
      </c>
      <c r="L50" s="190">
        <v>66.78</v>
      </c>
      <c r="M50" s="190">
        <v>65.11</v>
      </c>
      <c r="N50" s="190">
        <v>63.47</v>
      </c>
      <c r="O50" s="190">
        <v>58.76</v>
      </c>
      <c r="P50" s="190">
        <v>58.558999999999997</v>
      </c>
      <c r="Q50" s="6">
        <v>-99</v>
      </c>
      <c r="R50" s="6">
        <v>-99</v>
      </c>
      <c r="S50" s="6" t="s">
        <v>440</v>
      </c>
    </row>
    <row r="51" spans="1:19" ht="15.75" customHeight="1" x14ac:dyDescent="0.15">
      <c r="A51" s="63" t="s">
        <v>747</v>
      </c>
      <c r="B51" s="6" t="s">
        <v>442</v>
      </c>
      <c r="C51" s="85" t="s">
        <v>441</v>
      </c>
      <c r="D51" s="183">
        <v>6.81</v>
      </c>
      <c r="E51" s="183">
        <v>6.68</v>
      </c>
      <c r="F51" s="183">
        <v>6.51</v>
      </c>
      <c r="G51" s="183">
        <v>5.94</v>
      </c>
      <c r="H51" s="190">
        <v>6.18</v>
      </c>
      <c r="I51" s="190">
        <v>5.9</v>
      </c>
      <c r="J51" s="190">
        <v>5.82</v>
      </c>
      <c r="K51" s="190">
        <v>5.47</v>
      </c>
      <c r="L51" s="190">
        <v>5.76</v>
      </c>
      <c r="M51" s="190">
        <v>5.9</v>
      </c>
      <c r="N51" s="190">
        <v>6.16</v>
      </c>
      <c r="O51" s="190">
        <v>5.95</v>
      </c>
      <c r="P51" s="190">
        <v>5.8490000000000002</v>
      </c>
      <c r="Q51" s="6">
        <v>-99</v>
      </c>
      <c r="R51" s="6">
        <v>-99</v>
      </c>
      <c r="S51" s="6" t="s">
        <v>442</v>
      </c>
    </row>
    <row r="52" spans="1:19" ht="13" x14ac:dyDescent="0.15">
      <c r="A52" s="63" t="s">
        <v>747</v>
      </c>
      <c r="B52" s="6" t="s">
        <v>444</v>
      </c>
      <c r="C52" s="85" t="s">
        <v>443</v>
      </c>
      <c r="D52" s="183">
        <v>128.94</v>
      </c>
      <c r="E52" s="183">
        <v>122.46</v>
      </c>
      <c r="F52" s="183">
        <v>127.72</v>
      </c>
      <c r="G52" s="183">
        <v>116.53</v>
      </c>
      <c r="H52" s="190">
        <v>105.46</v>
      </c>
      <c r="I52" s="190">
        <v>108.65</v>
      </c>
      <c r="J52" s="190">
        <v>99.82</v>
      </c>
      <c r="K52" s="190">
        <v>97.8</v>
      </c>
      <c r="L52" s="190">
        <v>105.04</v>
      </c>
      <c r="M52" s="190">
        <v>104.08</v>
      </c>
      <c r="N52" s="190">
        <v>103.2</v>
      </c>
      <c r="O52" s="190">
        <v>104.24</v>
      </c>
      <c r="P52" s="190">
        <v>98.790999999999997</v>
      </c>
      <c r="Q52" s="6">
        <v>-99</v>
      </c>
      <c r="R52" s="6">
        <v>-99</v>
      </c>
      <c r="S52" s="6" t="s">
        <v>444</v>
      </c>
    </row>
    <row r="53" spans="1:19" ht="13" x14ac:dyDescent="0.15">
      <c r="A53" s="63" t="s">
        <v>747</v>
      </c>
      <c r="B53" s="6" t="s">
        <v>446</v>
      </c>
      <c r="C53" s="85" t="s">
        <v>445</v>
      </c>
      <c r="D53" s="183">
        <v>75.75</v>
      </c>
      <c r="E53" s="183">
        <v>73.37</v>
      </c>
      <c r="F53" s="183">
        <v>78.86</v>
      </c>
      <c r="G53" s="183">
        <v>75.540000000000006</v>
      </c>
      <c r="H53" s="190">
        <v>73.37</v>
      </c>
      <c r="I53" s="190">
        <v>73.42</v>
      </c>
      <c r="J53" s="190">
        <v>68.540000000000006</v>
      </c>
      <c r="K53" s="190">
        <v>68.290000000000006</v>
      </c>
      <c r="L53" s="190">
        <v>73.08</v>
      </c>
      <c r="M53" s="190">
        <v>71.540000000000006</v>
      </c>
      <c r="N53" s="190">
        <v>73.42</v>
      </c>
      <c r="O53" s="190">
        <v>78.86</v>
      </c>
      <c r="P53" s="190">
        <v>79.061999999999998</v>
      </c>
      <c r="Q53" s="6">
        <v>-99</v>
      </c>
      <c r="R53" s="6">
        <v>-99</v>
      </c>
      <c r="S53" s="6" t="s">
        <v>446</v>
      </c>
    </row>
    <row r="54" spans="1:19" ht="13" x14ac:dyDescent="0.15">
      <c r="A54" s="63" t="s">
        <v>747</v>
      </c>
      <c r="B54" s="6" t="s">
        <v>448</v>
      </c>
      <c r="C54" s="85" t="s">
        <v>447</v>
      </c>
      <c r="D54" s="183">
        <v>111.98</v>
      </c>
      <c r="E54" s="183">
        <v>112.15</v>
      </c>
      <c r="F54" s="183">
        <v>114.37</v>
      </c>
      <c r="G54" s="183">
        <v>110.2</v>
      </c>
      <c r="H54" s="190">
        <v>89.37</v>
      </c>
      <c r="I54" s="190">
        <v>100.39</v>
      </c>
      <c r="J54" s="190">
        <v>97.73</v>
      </c>
      <c r="K54" s="190">
        <v>92.06</v>
      </c>
      <c r="L54" s="190">
        <v>94.33</v>
      </c>
      <c r="M54" s="190">
        <v>99.96</v>
      </c>
      <c r="N54" s="190">
        <v>92.08</v>
      </c>
      <c r="O54" s="190">
        <v>94.55</v>
      </c>
      <c r="P54" s="190">
        <v>90.944000000000003</v>
      </c>
      <c r="Q54" s="6">
        <v>-99</v>
      </c>
      <c r="R54" s="6">
        <v>-99</v>
      </c>
      <c r="S54" s="6" t="s">
        <v>448</v>
      </c>
    </row>
    <row r="55" spans="1:19" ht="13" x14ac:dyDescent="0.15">
      <c r="A55" s="63" t="s">
        <v>747</v>
      </c>
      <c r="B55" s="6" t="s">
        <v>450</v>
      </c>
      <c r="C55" s="85" t="s">
        <v>449</v>
      </c>
      <c r="D55" s="183">
        <v>110.48</v>
      </c>
      <c r="E55" s="183">
        <v>102.65</v>
      </c>
      <c r="F55" s="183">
        <v>104.38</v>
      </c>
      <c r="G55" s="183">
        <v>104.78</v>
      </c>
      <c r="H55" s="190">
        <v>95.85</v>
      </c>
      <c r="I55" s="190">
        <v>98.23</v>
      </c>
      <c r="J55" s="190">
        <v>97.38</v>
      </c>
      <c r="K55" s="190">
        <v>90.19</v>
      </c>
      <c r="L55" s="190">
        <v>100.81</v>
      </c>
      <c r="M55" s="190">
        <v>101.06</v>
      </c>
      <c r="N55" s="190">
        <v>99.83</v>
      </c>
      <c r="O55" s="190">
        <v>95.61</v>
      </c>
      <c r="P55" s="190">
        <v>98.227000000000004</v>
      </c>
      <c r="Q55" s="6">
        <v>-99</v>
      </c>
      <c r="R55" s="6">
        <v>-99</v>
      </c>
      <c r="S55" s="6" t="s">
        <v>450</v>
      </c>
    </row>
    <row r="56" spans="1:19" ht="13" x14ac:dyDescent="0.15">
      <c r="A56" s="63" t="s">
        <v>747</v>
      </c>
      <c r="B56" s="6" t="s">
        <v>452</v>
      </c>
      <c r="C56" s="85" t="s">
        <v>451</v>
      </c>
      <c r="D56" s="183">
        <v>62.98</v>
      </c>
      <c r="E56" s="183">
        <v>63.86</v>
      </c>
      <c r="F56" s="183">
        <v>66.22</v>
      </c>
      <c r="G56" s="183">
        <v>66.66</v>
      </c>
      <c r="H56" s="190">
        <v>63.45</v>
      </c>
      <c r="I56" s="190">
        <v>65</v>
      </c>
      <c r="J56" s="190">
        <v>63.84</v>
      </c>
      <c r="K56" s="190">
        <v>66.11</v>
      </c>
      <c r="L56" s="190">
        <v>68.23</v>
      </c>
      <c r="M56" s="190">
        <v>65.319999999999993</v>
      </c>
      <c r="N56" s="190">
        <v>63.37</v>
      </c>
      <c r="O56" s="190">
        <v>60.67</v>
      </c>
      <c r="P56" s="190">
        <v>60.823999999999998</v>
      </c>
      <c r="Q56" s="6">
        <v>-99</v>
      </c>
      <c r="R56" s="6">
        <v>-99</v>
      </c>
      <c r="S56" s="6" t="s">
        <v>452</v>
      </c>
    </row>
    <row r="57" spans="1:19" ht="13" x14ac:dyDescent="0.15">
      <c r="A57" s="63" t="s">
        <v>747</v>
      </c>
      <c r="B57" s="62" t="s">
        <v>454</v>
      </c>
      <c r="C57" s="63" t="s">
        <v>742</v>
      </c>
      <c r="D57" s="62">
        <v>-99</v>
      </c>
      <c r="E57" s="62">
        <v>-99</v>
      </c>
      <c r="F57" s="62">
        <v>-99</v>
      </c>
      <c r="G57" s="62">
        <v>-99</v>
      </c>
      <c r="H57" s="62">
        <v>-99</v>
      </c>
      <c r="I57" s="62">
        <v>-99</v>
      </c>
      <c r="J57" s="62">
        <v>-99</v>
      </c>
      <c r="K57" s="62">
        <v>-99</v>
      </c>
      <c r="L57" s="62">
        <v>-99</v>
      </c>
      <c r="M57" s="62">
        <v>-99</v>
      </c>
      <c r="N57" s="62">
        <v>-99</v>
      </c>
      <c r="O57" s="62">
        <v>-99</v>
      </c>
      <c r="P57" s="9">
        <v>74.233000000000004</v>
      </c>
      <c r="Q57" s="6">
        <v>-99</v>
      </c>
      <c r="R57" s="6">
        <v>-99</v>
      </c>
      <c r="S57" s="62" t="s">
        <v>454</v>
      </c>
    </row>
    <row r="58" spans="1:19" ht="13" x14ac:dyDescent="0.15">
      <c r="A58" s="63" t="s">
        <v>747</v>
      </c>
      <c r="B58" s="62" t="s">
        <v>456</v>
      </c>
      <c r="C58" s="63" t="s">
        <v>743</v>
      </c>
      <c r="D58" s="62">
        <v>-99</v>
      </c>
      <c r="E58" s="62">
        <v>-99</v>
      </c>
      <c r="F58" s="62">
        <v>-99</v>
      </c>
      <c r="G58" s="62">
        <v>-99</v>
      </c>
      <c r="H58" s="62">
        <v>-99</v>
      </c>
      <c r="I58" s="62">
        <v>-99</v>
      </c>
      <c r="J58" s="62">
        <v>-99</v>
      </c>
      <c r="K58" s="62">
        <v>-99</v>
      </c>
      <c r="L58" s="62">
        <v>-99</v>
      </c>
      <c r="M58" s="62">
        <v>-99</v>
      </c>
      <c r="N58" s="62">
        <v>-99</v>
      </c>
      <c r="O58" s="62">
        <v>-99</v>
      </c>
      <c r="P58" s="9">
        <v>73.998999999999995</v>
      </c>
      <c r="Q58" s="6">
        <v>-99</v>
      </c>
      <c r="R58" s="6">
        <v>-99</v>
      </c>
      <c r="S58" s="62" t="s">
        <v>456</v>
      </c>
    </row>
    <row r="59" spans="1:19" ht="13" x14ac:dyDescent="0.15">
      <c r="A59" s="63"/>
      <c r="B59" s="64"/>
      <c r="C59" s="73"/>
      <c r="D59" s="64"/>
      <c r="E59" s="64"/>
      <c r="F59" s="64"/>
      <c r="G59" s="64"/>
      <c r="S59" s="64"/>
    </row>
    <row r="60" spans="1:19" ht="13" x14ac:dyDescent="0.15">
      <c r="A60" s="63"/>
      <c r="B60" s="64"/>
      <c r="C60" s="73"/>
      <c r="D60" s="64"/>
      <c r="E60" s="64"/>
      <c r="F60" s="64"/>
      <c r="G60" s="64"/>
      <c r="S60" s="64"/>
    </row>
    <row r="61" spans="1:19" ht="13" x14ac:dyDescent="0.15">
      <c r="A61" s="63"/>
      <c r="B61" s="64"/>
      <c r="C61" s="73"/>
      <c r="D61" s="64"/>
      <c r="E61" s="64"/>
      <c r="F61" s="64"/>
      <c r="G61" s="64"/>
      <c r="S61" s="64"/>
    </row>
    <row r="62" spans="1:19" ht="13" x14ac:dyDescent="0.15">
      <c r="A62" s="63"/>
      <c r="B62" s="64"/>
      <c r="C62" s="73"/>
      <c r="D62" s="64"/>
      <c r="E62" s="64"/>
      <c r="F62" s="64"/>
      <c r="G62" s="64"/>
      <c r="S62" s="64"/>
    </row>
    <row r="63" spans="1:19" ht="13" x14ac:dyDescent="0.15">
      <c r="A63" s="63"/>
      <c r="B63" s="64"/>
      <c r="C63" s="73"/>
      <c r="D63" s="64"/>
      <c r="E63" s="64"/>
      <c r="F63" s="64"/>
      <c r="G63" s="64"/>
      <c r="S63" s="64"/>
    </row>
    <row r="64" spans="1:19" ht="13" x14ac:dyDescent="0.15">
      <c r="A64" s="63"/>
      <c r="B64" s="64"/>
      <c r="C64" s="73"/>
      <c r="D64" s="64"/>
      <c r="E64" s="64"/>
      <c r="F64" s="64"/>
      <c r="G64" s="64"/>
      <c r="S64" s="64"/>
    </row>
    <row r="65" spans="1:19" ht="13" x14ac:dyDescent="0.15">
      <c r="A65" s="63"/>
      <c r="B65" s="64"/>
      <c r="C65" s="73"/>
      <c r="D65" s="64"/>
      <c r="E65" s="64"/>
      <c r="F65" s="64"/>
      <c r="G65" s="64"/>
      <c r="S65" s="64"/>
    </row>
    <row r="66" spans="1:19" ht="13" x14ac:dyDescent="0.15">
      <c r="A66" s="63"/>
      <c r="B66" s="64"/>
      <c r="C66" s="73"/>
      <c r="D66" s="64"/>
      <c r="E66" s="64"/>
      <c r="F66" s="64"/>
      <c r="G66" s="64"/>
      <c r="S66" s="64"/>
    </row>
    <row r="67" spans="1:19" ht="13" x14ac:dyDescent="0.15">
      <c r="A67" s="63"/>
      <c r="B67" s="64"/>
      <c r="C67" s="73"/>
      <c r="D67" s="64"/>
      <c r="E67" s="64"/>
      <c r="F67" s="64"/>
      <c r="G67" s="64"/>
      <c r="S67" s="64"/>
    </row>
    <row r="68" spans="1:19" ht="13" x14ac:dyDescent="0.15">
      <c r="A68" s="63"/>
      <c r="B68" s="64"/>
      <c r="C68" s="73"/>
      <c r="D68" s="64"/>
      <c r="E68" s="64"/>
      <c r="F68" s="64"/>
      <c r="G68" s="64"/>
      <c r="S68" s="64"/>
    </row>
    <row r="69" spans="1:19" ht="13" x14ac:dyDescent="0.15">
      <c r="A69" s="63"/>
      <c r="B69" s="64"/>
      <c r="C69" s="73"/>
      <c r="D69" s="64"/>
      <c r="E69" s="64"/>
      <c r="F69" s="64"/>
      <c r="G69" s="64"/>
      <c r="S69" s="64"/>
    </row>
    <row r="70" spans="1:19" ht="13" x14ac:dyDescent="0.15">
      <c r="A70" s="63"/>
      <c r="B70" s="64"/>
      <c r="C70" s="73"/>
      <c r="D70" s="64"/>
      <c r="E70" s="64"/>
      <c r="F70" s="64"/>
      <c r="G70" s="64"/>
      <c r="S70" s="64"/>
    </row>
    <row r="71" spans="1:19" ht="13" x14ac:dyDescent="0.15">
      <c r="A71" s="63"/>
      <c r="B71" s="64"/>
      <c r="C71" s="73"/>
      <c r="D71" s="64"/>
      <c r="E71" s="64"/>
      <c r="F71" s="64"/>
      <c r="G71" s="64"/>
      <c r="S71" s="64"/>
    </row>
    <row r="72" spans="1:19" ht="13" x14ac:dyDescent="0.15">
      <c r="A72" s="63"/>
      <c r="B72" s="64"/>
      <c r="C72" s="73"/>
      <c r="D72" s="64"/>
      <c r="E72" s="64"/>
      <c r="F72" s="64"/>
      <c r="G72" s="64"/>
      <c r="S72" s="64"/>
    </row>
    <row r="73" spans="1:19" ht="13" x14ac:dyDescent="0.15">
      <c r="A73" s="63"/>
      <c r="B73" s="64"/>
      <c r="C73" s="73"/>
      <c r="D73" s="64"/>
      <c r="E73" s="64"/>
      <c r="F73" s="64"/>
      <c r="G73" s="64"/>
      <c r="S73" s="64"/>
    </row>
    <row r="74" spans="1:19" ht="13" x14ac:dyDescent="0.15">
      <c r="A74" s="63"/>
      <c r="B74" s="64"/>
      <c r="C74" s="73"/>
      <c r="D74" s="64"/>
      <c r="E74" s="64"/>
      <c r="F74" s="64"/>
      <c r="G74" s="64"/>
      <c r="S74" s="64"/>
    </row>
    <row r="75" spans="1:19" ht="13" x14ac:dyDescent="0.15">
      <c r="A75" s="63"/>
      <c r="B75" s="64"/>
      <c r="C75" s="73"/>
      <c r="D75" s="64"/>
      <c r="E75" s="64"/>
      <c r="F75" s="64"/>
      <c r="G75" s="64"/>
      <c r="S75" s="64"/>
    </row>
    <row r="76" spans="1:19" ht="13" x14ac:dyDescent="0.15">
      <c r="A76" s="63"/>
      <c r="B76" s="64"/>
      <c r="C76" s="73"/>
      <c r="D76" s="64"/>
      <c r="E76" s="64"/>
      <c r="F76" s="64"/>
      <c r="G76" s="64"/>
      <c r="S76" s="64"/>
    </row>
    <row r="77" spans="1:19" ht="13" x14ac:dyDescent="0.15">
      <c r="A77" s="63"/>
      <c r="B77" s="64"/>
      <c r="C77" s="73"/>
      <c r="D77" s="64"/>
      <c r="E77" s="64"/>
      <c r="F77" s="64"/>
      <c r="G77" s="64"/>
      <c r="S77" s="64"/>
    </row>
    <row r="78" spans="1:19" ht="13" x14ac:dyDescent="0.15">
      <c r="A78" s="63"/>
      <c r="B78" s="64"/>
      <c r="C78" s="73"/>
      <c r="D78" s="64"/>
      <c r="E78" s="64"/>
      <c r="F78" s="64"/>
      <c r="G78" s="64"/>
      <c r="S78" s="64"/>
    </row>
    <row r="79" spans="1:19" ht="13" x14ac:dyDescent="0.15">
      <c r="A79" s="63"/>
      <c r="B79" s="64"/>
      <c r="C79" s="73"/>
      <c r="D79" s="64"/>
      <c r="E79" s="64"/>
      <c r="F79" s="64"/>
      <c r="G79" s="64"/>
      <c r="S79" s="64"/>
    </row>
    <row r="80" spans="1:19" ht="13" x14ac:dyDescent="0.15">
      <c r="A80" s="63"/>
      <c r="B80" s="64"/>
      <c r="C80" s="73"/>
      <c r="D80" s="64"/>
      <c r="E80" s="64"/>
      <c r="F80" s="64"/>
      <c r="G80" s="64"/>
      <c r="S80" s="64"/>
    </row>
    <row r="81" spans="1:19" ht="13" x14ac:dyDescent="0.15">
      <c r="A81" s="63"/>
      <c r="B81" s="64"/>
      <c r="C81" s="73"/>
      <c r="D81" s="64"/>
      <c r="E81" s="64"/>
      <c r="F81" s="64"/>
      <c r="G81" s="64"/>
      <c r="S81" s="64"/>
    </row>
    <row r="82" spans="1:19" ht="13" x14ac:dyDescent="0.15">
      <c r="A82" s="63"/>
      <c r="B82" s="64"/>
      <c r="C82" s="73"/>
      <c r="D82" s="64"/>
      <c r="E82" s="64"/>
      <c r="F82" s="64"/>
      <c r="G82" s="64"/>
      <c r="S82" s="64"/>
    </row>
    <row r="83" spans="1:19" ht="13" x14ac:dyDescent="0.15">
      <c r="A83" s="63"/>
      <c r="B83" s="64"/>
      <c r="C83" s="73"/>
      <c r="D83" s="64"/>
      <c r="E83" s="64"/>
      <c r="F83" s="64"/>
      <c r="G83" s="64"/>
      <c r="S83" s="64"/>
    </row>
    <row r="84" spans="1:19" ht="13" x14ac:dyDescent="0.15">
      <c r="A84" s="63"/>
      <c r="B84" s="64"/>
      <c r="C84" s="73"/>
      <c r="D84" s="64"/>
      <c r="E84" s="64"/>
      <c r="F84" s="64"/>
      <c r="G84" s="64"/>
      <c r="S84" s="64"/>
    </row>
    <row r="85" spans="1:19" ht="13" x14ac:dyDescent="0.15">
      <c r="A85" s="63"/>
      <c r="B85" s="64"/>
      <c r="C85" s="73"/>
      <c r="D85" s="64"/>
      <c r="E85" s="64"/>
      <c r="F85" s="64"/>
      <c r="G85" s="64"/>
      <c r="S85" s="64"/>
    </row>
    <row r="86" spans="1:19" ht="13" x14ac:dyDescent="0.15">
      <c r="A86" s="63"/>
      <c r="B86" s="64"/>
      <c r="C86" s="73"/>
      <c r="D86" s="64"/>
      <c r="E86" s="64"/>
      <c r="F86" s="64"/>
      <c r="G86" s="64"/>
      <c r="S86" s="64"/>
    </row>
    <row r="87" spans="1:19" ht="13" x14ac:dyDescent="0.15">
      <c r="A87" s="63"/>
      <c r="B87" s="64"/>
      <c r="C87" s="73"/>
      <c r="D87" s="64"/>
      <c r="E87" s="64"/>
      <c r="F87" s="64"/>
      <c r="G87" s="64"/>
      <c r="S87" s="64"/>
    </row>
    <row r="88" spans="1:19" ht="13" x14ac:dyDescent="0.15">
      <c r="A88" s="63"/>
      <c r="B88" s="64"/>
      <c r="C88" s="73"/>
      <c r="D88" s="64"/>
      <c r="E88" s="64"/>
      <c r="F88" s="64"/>
      <c r="G88" s="64"/>
      <c r="S88" s="64"/>
    </row>
    <row r="89" spans="1:19" ht="13" x14ac:dyDescent="0.15">
      <c r="A89" s="63"/>
      <c r="B89" s="64"/>
      <c r="C89" s="73"/>
      <c r="D89" s="64"/>
      <c r="E89" s="64"/>
      <c r="F89" s="64"/>
      <c r="G89" s="64"/>
      <c r="S89" s="64"/>
    </row>
    <row r="90" spans="1:19" ht="13" x14ac:dyDescent="0.15">
      <c r="A90" s="63"/>
      <c r="B90" s="64"/>
      <c r="C90" s="73"/>
      <c r="D90" s="64"/>
      <c r="E90" s="64"/>
      <c r="F90" s="64"/>
      <c r="G90" s="64"/>
      <c r="S90" s="64"/>
    </row>
    <row r="91" spans="1:19" ht="13" x14ac:dyDescent="0.15">
      <c r="A91" s="63"/>
      <c r="B91" s="64"/>
      <c r="C91" s="73"/>
      <c r="D91" s="64"/>
      <c r="E91" s="64"/>
      <c r="F91" s="64"/>
      <c r="G91" s="64"/>
      <c r="S91" s="64"/>
    </row>
    <row r="92" spans="1:19" ht="13" x14ac:dyDescent="0.15">
      <c r="A92" s="63"/>
      <c r="B92" s="64"/>
      <c r="C92" s="73"/>
      <c r="D92" s="64"/>
      <c r="E92" s="64"/>
      <c r="F92" s="64"/>
      <c r="G92" s="64"/>
      <c r="S92" s="64"/>
    </row>
    <row r="93" spans="1:19" ht="13" x14ac:dyDescent="0.15">
      <c r="A93" s="63"/>
      <c r="B93" s="64"/>
      <c r="C93" s="73"/>
      <c r="D93" s="64"/>
      <c r="E93" s="64"/>
      <c r="F93" s="64"/>
      <c r="G93" s="64"/>
      <c r="S93" s="64"/>
    </row>
    <row r="94" spans="1:19" ht="13" x14ac:dyDescent="0.15">
      <c r="A94" s="63"/>
      <c r="B94" s="64"/>
      <c r="C94" s="73"/>
      <c r="D94" s="64"/>
      <c r="E94" s="64"/>
      <c r="F94" s="64"/>
      <c r="G94" s="64"/>
      <c r="S94" s="64"/>
    </row>
    <row r="95" spans="1:19" ht="13" x14ac:dyDescent="0.15">
      <c r="A95" s="63"/>
      <c r="B95" s="64"/>
      <c r="C95" s="73"/>
      <c r="D95" s="64"/>
      <c r="E95" s="64"/>
      <c r="F95" s="64"/>
      <c r="G95" s="64"/>
      <c r="S95" s="64"/>
    </row>
    <row r="96" spans="1:19" ht="13" x14ac:dyDescent="0.15">
      <c r="A96" s="63"/>
      <c r="B96" s="64"/>
      <c r="C96" s="73"/>
      <c r="D96" s="64"/>
      <c r="E96" s="64"/>
      <c r="F96" s="64"/>
      <c r="G96" s="64"/>
      <c r="S96" s="64"/>
    </row>
    <row r="97" spans="1:19" ht="13" x14ac:dyDescent="0.15">
      <c r="A97" s="63"/>
      <c r="B97" s="64"/>
      <c r="C97" s="73"/>
      <c r="D97" s="64"/>
      <c r="E97" s="64"/>
      <c r="F97" s="64"/>
      <c r="G97" s="64"/>
      <c r="S97" s="64"/>
    </row>
    <row r="98" spans="1:19" ht="13" x14ac:dyDescent="0.15">
      <c r="A98" s="63"/>
      <c r="B98" s="64"/>
      <c r="C98" s="73"/>
      <c r="D98" s="64"/>
      <c r="E98" s="64"/>
      <c r="F98" s="64"/>
      <c r="G98" s="64"/>
      <c r="S98" s="64"/>
    </row>
    <row r="99" spans="1:19" ht="13" x14ac:dyDescent="0.15">
      <c r="A99" s="63"/>
      <c r="B99" s="64"/>
      <c r="C99" s="73"/>
      <c r="D99" s="64"/>
      <c r="E99" s="64"/>
      <c r="F99" s="64"/>
      <c r="G99" s="64"/>
      <c r="S99" s="64"/>
    </row>
    <row r="100" spans="1:19" ht="13" x14ac:dyDescent="0.15">
      <c r="A100" s="63"/>
      <c r="B100" s="64"/>
      <c r="C100" s="73"/>
      <c r="D100" s="64"/>
      <c r="E100" s="64"/>
      <c r="F100" s="64"/>
      <c r="G100" s="64"/>
      <c r="S100" s="64"/>
    </row>
    <row r="101" spans="1:19" ht="13" x14ac:dyDescent="0.15">
      <c r="A101" s="63"/>
      <c r="B101" s="64"/>
      <c r="C101" s="73"/>
      <c r="D101" s="64"/>
      <c r="E101" s="64"/>
      <c r="F101" s="64"/>
      <c r="G101" s="64"/>
      <c r="S101" s="64"/>
    </row>
    <row r="102" spans="1:19" ht="13" x14ac:dyDescent="0.15">
      <c r="A102" s="63"/>
      <c r="B102" s="64"/>
      <c r="C102" s="73"/>
      <c r="D102" s="64"/>
      <c r="E102" s="64"/>
      <c r="F102" s="64"/>
      <c r="G102" s="64"/>
      <c r="S102" s="64"/>
    </row>
    <row r="103" spans="1:19" ht="13" x14ac:dyDescent="0.15">
      <c r="A103" s="63"/>
      <c r="B103" s="64"/>
      <c r="C103" s="73"/>
      <c r="D103" s="64"/>
      <c r="E103" s="64"/>
      <c r="F103" s="64"/>
      <c r="G103" s="64"/>
      <c r="S103" s="64"/>
    </row>
    <row r="104" spans="1:19" ht="13" x14ac:dyDescent="0.15">
      <c r="A104" s="63"/>
      <c r="B104" s="64"/>
      <c r="C104" s="73"/>
      <c r="D104" s="64"/>
      <c r="E104" s="64"/>
      <c r="F104" s="64"/>
      <c r="G104" s="64"/>
      <c r="S104" s="64"/>
    </row>
    <row r="105" spans="1:19" ht="13" x14ac:dyDescent="0.15">
      <c r="A105" s="63"/>
      <c r="B105" s="64"/>
      <c r="C105" s="73"/>
      <c r="D105" s="64"/>
      <c r="E105" s="64"/>
      <c r="F105" s="64"/>
      <c r="G105" s="64"/>
      <c r="S105" s="64"/>
    </row>
    <row r="106" spans="1:19" ht="13" x14ac:dyDescent="0.15">
      <c r="A106" s="63"/>
      <c r="B106" s="64"/>
      <c r="C106" s="73"/>
      <c r="D106" s="64"/>
      <c r="E106" s="64"/>
      <c r="F106" s="64"/>
      <c r="G106" s="64"/>
      <c r="S106" s="64"/>
    </row>
    <row r="107" spans="1:19" ht="13" x14ac:dyDescent="0.15">
      <c r="A107" s="63"/>
      <c r="B107" s="64"/>
      <c r="C107" s="73"/>
      <c r="D107" s="64"/>
      <c r="E107" s="64"/>
      <c r="F107" s="64"/>
      <c r="G107" s="64"/>
      <c r="S107" s="64"/>
    </row>
    <row r="108" spans="1:19" ht="13" x14ac:dyDescent="0.15">
      <c r="A108" s="63"/>
      <c r="B108" s="64"/>
      <c r="C108" s="73"/>
      <c r="D108" s="64"/>
      <c r="E108" s="64"/>
      <c r="F108" s="64"/>
      <c r="G108" s="64"/>
      <c r="S108" s="64"/>
    </row>
    <row r="109" spans="1:19" ht="13" x14ac:dyDescent="0.15">
      <c r="A109" s="63"/>
      <c r="B109" s="64"/>
      <c r="C109" s="73"/>
      <c r="D109" s="64"/>
      <c r="E109" s="64"/>
      <c r="F109" s="64"/>
      <c r="G109" s="64"/>
      <c r="S109" s="64"/>
    </row>
    <row r="110" spans="1:19" ht="13" x14ac:dyDescent="0.15">
      <c r="A110" s="63"/>
      <c r="B110" s="64"/>
      <c r="C110" s="73"/>
      <c r="D110" s="64"/>
      <c r="E110" s="64"/>
      <c r="F110" s="64"/>
      <c r="G110" s="64"/>
      <c r="S110" s="64"/>
    </row>
    <row r="111" spans="1:19" ht="13" x14ac:dyDescent="0.15">
      <c r="A111" s="63"/>
      <c r="B111" s="64"/>
      <c r="C111" s="73"/>
      <c r="D111" s="64"/>
      <c r="E111" s="64"/>
      <c r="F111" s="64"/>
      <c r="G111" s="64"/>
      <c r="S111" s="64"/>
    </row>
    <row r="112" spans="1:19" ht="13" x14ac:dyDescent="0.15">
      <c r="A112" s="63"/>
      <c r="B112" s="64"/>
      <c r="C112" s="73"/>
      <c r="D112" s="64"/>
      <c r="E112" s="64"/>
      <c r="F112" s="64"/>
      <c r="G112" s="64"/>
      <c r="S112" s="64"/>
    </row>
    <row r="113" spans="1:19" ht="13" x14ac:dyDescent="0.15">
      <c r="A113" s="63"/>
      <c r="B113" s="64"/>
      <c r="C113" s="73"/>
      <c r="D113" s="64"/>
      <c r="E113" s="64"/>
      <c r="F113" s="64"/>
      <c r="G113" s="64"/>
      <c r="S113" s="64"/>
    </row>
    <row r="114" spans="1:19" ht="13" x14ac:dyDescent="0.15">
      <c r="A114" s="63"/>
      <c r="B114" s="64"/>
      <c r="C114" s="73"/>
      <c r="D114" s="64"/>
      <c r="E114" s="64"/>
      <c r="F114" s="64"/>
      <c r="G114" s="64"/>
      <c r="S114" s="64"/>
    </row>
    <row r="115" spans="1:19" ht="13" x14ac:dyDescent="0.15">
      <c r="A115" s="63"/>
      <c r="B115" s="64"/>
      <c r="C115" s="73"/>
      <c r="D115" s="64"/>
      <c r="E115" s="64"/>
      <c r="F115" s="64"/>
      <c r="G115" s="64"/>
      <c r="S115" s="64"/>
    </row>
    <row r="116" spans="1:19" ht="13" x14ac:dyDescent="0.15">
      <c r="A116" s="63"/>
      <c r="B116" s="64"/>
      <c r="C116" s="73"/>
      <c r="D116" s="64"/>
      <c r="E116" s="64"/>
      <c r="F116" s="64"/>
      <c r="G116" s="64"/>
      <c r="S116" s="64"/>
    </row>
    <row r="117" spans="1:19" ht="13" x14ac:dyDescent="0.15">
      <c r="A117" s="63"/>
      <c r="B117" s="64"/>
      <c r="C117" s="73"/>
      <c r="D117" s="64"/>
      <c r="E117" s="64"/>
      <c r="F117" s="64"/>
      <c r="G117" s="64"/>
      <c r="S117" s="64"/>
    </row>
    <row r="118" spans="1:19" ht="13" x14ac:dyDescent="0.15">
      <c r="A118" s="63"/>
      <c r="B118" s="64"/>
      <c r="C118" s="73"/>
      <c r="D118" s="64"/>
      <c r="E118" s="64"/>
      <c r="F118" s="64"/>
      <c r="G118" s="64"/>
      <c r="S118" s="64"/>
    </row>
    <row r="119" spans="1:19" ht="13" x14ac:dyDescent="0.15">
      <c r="A119" s="63"/>
      <c r="B119" s="64"/>
      <c r="C119" s="73"/>
      <c r="D119" s="64"/>
      <c r="E119" s="64"/>
      <c r="F119" s="64"/>
      <c r="G119" s="64"/>
      <c r="S119" s="64"/>
    </row>
    <row r="120" spans="1:19" ht="13" x14ac:dyDescent="0.15">
      <c r="A120" s="63"/>
      <c r="B120" s="64"/>
      <c r="C120" s="73"/>
      <c r="D120" s="64"/>
      <c r="E120" s="64"/>
      <c r="F120" s="64"/>
      <c r="G120" s="64"/>
      <c r="S120" s="64"/>
    </row>
    <row r="121" spans="1:19" ht="13" x14ac:dyDescent="0.15">
      <c r="A121" s="63"/>
      <c r="B121" s="64"/>
      <c r="C121" s="73"/>
      <c r="D121" s="64"/>
      <c r="E121" s="64"/>
      <c r="F121" s="64"/>
      <c r="G121" s="64"/>
      <c r="S121" s="64"/>
    </row>
    <row r="122" spans="1:19" ht="13" x14ac:dyDescent="0.15">
      <c r="A122" s="63"/>
      <c r="B122" s="64"/>
      <c r="C122" s="73"/>
      <c r="D122" s="64"/>
      <c r="E122" s="64"/>
      <c r="F122" s="64"/>
      <c r="G122" s="64"/>
      <c r="S122" s="64"/>
    </row>
    <row r="123" spans="1:19" ht="13" x14ac:dyDescent="0.15">
      <c r="A123" s="63"/>
      <c r="B123" s="64"/>
      <c r="C123" s="73"/>
      <c r="D123" s="64"/>
      <c r="E123" s="64"/>
      <c r="F123" s="64"/>
      <c r="G123" s="64"/>
      <c r="S123" s="64"/>
    </row>
    <row r="124" spans="1:19" ht="13" x14ac:dyDescent="0.15">
      <c r="A124" s="63"/>
      <c r="B124" s="64"/>
      <c r="C124" s="73"/>
      <c r="D124" s="64"/>
      <c r="E124" s="64"/>
      <c r="F124" s="64"/>
      <c r="G124" s="64"/>
      <c r="S124" s="64"/>
    </row>
    <row r="125" spans="1:19" ht="13" x14ac:dyDescent="0.15">
      <c r="A125" s="63"/>
      <c r="B125" s="64"/>
      <c r="C125" s="73"/>
      <c r="D125" s="64"/>
      <c r="E125" s="64"/>
      <c r="F125" s="64"/>
      <c r="G125" s="64"/>
      <c r="S125" s="64"/>
    </row>
    <row r="126" spans="1:19" ht="13" x14ac:dyDescent="0.15">
      <c r="A126" s="63"/>
      <c r="B126" s="64"/>
      <c r="C126" s="73"/>
      <c r="D126" s="64"/>
      <c r="E126" s="64"/>
      <c r="F126" s="64"/>
      <c r="G126" s="64"/>
      <c r="S126" s="64"/>
    </row>
    <row r="127" spans="1:19" ht="13" x14ac:dyDescent="0.15">
      <c r="A127" s="63"/>
      <c r="B127" s="64"/>
      <c r="C127" s="73"/>
      <c r="D127" s="64"/>
      <c r="E127" s="64"/>
      <c r="F127" s="64"/>
      <c r="G127" s="64"/>
      <c r="S127" s="64"/>
    </row>
    <row r="128" spans="1:19" ht="13" x14ac:dyDescent="0.15">
      <c r="A128" s="63"/>
      <c r="B128" s="64"/>
      <c r="C128" s="73"/>
      <c r="D128" s="64"/>
      <c r="E128" s="64"/>
      <c r="F128" s="64"/>
      <c r="G128" s="64"/>
      <c r="S128" s="64"/>
    </row>
    <row r="129" spans="1:19" ht="13" x14ac:dyDescent="0.15">
      <c r="A129" s="63"/>
      <c r="B129" s="64"/>
      <c r="C129" s="73"/>
      <c r="D129" s="64"/>
      <c r="E129" s="64"/>
      <c r="F129" s="64"/>
      <c r="G129" s="64"/>
      <c r="S129" s="64"/>
    </row>
    <row r="130" spans="1:19" ht="13" x14ac:dyDescent="0.15">
      <c r="A130" s="63"/>
      <c r="B130" s="64"/>
      <c r="C130" s="73"/>
      <c r="D130" s="64"/>
      <c r="E130" s="64"/>
      <c r="F130" s="64"/>
      <c r="G130" s="64"/>
      <c r="S130" s="64"/>
    </row>
    <row r="131" spans="1:19" ht="13" x14ac:dyDescent="0.15">
      <c r="A131" s="63"/>
      <c r="B131" s="64"/>
      <c r="C131" s="73"/>
      <c r="D131" s="64"/>
      <c r="E131" s="64"/>
      <c r="F131" s="64"/>
      <c r="G131" s="64"/>
      <c r="S131" s="64"/>
    </row>
    <row r="132" spans="1:19" ht="13" x14ac:dyDescent="0.15">
      <c r="A132" s="63"/>
      <c r="B132" s="64"/>
      <c r="C132" s="73"/>
      <c r="D132" s="64"/>
      <c r="E132" s="64"/>
      <c r="F132" s="64"/>
      <c r="G132" s="64"/>
      <c r="S132" s="64"/>
    </row>
    <row r="133" spans="1:19" ht="13" x14ac:dyDescent="0.15">
      <c r="A133" s="63"/>
      <c r="B133" s="64"/>
      <c r="C133" s="73"/>
      <c r="D133" s="64"/>
      <c r="E133" s="64"/>
      <c r="F133" s="64"/>
      <c r="G133" s="64"/>
      <c r="S133" s="64"/>
    </row>
    <row r="134" spans="1:19" ht="13" x14ac:dyDescent="0.15">
      <c r="A134" s="63"/>
      <c r="B134" s="64"/>
      <c r="C134" s="73"/>
      <c r="D134" s="64"/>
      <c r="E134" s="64"/>
      <c r="F134" s="64"/>
      <c r="G134" s="64"/>
      <c r="S134" s="64"/>
    </row>
    <row r="135" spans="1:19" ht="13" x14ac:dyDescent="0.15">
      <c r="A135" s="63"/>
      <c r="B135" s="64"/>
      <c r="C135" s="73"/>
      <c r="D135" s="64"/>
      <c r="E135" s="64"/>
      <c r="F135" s="64"/>
      <c r="G135" s="64"/>
      <c r="S135" s="64"/>
    </row>
    <row r="136" spans="1:19" ht="13" x14ac:dyDescent="0.15">
      <c r="A136" s="63"/>
      <c r="B136" s="64"/>
      <c r="C136" s="73"/>
      <c r="D136" s="64"/>
      <c r="E136" s="64"/>
      <c r="F136" s="64"/>
      <c r="G136" s="64"/>
      <c r="S136" s="64"/>
    </row>
    <row r="137" spans="1:19" ht="13" x14ac:dyDescent="0.15">
      <c r="A137" s="63"/>
      <c r="B137" s="64"/>
      <c r="C137" s="73"/>
      <c r="D137" s="64"/>
      <c r="E137" s="64"/>
      <c r="F137" s="64"/>
      <c r="G137" s="64"/>
      <c r="S137" s="64"/>
    </row>
    <row r="138" spans="1:19" ht="13" x14ac:dyDescent="0.15">
      <c r="A138" s="63"/>
      <c r="B138" s="64"/>
      <c r="C138" s="73"/>
      <c r="D138" s="64"/>
      <c r="E138" s="64"/>
      <c r="F138" s="64"/>
      <c r="G138" s="64"/>
      <c r="S138" s="64"/>
    </row>
    <row r="139" spans="1:19" ht="13" x14ac:dyDescent="0.15">
      <c r="A139" s="63"/>
      <c r="B139" s="64"/>
      <c r="C139" s="73"/>
      <c r="D139" s="64"/>
      <c r="E139" s="64"/>
      <c r="F139" s="64"/>
      <c r="G139" s="64"/>
      <c r="S139" s="64"/>
    </row>
    <row r="140" spans="1:19" ht="13" x14ac:dyDescent="0.15">
      <c r="A140" s="63"/>
      <c r="B140" s="64"/>
      <c r="C140" s="73"/>
      <c r="D140" s="64"/>
      <c r="E140" s="64"/>
      <c r="F140" s="64"/>
      <c r="G140" s="64"/>
      <c r="S140" s="64"/>
    </row>
    <row r="141" spans="1:19" ht="13" x14ac:dyDescent="0.15">
      <c r="A141" s="63"/>
      <c r="B141" s="64"/>
      <c r="C141" s="73"/>
      <c r="D141" s="64"/>
      <c r="E141" s="64"/>
      <c r="F141" s="64"/>
      <c r="G141" s="64"/>
      <c r="S141" s="64"/>
    </row>
    <row r="142" spans="1:19" ht="13" x14ac:dyDescent="0.15">
      <c r="A142" s="63"/>
      <c r="B142" s="64"/>
      <c r="C142" s="73"/>
      <c r="D142" s="64"/>
      <c r="E142" s="64"/>
      <c r="F142" s="64"/>
      <c r="G142" s="64"/>
      <c r="S142" s="64"/>
    </row>
    <row r="143" spans="1:19" ht="13" x14ac:dyDescent="0.15">
      <c r="A143" s="63"/>
      <c r="B143" s="64"/>
      <c r="C143" s="73"/>
      <c r="D143" s="64"/>
      <c r="E143" s="64"/>
      <c r="F143" s="64"/>
      <c r="G143" s="64"/>
      <c r="S143" s="64"/>
    </row>
    <row r="144" spans="1:19" ht="13" x14ac:dyDescent="0.15">
      <c r="A144" s="63"/>
      <c r="B144" s="64"/>
      <c r="C144" s="73"/>
      <c r="D144" s="64"/>
      <c r="E144" s="64"/>
      <c r="F144" s="64"/>
      <c r="G144" s="64"/>
      <c r="S144" s="64"/>
    </row>
    <row r="145" spans="1:19" ht="13" x14ac:dyDescent="0.15">
      <c r="A145" s="63"/>
      <c r="B145" s="64"/>
      <c r="C145" s="73"/>
      <c r="D145" s="64"/>
      <c r="E145" s="64"/>
      <c r="F145" s="64"/>
      <c r="G145" s="64"/>
      <c r="S145" s="64"/>
    </row>
    <row r="146" spans="1:19" ht="13" x14ac:dyDescent="0.15">
      <c r="A146" s="63"/>
      <c r="B146" s="64"/>
      <c r="C146" s="73"/>
      <c r="D146" s="64"/>
      <c r="E146" s="64"/>
      <c r="F146" s="64"/>
      <c r="G146" s="64"/>
      <c r="S146" s="64"/>
    </row>
    <row r="147" spans="1:19" ht="13" x14ac:dyDescent="0.15">
      <c r="A147" s="63"/>
      <c r="B147" s="64"/>
      <c r="C147" s="73"/>
      <c r="D147" s="64"/>
      <c r="E147" s="64"/>
      <c r="F147" s="64"/>
      <c r="G147" s="64"/>
      <c r="S147" s="64"/>
    </row>
    <row r="148" spans="1:19" ht="13" x14ac:dyDescent="0.15">
      <c r="A148" s="63"/>
      <c r="B148" s="64"/>
      <c r="C148" s="73"/>
      <c r="D148" s="64"/>
      <c r="E148" s="64"/>
      <c r="F148" s="64"/>
      <c r="G148" s="64"/>
      <c r="S148" s="64"/>
    </row>
    <row r="149" spans="1:19" ht="13" x14ac:dyDescent="0.15">
      <c r="A149" s="63"/>
      <c r="B149" s="64"/>
      <c r="C149" s="73"/>
      <c r="D149" s="64"/>
      <c r="E149" s="64"/>
      <c r="F149" s="64"/>
      <c r="G149" s="64"/>
      <c r="S149" s="64"/>
    </row>
    <row r="150" spans="1:19" ht="13" x14ac:dyDescent="0.15">
      <c r="A150" s="63"/>
      <c r="B150" s="64"/>
      <c r="C150" s="73"/>
      <c r="D150" s="64"/>
      <c r="E150" s="64"/>
      <c r="F150" s="64"/>
      <c r="G150" s="64"/>
      <c r="S150" s="64"/>
    </row>
    <row r="151" spans="1:19" ht="13" x14ac:dyDescent="0.15">
      <c r="A151" s="63"/>
      <c r="B151" s="64"/>
      <c r="C151" s="73"/>
      <c r="D151" s="64"/>
      <c r="E151" s="64"/>
      <c r="F151" s="64"/>
      <c r="G151" s="64"/>
      <c r="S151" s="64"/>
    </row>
    <row r="152" spans="1:19" ht="13" x14ac:dyDescent="0.15">
      <c r="A152" s="63"/>
      <c r="B152" s="64"/>
      <c r="C152" s="73"/>
      <c r="D152" s="64"/>
      <c r="E152" s="64"/>
      <c r="F152" s="64"/>
      <c r="G152" s="64"/>
      <c r="S152" s="64"/>
    </row>
    <row r="153" spans="1:19" ht="13" x14ac:dyDescent="0.15">
      <c r="A153" s="63"/>
      <c r="B153" s="64"/>
      <c r="C153" s="73"/>
      <c r="D153" s="64"/>
      <c r="E153" s="64"/>
      <c r="F153" s="64"/>
      <c r="G153" s="64"/>
      <c r="S153" s="64"/>
    </row>
    <row r="154" spans="1:19" ht="13" x14ac:dyDescent="0.15">
      <c r="A154" s="63"/>
      <c r="B154" s="64"/>
      <c r="C154" s="73"/>
      <c r="D154" s="64"/>
      <c r="E154" s="64"/>
      <c r="F154" s="64"/>
      <c r="G154" s="64"/>
      <c r="S154" s="64"/>
    </row>
    <row r="155" spans="1:19" ht="13" x14ac:dyDescent="0.15">
      <c r="A155" s="63"/>
      <c r="B155" s="64"/>
      <c r="C155" s="73"/>
      <c r="D155" s="64"/>
      <c r="E155" s="64"/>
      <c r="F155" s="64"/>
      <c r="G155" s="64"/>
      <c r="S155" s="64"/>
    </row>
    <row r="156" spans="1:19" ht="13" x14ac:dyDescent="0.15">
      <c r="A156" s="63"/>
      <c r="B156" s="64"/>
      <c r="C156" s="73"/>
      <c r="D156" s="64"/>
      <c r="E156" s="64"/>
      <c r="F156" s="64"/>
      <c r="G156" s="64"/>
      <c r="S156" s="64"/>
    </row>
    <row r="157" spans="1:19" ht="13" x14ac:dyDescent="0.15">
      <c r="A157" s="63"/>
      <c r="B157" s="64"/>
      <c r="C157" s="73"/>
      <c r="D157" s="64"/>
      <c r="E157" s="64"/>
      <c r="F157" s="64"/>
      <c r="G157" s="64"/>
      <c r="S157" s="64"/>
    </row>
    <row r="158" spans="1:19" ht="13" x14ac:dyDescent="0.15">
      <c r="A158" s="63"/>
      <c r="B158" s="64"/>
      <c r="C158" s="73"/>
      <c r="D158" s="64"/>
      <c r="E158" s="64"/>
      <c r="F158" s="64"/>
      <c r="G158" s="64"/>
      <c r="S158" s="64"/>
    </row>
    <row r="159" spans="1:19" ht="13" x14ac:dyDescent="0.15">
      <c r="A159" s="63"/>
      <c r="B159" s="64"/>
      <c r="C159" s="73"/>
      <c r="D159" s="64"/>
      <c r="E159" s="64"/>
      <c r="F159" s="64"/>
      <c r="G159" s="64"/>
      <c r="S159" s="64"/>
    </row>
    <row r="160" spans="1:19" ht="13" x14ac:dyDescent="0.15">
      <c r="A160" s="63"/>
      <c r="B160" s="64"/>
      <c r="C160" s="73"/>
      <c r="D160" s="64"/>
      <c r="E160" s="64"/>
      <c r="F160" s="64"/>
      <c r="G160" s="64"/>
      <c r="S160" s="64"/>
    </row>
    <row r="161" spans="1:19" ht="13" x14ac:dyDescent="0.15">
      <c r="A161" s="63"/>
      <c r="B161" s="64"/>
      <c r="C161" s="73"/>
      <c r="D161" s="64"/>
      <c r="E161" s="64"/>
      <c r="F161" s="64"/>
      <c r="G161" s="64"/>
      <c r="S161" s="64"/>
    </row>
    <row r="162" spans="1:19" ht="13" x14ac:dyDescent="0.15">
      <c r="A162" s="63"/>
      <c r="B162" s="64"/>
      <c r="C162" s="73"/>
      <c r="D162" s="64"/>
      <c r="E162" s="64"/>
      <c r="F162" s="64"/>
      <c r="G162" s="64"/>
      <c r="S162" s="64"/>
    </row>
    <row r="163" spans="1:19" ht="13" x14ac:dyDescent="0.15">
      <c r="A163" s="63"/>
      <c r="B163" s="64"/>
      <c r="C163" s="73"/>
      <c r="D163" s="64"/>
      <c r="E163" s="64"/>
      <c r="F163" s="64"/>
      <c r="G163" s="64"/>
      <c r="S163" s="64"/>
    </row>
    <row r="164" spans="1:19" ht="13" x14ac:dyDescent="0.15">
      <c r="A164" s="63"/>
      <c r="B164" s="64"/>
      <c r="C164" s="73"/>
      <c r="D164" s="64"/>
      <c r="E164" s="64"/>
      <c r="F164" s="64"/>
      <c r="G164" s="64"/>
      <c r="S164" s="64"/>
    </row>
    <row r="165" spans="1:19" ht="13" x14ac:dyDescent="0.15">
      <c r="A165" s="63"/>
      <c r="B165" s="64"/>
      <c r="C165" s="73"/>
      <c r="D165" s="64"/>
      <c r="E165" s="64"/>
      <c r="F165" s="64"/>
      <c r="G165" s="64"/>
      <c r="S165" s="64"/>
    </row>
    <row r="166" spans="1:19" ht="13" x14ac:dyDescent="0.15">
      <c r="A166" s="63"/>
      <c r="B166" s="64"/>
      <c r="C166" s="73"/>
      <c r="D166" s="64"/>
      <c r="E166" s="64"/>
      <c r="F166" s="64"/>
      <c r="G166" s="64"/>
      <c r="S166" s="64"/>
    </row>
    <row r="167" spans="1:19" ht="13" x14ac:dyDescent="0.15">
      <c r="A167" s="63"/>
      <c r="B167" s="64"/>
      <c r="C167" s="73"/>
      <c r="D167" s="64"/>
      <c r="E167" s="64"/>
      <c r="F167" s="64"/>
      <c r="G167" s="64"/>
      <c r="S167" s="64"/>
    </row>
    <row r="168" spans="1:19" ht="13" x14ac:dyDescent="0.15">
      <c r="A168" s="63"/>
      <c r="B168" s="64"/>
      <c r="C168" s="73"/>
      <c r="D168" s="64"/>
      <c r="E168" s="64"/>
      <c r="F168" s="64"/>
      <c r="G168" s="64"/>
      <c r="S168" s="64"/>
    </row>
    <row r="169" spans="1:19" ht="13" x14ac:dyDescent="0.15">
      <c r="A169" s="63"/>
      <c r="B169" s="64"/>
      <c r="C169" s="73"/>
      <c r="D169" s="64"/>
      <c r="E169" s="64"/>
      <c r="F169" s="64"/>
      <c r="G169" s="64"/>
      <c r="S169" s="64"/>
    </row>
    <row r="170" spans="1:19" ht="13" x14ac:dyDescent="0.15">
      <c r="A170" s="63"/>
      <c r="B170" s="64"/>
      <c r="C170" s="73"/>
      <c r="D170" s="64"/>
      <c r="E170" s="64"/>
      <c r="F170" s="64"/>
      <c r="G170" s="64"/>
      <c r="S170" s="64"/>
    </row>
    <row r="171" spans="1:19" ht="13" x14ac:dyDescent="0.15">
      <c r="A171" s="63"/>
      <c r="B171" s="64"/>
      <c r="C171" s="73"/>
      <c r="D171" s="64"/>
      <c r="E171" s="64"/>
      <c r="F171" s="64"/>
      <c r="G171" s="64"/>
      <c r="S171" s="64"/>
    </row>
    <row r="172" spans="1:19" ht="13" x14ac:dyDescent="0.15">
      <c r="A172" s="63"/>
      <c r="B172" s="64"/>
      <c r="C172" s="73"/>
      <c r="D172" s="64"/>
      <c r="E172" s="64"/>
      <c r="F172" s="64"/>
      <c r="G172" s="64"/>
      <c r="S172" s="64"/>
    </row>
    <row r="173" spans="1:19" ht="13" x14ac:dyDescent="0.15">
      <c r="A173" s="63"/>
      <c r="B173" s="64"/>
      <c r="C173" s="73"/>
      <c r="D173" s="64"/>
      <c r="E173" s="64"/>
      <c r="F173" s="64"/>
      <c r="G173" s="64"/>
      <c r="S173" s="64"/>
    </row>
    <row r="174" spans="1:19" ht="13" x14ac:dyDescent="0.15">
      <c r="A174" s="63"/>
      <c r="B174" s="64"/>
      <c r="C174" s="73"/>
      <c r="D174" s="64"/>
      <c r="E174" s="64"/>
      <c r="F174" s="64"/>
      <c r="G174" s="64"/>
      <c r="S174" s="64"/>
    </row>
    <row r="175" spans="1:19" ht="13" x14ac:dyDescent="0.15">
      <c r="A175" s="63"/>
      <c r="B175" s="64"/>
      <c r="C175" s="73"/>
      <c r="D175" s="64"/>
      <c r="E175" s="64"/>
      <c r="F175" s="64"/>
      <c r="G175" s="64"/>
      <c r="S175" s="64"/>
    </row>
    <row r="176" spans="1:19" ht="13" x14ac:dyDescent="0.15">
      <c r="A176" s="63"/>
      <c r="B176" s="64"/>
      <c r="C176" s="73"/>
      <c r="D176" s="64"/>
      <c r="E176" s="64"/>
      <c r="F176" s="64"/>
      <c r="G176" s="64"/>
      <c r="S176" s="64"/>
    </row>
    <row r="177" spans="1:19" ht="13" x14ac:dyDescent="0.15">
      <c r="A177" s="63"/>
      <c r="B177" s="64"/>
      <c r="C177" s="73"/>
      <c r="D177" s="64"/>
      <c r="E177" s="64"/>
      <c r="F177" s="64"/>
      <c r="G177" s="64"/>
      <c r="S177" s="64"/>
    </row>
    <row r="178" spans="1:19" ht="13" x14ac:dyDescent="0.15">
      <c r="A178" s="63"/>
      <c r="B178" s="64"/>
      <c r="C178" s="73"/>
      <c r="D178" s="64"/>
      <c r="E178" s="64"/>
      <c r="F178" s="64"/>
      <c r="G178" s="64"/>
      <c r="S178" s="64"/>
    </row>
    <row r="179" spans="1:19" ht="13" x14ac:dyDescent="0.15">
      <c r="A179" s="63"/>
      <c r="B179" s="64"/>
      <c r="C179" s="73"/>
      <c r="D179" s="64"/>
      <c r="E179" s="64"/>
      <c r="F179" s="64"/>
      <c r="G179" s="64"/>
      <c r="S179" s="64"/>
    </row>
    <row r="180" spans="1:19" ht="13" x14ac:dyDescent="0.15">
      <c r="A180" s="63"/>
      <c r="B180" s="64"/>
      <c r="C180" s="73"/>
      <c r="D180" s="64"/>
      <c r="E180" s="64"/>
      <c r="F180" s="64"/>
      <c r="G180" s="64"/>
      <c r="S180" s="64"/>
    </row>
    <row r="181" spans="1:19" ht="13" x14ac:dyDescent="0.15">
      <c r="A181" s="63"/>
      <c r="B181" s="64"/>
      <c r="C181" s="73"/>
      <c r="D181" s="64"/>
      <c r="E181" s="64"/>
      <c r="F181" s="64"/>
      <c r="G181" s="64"/>
      <c r="S181" s="64"/>
    </row>
    <row r="182" spans="1:19" ht="13" x14ac:dyDescent="0.15">
      <c r="A182" s="63"/>
      <c r="B182" s="64"/>
      <c r="C182" s="73"/>
      <c r="D182" s="64"/>
      <c r="E182" s="64"/>
      <c r="F182" s="64"/>
      <c r="G182" s="64"/>
      <c r="S182" s="64"/>
    </row>
    <row r="183" spans="1:19" ht="13" x14ac:dyDescent="0.15">
      <c r="A183" s="63"/>
      <c r="B183" s="64"/>
      <c r="C183" s="73"/>
      <c r="D183" s="64"/>
      <c r="E183" s="64"/>
      <c r="F183" s="64"/>
      <c r="G183" s="64"/>
      <c r="S183" s="64"/>
    </row>
    <row r="184" spans="1:19" ht="13" x14ac:dyDescent="0.15">
      <c r="A184" s="63"/>
      <c r="B184" s="64"/>
      <c r="C184" s="73"/>
      <c r="D184" s="64"/>
      <c r="E184" s="64"/>
      <c r="F184" s="64"/>
      <c r="G184" s="64"/>
      <c r="S184" s="64"/>
    </row>
    <row r="185" spans="1:19" ht="13" x14ac:dyDescent="0.15">
      <c r="A185" s="63"/>
      <c r="B185" s="64"/>
      <c r="C185" s="73"/>
      <c r="D185" s="64"/>
      <c r="E185" s="64"/>
      <c r="F185" s="64"/>
      <c r="G185" s="64"/>
      <c r="S185" s="64"/>
    </row>
    <row r="186" spans="1:19" ht="13" x14ac:dyDescent="0.15">
      <c r="A186" s="63"/>
      <c r="B186" s="64"/>
      <c r="C186" s="73"/>
      <c r="D186" s="64"/>
      <c r="E186" s="64"/>
      <c r="F186" s="64"/>
      <c r="G186" s="64"/>
      <c r="S186" s="64"/>
    </row>
    <row r="187" spans="1:19" ht="13" x14ac:dyDescent="0.15">
      <c r="A187" s="63"/>
      <c r="B187" s="64"/>
      <c r="C187" s="73"/>
      <c r="D187" s="64"/>
      <c r="E187" s="64"/>
      <c r="F187" s="64"/>
      <c r="G187" s="64"/>
      <c r="S187" s="64"/>
    </row>
    <row r="188" spans="1:19" ht="13" x14ac:dyDescent="0.15">
      <c r="A188" s="63"/>
      <c r="B188" s="64"/>
      <c r="C188" s="73"/>
      <c r="D188" s="64"/>
      <c r="E188" s="64"/>
      <c r="F188" s="64"/>
      <c r="G188" s="64"/>
      <c r="S188" s="64"/>
    </row>
    <row r="189" spans="1:19" ht="13" x14ac:dyDescent="0.15">
      <c r="A189" s="63"/>
      <c r="B189" s="64"/>
      <c r="C189" s="73"/>
      <c r="D189" s="64"/>
      <c r="E189" s="64"/>
      <c r="F189" s="64"/>
      <c r="G189" s="64"/>
      <c r="S189" s="64"/>
    </row>
    <row r="190" spans="1:19" ht="13" x14ac:dyDescent="0.15">
      <c r="A190" s="63"/>
      <c r="B190" s="64"/>
      <c r="C190" s="73"/>
      <c r="D190" s="64"/>
      <c r="E190" s="64"/>
      <c r="F190" s="64"/>
      <c r="G190" s="64"/>
      <c r="S190" s="64"/>
    </row>
    <row r="191" spans="1:19" ht="13" x14ac:dyDescent="0.15">
      <c r="A191" s="63"/>
      <c r="B191" s="64"/>
      <c r="C191" s="73"/>
      <c r="D191" s="64"/>
      <c r="E191" s="64"/>
      <c r="F191" s="64"/>
      <c r="G191" s="64"/>
      <c r="S191" s="64"/>
    </row>
    <row r="192" spans="1:19" ht="13" x14ac:dyDescent="0.15">
      <c r="A192" s="63"/>
      <c r="B192" s="64"/>
      <c r="C192" s="73"/>
      <c r="D192" s="64"/>
      <c r="E192" s="64"/>
      <c r="F192" s="64"/>
      <c r="G192" s="64"/>
      <c r="S192" s="64"/>
    </row>
    <row r="193" spans="1:19" ht="13" x14ac:dyDescent="0.15">
      <c r="A193" s="63"/>
      <c r="B193" s="64"/>
      <c r="C193" s="73"/>
      <c r="D193" s="64"/>
      <c r="E193" s="64"/>
      <c r="F193" s="64"/>
      <c r="G193" s="64"/>
      <c r="S193" s="64"/>
    </row>
    <row r="194" spans="1:19" ht="13" x14ac:dyDescent="0.15">
      <c r="A194" s="63"/>
      <c r="B194" s="64"/>
      <c r="C194" s="73"/>
      <c r="D194" s="64"/>
      <c r="E194" s="64"/>
      <c r="F194" s="64"/>
      <c r="G194" s="64"/>
      <c r="S194" s="64"/>
    </row>
    <row r="195" spans="1:19" ht="13" x14ac:dyDescent="0.15">
      <c r="A195" s="63"/>
      <c r="B195" s="64"/>
      <c r="C195" s="73"/>
      <c r="D195" s="64"/>
      <c r="E195" s="64"/>
      <c r="F195" s="64"/>
      <c r="G195" s="64"/>
      <c r="S195" s="64"/>
    </row>
    <row r="196" spans="1:19" ht="13" x14ac:dyDescent="0.15">
      <c r="A196" s="63"/>
      <c r="B196" s="64"/>
      <c r="C196" s="73"/>
      <c r="D196" s="64"/>
      <c r="E196" s="64"/>
      <c r="F196" s="64"/>
      <c r="G196" s="64"/>
      <c r="S196" s="64"/>
    </row>
    <row r="197" spans="1:19" ht="13" x14ac:dyDescent="0.15">
      <c r="A197" s="63"/>
      <c r="B197" s="64"/>
      <c r="C197" s="73"/>
      <c r="D197" s="64"/>
      <c r="E197" s="64"/>
      <c r="F197" s="64"/>
      <c r="G197" s="64"/>
      <c r="S197" s="64"/>
    </row>
    <row r="198" spans="1:19" ht="13" x14ac:dyDescent="0.15">
      <c r="A198" s="63"/>
      <c r="B198" s="64"/>
      <c r="C198" s="73"/>
      <c r="D198" s="64"/>
      <c r="E198" s="64"/>
      <c r="F198" s="64"/>
      <c r="G198" s="64"/>
      <c r="S198" s="64"/>
    </row>
    <row r="199" spans="1:19" ht="13" x14ac:dyDescent="0.15">
      <c r="A199" s="63"/>
      <c r="B199" s="64"/>
      <c r="C199" s="73"/>
      <c r="D199" s="64"/>
      <c r="E199" s="64"/>
      <c r="F199" s="64"/>
      <c r="G199" s="64"/>
      <c r="S199" s="64"/>
    </row>
    <row r="200" spans="1:19" ht="13" x14ac:dyDescent="0.15">
      <c r="A200" s="63"/>
      <c r="B200" s="64"/>
      <c r="C200" s="73"/>
      <c r="D200" s="64"/>
      <c r="E200" s="64"/>
      <c r="F200" s="64"/>
      <c r="G200" s="64"/>
      <c r="S200" s="64"/>
    </row>
    <row r="201" spans="1:19" ht="13" x14ac:dyDescent="0.15">
      <c r="A201" s="63"/>
      <c r="B201" s="64"/>
      <c r="C201" s="73"/>
      <c r="D201" s="64"/>
      <c r="E201" s="64"/>
      <c r="F201" s="64"/>
      <c r="G201" s="64"/>
      <c r="S201" s="64"/>
    </row>
    <row r="202" spans="1:19" ht="13" x14ac:dyDescent="0.15">
      <c r="A202" s="63"/>
      <c r="B202" s="64"/>
      <c r="C202" s="73"/>
      <c r="D202" s="64"/>
      <c r="E202" s="64"/>
      <c r="F202" s="64"/>
      <c r="G202" s="64"/>
      <c r="S202" s="64"/>
    </row>
    <row r="203" spans="1:19" ht="13" x14ac:dyDescent="0.15">
      <c r="A203" s="63"/>
      <c r="B203" s="64"/>
      <c r="C203" s="73"/>
      <c r="D203" s="64"/>
      <c r="E203" s="64"/>
      <c r="F203" s="64"/>
      <c r="G203" s="64"/>
      <c r="S203" s="64"/>
    </row>
    <row r="204" spans="1:19" ht="13" x14ac:dyDescent="0.15">
      <c r="A204" s="63"/>
      <c r="B204" s="64"/>
      <c r="C204" s="73"/>
      <c r="D204" s="64"/>
      <c r="E204" s="64"/>
      <c r="F204" s="64"/>
      <c r="G204" s="64"/>
      <c r="S204" s="64"/>
    </row>
    <row r="205" spans="1:19" ht="13" x14ac:dyDescent="0.15">
      <c r="A205" s="63"/>
      <c r="B205" s="64"/>
      <c r="C205" s="73"/>
      <c r="D205" s="64"/>
      <c r="E205" s="64"/>
      <c r="F205" s="64"/>
      <c r="G205" s="64"/>
      <c r="S205" s="64"/>
    </row>
    <row r="206" spans="1:19" ht="13" x14ac:dyDescent="0.15">
      <c r="A206" s="63"/>
      <c r="B206" s="64"/>
      <c r="C206" s="73"/>
      <c r="D206" s="64"/>
      <c r="E206" s="64"/>
      <c r="F206" s="64"/>
      <c r="G206" s="64"/>
      <c r="S206" s="64"/>
    </row>
    <row r="207" spans="1:19" ht="13" x14ac:dyDescent="0.15">
      <c r="A207" s="63"/>
      <c r="B207" s="64"/>
      <c r="C207" s="73"/>
      <c r="D207" s="64"/>
      <c r="E207" s="64"/>
      <c r="F207" s="64"/>
      <c r="G207" s="64"/>
      <c r="S207" s="64"/>
    </row>
    <row r="208" spans="1:19" ht="13" x14ac:dyDescent="0.15">
      <c r="A208" s="63"/>
      <c r="B208" s="64"/>
      <c r="C208" s="73"/>
      <c r="D208" s="64"/>
      <c r="E208" s="64"/>
      <c r="F208" s="64"/>
      <c r="G208" s="64"/>
      <c r="S208" s="64"/>
    </row>
    <row r="209" spans="1:19" ht="13" x14ac:dyDescent="0.15">
      <c r="A209" s="63"/>
      <c r="B209" s="64"/>
      <c r="C209" s="73"/>
      <c r="D209" s="64"/>
      <c r="E209" s="64"/>
      <c r="F209" s="64"/>
      <c r="G209" s="64"/>
      <c r="S209" s="64"/>
    </row>
    <row r="210" spans="1:19" ht="13" x14ac:dyDescent="0.15">
      <c r="A210" s="63"/>
      <c r="B210" s="64"/>
      <c r="C210" s="73"/>
      <c r="D210" s="64"/>
      <c r="E210" s="64"/>
      <c r="F210" s="64"/>
      <c r="G210" s="64"/>
      <c r="S210" s="64"/>
    </row>
    <row r="211" spans="1:19" ht="13" x14ac:dyDescent="0.15">
      <c r="A211" s="63"/>
      <c r="B211" s="64"/>
      <c r="C211" s="73"/>
      <c r="D211" s="64"/>
      <c r="E211" s="64"/>
      <c r="F211" s="64"/>
      <c r="G211" s="64"/>
      <c r="S211" s="64"/>
    </row>
    <row r="212" spans="1:19" ht="13" x14ac:dyDescent="0.15">
      <c r="A212" s="63"/>
      <c r="B212" s="64"/>
      <c r="C212" s="73"/>
      <c r="D212" s="64"/>
      <c r="E212" s="64"/>
      <c r="F212" s="64"/>
      <c r="G212" s="64"/>
      <c r="S212" s="64"/>
    </row>
    <row r="213" spans="1:19" ht="13" x14ac:dyDescent="0.15">
      <c r="A213" s="63"/>
      <c r="B213" s="64"/>
      <c r="C213" s="73"/>
      <c r="D213" s="64"/>
      <c r="E213" s="64"/>
      <c r="F213" s="64"/>
      <c r="G213" s="64"/>
      <c r="S213" s="64"/>
    </row>
    <row r="214" spans="1:19" ht="13" x14ac:dyDescent="0.15">
      <c r="A214" s="63"/>
      <c r="B214" s="64"/>
      <c r="C214" s="73"/>
      <c r="D214" s="64"/>
      <c r="E214" s="64"/>
      <c r="F214" s="64"/>
      <c r="G214" s="64"/>
      <c r="S214" s="64"/>
    </row>
    <row r="215" spans="1:19" ht="13" x14ac:dyDescent="0.15">
      <c r="A215" s="63"/>
      <c r="B215" s="64"/>
      <c r="C215" s="73"/>
      <c r="D215" s="64"/>
      <c r="E215" s="64"/>
      <c r="F215" s="64"/>
      <c r="G215" s="64"/>
      <c r="S215" s="64"/>
    </row>
    <row r="216" spans="1:19" ht="13" x14ac:dyDescent="0.15">
      <c r="A216" s="63"/>
      <c r="B216" s="64"/>
      <c r="C216" s="73"/>
      <c r="D216" s="64"/>
      <c r="E216" s="64"/>
      <c r="F216" s="64"/>
      <c r="G216" s="64"/>
      <c r="S216" s="64"/>
    </row>
    <row r="217" spans="1:19" ht="13" x14ac:dyDescent="0.15">
      <c r="A217" s="63"/>
      <c r="B217" s="64"/>
      <c r="C217" s="73"/>
      <c r="D217" s="64"/>
      <c r="E217" s="64"/>
      <c r="F217" s="64"/>
      <c r="G217" s="64"/>
      <c r="S217" s="64"/>
    </row>
    <row r="218" spans="1:19" ht="13" x14ac:dyDescent="0.15">
      <c r="A218" s="63"/>
      <c r="B218" s="64"/>
      <c r="C218" s="73"/>
      <c r="D218" s="64"/>
      <c r="E218" s="64"/>
      <c r="F218" s="64"/>
      <c r="G218" s="64"/>
      <c r="S218" s="64"/>
    </row>
    <row r="219" spans="1:19" ht="13" x14ac:dyDescent="0.15">
      <c r="A219" s="63"/>
      <c r="B219" s="64"/>
      <c r="C219" s="73"/>
      <c r="D219" s="64"/>
      <c r="E219" s="64"/>
      <c r="F219" s="64"/>
      <c r="G219" s="64"/>
      <c r="S219" s="64"/>
    </row>
    <row r="220" spans="1:19" ht="13" x14ac:dyDescent="0.15">
      <c r="A220" s="63"/>
      <c r="B220" s="64"/>
      <c r="C220" s="73"/>
      <c r="D220" s="64"/>
      <c r="E220" s="64"/>
      <c r="F220" s="64"/>
      <c r="G220" s="64"/>
      <c r="S220" s="64"/>
    </row>
    <row r="221" spans="1:19" ht="13" x14ac:dyDescent="0.15">
      <c r="A221" s="63"/>
      <c r="B221" s="64"/>
      <c r="C221" s="73"/>
      <c r="D221" s="64"/>
      <c r="E221" s="64"/>
      <c r="F221" s="64"/>
      <c r="G221" s="64"/>
      <c r="S221" s="64"/>
    </row>
    <row r="222" spans="1:19" ht="13" x14ac:dyDescent="0.15">
      <c r="A222" s="63"/>
      <c r="B222" s="64"/>
      <c r="C222" s="73"/>
      <c r="D222" s="64"/>
      <c r="E222" s="64"/>
      <c r="F222" s="64"/>
      <c r="G222" s="64"/>
      <c r="S222" s="64"/>
    </row>
    <row r="223" spans="1:19" ht="13" x14ac:dyDescent="0.15">
      <c r="A223" s="63"/>
      <c r="B223" s="64"/>
      <c r="C223" s="73"/>
      <c r="D223" s="64"/>
      <c r="E223" s="64"/>
      <c r="F223" s="64"/>
      <c r="G223" s="64"/>
      <c r="S223" s="64"/>
    </row>
    <row r="224" spans="1:19" ht="13" x14ac:dyDescent="0.15">
      <c r="A224" s="63"/>
      <c r="B224" s="64"/>
      <c r="C224" s="73"/>
      <c r="D224" s="64"/>
      <c r="E224" s="64"/>
      <c r="F224" s="64"/>
      <c r="G224" s="64"/>
      <c r="S224" s="64"/>
    </row>
    <row r="225" spans="1:19" ht="13" x14ac:dyDescent="0.15">
      <c r="A225" s="63"/>
      <c r="B225" s="64"/>
      <c r="C225" s="73"/>
      <c r="D225" s="64"/>
      <c r="E225" s="64"/>
      <c r="F225" s="64"/>
      <c r="G225" s="64"/>
      <c r="S225" s="64"/>
    </row>
    <row r="226" spans="1:19" ht="13" x14ac:dyDescent="0.15">
      <c r="A226" s="63"/>
      <c r="B226" s="64"/>
      <c r="C226" s="73"/>
      <c r="D226" s="64"/>
      <c r="E226" s="64"/>
      <c r="F226" s="64"/>
      <c r="G226" s="64"/>
      <c r="S226" s="64"/>
    </row>
    <row r="227" spans="1:19" ht="13" x14ac:dyDescent="0.15">
      <c r="A227" s="63"/>
      <c r="B227" s="64"/>
      <c r="C227" s="73"/>
      <c r="D227" s="64"/>
      <c r="E227" s="64"/>
      <c r="F227" s="64"/>
      <c r="G227" s="64"/>
      <c r="S227" s="64"/>
    </row>
    <row r="228" spans="1:19" ht="13" x14ac:dyDescent="0.15">
      <c r="A228" s="63"/>
      <c r="B228" s="64"/>
      <c r="C228" s="73"/>
      <c r="D228" s="64"/>
      <c r="E228" s="64"/>
      <c r="F228" s="64"/>
      <c r="G228" s="64"/>
      <c r="S228" s="64"/>
    </row>
    <row r="229" spans="1:19" ht="13" x14ac:dyDescent="0.15">
      <c r="A229" s="63"/>
      <c r="B229" s="64"/>
      <c r="C229" s="73"/>
      <c r="D229" s="64"/>
      <c r="E229" s="64"/>
      <c r="F229" s="64"/>
      <c r="G229" s="64"/>
      <c r="S229" s="64"/>
    </row>
    <row r="230" spans="1:19" ht="13" x14ac:dyDescent="0.15">
      <c r="A230" s="63"/>
      <c r="B230" s="64"/>
      <c r="C230" s="73"/>
      <c r="D230" s="64"/>
      <c r="E230" s="64"/>
      <c r="F230" s="64"/>
      <c r="G230" s="64"/>
      <c r="S230" s="64"/>
    </row>
    <row r="231" spans="1:19" ht="13" x14ac:dyDescent="0.15">
      <c r="A231" s="63"/>
      <c r="B231" s="64"/>
      <c r="C231" s="73"/>
      <c r="D231" s="64"/>
      <c r="E231" s="64"/>
      <c r="F231" s="64"/>
      <c r="G231" s="64"/>
      <c r="S231" s="64"/>
    </row>
    <row r="232" spans="1:19" ht="13" x14ac:dyDescent="0.15">
      <c r="A232" s="63"/>
      <c r="B232" s="64"/>
      <c r="C232" s="73"/>
      <c r="D232" s="64"/>
      <c r="E232" s="64"/>
      <c r="F232" s="64"/>
      <c r="G232" s="64"/>
      <c r="S232" s="64"/>
    </row>
    <row r="233" spans="1:19" ht="13" x14ac:dyDescent="0.15">
      <c r="A233" s="63"/>
      <c r="B233" s="64"/>
      <c r="C233" s="73"/>
      <c r="D233" s="64"/>
      <c r="E233" s="64"/>
      <c r="F233" s="64"/>
      <c r="G233" s="64"/>
      <c r="S233" s="64"/>
    </row>
    <row r="234" spans="1:19" ht="13" x14ac:dyDescent="0.15">
      <c r="A234" s="147"/>
      <c r="B234" s="64"/>
      <c r="C234" s="73"/>
      <c r="D234" s="64"/>
      <c r="E234" s="64"/>
      <c r="F234" s="64"/>
      <c r="G234" s="64"/>
      <c r="S234" s="64"/>
    </row>
    <row r="235" spans="1:19" ht="13" x14ac:dyDescent="0.15">
      <c r="A235" s="147"/>
      <c r="B235" s="64"/>
      <c r="C235" s="73"/>
      <c r="D235" s="64"/>
      <c r="E235" s="64"/>
      <c r="F235" s="64"/>
      <c r="G235" s="64"/>
      <c r="S235" s="64"/>
    </row>
    <row r="236" spans="1:19" ht="13" x14ac:dyDescent="0.15">
      <c r="A236" s="73"/>
      <c r="B236" s="64"/>
      <c r="C236" s="73"/>
      <c r="D236" s="64"/>
      <c r="E236" s="64"/>
      <c r="F236" s="64"/>
      <c r="G236" s="64"/>
      <c r="S236" s="64"/>
    </row>
    <row r="237" spans="1:19" ht="13" x14ac:dyDescent="0.15">
      <c r="A237" s="73"/>
      <c r="B237" s="64"/>
      <c r="C237" s="73"/>
      <c r="D237" s="64"/>
      <c r="E237" s="64"/>
      <c r="F237" s="64"/>
      <c r="G237" s="64"/>
      <c r="S237" s="64"/>
    </row>
    <row r="238" spans="1:19" ht="13" x14ac:dyDescent="0.15">
      <c r="A238" s="73"/>
      <c r="B238" s="64"/>
      <c r="C238" s="73"/>
      <c r="D238" s="64"/>
      <c r="E238" s="64"/>
      <c r="F238" s="64"/>
      <c r="G238" s="64"/>
      <c r="S238" s="64"/>
    </row>
    <row r="239" spans="1:19" ht="13" x14ac:dyDescent="0.15">
      <c r="A239" s="73"/>
      <c r="B239" s="64"/>
      <c r="C239" s="73"/>
      <c r="D239" s="64"/>
      <c r="E239" s="64"/>
      <c r="F239" s="64"/>
      <c r="G239" s="64"/>
      <c r="S239" s="64"/>
    </row>
    <row r="240" spans="1:19" ht="13" x14ac:dyDescent="0.15">
      <c r="A240" s="73"/>
      <c r="B240" s="64"/>
      <c r="C240" s="73"/>
      <c r="D240" s="64"/>
      <c r="E240" s="64"/>
      <c r="F240" s="64"/>
      <c r="G240" s="64"/>
      <c r="S240" s="64"/>
    </row>
    <row r="241" spans="1:19" ht="13" x14ac:dyDescent="0.15">
      <c r="A241" s="73"/>
      <c r="B241" s="64"/>
      <c r="C241" s="73"/>
      <c r="D241" s="64"/>
      <c r="E241" s="64"/>
      <c r="F241" s="64"/>
      <c r="G241" s="64"/>
      <c r="S241" s="64"/>
    </row>
    <row r="242" spans="1:19" ht="13" x14ac:dyDescent="0.15">
      <c r="A242" s="73"/>
      <c r="B242" s="64"/>
      <c r="C242" s="73"/>
      <c r="D242" s="64"/>
      <c r="E242" s="64"/>
      <c r="F242" s="64"/>
      <c r="G242" s="64"/>
      <c r="S242" s="64"/>
    </row>
    <row r="243" spans="1:19" ht="13" x14ac:dyDescent="0.15">
      <c r="A243" s="73"/>
      <c r="B243" s="64"/>
      <c r="C243" s="73"/>
      <c r="D243" s="64"/>
      <c r="E243" s="64"/>
      <c r="F243" s="64"/>
      <c r="G243" s="64"/>
      <c r="S243" s="64"/>
    </row>
    <row r="244" spans="1:19" ht="13" x14ac:dyDescent="0.15">
      <c r="A244" s="73"/>
      <c r="B244" s="64"/>
      <c r="C244" s="73"/>
      <c r="D244" s="64"/>
      <c r="E244" s="64"/>
      <c r="F244" s="64"/>
      <c r="G244" s="64"/>
      <c r="S244" s="64"/>
    </row>
    <row r="245" spans="1:19" ht="13" x14ac:dyDescent="0.15">
      <c r="A245" s="73"/>
      <c r="B245" s="64"/>
      <c r="C245" s="73"/>
      <c r="D245" s="64"/>
      <c r="E245" s="64"/>
      <c r="F245" s="64"/>
      <c r="G245" s="64"/>
      <c r="S245" s="64"/>
    </row>
    <row r="246" spans="1:19" ht="13" x14ac:dyDescent="0.15">
      <c r="A246" s="73"/>
      <c r="B246" s="64"/>
      <c r="C246" s="73"/>
      <c r="D246" s="64"/>
      <c r="E246" s="64"/>
      <c r="F246" s="64"/>
      <c r="G246" s="64"/>
      <c r="S246" s="64"/>
    </row>
    <row r="247" spans="1:19" ht="13" x14ac:dyDescent="0.15">
      <c r="A247" s="73"/>
      <c r="B247" s="64"/>
      <c r="C247" s="73"/>
      <c r="D247" s="64"/>
      <c r="E247" s="64"/>
      <c r="F247" s="64"/>
      <c r="G247" s="64"/>
      <c r="S247" s="64"/>
    </row>
    <row r="248" spans="1:19" ht="13" x14ac:dyDescent="0.15">
      <c r="A248" s="73"/>
      <c r="B248" s="64"/>
      <c r="C248" s="73"/>
      <c r="D248" s="64"/>
      <c r="E248" s="64"/>
      <c r="F248" s="64"/>
      <c r="G248" s="64"/>
      <c r="S248" s="64"/>
    </row>
    <row r="249" spans="1:19" ht="13" x14ac:dyDescent="0.15">
      <c r="A249" s="73"/>
      <c r="B249" s="64"/>
      <c r="C249" s="73"/>
      <c r="D249" s="64"/>
      <c r="E249" s="64"/>
      <c r="F249" s="64"/>
      <c r="G249" s="64"/>
      <c r="S249" s="64"/>
    </row>
    <row r="250" spans="1:19" ht="13" x14ac:dyDescent="0.15">
      <c r="A250" s="73"/>
      <c r="B250" s="64"/>
      <c r="C250" s="73"/>
      <c r="D250" s="64"/>
      <c r="E250" s="64"/>
      <c r="F250" s="64"/>
      <c r="G250" s="64"/>
      <c r="S250" s="64"/>
    </row>
    <row r="251" spans="1:19" ht="13" x14ac:dyDescent="0.15">
      <c r="A251" s="73"/>
      <c r="B251" s="64"/>
      <c r="C251" s="73"/>
      <c r="D251" s="64"/>
      <c r="E251" s="64"/>
      <c r="F251" s="64"/>
      <c r="G251" s="64"/>
      <c r="S251" s="64"/>
    </row>
    <row r="252" spans="1:19" ht="13" x14ac:dyDescent="0.15">
      <c r="A252" s="73"/>
      <c r="B252" s="64"/>
      <c r="C252" s="73"/>
      <c r="D252" s="64"/>
      <c r="E252" s="64"/>
      <c r="F252" s="64"/>
      <c r="G252" s="64"/>
      <c r="S252" s="64"/>
    </row>
    <row r="253" spans="1:19" ht="13" x14ac:dyDescent="0.15">
      <c r="A253" s="73"/>
      <c r="B253" s="64"/>
      <c r="C253" s="73"/>
      <c r="D253" s="64"/>
      <c r="E253" s="64"/>
      <c r="F253" s="64"/>
      <c r="G253" s="64"/>
      <c r="S253" s="64"/>
    </row>
    <row r="254" spans="1:19" ht="13" x14ac:dyDescent="0.15">
      <c r="A254" s="73"/>
      <c r="B254" s="64"/>
      <c r="C254" s="73"/>
      <c r="D254" s="64"/>
      <c r="E254" s="64"/>
      <c r="F254" s="64"/>
      <c r="G254" s="64"/>
      <c r="S254" s="64"/>
    </row>
    <row r="255" spans="1:19" ht="13" x14ac:dyDescent="0.15">
      <c r="A255" s="73"/>
      <c r="B255" s="64"/>
      <c r="C255" s="73"/>
      <c r="D255" s="64"/>
      <c r="E255" s="64"/>
      <c r="F255" s="64"/>
      <c r="G255" s="64"/>
      <c r="S255" s="64"/>
    </row>
    <row r="256" spans="1:19" ht="13" x14ac:dyDescent="0.15">
      <c r="A256" s="73"/>
      <c r="B256" s="64"/>
      <c r="C256" s="73"/>
      <c r="D256" s="64"/>
      <c r="E256" s="64"/>
      <c r="F256" s="64"/>
      <c r="G256" s="64"/>
      <c r="S256" s="64"/>
    </row>
    <row r="257" spans="1:19" ht="13" x14ac:dyDescent="0.15">
      <c r="A257" s="73"/>
      <c r="B257" s="64"/>
      <c r="C257" s="73"/>
      <c r="D257" s="64"/>
      <c r="E257" s="64"/>
      <c r="F257" s="64"/>
      <c r="G257" s="64"/>
      <c r="S257" s="64"/>
    </row>
    <row r="258" spans="1:19" ht="13" x14ac:dyDescent="0.15">
      <c r="A258" s="73"/>
      <c r="B258" s="64"/>
      <c r="C258" s="73"/>
      <c r="D258" s="64"/>
      <c r="E258" s="64"/>
      <c r="F258" s="64"/>
      <c r="G258" s="64"/>
      <c r="S258" s="64"/>
    </row>
    <row r="259" spans="1:19" ht="13" x14ac:dyDescent="0.15">
      <c r="A259" s="73"/>
      <c r="B259" s="64"/>
      <c r="C259" s="73"/>
      <c r="D259" s="64"/>
      <c r="E259" s="64"/>
      <c r="F259" s="64"/>
      <c r="G259" s="64"/>
      <c r="S259" s="64"/>
    </row>
    <row r="260" spans="1:19" ht="13" x14ac:dyDescent="0.15">
      <c r="A260" s="73"/>
      <c r="B260" s="64"/>
      <c r="C260" s="73"/>
      <c r="D260" s="64"/>
      <c r="E260" s="64"/>
      <c r="F260" s="64"/>
      <c r="G260" s="64"/>
      <c r="S260" s="64"/>
    </row>
    <row r="261" spans="1:19" ht="13" x14ac:dyDescent="0.15">
      <c r="A261" s="73"/>
      <c r="B261" s="64"/>
      <c r="C261" s="73"/>
      <c r="D261" s="64"/>
      <c r="E261" s="64"/>
      <c r="F261" s="64"/>
      <c r="G261" s="64"/>
      <c r="S261" s="64"/>
    </row>
    <row r="262" spans="1:19" ht="13" x14ac:dyDescent="0.15">
      <c r="A262" s="73"/>
      <c r="B262" s="64"/>
      <c r="C262" s="73"/>
      <c r="D262" s="64"/>
      <c r="E262" s="64"/>
      <c r="F262" s="64"/>
      <c r="G262" s="64"/>
      <c r="S262" s="64"/>
    </row>
    <row r="263" spans="1:19" ht="13" x14ac:dyDescent="0.15">
      <c r="A263" s="73"/>
      <c r="B263" s="64"/>
      <c r="C263" s="73"/>
      <c r="D263" s="64"/>
      <c r="E263" s="64"/>
      <c r="F263" s="64"/>
      <c r="G263" s="64"/>
      <c r="S263" s="64"/>
    </row>
    <row r="264" spans="1:19" ht="13" x14ac:dyDescent="0.15">
      <c r="A264" s="73"/>
      <c r="B264" s="64"/>
      <c r="C264" s="73"/>
      <c r="D264" s="64"/>
      <c r="E264" s="64"/>
      <c r="F264" s="64"/>
      <c r="G264" s="64"/>
      <c r="S264" s="64"/>
    </row>
    <row r="265" spans="1:19" ht="13" x14ac:dyDescent="0.15">
      <c r="A265" s="73"/>
      <c r="B265" s="64"/>
      <c r="C265" s="73"/>
      <c r="D265" s="64"/>
      <c r="E265" s="64"/>
      <c r="F265" s="64"/>
      <c r="G265" s="64"/>
      <c r="S265" s="64"/>
    </row>
    <row r="266" spans="1:19" ht="13" x14ac:dyDescent="0.15">
      <c r="A266" s="73"/>
      <c r="B266" s="64"/>
      <c r="C266" s="73"/>
      <c r="D266" s="64"/>
      <c r="E266" s="64"/>
      <c r="F266" s="64"/>
      <c r="G266" s="64"/>
      <c r="S266" s="64"/>
    </row>
    <row r="267" spans="1:19" ht="13" x14ac:dyDescent="0.15">
      <c r="A267" s="73"/>
      <c r="B267" s="64"/>
      <c r="C267" s="73"/>
      <c r="D267" s="64"/>
      <c r="E267" s="64"/>
      <c r="F267" s="64"/>
      <c r="G267" s="64"/>
      <c r="S267" s="64"/>
    </row>
    <row r="268" spans="1:19" ht="13" x14ac:dyDescent="0.15">
      <c r="A268" s="73"/>
      <c r="B268" s="64"/>
      <c r="C268" s="73"/>
      <c r="D268" s="64"/>
      <c r="E268" s="64"/>
      <c r="F268" s="64"/>
      <c r="G268" s="64"/>
      <c r="S268" s="64"/>
    </row>
    <row r="269" spans="1:19" ht="13" x14ac:dyDescent="0.15">
      <c r="A269" s="73"/>
      <c r="B269" s="64"/>
      <c r="C269" s="73"/>
      <c r="D269" s="64"/>
      <c r="E269" s="64"/>
      <c r="F269" s="64"/>
      <c r="G269" s="64"/>
      <c r="S269" s="64"/>
    </row>
    <row r="270" spans="1:19" ht="13" x14ac:dyDescent="0.15">
      <c r="A270" s="73"/>
      <c r="B270" s="64"/>
      <c r="C270" s="73"/>
      <c r="D270" s="64"/>
      <c r="E270" s="64"/>
      <c r="F270" s="64"/>
      <c r="G270" s="64"/>
      <c r="S270" s="64"/>
    </row>
    <row r="271" spans="1:19" ht="13" x14ac:dyDescent="0.15">
      <c r="A271" s="73"/>
      <c r="B271" s="64"/>
      <c r="C271" s="73"/>
      <c r="D271" s="64"/>
      <c r="E271" s="64"/>
      <c r="F271" s="64"/>
      <c r="G271" s="64"/>
      <c r="S271" s="64"/>
    </row>
    <row r="272" spans="1:19" ht="13" x14ac:dyDescent="0.15">
      <c r="A272" s="73"/>
      <c r="B272" s="64"/>
      <c r="C272" s="73"/>
      <c r="D272" s="64"/>
      <c r="E272" s="64"/>
      <c r="F272" s="64"/>
      <c r="G272" s="64"/>
      <c r="S272" s="64"/>
    </row>
    <row r="273" spans="1:19" ht="13" x14ac:dyDescent="0.15">
      <c r="A273" s="73"/>
      <c r="B273" s="64"/>
      <c r="C273" s="73"/>
      <c r="D273" s="64"/>
      <c r="E273" s="64"/>
      <c r="F273" s="64"/>
      <c r="G273" s="64"/>
      <c r="S273" s="64"/>
    </row>
    <row r="274" spans="1:19" ht="13" x14ac:dyDescent="0.15">
      <c r="A274" s="73"/>
      <c r="B274" s="64"/>
      <c r="C274" s="73"/>
      <c r="D274" s="64"/>
      <c r="E274" s="64"/>
      <c r="F274" s="64"/>
      <c r="G274" s="64"/>
      <c r="S274" s="64"/>
    </row>
    <row r="275" spans="1:19" ht="13" x14ac:dyDescent="0.15">
      <c r="A275" s="73"/>
      <c r="B275" s="64"/>
      <c r="C275" s="73"/>
      <c r="D275" s="64"/>
      <c r="E275" s="64"/>
      <c r="F275" s="64"/>
      <c r="G275" s="64"/>
      <c r="S275" s="64"/>
    </row>
    <row r="276" spans="1:19" ht="13" x14ac:dyDescent="0.15">
      <c r="A276" s="73"/>
      <c r="B276" s="64"/>
      <c r="C276" s="73"/>
      <c r="D276" s="64"/>
      <c r="E276" s="64"/>
      <c r="F276" s="64"/>
      <c r="G276" s="64"/>
      <c r="S276" s="64"/>
    </row>
    <row r="277" spans="1:19" ht="13" x14ac:dyDescent="0.15">
      <c r="A277" s="73"/>
      <c r="B277" s="64"/>
      <c r="C277" s="73"/>
      <c r="D277" s="64"/>
      <c r="E277" s="64"/>
      <c r="F277" s="64"/>
      <c r="G277" s="64"/>
      <c r="S277" s="64"/>
    </row>
    <row r="278" spans="1:19" ht="13" x14ac:dyDescent="0.15">
      <c r="A278" s="73"/>
      <c r="B278" s="64"/>
      <c r="C278" s="73"/>
      <c r="D278" s="64"/>
      <c r="E278" s="64"/>
      <c r="F278" s="64"/>
      <c r="G278" s="64"/>
      <c r="S278" s="64"/>
    </row>
    <row r="279" spans="1:19" ht="13" x14ac:dyDescent="0.15">
      <c r="A279" s="73"/>
      <c r="B279" s="64"/>
      <c r="C279" s="73"/>
      <c r="D279" s="64"/>
      <c r="E279" s="64"/>
      <c r="F279" s="64"/>
      <c r="G279" s="64"/>
      <c r="S279" s="64"/>
    </row>
    <row r="280" spans="1:19" ht="13" x14ac:dyDescent="0.15">
      <c r="A280" s="73"/>
      <c r="B280" s="64"/>
      <c r="C280" s="73"/>
      <c r="D280" s="64"/>
      <c r="E280" s="64"/>
      <c r="F280" s="64"/>
      <c r="G280" s="64"/>
      <c r="S280" s="64"/>
    </row>
    <row r="281" spans="1:19" ht="13" x14ac:dyDescent="0.15">
      <c r="A281" s="73"/>
      <c r="B281" s="64"/>
      <c r="C281" s="73"/>
      <c r="D281" s="64"/>
      <c r="E281" s="64"/>
      <c r="F281" s="64"/>
      <c r="G281" s="64"/>
      <c r="S281" s="64"/>
    </row>
    <row r="282" spans="1:19" ht="13" x14ac:dyDescent="0.15">
      <c r="A282" s="73"/>
      <c r="B282" s="64"/>
      <c r="C282" s="73"/>
      <c r="D282" s="64"/>
      <c r="E282" s="64"/>
      <c r="F282" s="64"/>
      <c r="G282" s="64"/>
      <c r="S282" s="64"/>
    </row>
    <row r="283" spans="1:19" ht="13" x14ac:dyDescent="0.15">
      <c r="A283" s="73"/>
      <c r="B283" s="64"/>
      <c r="C283" s="73"/>
      <c r="D283" s="64"/>
      <c r="E283" s="64"/>
      <c r="F283" s="64"/>
      <c r="G283" s="64"/>
      <c r="S283" s="64"/>
    </row>
    <row r="284" spans="1:19" ht="13" x14ac:dyDescent="0.15">
      <c r="A284" s="73"/>
      <c r="B284" s="64"/>
      <c r="C284" s="73"/>
      <c r="D284" s="64"/>
      <c r="E284" s="64"/>
      <c r="F284" s="64"/>
      <c r="G284" s="64"/>
      <c r="S284" s="64"/>
    </row>
    <row r="285" spans="1:19" ht="13" x14ac:dyDescent="0.15">
      <c r="A285" s="73"/>
      <c r="B285" s="64"/>
      <c r="C285" s="73"/>
      <c r="D285" s="64"/>
      <c r="E285" s="64"/>
      <c r="F285" s="64"/>
      <c r="G285" s="64"/>
      <c r="S285" s="64"/>
    </row>
    <row r="286" spans="1:19" ht="13" x14ac:dyDescent="0.15">
      <c r="A286" s="73"/>
      <c r="B286" s="64"/>
      <c r="C286" s="73"/>
      <c r="D286" s="64"/>
      <c r="E286" s="64"/>
      <c r="F286" s="64"/>
      <c r="G286" s="64"/>
      <c r="S286" s="64"/>
    </row>
    <row r="287" spans="1:19" ht="13" x14ac:dyDescent="0.15">
      <c r="A287" s="73"/>
      <c r="B287" s="64"/>
      <c r="C287" s="73"/>
      <c r="D287" s="64"/>
      <c r="E287" s="64"/>
      <c r="F287" s="64"/>
      <c r="G287" s="64"/>
      <c r="S287" s="64"/>
    </row>
    <row r="288" spans="1:19" ht="13" x14ac:dyDescent="0.15">
      <c r="A288" s="73"/>
      <c r="B288" s="64"/>
      <c r="C288" s="73"/>
      <c r="D288" s="64"/>
      <c r="E288" s="64"/>
      <c r="F288" s="64"/>
      <c r="G288" s="64"/>
      <c r="S288" s="64"/>
    </row>
    <row r="289" spans="1:19" ht="13" x14ac:dyDescent="0.15">
      <c r="A289" s="73"/>
      <c r="B289" s="64"/>
      <c r="C289" s="73"/>
      <c r="D289" s="64"/>
      <c r="E289" s="64"/>
      <c r="F289" s="64"/>
      <c r="G289" s="64"/>
      <c r="S289" s="64"/>
    </row>
    <row r="290" spans="1:19" ht="13" x14ac:dyDescent="0.15">
      <c r="A290" s="73"/>
      <c r="B290" s="64"/>
      <c r="C290" s="73"/>
      <c r="D290" s="64"/>
      <c r="E290" s="64"/>
      <c r="F290" s="64"/>
      <c r="G290" s="64"/>
      <c r="S290" s="64"/>
    </row>
    <row r="291" spans="1:19" ht="13" x14ac:dyDescent="0.15">
      <c r="A291" s="73"/>
      <c r="B291" s="64"/>
      <c r="C291" s="73"/>
      <c r="D291" s="64"/>
      <c r="E291" s="64"/>
      <c r="F291" s="64"/>
      <c r="G291" s="64"/>
      <c r="S291" s="64"/>
    </row>
    <row r="292" spans="1:19" ht="13" x14ac:dyDescent="0.15">
      <c r="A292" s="73"/>
      <c r="B292" s="64"/>
      <c r="C292" s="73"/>
      <c r="D292" s="64"/>
      <c r="E292" s="64"/>
      <c r="F292" s="64"/>
      <c r="G292" s="64"/>
      <c r="S292" s="64"/>
    </row>
    <row r="293" spans="1:19" ht="13" x14ac:dyDescent="0.15">
      <c r="A293" s="73"/>
      <c r="B293" s="64"/>
      <c r="C293" s="73"/>
      <c r="D293" s="64"/>
      <c r="E293" s="64"/>
      <c r="F293" s="64"/>
      <c r="G293" s="64"/>
      <c r="S293" s="64"/>
    </row>
    <row r="294" spans="1:19" ht="13" x14ac:dyDescent="0.15">
      <c r="A294" s="73"/>
      <c r="B294" s="64"/>
      <c r="C294" s="73"/>
      <c r="D294" s="64"/>
      <c r="E294" s="64"/>
      <c r="F294" s="64"/>
      <c r="G294" s="64"/>
      <c r="S294" s="64"/>
    </row>
    <row r="295" spans="1:19" ht="13" x14ac:dyDescent="0.15">
      <c r="A295" s="73"/>
      <c r="B295" s="64"/>
      <c r="C295" s="73"/>
      <c r="D295" s="64"/>
      <c r="E295" s="64"/>
      <c r="F295" s="64"/>
      <c r="G295" s="64"/>
      <c r="S295" s="64"/>
    </row>
    <row r="296" spans="1:19" ht="13" x14ac:dyDescent="0.15">
      <c r="A296" s="73"/>
      <c r="B296" s="64"/>
      <c r="C296" s="73"/>
      <c r="D296" s="64"/>
      <c r="E296" s="64"/>
      <c r="F296" s="64"/>
      <c r="G296" s="64"/>
      <c r="S296" s="64"/>
    </row>
    <row r="297" spans="1:19" ht="13" x14ac:dyDescent="0.15">
      <c r="A297" s="73"/>
      <c r="B297" s="64"/>
      <c r="C297" s="73"/>
      <c r="D297" s="64"/>
      <c r="E297" s="64"/>
      <c r="F297" s="64"/>
      <c r="G297" s="64"/>
      <c r="S297" s="64"/>
    </row>
    <row r="298" spans="1:19" ht="13" x14ac:dyDescent="0.15">
      <c r="A298" s="73"/>
      <c r="B298" s="64"/>
      <c r="C298" s="73"/>
      <c r="D298" s="64"/>
      <c r="E298" s="64"/>
      <c r="F298" s="64"/>
      <c r="G298" s="64"/>
      <c r="S298" s="64"/>
    </row>
    <row r="299" spans="1:19" ht="13" x14ac:dyDescent="0.15">
      <c r="A299" s="73"/>
      <c r="B299" s="64"/>
      <c r="C299" s="73"/>
      <c r="D299" s="64"/>
      <c r="E299" s="64"/>
      <c r="F299" s="64"/>
      <c r="G299" s="64"/>
      <c r="S299" s="64"/>
    </row>
    <row r="300" spans="1:19" ht="13" x14ac:dyDescent="0.15">
      <c r="A300" s="73"/>
      <c r="B300" s="64"/>
      <c r="C300" s="73"/>
      <c r="D300" s="64"/>
      <c r="E300" s="64"/>
      <c r="F300" s="64"/>
      <c r="G300" s="64"/>
      <c r="S300" s="64"/>
    </row>
    <row r="301" spans="1:19" ht="13" x14ac:dyDescent="0.15">
      <c r="A301" s="73"/>
      <c r="B301" s="64"/>
      <c r="C301" s="73"/>
      <c r="D301" s="64"/>
      <c r="E301" s="64"/>
      <c r="F301" s="64"/>
      <c r="G301" s="64"/>
      <c r="S301" s="64"/>
    </row>
    <row r="302" spans="1:19" ht="13" x14ac:dyDescent="0.15">
      <c r="A302" s="73"/>
      <c r="B302" s="64"/>
      <c r="C302" s="73"/>
      <c r="D302" s="64"/>
      <c r="E302" s="64"/>
      <c r="F302" s="64"/>
      <c r="G302" s="64"/>
      <c r="S302" s="64"/>
    </row>
    <row r="303" spans="1:19" ht="13" x14ac:dyDescent="0.15">
      <c r="A303" s="73"/>
      <c r="B303" s="64"/>
      <c r="C303" s="73"/>
      <c r="D303" s="64"/>
      <c r="E303" s="64"/>
      <c r="F303" s="64"/>
      <c r="G303" s="64"/>
      <c r="S303" s="64"/>
    </row>
    <row r="304" spans="1:19" ht="13" x14ac:dyDescent="0.15">
      <c r="A304" s="73"/>
      <c r="B304" s="64"/>
      <c r="C304" s="73"/>
      <c r="D304" s="64"/>
      <c r="E304" s="64"/>
      <c r="F304" s="64"/>
      <c r="G304" s="64"/>
      <c r="S304" s="64"/>
    </row>
    <row r="305" spans="1:19" ht="13" x14ac:dyDescent="0.15">
      <c r="A305" s="73"/>
      <c r="B305" s="64"/>
      <c r="C305" s="73"/>
      <c r="D305" s="64"/>
      <c r="E305" s="64"/>
      <c r="F305" s="64"/>
      <c r="G305" s="64"/>
      <c r="S305" s="64"/>
    </row>
    <row r="306" spans="1:19" ht="13" x14ac:dyDescent="0.15">
      <c r="A306" s="73"/>
      <c r="B306" s="64"/>
      <c r="C306" s="73"/>
      <c r="D306" s="64"/>
      <c r="E306" s="64"/>
      <c r="F306" s="64"/>
      <c r="G306" s="64"/>
      <c r="S306" s="64"/>
    </row>
    <row r="307" spans="1:19" ht="13" x14ac:dyDescent="0.15">
      <c r="A307" s="73"/>
      <c r="B307" s="64"/>
      <c r="C307" s="73"/>
      <c r="D307" s="64"/>
      <c r="E307" s="64"/>
      <c r="F307" s="64"/>
      <c r="G307" s="64"/>
      <c r="S307" s="64"/>
    </row>
    <row r="308" spans="1:19" ht="13" x14ac:dyDescent="0.15">
      <c r="A308" s="73"/>
      <c r="B308" s="64"/>
      <c r="C308" s="73"/>
      <c r="D308" s="64"/>
      <c r="E308" s="64"/>
      <c r="F308" s="64"/>
      <c r="G308" s="64"/>
      <c r="S308" s="64"/>
    </row>
    <row r="309" spans="1:19" ht="13" x14ac:dyDescent="0.15">
      <c r="A309" s="73"/>
      <c r="B309" s="64"/>
      <c r="C309" s="73"/>
      <c r="D309" s="64"/>
      <c r="E309" s="64"/>
      <c r="F309" s="64"/>
      <c r="G309" s="64"/>
      <c r="S309" s="64"/>
    </row>
    <row r="310" spans="1:19" ht="13" x14ac:dyDescent="0.15">
      <c r="A310" s="73"/>
      <c r="B310" s="64"/>
      <c r="C310" s="73"/>
      <c r="D310" s="64"/>
      <c r="E310" s="64"/>
      <c r="F310" s="64"/>
      <c r="G310" s="64"/>
      <c r="S310" s="64"/>
    </row>
    <row r="311" spans="1:19" ht="13" x14ac:dyDescent="0.15">
      <c r="A311" s="73"/>
      <c r="B311" s="64"/>
      <c r="C311" s="73"/>
      <c r="D311" s="64"/>
      <c r="E311" s="64"/>
      <c r="F311" s="64"/>
      <c r="G311" s="64"/>
      <c r="S311" s="64"/>
    </row>
    <row r="312" spans="1:19" ht="13" x14ac:dyDescent="0.15">
      <c r="A312" s="73"/>
      <c r="B312" s="64"/>
      <c r="C312" s="73"/>
      <c r="D312" s="64"/>
      <c r="E312" s="64"/>
      <c r="F312" s="64"/>
      <c r="G312" s="64"/>
      <c r="S312" s="64"/>
    </row>
    <row r="313" spans="1:19" ht="13" x14ac:dyDescent="0.15">
      <c r="A313" s="73"/>
      <c r="B313" s="64"/>
      <c r="C313" s="73"/>
      <c r="D313" s="64"/>
      <c r="E313" s="64"/>
      <c r="F313" s="64"/>
      <c r="G313" s="64"/>
      <c r="S313" s="64"/>
    </row>
    <row r="314" spans="1:19" ht="13" x14ac:dyDescent="0.15">
      <c r="A314" s="73"/>
      <c r="B314" s="64"/>
      <c r="C314" s="73"/>
      <c r="D314" s="64"/>
      <c r="E314" s="64"/>
      <c r="F314" s="64"/>
      <c r="G314" s="64"/>
      <c r="S314" s="64"/>
    </row>
    <row r="315" spans="1:19" ht="13" x14ac:dyDescent="0.15">
      <c r="A315" s="73"/>
      <c r="B315" s="64"/>
      <c r="C315" s="73"/>
      <c r="D315" s="64"/>
      <c r="E315" s="64"/>
      <c r="F315" s="64"/>
      <c r="G315" s="64"/>
      <c r="S315" s="64"/>
    </row>
    <row r="316" spans="1:19" ht="13" x14ac:dyDescent="0.15">
      <c r="A316" s="73"/>
      <c r="B316" s="64"/>
      <c r="C316" s="73"/>
      <c r="D316" s="64"/>
      <c r="E316" s="64"/>
      <c r="F316" s="64"/>
      <c r="G316" s="64"/>
      <c r="S316" s="64"/>
    </row>
    <row r="317" spans="1:19" ht="13" x14ac:dyDescent="0.15">
      <c r="A317" s="73"/>
      <c r="B317" s="64"/>
      <c r="C317" s="73"/>
      <c r="D317" s="64"/>
      <c r="E317" s="64"/>
      <c r="F317" s="64"/>
      <c r="G317" s="64"/>
      <c r="S317" s="64"/>
    </row>
    <row r="318" spans="1:19" ht="13" x14ac:dyDescent="0.15">
      <c r="A318" s="73"/>
      <c r="B318" s="64"/>
      <c r="C318" s="73"/>
      <c r="D318" s="64"/>
      <c r="E318" s="64"/>
      <c r="F318" s="64"/>
      <c r="G318" s="64"/>
      <c r="S318" s="64"/>
    </row>
    <row r="319" spans="1:19" ht="13" x14ac:dyDescent="0.15">
      <c r="A319" s="73"/>
      <c r="B319" s="64"/>
      <c r="C319" s="73"/>
      <c r="D319" s="64"/>
      <c r="E319" s="64"/>
      <c r="F319" s="64"/>
      <c r="G319" s="64"/>
      <c r="S319" s="64"/>
    </row>
    <row r="320" spans="1:19" ht="13" x14ac:dyDescent="0.15">
      <c r="A320" s="73"/>
      <c r="B320" s="64"/>
      <c r="C320" s="73"/>
      <c r="D320" s="64"/>
      <c r="E320" s="64"/>
      <c r="F320" s="64"/>
      <c r="G320" s="64"/>
      <c r="S320" s="64"/>
    </row>
    <row r="321" spans="1:19" ht="13" x14ac:dyDescent="0.15">
      <c r="A321" s="73"/>
      <c r="B321" s="64"/>
      <c r="C321" s="73"/>
      <c r="D321" s="64"/>
      <c r="E321" s="64"/>
      <c r="F321" s="64"/>
      <c r="G321" s="64"/>
      <c r="S321" s="64"/>
    </row>
    <row r="322" spans="1:19" ht="13" x14ac:dyDescent="0.15">
      <c r="A322" s="73"/>
      <c r="B322" s="64"/>
      <c r="C322" s="73"/>
      <c r="D322" s="64"/>
      <c r="E322" s="64"/>
      <c r="F322" s="64"/>
      <c r="G322" s="64"/>
      <c r="S322" s="64"/>
    </row>
    <row r="323" spans="1:19" ht="13" x14ac:dyDescent="0.15">
      <c r="A323" s="73"/>
      <c r="B323" s="64"/>
      <c r="C323" s="73"/>
      <c r="D323" s="64"/>
      <c r="E323" s="64"/>
      <c r="F323" s="64"/>
      <c r="G323" s="64"/>
      <c r="S323" s="64"/>
    </row>
    <row r="324" spans="1:19" ht="13" x14ac:dyDescent="0.15">
      <c r="A324" s="73"/>
      <c r="B324" s="64"/>
      <c r="C324" s="73"/>
      <c r="D324" s="64"/>
      <c r="E324" s="64"/>
      <c r="F324" s="64"/>
      <c r="G324" s="64"/>
      <c r="S324" s="64"/>
    </row>
    <row r="325" spans="1:19" ht="13" x14ac:dyDescent="0.15">
      <c r="A325" s="73"/>
      <c r="B325" s="64"/>
      <c r="C325" s="73"/>
      <c r="D325" s="64"/>
      <c r="E325" s="64"/>
      <c r="F325" s="64"/>
      <c r="G325" s="64"/>
      <c r="S325" s="64"/>
    </row>
    <row r="326" spans="1:19" ht="13" x14ac:dyDescent="0.15">
      <c r="A326" s="73"/>
      <c r="B326" s="64"/>
      <c r="C326" s="73"/>
      <c r="D326" s="64"/>
      <c r="E326" s="64"/>
      <c r="F326" s="64"/>
      <c r="G326" s="64"/>
      <c r="S326" s="64"/>
    </row>
    <row r="327" spans="1:19" ht="13" x14ac:dyDescent="0.15">
      <c r="A327" s="73"/>
      <c r="B327" s="64"/>
      <c r="C327" s="73"/>
      <c r="D327" s="64"/>
      <c r="E327" s="64"/>
      <c r="F327" s="64"/>
      <c r="G327" s="64"/>
      <c r="S327" s="64"/>
    </row>
    <row r="328" spans="1:19" ht="13" x14ac:dyDescent="0.15">
      <c r="A328" s="73"/>
      <c r="B328" s="64"/>
      <c r="C328" s="73"/>
      <c r="D328" s="64"/>
      <c r="E328" s="64"/>
      <c r="F328" s="64"/>
      <c r="G328" s="64"/>
      <c r="S328" s="64"/>
    </row>
    <row r="329" spans="1:19" ht="13" x14ac:dyDescent="0.15">
      <c r="A329" s="73"/>
      <c r="B329" s="64"/>
      <c r="C329" s="73"/>
      <c r="D329" s="64"/>
      <c r="E329" s="64"/>
      <c r="F329" s="64"/>
      <c r="G329" s="64"/>
      <c r="S329" s="64"/>
    </row>
    <row r="330" spans="1:19" ht="13" x14ac:dyDescent="0.15">
      <c r="A330" s="73"/>
      <c r="B330" s="64"/>
      <c r="C330" s="73"/>
      <c r="D330" s="64"/>
      <c r="E330" s="64"/>
      <c r="F330" s="64"/>
      <c r="G330" s="64"/>
      <c r="S330" s="64"/>
    </row>
    <row r="331" spans="1:19" ht="13" x14ac:dyDescent="0.15">
      <c r="A331" s="73"/>
      <c r="B331" s="64"/>
      <c r="C331" s="73"/>
      <c r="D331" s="64"/>
      <c r="E331" s="64"/>
      <c r="F331" s="64"/>
      <c r="G331" s="64"/>
      <c r="S331" s="64"/>
    </row>
    <row r="332" spans="1:19" ht="13" x14ac:dyDescent="0.15">
      <c r="A332" s="73"/>
      <c r="B332" s="64"/>
      <c r="C332" s="73"/>
      <c r="D332" s="64"/>
      <c r="E332" s="64"/>
      <c r="F332" s="64"/>
      <c r="G332" s="64"/>
      <c r="S332" s="64"/>
    </row>
    <row r="333" spans="1:19" ht="13" x14ac:dyDescent="0.15">
      <c r="A333" s="73"/>
      <c r="B333" s="64"/>
      <c r="C333" s="73"/>
      <c r="D333" s="64"/>
      <c r="E333" s="64"/>
      <c r="F333" s="64"/>
      <c r="G333" s="64"/>
      <c r="S333" s="64"/>
    </row>
    <row r="334" spans="1:19" ht="13" x14ac:dyDescent="0.15">
      <c r="A334" s="73"/>
      <c r="B334" s="64"/>
      <c r="C334" s="73"/>
      <c r="D334" s="64"/>
      <c r="E334" s="64"/>
      <c r="F334" s="64"/>
      <c r="G334" s="64"/>
      <c r="S334" s="64"/>
    </row>
    <row r="335" spans="1:19" ht="13" x14ac:dyDescent="0.15">
      <c r="A335" s="73"/>
      <c r="B335" s="64"/>
      <c r="C335" s="73"/>
      <c r="D335" s="64"/>
      <c r="E335" s="64"/>
      <c r="F335" s="64"/>
      <c r="G335" s="64"/>
      <c r="S335" s="64"/>
    </row>
    <row r="336" spans="1:19" ht="13" x14ac:dyDescent="0.15">
      <c r="A336" s="73"/>
      <c r="B336" s="64"/>
      <c r="C336" s="73"/>
      <c r="D336" s="64"/>
      <c r="E336" s="64"/>
      <c r="F336" s="64"/>
      <c r="G336" s="64"/>
      <c r="S336" s="64"/>
    </row>
    <row r="337" spans="1:19" ht="13" x14ac:dyDescent="0.15">
      <c r="A337" s="73"/>
      <c r="B337" s="64"/>
      <c r="C337" s="73"/>
      <c r="D337" s="64"/>
      <c r="E337" s="64"/>
      <c r="F337" s="64"/>
      <c r="G337" s="64"/>
      <c r="S337" s="64"/>
    </row>
    <row r="338" spans="1:19" ht="13" x14ac:dyDescent="0.15">
      <c r="A338" s="73"/>
      <c r="B338" s="64"/>
      <c r="C338" s="73"/>
      <c r="D338" s="64"/>
      <c r="E338" s="64"/>
      <c r="F338" s="64"/>
      <c r="G338" s="64"/>
      <c r="S338" s="64"/>
    </row>
    <row r="339" spans="1:19" ht="13" x14ac:dyDescent="0.15">
      <c r="A339" s="73"/>
      <c r="B339" s="64"/>
      <c r="C339" s="73"/>
      <c r="D339" s="64"/>
      <c r="E339" s="64"/>
      <c r="F339" s="64"/>
      <c r="G339" s="64"/>
      <c r="S339" s="64"/>
    </row>
    <row r="340" spans="1:19" ht="13" x14ac:dyDescent="0.15">
      <c r="A340" s="73"/>
      <c r="B340" s="64"/>
      <c r="C340" s="73"/>
      <c r="D340" s="64"/>
      <c r="E340" s="64"/>
      <c r="F340" s="64"/>
      <c r="G340" s="64"/>
      <c r="S340" s="64"/>
    </row>
    <row r="341" spans="1:19" ht="13" x14ac:dyDescent="0.15">
      <c r="A341" s="73"/>
      <c r="B341" s="64"/>
      <c r="C341" s="73"/>
      <c r="D341" s="64"/>
      <c r="E341" s="64"/>
      <c r="F341" s="64"/>
      <c r="G341" s="64"/>
      <c r="S341" s="64"/>
    </row>
    <row r="342" spans="1:19" ht="13" x14ac:dyDescent="0.15">
      <c r="A342" s="73"/>
      <c r="B342" s="64"/>
      <c r="C342" s="73"/>
      <c r="D342" s="64"/>
      <c r="E342" s="64"/>
      <c r="F342" s="64"/>
      <c r="G342" s="64"/>
      <c r="S342" s="64"/>
    </row>
    <row r="343" spans="1:19" ht="13" x14ac:dyDescent="0.15">
      <c r="A343" s="73"/>
      <c r="B343" s="64"/>
      <c r="C343" s="73"/>
      <c r="D343" s="64"/>
      <c r="E343" s="64"/>
      <c r="F343" s="64"/>
      <c r="G343" s="64"/>
      <c r="S343" s="64"/>
    </row>
    <row r="344" spans="1:19" ht="13" x14ac:dyDescent="0.15">
      <c r="A344" s="73"/>
      <c r="B344" s="64"/>
      <c r="C344" s="73"/>
      <c r="D344" s="64"/>
      <c r="E344" s="64"/>
      <c r="F344" s="64"/>
      <c r="G344" s="64"/>
      <c r="S344" s="64"/>
    </row>
    <row r="345" spans="1:19" ht="13" x14ac:dyDescent="0.15">
      <c r="A345" s="73"/>
      <c r="B345" s="64"/>
      <c r="C345" s="73"/>
      <c r="D345" s="64"/>
      <c r="E345" s="64"/>
      <c r="F345" s="64"/>
      <c r="G345" s="64"/>
      <c r="S345" s="64"/>
    </row>
    <row r="346" spans="1:19" ht="13" x14ac:dyDescent="0.15">
      <c r="A346" s="73"/>
      <c r="B346" s="64"/>
      <c r="C346" s="73"/>
      <c r="D346" s="64"/>
      <c r="E346" s="64"/>
      <c r="F346" s="64"/>
      <c r="G346" s="64"/>
      <c r="S346" s="64"/>
    </row>
    <row r="347" spans="1:19" ht="13" x14ac:dyDescent="0.15">
      <c r="A347" s="73"/>
      <c r="B347" s="64"/>
      <c r="C347" s="73"/>
      <c r="D347" s="64"/>
      <c r="E347" s="64"/>
      <c r="F347" s="64"/>
      <c r="G347" s="64"/>
      <c r="S347" s="64"/>
    </row>
    <row r="348" spans="1:19" ht="13" x14ac:dyDescent="0.15">
      <c r="A348" s="73"/>
      <c r="B348" s="64"/>
      <c r="C348" s="73"/>
      <c r="D348" s="64"/>
      <c r="E348" s="64"/>
      <c r="F348" s="64"/>
      <c r="G348" s="64"/>
      <c r="S348" s="64"/>
    </row>
    <row r="349" spans="1:19" ht="13" x14ac:dyDescent="0.15">
      <c r="A349" s="73"/>
      <c r="B349" s="64"/>
      <c r="C349" s="73"/>
      <c r="D349" s="64"/>
      <c r="E349" s="64"/>
      <c r="F349" s="64"/>
      <c r="G349" s="64"/>
      <c r="S349" s="64"/>
    </row>
    <row r="350" spans="1:19" ht="13" x14ac:dyDescent="0.15">
      <c r="A350" s="73"/>
      <c r="B350" s="64"/>
      <c r="C350" s="73"/>
      <c r="D350" s="64"/>
      <c r="E350" s="64"/>
      <c r="F350" s="64"/>
      <c r="G350" s="64"/>
      <c r="S350" s="64"/>
    </row>
    <row r="351" spans="1:19" ht="13" x14ac:dyDescent="0.15">
      <c r="A351" s="73"/>
      <c r="B351" s="64"/>
      <c r="C351" s="73"/>
      <c r="D351" s="64"/>
      <c r="E351" s="64"/>
      <c r="F351" s="64"/>
      <c r="G351" s="64"/>
      <c r="S351" s="64"/>
    </row>
    <row r="352" spans="1:19" ht="13" x14ac:dyDescent="0.15">
      <c r="A352" s="73"/>
      <c r="B352" s="64"/>
      <c r="C352" s="73"/>
      <c r="D352" s="64"/>
      <c r="E352" s="64"/>
      <c r="F352" s="64"/>
      <c r="G352" s="64"/>
      <c r="S352" s="64"/>
    </row>
    <row r="353" spans="1:19" ht="13" x14ac:dyDescent="0.15">
      <c r="A353" s="73"/>
      <c r="B353" s="64"/>
      <c r="C353" s="73"/>
      <c r="D353" s="64"/>
      <c r="E353" s="64"/>
      <c r="F353" s="64"/>
      <c r="G353" s="64"/>
      <c r="S353" s="64"/>
    </row>
    <row r="354" spans="1:19" ht="13" x14ac:dyDescent="0.15">
      <c r="A354" s="73"/>
      <c r="B354" s="64"/>
      <c r="C354" s="73"/>
      <c r="D354" s="64"/>
      <c r="E354" s="64"/>
      <c r="F354" s="64"/>
      <c r="G354" s="64"/>
      <c r="S354" s="64"/>
    </row>
    <row r="355" spans="1:19" ht="13" x14ac:dyDescent="0.15">
      <c r="A355" s="73"/>
      <c r="B355" s="64"/>
      <c r="C355" s="73"/>
      <c r="D355" s="64"/>
      <c r="E355" s="64"/>
      <c r="F355" s="64"/>
      <c r="G355" s="64"/>
      <c r="S355" s="64"/>
    </row>
    <row r="356" spans="1:19" ht="13" x14ac:dyDescent="0.15">
      <c r="A356" s="73"/>
      <c r="B356" s="64"/>
      <c r="C356" s="73"/>
      <c r="D356" s="64"/>
      <c r="E356" s="64"/>
      <c r="F356" s="64"/>
      <c r="G356" s="64"/>
      <c r="S356" s="64"/>
    </row>
    <row r="357" spans="1:19" ht="13" x14ac:dyDescent="0.15">
      <c r="A357" s="73"/>
      <c r="B357" s="64"/>
      <c r="C357" s="73"/>
      <c r="D357" s="64"/>
      <c r="E357" s="64"/>
      <c r="F357" s="64"/>
      <c r="G357" s="64"/>
      <c r="S357" s="64"/>
    </row>
    <row r="358" spans="1:19" ht="13" x14ac:dyDescent="0.15">
      <c r="A358" s="73"/>
      <c r="B358" s="64"/>
      <c r="C358" s="73"/>
      <c r="D358" s="64"/>
      <c r="E358" s="64"/>
      <c r="F358" s="64"/>
      <c r="G358" s="64"/>
      <c r="S358" s="64"/>
    </row>
    <row r="359" spans="1:19" ht="13" x14ac:dyDescent="0.15">
      <c r="A359" s="73"/>
      <c r="B359" s="64"/>
      <c r="C359" s="73"/>
      <c r="D359" s="64"/>
      <c r="E359" s="64"/>
      <c r="F359" s="64"/>
      <c r="G359" s="64"/>
      <c r="S359" s="64"/>
    </row>
    <row r="360" spans="1:19" ht="13" x14ac:dyDescent="0.15">
      <c r="A360" s="73"/>
      <c r="B360" s="64"/>
      <c r="C360" s="73"/>
      <c r="D360" s="64"/>
      <c r="E360" s="64"/>
      <c r="F360" s="64"/>
      <c r="G360" s="64"/>
      <c r="S360" s="64"/>
    </row>
    <row r="361" spans="1:19" ht="13" x14ac:dyDescent="0.15">
      <c r="A361" s="73"/>
      <c r="B361" s="64"/>
      <c r="C361" s="73"/>
      <c r="D361" s="64"/>
      <c r="E361" s="64"/>
      <c r="F361" s="64"/>
      <c r="G361" s="64"/>
      <c r="S361" s="64"/>
    </row>
    <row r="362" spans="1:19" ht="13" x14ac:dyDescent="0.15">
      <c r="A362" s="73"/>
      <c r="B362" s="64"/>
      <c r="C362" s="73"/>
      <c r="D362" s="64"/>
      <c r="E362" s="64"/>
      <c r="F362" s="64"/>
      <c r="G362" s="64"/>
      <c r="S362" s="64"/>
    </row>
    <row r="363" spans="1:19" ht="13" x14ac:dyDescent="0.15">
      <c r="A363" s="73"/>
      <c r="B363" s="64"/>
      <c r="C363" s="73"/>
      <c r="D363" s="64"/>
      <c r="E363" s="64"/>
      <c r="F363" s="64"/>
      <c r="G363" s="64"/>
      <c r="S363" s="64"/>
    </row>
    <row r="364" spans="1:19" ht="13" x14ac:dyDescent="0.15">
      <c r="A364" s="73"/>
      <c r="B364" s="64"/>
      <c r="C364" s="73"/>
      <c r="D364" s="64"/>
      <c r="E364" s="64"/>
      <c r="F364" s="64"/>
      <c r="G364" s="64"/>
      <c r="S364" s="64"/>
    </row>
    <row r="365" spans="1:19" ht="13" x14ac:dyDescent="0.15">
      <c r="A365" s="73"/>
      <c r="B365" s="64"/>
      <c r="C365" s="73"/>
      <c r="D365" s="64"/>
      <c r="E365" s="64"/>
      <c r="F365" s="64"/>
      <c r="G365" s="64"/>
      <c r="S365" s="64"/>
    </row>
    <row r="366" spans="1:19" ht="13" x14ac:dyDescent="0.15">
      <c r="A366" s="73"/>
      <c r="B366" s="64"/>
      <c r="C366" s="73"/>
      <c r="D366" s="64"/>
      <c r="E366" s="64"/>
      <c r="F366" s="64"/>
      <c r="G366" s="64"/>
      <c r="S366" s="64"/>
    </row>
    <row r="367" spans="1:19" ht="13" x14ac:dyDescent="0.15">
      <c r="A367" s="73"/>
      <c r="B367" s="64"/>
      <c r="C367" s="73"/>
      <c r="D367" s="64"/>
      <c r="E367" s="64"/>
      <c r="F367" s="64"/>
      <c r="G367" s="64"/>
      <c r="S367" s="64"/>
    </row>
    <row r="368" spans="1:19" ht="13" x14ac:dyDescent="0.15">
      <c r="A368" s="73"/>
      <c r="B368" s="64"/>
      <c r="C368" s="73"/>
      <c r="D368" s="64"/>
      <c r="E368" s="64"/>
      <c r="F368" s="64"/>
      <c r="G368" s="64"/>
      <c r="S368" s="64"/>
    </row>
    <row r="369" spans="1:19" ht="13" x14ac:dyDescent="0.15">
      <c r="A369" s="73"/>
      <c r="B369" s="64"/>
      <c r="C369" s="73"/>
      <c r="D369" s="64"/>
      <c r="E369" s="64"/>
      <c r="F369" s="64"/>
      <c r="G369" s="64"/>
      <c r="S369" s="64"/>
    </row>
    <row r="370" spans="1:19" ht="13" x14ac:dyDescent="0.15">
      <c r="A370" s="73"/>
      <c r="B370" s="64"/>
      <c r="C370" s="73"/>
      <c r="D370" s="64"/>
      <c r="E370" s="64"/>
      <c r="F370" s="64"/>
      <c r="G370" s="64"/>
      <c r="S370" s="64"/>
    </row>
    <row r="371" spans="1:19" ht="13" x14ac:dyDescent="0.15">
      <c r="A371" s="73"/>
      <c r="B371" s="64"/>
      <c r="C371" s="73"/>
      <c r="D371" s="64"/>
      <c r="E371" s="64"/>
      <c r="F371" s="64"/>
      <c r="G371" s="64"/>
      <c r="S371" s="64"/>
    </row>
    <row r="372" spans="1:19" ht="13" x14ac:dyDescent="0.15">
      <c r="A372" s="73"/>
      <c r="B372" s="64"/>
      <c r="C372" s="73"/>
      <c r="D372" s="64"/>
      <c r="E372" s="64"/>
      <c r="F372" s="64"/>
      <c r="G372" s="64"/>
      <c r="S372" s="64"/>
    </row>
    <row r="373" spans="1:19" ht="13" x14ac:dyDescent="0.15">
      <c r="A373" s="73"/>
      <c r="B373" s="64"/>
      <c r="C373" s="73"/>
      <c r="D373" s="64"/>
      <c r="E373" s="64"/>
      <c r="F373" s="64"/>
      <c r="G373" s="64"/>
      <c r="S373" s="64"/>
    </row>
    <row r="374" spans="1:19" ht="13" x14ac:dyDescent="0.15">
      <c r="A374" s="73"/>
      <c r="B374" s="64"/>
      <c r="C374" s="73"/>
      <c r="D374" s="64"/>
      <c r="E374" s="64"/>
      <c r="F374" s="64"/>
      <c r="G374" s="64"/>
      <c r="S374" s="64"/>
    </row>
    <row r="375" spans="1:19" ht="13" x14ac:dyDescent="0.15">
      <c r="A375" s="73"/>
      <c r="B375" s="64"/>
      <c r="C375" s="73"/>
      <c r="D375" s="64"/>
      <c r="E375" s="64"/>
      <c r="F375" s="64"/>
      <c r="G375" s="64"/>
      <c r="S375" s="64"/>
    </row>
    <row r="376" spans="1:19" ht="13" x14ac:dyDescent="0.15">
      <c r="A376" s="73"/>
      <c r="B376" s="64"/>
      <c r="C376" s="73"/>
      <c r="D376" s="64"/>
      <c r="E376" s="64"/>
      <c r="F376" s="64"/>
      <c r="G376" s="64"/>
      <c r="S376" s="64"/>
    </row>
    <row r="377" spans="1:19" ht="13" x14ac:dyDescent="0.15">
      <c r="A377" s="73"/>
      <c r="B377" s="64"/>
      <c r="C377" s="73"/>
      <c r="D377" s="64"/>
      <c r="E377" s="64"/>
      <c r="F377" s="64"/>
      <c r="G377" s="64"/>
      <c r="S377" s="64"/>
    </row>
    <row r="378" spans="1:19" ht="13" x14ac:dyDescent="0.15">
      <c r="A378" s="73"/>
      <c r="B378" s="64"/>
      <c r="C378" s="73"/>
      <c r="D378" s="64"/>
      <c r="E378" s="64"/>
      <c r="F378" s="64"/>
      <c r="G378" s="64"/>
      <c r="S378" s="64"/>
    </row>
    <row r="379" spans="1:19" ht="13" x14ac:dyDescent="0.15">
      <c r="A379" s="73"/>
      <c r="B379" s="64"/>
      <c r="C379" s="73"/>
      <c r="D379" s="64"/>
      <c r="E379" s="64"/>
      <c r="F379" s="64"/>
      <c r="G379" s="64"/>
      <c r="S379" s="64"/>
    </row>
    <row r="380" spans="1:19" ht="13" x14ac:dyDescent="0.15">
      <c r="A380" s="73"/>
      <c r="B380" s="64"/>
      <c r="C380" s="73"/>
      <c r="D380" s="64"/>
      <c r="E380" s="64"/>
      <c r="F380" s="64"/>
      <c r="G380" s="64"/>
      <c r="S380" s="64"/>
    </row>
    <row r="381" spans="1:19" ht="13" x14ac:dyDescent="0.15">
      <c r="A381" s="73"/>
      <c r="B381" s="64"/>
      <c r="C381" s="73"/>
      <c r="D381" s="64"/>
      <c r="E381" s="64"/>
      <c r="F381" s="64"/>
      <c r="G381" s="64"/>
      <c r="S381" s="64"/>
    </row>
    <row r="382" spans="1:19" ht="13" x14ac:dyDescent="0.15">
      <c r="A382" s="73"/>
      <c r="B382" s="64"/>
      <c r="C382" s="73"/>
      <c r="D382" s="64"/>
      <c r="E382" s="64"/>
      <c r="F382" s="64"/>
      <c r="G382" s="64"/>
      <c r="S382" s="64"/>
    </row>
    <row r="383" spans="1:19" ht="13" x14ac:dyDescent="0.15">
      <c r="A383" s="73"/>
      <c r="B383" s="64"/>
      <c r="C383" s="73"/>
      <c r="D383" s="64"/>
      <c r="E383" s="64"/>
      <c r="F383" s="64"/>
      <c r="G383" s="64"/>
      <c r="S383" s="64"/>
    </row>
    <row r="384" spans="1:19" ht="13" x14ac:dyDescent="0.15">
      <c r="A384" s="73"/>
      <c r="B384" s="64"/>
      <c r="C384" s="73"/>
      <c r="D384" s="64"/>
      <c r="E384" s="64"/>
      <c r="F384" s="64"/>
      <c r="G384" s="64"/>
      <c r="S384" s="64"/>
    </row>
    <row r="385" spans="1:19" ht="13" x14ac:dyDescent="0.15">
      <c r="A385" s="73"/>
      <c r="B385" s="64"/>
      <c r="C385" s="73"/>
      <c r="D385" s="64"/>
      <c r="E385" s="64"/>
      <c r="F385" s="64"/>
      <c r="G385" s="64"/>
      <c r="S385" s="64"/>
    </row>
    <row r="386" spans="1:19" ht="13" x14ac:dyDescent="0.15">
      <c r="A386" s="73"/>
      <c r="B386" s="64"/>
      <c r="C386" s="73"/>
      <c r="D386" s="64"/>
      <c r="E386" s="64"/>
      <c r="F386" s="64"/>
      <c r="G386" s="64"/>
      <c r="S386" s="64"/>
    </row>
    <row r="387" spans="1:19" ht="13" x14ac:dyDescent="0.15">
      <c r="A387" s="73"/>
      <c r="B387" s="64"/>
      <c r="C387" s="73"/>
      <c r="D387" s="64"/>
      <c r="E387" s="64"/>
      <c r="F387" s="64"/>
      <c r="G387" s="64"/>
      <c r="S387" s="64"/>
    </row>
    <row r="388" spans="1:19" ht="13" x14ac:dyDescent="0.15">
      <c r="A388" s="73"/>
      <c r="B388" s="64"/>
      <c r="C388" s="73"/>
      <c r="D388" s="64"/>
      <c r="E388" s="64"/>
      <c r="F388" s="64"/>
      <c r="G388" s="64"/>
      <c r="S388" s="64"/>
    </row>
    <row r="389" spans="1:19" ht="13" x14ac:dyDescent="0.15">
      <c r="A389" s="73"/>
      <c r="B389" s="64"/>
      <c r="C389" s="73"/>
      <c r="D389" s="64"/>
      <c r="E389" s="64"/>
      <c r="F389" s="64"/>
      <c r="G389" s="64"/>
      <c r="S389" s="64"/>
    </row>
    <row r="390" spans="1:19" ht="13" x14ac:dyDescent="0.15">
      <c r="A390" s="73"/>
      <c r="B390" s="64"/>
      <c r="C390" s="73"/>
      <c r="D390" s="64"/>
      <c r="E390" s="64"/>
      <c r="F390" s="64"/>
      <c r="G390" s="64"/>
      <c r="S390" s="64"/>
    </row>
    <row r="391" spans="1:19" ht="13" x14ac:dyDescent="0.15">
      <c r="A391" s="73"/>
      <c r="B391" s="64"/>
      <c r="C391" s="73"/>
      <c r="D391" s="64"/>
      <c r="E391" s="64"/>
      <c r="F391" s="64"/>
      <c r="G391" s="64"/>
      <c r="S391" s="64"/>
    </row>
    <row r="392" spans="1:19" ht="13" x14ac:dyDescent="0.15">
      <c r="A392" s="73"/>
      <c r="B392" s="64"/>
      <c r="C392" s="73"/>
      <c r="D392" s="64"/>
      <c r="E392" s="64"/>
      <c r="F392" s="64"/>
      <c r="G392" s="64"/>
      <c r="S392" s="64"/>
    </row>
    <row r="393" spans="1:19" ht="13" x14ac:dyDescent="0.15">
      <c r="A393" s="73"/>
      <c r="B393" s="64"/>
      <c r="C393" s="73"/>
      <c r="D393" s="64"/>
      <c r="E393" s="64"/>
      <c r="F393" s="64"/>
      <c r="G393" s="64"/>
      <c r="S393" s="64"/>
    </row>
    <row r="394" spans="1:19" ht="13" x14ac:dyDescent="0.15">
      <c r="A394" s="73"/>
      <c r="B394" s="64"/>
      <c r="C394" s="73"/>
      <c r="D394" s="64"/>
      <c r="E394" s="64"/>
      <c r="F394" s="64"/>
      <c r="G394" s="64"/>
      <c r="S394" s="64"/>
    </row>
    <row r="395" spans="1:19" ht="13" x14ac:dyDescent="0.15">
      <c r="A395" s="73"/>
      <c r="B395" s="64"/>
      <c r="C395" s="73"/>
      <c r="D395" s="64"/>
      <c r="E395" s="64"/>
      <c r="F395" s="64"/>
      <c r="G395" s="64"/>
      <c r="S395" s="64"/>
    </row>
    <row r="396" spans="1:19" ht="13" x14ac:dyDescent="0.15">
      <c r="A396" s="73"/>
      <c r="B396" s="64"/>
      <c r="C396" s="73"/>
      <c r="D396" s="64"/>
      <c r="E396" s="64"/>
      <c r="F396" s="64"/>
      <c r="G396" s="64"/>
      <c r="S396" s="64"/>
    </row>
    <row r="397" spans="1:19" ht="13" x14ac:dyDescent="0.15">
      <c r="A397" s="73"/>
      <c r="B397" s="64"/>
      <c r="C397" s="73"/>
      <c r="D397" s="64"/>
      <c r="E397" s="64"/>
      <c r="F397" s="64"/>
      <c r="G397" s="64"/>
      <c r="S397" s="64"/>
    </row>
    <row r="398" spans="1:19" ht="13" x14ac:dyDescent="0.15">
      <c r="A398" s="73"/>
      <c r="B398" s="64"/>
      <c r="C398" s="73"/>
      <c r="D398" s="64"/>
      <c r="E398" s="64"/>
      <c r="F398" s="64"/>
      <c r="G398" s="64"/>
      <c r="S398" s="64"/>
    </row>
    <row r="399" spans="1:19" ht="13" x14ac:dyDescent="0.15">
      <c r="A399" s="73"/>
      <c r="B399" s="64"/>
      <c r="C399" s="73"/>
      <c r="D399" s="64"/>
      <c r="E399" s="64"/>
      <c r="F399" s="64"/>
      <c r="G399" s="64"/>
      <c r="S399" s="64"/>
    </row>
    <row r="400" spans="1:19" ht="13" x14ac:dyDescent="0.15">
      <c r="A400" s="73"/>
      <c r="B400" s="64"/>
      <c r="C400" s="73"/>
      <c r="D400" s="64"/>
      <c r="E400" s="64"/>
      <c r="F400" s="64"/>
      <c r="G400" s="64"/>
      <c r="S400" s="64"/>
    </row>
    <row r="401" spans="1:19" ht="13" x14ac:dyDescent="0.15">
      <c r="A401" s="73"/>
      <c r="B401" s="64"/>
      <c r="C401" s="73"/>
      <c r="D401" s="64"/>
      <c r="E401" s="64"/>
      <c r="F401" s="64"/>
      <c r="G401" s="64"/>
      <c r="S401" s="64"/>
    </row>
    <row r="402" spans="1:19" ht="13" x14ac:dyDescent="0.15">
      <c r="A402" s="73"/>
      <c r="B402" s="64"/>
      <c r="C402" s="73"/>
      <c r="D402" s="64"/>
      <c r="E402" s="64"/>
      <c r="F402" s="64"/>
      <c r="G402" s="64"/>
      <c r="S402" s="64"/>
    </row>
    <row r="403" spans="1:19" ht="13" x14ac:dyDescent="0.15">
      <c r="A403" s="73"/>
      <c r="B403" s="64"/>
      <c r="C403" s="73"/>
      <c r="D403" s="64"/>
      <c r="E403" s="64"/>
      <c r="F403" s="64"/>
      <c r="G403" s="64"/>
      <c r="S403" s="64"/>
    </row>
    <row r="404" spans="1:19" ht="13" x14ac:dyDescent="0.15">
      <c r="A404" s="73"/>
      <c r="B404" s="64"/>
      <c r="C404" s="73"/>
      <c r="D404" s="64"/>
      <c r="E404" s="64"/>
      <c r="F404" s="64"/>
      <c r="G404" s="64"/>
      <c r="S404" s="64"/>
    </row>
    <row r="405" spans="1:19" ht="13" x14ac:dyDescent="0.15">
      <c r="A405" s="73"/>
      <c r="B405" s="64"/>
      <c r="C405" s="73"/>
      <c r="D405" s="64"/>
      <c r="E405" s="64"/>
      <c r="F405" s="64"/>
      <c r="G405" s="64"/>
      <c r="S405" s="64"/>
    </row>
    <row r="406" spans="1:19" ht="13" x14ac:dyDescent="0.15">
      <c r="A406" s="73"/>
      <c r="B406" s="64"/>
      <c r="C406" s="73"/>
      <c r="D406" s="64"/>
      <c r="E406" s="64"/>
      <c r="F406" s="64"/>
      <c r="G406" s="64"/>
      <c r="S406" s="64"/>
    </row>
    <row r="407" spans="1:19" ht="13" x14ac:dyDescent="0.15">
      <c r="A407" s="73"/>
      <c r="B407" s="64"/>
      <c r="C407" s="73"/>
      <c r="D407" s="64"/>
      <c r="E407" s="64"/>
      <c r="F407" s="64"/>
      <c r="G407" s="64"/>
      <c r="S407" s="64"/>
    </row>
    <row r="408" spans="1:19" ht="13" x14ac:dyDescent="0.15">
      <c r="A408" s="73"/>
      <c r="B408" s="64"/>
      <c r="C408" s="73"/>
      <c r="D408" s="64"/>
      <c r="E408" s="64"/>
      <c r="F408" s="64"/>
      <c r="G408" s="64"/>
      <c r="S408" s="64"/>
    </row>
    <row r="409" spans="1:19" ht="13" x14ac:dyDescent="0.15">
      <c r="A409" s="73"/>
      <c r="B409" s="64"/>
      <c r="C409" s="73"/>
      <c r="D409" s="64"/>
      <c r="E409" s="64"/>
      <c r="F409" s="64"/>
      <c r="G409" s="64"/>
      <c r="S409" s="64"/>
    </row>
    <row r="410" spans="1:19" ht="13" x14ac:dyDescent="0.15">
      <c r="A410" s="73"/>
      <c r="B410" s="64"/>
      <c r="C410" s="73"/>
      <c r="D410" s="64"/>
      <c r="E410" s="64"/>
      <c r="F410" s="64"/>
      <c r="G410" s="64"/>
      <c r="S410" s="64"/>
    </row>
    <row r="411" spans="1:19" ht="13" x14ac:dyDescent="0.15">
      <c r="A411" s="73"/>
      <c r="B411" s="64"/>
      <c r="C411" s="73"/>
      <c r="D411" s="64"/>
      <c r="E411" s="64"/>
      <c r="F411" s="64"/>
      <c r="G411" s="64"/>
      <c r="S411" s="64"/>
    </row>
    <row r="412" spans="1:19" ht="13" x14ac:dyDescent="0.15">
      <c r="A412" s="73"/>
      <c r="B412" s="64"/>
      <c r="C412" s="73"/>
      <c r="D412" s="64"/>
      <c r="E412" s="64"/>
      <c r="F412" s="64"/>
      <c r="G412" s="64"/>
      <c r="S412" s="64"/>
    </row>
    <row r="413" spans="1:19" ht="13" x14ac:dyDescent="0.15">
      <c r="A413" s="73"/>
      <c r="B413" s="64"/>
      <c r="C413" s="73"/>
      <c r="D413" s="64"/>
      <c r="E413" s="64"/>
      <c r="F413" s="64"/>
      <c r="G413" s="64"/>
      <c r="S413" s="64"/>
    </row>
    <row r="414" spans="1:19" ht="13" x14ac:dyDescent="0.15">
      <c r="A414" s="73"/>
      <c r="B414" s="64"/>
      <c r="C414" s="73"/>
      <c r="D414" s="64"/>
      <c r="E414" s="64"/>
      <c r="F414" s="64"/>
      <c r="G414" s="64"/>
      <c r="S414" s="64"/>
    </row>
    <row r="415" spans="1:19" ht="13" x14ac:dyDescent="0.15">
      <c r="A415" s="73"/>
      <c r="B415" s="64"/>
      <c r="C415" s="73"/>
      <c r="D415" s="64"/>
      <c r="E415" s="64"/>
      <c r="F415" s="64"/>
      <c r="G415" s="64"/>
      <c r="S415" s="64"/>
    </row>
    <row r="416" spans="1:19" ht="13" x14ac:dyDescent="0.15">
      <c r="A416" s="73"/>
      <c r="B416" s="64"/>
      <c r="C416" s="73"/>
      <c r="D416" s="64"/>
      <c r="E416" s="64"/>
      <c r="F416" s="64"/>
      <c r="G416" s="64"/>
      <c r="S416" s="64"/>
    </row>
    <row r="417" spans="1:19" ht="13" x14ac:dyDescent="0.15">
      <c r="A417" s="73"/>
      <c r="B417" s="64"/>
      <c r="C417" s="73"/>
      <c r="D417" s="64"/>
      <c r="E417" s="64"/>
      <c r="F417" s="64"/>
      <c r="G417" s="64"/>
      <c r="S417" s="64"/>
    </row>
    <row r="418" spans="1:19" ht="13" x14ac:dyDescent="0.15">
      <c r="A418" s="73"/>
      <c r="B418" s="64"/>
      <c r="C418" s="73"/>
      <c r="D418" s="64"/>
      <c r="E418" s="64"/>
      <c r="F418" s="64"/>
      <c r="G418" s="64"/>
      <c r="S418" s="64"/>
    </row>
    <row r="419" spans="1:19" ht="13" x14ac:dyDescent="0.15">
      <c r="A419" s="73"/>
      <c r="B419" s="64"/>
      <c r="C419" s="73"/>
      <c r="D419" s="64"/>
      <c r="E419" s="64"/>
      <c r="F419" s="64"/>
      <c r="G419" s="64"/>
      <c r="S419" s="64"/>
    </row>
    <row r="420" spans="1:19" ht="13" x14ac:dyDescent="0.15">
      <c r="A420" s="73"/>
      <c r="B420" s="64"/>
      <c r="C420" s="73"/>
      <c r="D420" s="64"/>
      <c r="E420" s="64"/>
      <c r="F420" s="64"/>
      <c r="G420" s="64"/>
      <c r="S420" s="64"/>
    </row>
    <row r="421" spans="1:19" ht="13" x14ac:dyDescent="0.15">
      <c r="A421" s="73"/>
      <c r="B421" s="64"/>
      <c r="C421" s="73"/>
      <c r="D421" s="64"/>
      <c r="E421" s="64"/>
      <c r="F421" s="64"/>
      <c r="G421" s="64"/>
      <c r="S421" s="64"/>
    </row>
    <row r="422" spans="1:19" ht="13" x14ac:dyDescent="0.15">
      <c r="A422" s="73"/>
      <c r="B422" s="64"/>
      <c r="C422" s="73"/>
      <c r="D422" s="64"/>
      <c r="E422" s="64"/>
      <c r="F422" s="64"/>
      <c r="G422" s="64"/>
      <c r="S422" s="64"/>
    </row>
    <row r="423" spans="1:19" ht="13" x14ac:dyDescent="0.15">
      <c r="A423" s="73"/>
      <c r="B423" s="64"/>
      <c r="C423" s="73"/>
      <c r="D423" s="64"/>
      <c r="E423" s="64"/>
      <c r="F423" s="64"/>
      <c r="G423" s="64"/>
      <c r="S423" s="64"/>
    </row>
    <row r="424" spans="1:19" ht="13" x14ac:dyDescent="0.15">
      <c r="A424" s="73"/>
      <c r="B424" s="64"/>
      <c r="C424" s="73"/>
      <c r="D424" s="64"/>
      <c r="E424" s="64"/>
      <c r="F424" s="64"/>
      <c r="G424" s="64"/>
      <c r="S424" s="64"/>
    </row>
    <row r="425" spans="1:19" ht="13" x14ac:dyDescent="0.15">
      <c r="A425" s="73"/>
      <c r="B425" s="64"/>
      <c r="C425" s="73"/>
      <c r="D425" s="64"/>
      <c r="E425" s="64"/>
      <c r="F425" s="64"/>
      <c r="G425" s="64"/>
      <c r="S425" s="64"/>
    </row>
    <row r="426" spans="1:19" ht="13" x14ac:dyDescent="0.15">
      <c r="A426" s="73"/>
      <c r="B426" s="64"/>
      <c r="C426" s="73"/>
      <c r="D426" s="64"/>
      <c r="E426" s="64"/>
      <c r="F426" s="64"/>
      <c r="G426" s="64"/>
      <c r="S426" s="64"/>
    </row>
    <row r="427" spans="1:19" ht="13" x14ac:dyDescent="0.15">
      <c r="A427" s="73"/>
      <c r="B427" s="64"/>
      <c r="C427" s="73"/>
      <c r="D427" s="64"/>
      <c r="E427" s="64"/>
      <c r="F427" s="64"/>
      <c r="G427" s="64"/>
      <c r="S427" s="64"/>
    </row>
    <row r="428" spans="1:19" ht="13" x14ac:dyDescent="0.15">
      <c r="A428" s="73"/>
      <c r="B428" s="64"/>
      <c r="C428" s="73"/>
      <c r="D428" s="64"/>
      <c r="E428" s="64"/>
      <c r="F428" s="64"/>
      <c r="G428" s="64"/>
      <c r="S428" s="64"/>
    </row>
    <row r="429" spans="1:19" ht="13" x14ac:dyDescent="0.15">
      <c r="A429" s="73"/>
      <c r="B429" s="64"/>
      <c r="C429" s="73"/>
      <c r="D429" s="64"/>
      <c r="E429" s="64"/>
      <c r="F429" s="64"/>
      <c r="G429" s="64"/>
      <c r="S429" s="64"/>
    </row>
    <row r="430" spans="1:19" ht="13" x14ac:dyDescent="0.15">
      <c r="A430" s="73"/>
      <c r="B430" s="64"/>
      <c r="C430" s="73"/>
      <c r="D430" s="64"/>
      <c r="E430" s="64"/>
      <c r="F430" s="64"/>
      <c r="G430" s="64"/>
      <c r="S430" s="64"/>
    </row>
    <row r="431" spans="1:19" ht="13" x14ac:dyDescent="0.15">
      <c r="A431" s="73"/>
      <c r="B431" s="64"/>
      <c r="C431" s="73"/>
      <c r="D431" s="64"/>
      <c r="E431" s="64"/>
      <c r="F431" s="64"/>
      <c r="G431" s="64"/>
      <c r="S431" s="64"/>
    </row>
    <row r="432" spans="1:19" ht="13" x14ac:dyDescent="0.15">
      <c r="A432" s="73"/>
      <c r="B432" s="64"/>
      <c r="C432" s="73"/>
      <c r="D432" s="64"/>
      <c r="E432" s="64"/>
      <c r="F432" s="64"/>
      <c r="G432" s="64"/>
      <c r="S432" s="64"/>
    </row>
    <row r="433" spans="1:19" ht="13" x14ac:dyDescent="0.15">
      <c r="A433" s="73"/>
      <c r="B433" s="64"/>
      <c r="C433" s="73"/>
      <c r="D433" s="64"/>
      <c r="E433" s="64"/>
      <c r="F433" s="64"/>
      <c r="G433" s="64"/>
      <c r="S433" s="64"/>
    </row>
    <row r="434" spans="1:19" ht="13" x14ac:dyDescent="0.15">
      <c r="A434" s="73"/>
      <c r="B434" s="64"/>
      <c r="C434" s="73"/>
      <c r="D434" s="64"/>
      <c r="E434" s="64"/>
      <c r="F434" s="64"/>
      <c r="G434" s="64"/>
      <c r="S434" s="64"/>
    </row>
    <row r="435" spans="1:19" ht="13" x14ac:dyDescent="0.15">
      <c r="A435" s="73"/>
      <c r="B435" s="64"/>
      <c r="C435" s="73"/>
      <c r="D435" s="64"/>
      <c r="E435" s="64"/>
      <c r="F435" s="64"/>
      <c r="G435" s="64"/>
      <c r="S435" s="64"/>
    </row>
    <row r="436" spans="1:19" ht="13" x14ac:dyDescent="0.15">
      <c r="A436" s="73"/>
      <c r="B436" s="64"/>
      <c r="C436" s="73"/>
      <c r="D436" s="64"/>
      <c r="E436" s="64"/>
      <c r="F436" s="64"/>
      <c r="G436" s="64"/>
      <c r="S436" s="64"/>
    </row>
    <row r="437" spans="1:19" ht="13" x14ac:dyDescent="0.15">
      <c r="A437" s="73"/>
      <c r="B437" s="64"/>
      <c r="C437" s="73"/>
      <c r="D437" s="64"/>
      <c r="E437" s="64"/>
      <c r="F437" s="64"/>
      <c r="G437" s="64"/>
      <c r="S437" s="64"/>
    </row>
    <row r="438" spans="1:19" ht="13" x14ac:dyDescent="0.15">
      <c r="A438" s="73"/>
      <c r="B438" s="64"/>
      <c r="C438" s="73"/>
      <c r="D438" s="64"/>
      <c r="E438" s="64"/>
      <c r="F438" s="64"/>
      <c r="G438" s="64"/>
      <c r="S438" s="64"/>
    </row>
    <row r="439" spans="1:19" ht="13" x14ac:dyDescent="0.15">
      <c r="A439" s="73"/>
      <c r="B439" s="64"/>
      <c r="C439" s="73"/>
      <c r="D439" s="64"/>
      <c r="E439" s="64"/>
      <c r="F439" s="64"/>
      <c r="G439" s="64"/>
      <c r="S439" s="64"/>
    </row>
    <row r="440" spans="1:19" ht="13" x14ac:dyDescent="0.15">
      <c r="A440" s="73"/>
      <c r="B440" s="64"/>
      <c r="C440" s="73"/>
      <c r="D440" s="64"/>
      <c r="E440" s="64"/>
      <c r="F440" s="64"/>
      <c r="G440" s="64"/>
      <c r="S440" s="64"/>
    </row>
    <row r="441" spans="1:19" ht="13" x14ac:dyDescent="0.15">
      <c r="A441" s="73"/>
      <c r="B441" s="64"/>
      <c r="C441" s="73"/>
      <c r="D441" s="64"/>
      <c r="E441" s="64"/>
      <c r="F441" s="64"/>
      <c r="G441" s="64"/>
      <c r="S441" s="64"/>
    </row>
    <row r="442" spans="1:19" ht="13" x14ac:dyDescent="0.15">
      <c r="A442" s="73"/>
      <c r="B442" s="64"/>
      <c r="C442" s="73"/>
      <c r="D442" s="64"/>
      <c r="E442" s="64"/>
      <c r="F442" s="64"/>
      <c r="G442" s="64"/>
      <c r="S442" s="64"/>
    </row>
    <row r="443" spans="1:19" ht="13" x14ac:dyDescent="0.15">
      <c r="A443" s="73"/>
      <c r="B443" s="64"/>
      <c r="C443" s="73"/>
      <c r="D443" s="64"/>
      <c r="E443" s="64"/>
      <c r="F443" s="64"/>
      <c r="G443" s="64"/>
      <c r="S443" s="64"/>
    </row>
    <row r="444" spans="1:19" ht="13" x14ac:dyDescent="0.15">
      <c r="A444" s="73"/>
      <c r="B444" s="64"/>
      <c r="C444" s="73"/>
      <c r="D444" s="64"/>
      <c r="E444" s="64"/>
      <c r="F444" s="64"/>
      <c r="G444" s="64"/>
      <c r="S444" s="64"/>
    </row>
    <row r="445" spans="1:19" ht="13" x14ac:dyDescent="0.15">
      <c r="A445" s="73"/>
      <c r="B445" s="64"/>
      <c r="C445" s="73"/>
      <c r="D445" s="64"/>
      <c r="E445" s="64"/>
      <c r="F445" s="64"/>
      <c r="G445" s="64"/>
      <c r="S445" s="64"/>
    </row>
    <row r="446" spans="1:19" ht="13" x14ac:dyDescent="0.15">
      <c r="A446" s="73"/>
      <c r="B446" s="64"/>
      <c r="C446" s="73"/>
      <c r="D446" s="64"/>
      <c r="E446" s="64"/>
      <c r="F446" s="64"/>
      <c r="G446" s="64"/>
      <c r="S446" s="64"/>
    </row>
    <row r="447" spans="1:19" ht="13" x14ac:dyDescent="0.15">
      <c r="A447" s="73"/>
      <c r="B447" s="64"/>
      <c r="C447" s="73"/>
      <c r="D447" s="64"/>
      <c r="E447" s="64"/>
      <c r="F447" s="64"/>
      <c r="G447" s="64"/>
      <c r="S447" s="64"/>
    </row>
    <row r="448" spans="1:19" ht="13" x14ac:dyDescent="0.15">
      <c r="A448" s="73"/>
      <c r="B448" s="64"/>
      <c r="C448" s="73"/>
      <c r="D448" s="64"/>
      <c r="E448" s="64"/>
      <c r="F448" s="64"/>
      <c r="G448" s="64"/>
      <c r="S448" s="64"/>
    </row>
    <row r="449" spans="1:19" ht="13" x14ac:dyDescent="0.15">
      <c r="A449" s="73"/>
      <c r="B449" s="64"/>
      <c r="C449" s="73"/>
      <c r="D449" s="64"/>
      <c r="E449" s="64"/>
      <c r="F449" s="64"/>
      <c r="G449" s="64"/>
      <c r="S449" s="64"/>
    </row>
    <row r="450" spans="1:19" ht="13" x14ac:dyDescent="0.15">
      <c r="A450" s="73"/>
      <c r="B450" s="64"/>
      <c r="C450" s="73"/>
      <c r="D450" s="64"/>
      <c r="E450" s="64"/>
      <c r="F450" s="64"/>
      <c r="G450" s="64"/>
      <c r="S450" s="64"/>
    </row>
    <row r="451" spans="1:19" ht="13" x14ac:dyDescent="0.15">
      <c r="A451" s="73"/>
      <c r="B451" s="64"/>
      <c r="C451" s="73"/>
      <c r="D451" s="64"/>
      <c r="E451" s="64"/>
      <c r="F451" s="64"/>
      <c r="G451" s="64"/>
      <c r="S451" s="64"/>
    </row>
    <row r="452" spans="1:19" ht="13" x14ac:dyDescent="0.15">
      <c r="A452" s="73"/>
      <c r="B452" s="64"/>
      <c r="C452" s="73"/>
      <c r="D452" s="64"/>
      <c r="E452" s="64"/>
      <c r="F452" s="64"/>
      <c r="G452" s="64"/>
      <c r="S452" s="64"/>
    </row>
    <row r="453" spans="1:19" ht="13" x14ac:dyDescent="0.15">
      <c r="A453" s="73"/>
      <c r="B453" s="64"/>
      <c r="C453" s="73"/>
      <c r="D453" s="64"/>
      <c r="E453" s="64"/>
      <c r="F453" s="64"/>
      <c r="G453" s="64"/>
      <c r="S453" s="64"/>
    </row>
    <row r="454" spans="1:19" ht="13" x14ac:dyDescent="0.15">
      <c r="A454" s="73"/>
      <c r="B454" s="64"/>
      <c r="C454" s="73"/>
      <c r="D454" s="64"/>
      <c r="E454" s="64"/>
      <c r="F454" s="64"/>
      <c r="G454" s="64"/>
      <c r="S454" s="64"/>
    </row>
    <row r="455" spans="1:19" ht="13" x14ac:dyDescent="0.15">
      <c r="A455" s="73"/>
      <c r="B455" s="64"/>
      <c r="C455" s="73"/>
      <c r="D455" s="64"/>
      <c r="E455" s="64"/>
      <c r="F455" s="64"/>
      <c r="G455" s="64"/>
      <c r="S455" s="64"/>
    </row>
    <row r="456" spans="1:19" ht="13" x14ac:dyDescent="0.15">
      <c r="A456" s="73"/>
      <c r="B456" s="64"/>
      <c r="C456" s="73"/>
      <c r="D456" s="64"/>
      <c r="E456" s="64"/>
      <c r="F456" s="64"/>
      <c r="G456" s="64"/>
      <c r="S456" s="64"/>
    </row>
    <row r="457" spans="1:19" ht="13" x14ac:dyDescent="0.15">
      <c r="A457" s="73"/>
      <c r="B457" s="64"/>
      <c r="C457" s="73"/>
      <c r="D457" s="64"/>
      <c r="E457" s="64"/>
      <c r="F457" s="64"/>
      <c r="G457" s="64"/>
      <c r="S457" s="64"/>
    </row>
    <row r="458" spans="1:19" ht="13" x14ac:dyDescent="0.15">
      <c r="A458" s="73"/>
      <c r="B458" s="64"/>
      <c r="C458" s="73"/>
      <c r="D458" s="64"/>
      <c r="E458" s="64"/>
      <c r="F458" s="64"/>
      <c r="G458" s="64"/>
      <c r="S458" s="64"/>
    </row>
    <row r="459" spans="1:19" ht="13" x14ac:dyDescent="0.15">
      <c r="A459" s="73"/>
      <c r="B459" s="64"/>
      <c r="C459" s="73"/>
      <c r="D459" s="64"/>
      <c r="E459" s="64"/>
      <c r="F459" s="64"/>
      <c r="G459" s="64"/>
      <c r="S459" s="64"/>
    </row>
    <row r="460" spans="1:19" ht="13" x14ac:dyDescent="0.15">
      <c r="A460" s="73"/>
      <c r="B460" s="64"/>
      <c r="C460" s="73"/>
      <c r="D460" s="64"/>
      <c r="E460" s="64"/>
      <c r="F460" s="64"/>
      <c r="G460" s="64"/>
      <c r="S460" s="64"/>
    </row>
    <row r="461" spans="1:19" ht="13" x14ac:dyDescent="0.15">
      <c r="A461" s="73"/>
      <c r="B461" s="64"/>
      <c r="C461" s="73"/>
      <c r="D461" s="64"/>
      <c r="E461" s="64"/>
      <c r="F461" s="64"/>
      <c r="G461" s="64"/>
      <c r="S461" s="64"/>
    </row>
    <row r="462" spans="1:19" ht="13" x14ac:dyDescent="0.15">
      <c r="A462" s="73"/>
      <c r="B462" s="64"/>
      <c r="C462" s="73"/>
      <c r="D462" s="64"/>
      <c r="E462" s="64"/>
      <c r="F462" s="64"/>
      <c r="G462" s="64"/>
      <c r="S462" s="64"/>
    </row>
    <row r="463" spans="1:19" ht="13" x14ac:dyDescent="0.15">
      <c r="A463" s="73"/>
      <c r="B463" s="64"/>
      <c r="C463" s="73"/>
      <c r="D463" s="64"/>
      <c r="E463" s="64"/>
      <c r="F463" s="64"/>
      <c r="G463" s="64"/>
      <c r="S463" s="64"/>
    </row>
    <row r="464" spans="1:19" ht="13" x14ac:dyDescent="0.15">
      <c r="A464" s="73"/>
      <c r="B464" s="64"/>
      <c r="C464" s="73"/>
      <c r="D464" s="64"/>
      <c r="E464" s="64"/>
      <c r="F464" s="64"/>
      <c r="G464" s="64"/>
      <c r="S464" s="64"/>
    </row>
    <row r="465" spans="1:19" ht="13" x14ac:dyDescent="0.15">
      <c r="A465" s="73"/>
      <c r="B465" s="64"/>
      <c r="C465" s="73"/>
      <c r="D465" s="64"/>
      <c r="E465" s="64"/>
      <c r="F465" s="64"/>
      <c r="G465" s="64"/>
      <c r="S465" s="64"/>
    </row>
    <row r="466" spans="1:19" ht="13" x14ac:dyDescent="0.15">
      <c r="A466" s="73"/>
      <c r="B466" s="64"/>
      <c r="C466" s="73"/>
      <c r="D466" s="64"/>
      <c r="E466" s="64"/>
      <c r="F466" s="64"/>
      <c r="G466" s="64"/>
      <c r="S466" s="64"/>
    </row>
    <row r="467" spans="1:19" ht="13" x14ac:dyDescent="0.15">
      <c r="A467" s="73"/>
      <c r="B467" s="64"/>
      <c r="C467" s="73"/>
      <c r="D467" s="64"/>
      <c r="E467" s="64"/>
      <c r="F467" s="64"/>
      <c r="G467" s="64"/>
      <c r="S467" s="64"/>
    </row>
    <row r="468" spans="1:19" ht="13" x14ac:dyDescent="0.15">
      <c r="A468" s="73"/>
      <c r="B468" s="64"/>
      <c r="C468" s="73"/>
      <c r="D468" s="64"/>
      <c r="E468" s="64"/>
      <c r="F468" s="64"/>
      <c r="G468" s="64"/>
      <c r="S468" s="64"/>
    </row>
    <row r="469" spans="1:19" ht="13" x14ac:dyDescent="0.15">
      <c r="A469" s="73"/>
      <c r="B469" s="64"/>
      <c r="C469" s="73"/>
      <c r="D469" s="64"/>
      <c r="E469" s="64"/>
      <c r="F469" s="64"/>
      <c r="G469" s="64"/>
      <c r="S469" s="64"/>
    </row>
    <row r="470" spans="1:19" ht="13" x14ac:dyDescent="0.15">
      <c r="A470" s="73"/>
      <c r="B470" s="64"/>
      <c r="C470" s="73"/>
      <c r="D470" s="64"/>
      <c r="E470" s="64"/>
      <c r="F470" s="64"/>
      <c r="G470" s="64"/>
      <c r="S470" s="64"/>
    </row>
    <row r="471" spans="1:19" ht="13" x14ac:dyDescent="0.15">
      <c r="A471" s="73"/>
      <c r="B471" s="64"/>
      <c r="C471" s="73"/>
      <c r="D471" s="64"/>
      <c r="E471" s="64"/>
      <c r="F471" s="64"/>
      <c r="G471" s="64"/>
      <c r="S471" s="64"/>
    </row>
    <row r="472" spans="1:19" ht="13" x14ac:dyDescent="0.15">
      <c r="A472" s="73"/>
      <c r="B472" s="64"/>
      <c r="C472" s="73"/>
      <c r="D472" s="64"/>
      <c r="E472" s="64"/>
      <c r="F472" s="64"/>
      <c r="G472" s="64"/>
      <c r="S472" s="64"/>
    </row>
    <row r="473" spans="1:19" ht="13" x14ac:dyDescent="0.15">
      <c r="A473" s="73"/>
      <c r="B473" s="64"/>
      <c r="C473" s="73"/>
      <c r="D473" s="64"/>
      <c r="E473" s="64"/>
      <c r="F473" s="64"/>
      <c r="G473" s="64"/>
      <c r="S473" s="64"/>
    </row>
    <row r="474" spans="1:19" ht="13" x14ac:dyDescent="0.15">
      <c r="A474" s="73"/>
      <c r="B474" s="64"/>
      <c r="C474" s="73"/>
      <c r="D474" s="64"/>
      <c r="E474" s="64"/>
      <c r="F474" s="64"/>
      <c r="G474" s="64"/>
      <c r="S474" s="64"/>
    </row>
    <row r="475" spans="1:19" ht="13" x14ac:dyDescent="0.15">
      <c r="A475" s="73"/>
      <c r="B475" s="64"/>
      <c r="C475" s="73"/>
      <c r="D475" s="64"/>
      <c r="E475" s="64"/>
      <c r="F475" s="64"/>
      <c r="G475" s="64"/>
      <c r="S475" s="64"/>
    </row>
    <row r="476" spans="1:19" ht="13" x14ac:dyDescent="0.15">
      <c r="A476" s="73"/>
      <c r="B476" s="64"/>
      <c r="C476" s="73"/>
      <c r="D476" s="64"/>
      <c r="E476" s="64"/>
      <c r="F476" s="64"/>
      <c r="G476" s="64"/>
      <c r="S476" s="64"/>
    </row>
    <row r="477" spans="1:19" ht="13" x14ac:dyDescent="0.15">
      <c r="A477" s="73"/>
      <c r="B477" s="64"/>
      <c r="C477" s="73"/>
      <c r="D477" s="64"/>
      <c r="E477" s="64"/>
      <c r="F477" s="64"/>
      <c r="G477" s="64"/>
      <c r="S477" s="64"/>
    </row>
    <row r="478" spans="1:19" ht="13" x14ac:dyDescent="0.15">
      <c r="A478" s="73"/>
      <c r="B478" s="64"/>
      <c r="C478" s="73"/>
      <c r="D478" s="64"/>
      <c r="E478" s="64"/>
      <c r="F478" s="64"/>
      <c r="G478" s="64"/>
      <c r="S478" s="64"/>
    </row>
    <row r="479" spans="1:19" ht="13" x14ac:dyDescent="0.15">
      <c r="A479" s="73"/>
      <c r="B479" s="64"/>
      <c r="C479" s="73"/>
      <c r="D479" s="64"/>
      <c r="E479" s="64"/>
      <c r="F479" s="64"/>
      <c r="G479" s="64"/>
      <c r="S479" s="64"/>
    </row>
    <row r="480" spans="1:19" ht="13" x14ac:dyDescent="0.15">
      <c r="A480" s="73"/>
      <c r="B480" s="64"/>
      <c r="C480" s="73"/>
      <c r="D480" s="64"/>
      <c r="E480" s="64"/>
      <c r="F480" s="64"/>
      <c r="G480" s="64"/>
      <c r="S480" s="64"/>
    </row>
    <row r="481" spans="1:19" ht="13" x14ac:dyDescent="0.15">
      <c r="A481" s="73"/>
      <c r="B481" s="64"/>
      <c r="C481" s="73"/>
      <c r="D481" s="64"/>
      <c r="E481" s="64"/>
      <c r="F481" s="64"/>
      <c r="G481" s="64"/>
      <c r="S481" s="64"/>
    </row>
    <row r="482" spans="1:19" ht="13" x14ac:dyDescent="0.15">
      <c r="A482" s="73"/>
      <c r="B482" s="64"/>
      <c r="C482" s="73"/>
      <c r="D482" s="64"/>
      <c r="E482" s="64"/>
      <c r="F482" s="64"/>
      <c r="G482" s="64"/>
      <c r="S482" s="64"/>
    </row>
    <row r="483" spans="1:19" ht="13" x14ac:dyDescent="0.15">
      <c r="A483" s="73"/>
      <c r="B483" s="64"/>
      <c r="C483" s="73"/>
      <c r="D483" s="64"/>
      <c r="E483" s="64"/>
      <c r="F483" s="64"/>
      <c r="G483" s="64"/>
      <c r="S483" s="64"/>
    </row>
    <row r="484" spans="1:19" ht="13" x14ac:dyDescent="0.15">
      <c r="A484" s="73"/>
      <c r="B484" s="64"/>
      <c r="C484" s="73"/>
      <c r="D484" s="64"/>
      <c r="E484" s="64"/>
      <c r="F484" s="64"/>
      <c r="G484" s="64"/>
      <c r="S484" s="64"/>
    </row>
    <row r="485" spans="1:19" ht="13" x14ac:dyDescent="0.15">
      <c r="A485" s="73"/>
      <c r="B485" s="64"/>
      <c r="C485" s="73"/>
      <c r="D485" s="64"/>
      <c r="E485" s="64"/>
      <c r="F485" s="64"/>
      <c r="G485" s="64"/>
      <c r="S485" s="64"/>
    </row>
    <row r="486" spans="1:19" ht="13" x14ac:dyDescent="0.15">
      <c r="A486" s="73"/>
      <c r="B486" s="64"/>
      <c r="C486" s="73"/>
      <c r="D486" s="64"/>
      <c r="E486" s="64"/>
      <c r="F486" s="64"/>
      <c r="G486" s="64"/>
      <c r="S486" s="64"/>
    </row>
    <row r="487" spans="1:19" ht="13" x14ac:dyDescent="0.15">
      <c r="A487" s="73"/>
      <c r="B487" s="64"/>
      <c r="C487" s="73"/>
      <c r="D487" s="64"/>
      <c r="E487" s="64"/>
      <c r="F487" s="64"/>
      <c r="G487" s="64"/>
      <c r="S487" s="64"/>
    </row>
    <row r="488" spans="1:19" ht="13" x14ac:dyDescent="0.15">
      <c r="A488" s="73"/>
      <c r="B488" s="64"/>
      <c r="C488" s="73"/>
      <c r="D488" s="64"/>
      <c r="E488" s="64"/>
      <c r="F488" s="64"/>
      <c r="G488" s="64"/>
      <c r="S488" s="64"/>
    </row>
    <row r="489" spans="1:19" ht="13" x14ac:dyDescent="0.15">
      <c r="A489" s="73"/>
      <c r="B489" s="64"/>
      <c r="C489" s="73"/>
      <c r="D489" s="64"/>
      <c r="E489" s="64"/>
      <c r="F489" s="64"/>
      <c r="G489" s="64"/>
      <c r="S489" s="64"/>
    </row>
    <row r="490" spans="1:19" ht="13" x14ac:dyDescent="0.15">
      <c r="A490" s="73"/>
      <c r="B490" s="64"/>
      <c r="C490" s="73"/>
      <c r="D490" s="64"/>
      <c r="E490" s="64"/>
      <c r="F490" s="64"/>
      <c r="G490" s="64"/>
      <c r="S490" s="64"/>
    </row>
    <row r="491" spans="1:19" ht="13" x14ac:dyDescent="0.15">
      <c r="A491" s="73"/>
      <c r="B491" s="64"/>
      <c r="C491" s="73"/>
      <c r="D491" s="64"/>
      <c r="E491" s="64"/>
      <c r="F491" s="64"/>
      <c r="G491" s="64"/>
      <c r="S491" s="64"/>
    </row>
    <row r="492" spans="1:19" ht="13" x14ac:dyDescent="0.15">
      <c r="A492" s="73"/>
      <c r="B492" s="64"/>
      <c r="C492" s="73"/>
      <c r="D492" s="64"/>
      <c r="E492" s="64"/>
      <c r="F492" s="64"/>
      <c r="G492" s="64"/>
      <c r="S492" s="64"/>
    </row>
    <row r="493" spans="1:19" ht="13" x14ac:dyDescent="0.15">
      <c r="A493" s="73"/>
      <c r="B493" s="64"/>
      <c r="C493" s="73"/>
      <c r="D493" s="64"/>
      <c r="E493" s="64"/>
      <c r="F493" s="64"/>
      <c r="G493" s="64"/>
      <c r="S493" s="64"/>
    </row>
    <row r="494" spans="1:19" ht="13" x14ac:dyDescent="0.15">
      <c r="A494" s="73"/>
      <c r="B494" s="64"/>
      <c r="C494" s="73"/>
      <c r="D494" s="64"/>
      <c r="E494" s="64"/>
      <c r="F494" s="64"/>
      <c r="G494" s="64"/>
      <c r="S494" s="64"/>
    </row>
    <row r="495" spans="1:19" ht="13" x14ac:dyDescent="0.15">
      <c r="A495" s="73"/>
      <c r="B495" s="64"/>
      <c r="C495" s="73"/>
      <c r="D495" s="64"/>
      <c r="E495" s="64"/>
      <c r="F495" s="64"/>
      <c r="G495" s="64"/>
      <c r="S495" s="64"/>
    </row>
    <row r="496" spans="1:19" ht="13" x14ac:dyDescent="0.15">
      <c r="A496" s="73"/>
      <c r="B496" s="64"/>
      <c r="C496" s="73"/>
      <c r="D496" s="64"/>
      <c r="E496" s="64"/>
      <c r="F496" s="64"/>
      <c r="G496" s="64"/>
      <c r="S496" s="64"/>
    </row>
    <row r="497" spans="1:19" ht="13" x14ac:dyDescent="0.15">
      <c r="A497" s="73"/>
      <c r="B497" s="64"/>
      <c r="C497" s="73"/>
      <c r="D497" s="64"/>
      <c r="E497" s="64"/>
      <c r="F497" s="64"/>
      <c r="G497" s="64"/>
      <c r="S497" s="64"/>
    </row>
    <row r="498" spans="1:19" ht="13" x14ac:dyDescent="0.15">
      <c r="A498" s="73"/>
      <c r="B498" s="64"/>
      <c r="C498" s="73"/>
      <c r="D498" s="64"/>
      <c r="E498" s="64"/>
      <c r="F498" s="64"/>
      <c r="G498" s="64"/>
      <c r="S498" s="64"/>
    </row>
    <row r="499" spans="1:19" ht="13" x14ac:dyDescent="0.15">
      <c r="A499" s="73"/>
      <c r="B499" s="64"/>
      <c r="C499" s="73"/>
      <c r="D499" s="64"/>
      <c r="E499" s="64"/>
      <c r="F499" s="64"/>
      <c r="G499" s="64"/>
      <c r="S499" s="64"/>
    </row>
    <row r="500" spans="1:19" ht="13" x14ac:dyDescent="0.15">
      <c r="A500" s="73"/>
      <c r="B500" s="64"/>
      <c r="C500" s="73"/>
      <c r="D500" s="64"/>
      <c r="E500" s="64"/>
      <c r="F500" s="64"/>
      <c r="G500" s="64"/>
      <c r="S500" s="64"/>
    </row>
    <row r="501" spans="1:19" ht="13" x14ac:dyDescent="0.15">
      <c r="A501" s="73"/>
      <c r="B501" s="64"/>
      <c r="C501" s="73"/>
      <c r="D501" s="64"/>
      <c r="E501" s="64"/>
      <c r="F501" s="64"/>
      <c r="G501" s="64"/>
      <c r="S501" s="64"/>
    </row>
    <row r="502" spans="1:19" ht="13" x14ac:dyDescent="0.15">
      <c r="A502" s="73"/>
      <c r="B502" s="64"/>
      <c r="C502" s="73"/>
      <c r="D502" s="64"/>
      <c r="E502" s="64"/>
      <c r="F502" s="64"/>
      <c r="G502" s="64"/>
      <c r="S502" s="64"/>
    </row>
    <row r="503" spans="1:19" ht="13" x14ac:dyDescent="0.15">
      <c r="A503" s="73"/>
      <c r="B503" s="64"/>
      <c r="C503" s="73"/>
      <c r="D503" s="64"/>
      <c r="E503" s="64"/>
      <c r="F503" s="64"/>
      <c r="G503" s="64"/>
      <c r="S503" s="64"/>
    </row>
    <row r="504" spans="1:19" ht="13" x14ac:dyDescent="0.15">
      <c r="A504" s="73"/>
      <c r="B504" s="64"/>
      <c r="C504" s="73"/>
      <c r="D504" s="64"/>
      <c r="E504" s="64"/>
      <c r="F504" s="64"/>
      <c r="G504" s="64"/>
      <c r="S504" s="64"/>
    </row>
    <row r="505" spans="1:19" ht="13" x14ac:dyDescent="0.15">
      <c r="A505" s="73"/>
      <c r="B505" s="64"/>
      <c r="C505" s="73"/>
      <c r="D505" s="64"/>
      <c r="E505" s="64"/>
      <c r="F505" s="64"/>
      <c r="G505" s="64"/>
      <c r="S505" s="64"/>
    </row>
    <row r="506" spans="1:19" ht="13" x14ac:dyDescent="0.15">
      <c r="A506" s="73"/>
      <c r="B506" s="64"/>
      <c r="C506" s="73"/>
      <c r="D506" s="64"/>
      <c r="E506" s="64"/>
      <c r="F506" s="64"/>
      <c r="G506" s="64"/>
      <c r="S506" s="64"/>
    </row>
    <row r="507" spans="1:19" ht="13" x14ac:dyDescent="0.15">
      <c r="A507" s="73"/>
      <c r="B507" s="64"/>
      <c r="C507" s="73"/>
      <c r="D507" s="64"/>
      <c r="E507" s="64"/>
      <c r="F507" s="64"/>
      <c r="G507" s="64"/>
      <c r="S507" s="64"/>
    </row>
    <row r="508" spans="1:19" ht="13" x14ac:dyDescent="0.15">
      <c r="A508" s="73"/>
      <c r="B508" s="64"/>
      <c r="C508" s="73"/>
      <c r="D508" s="64"/>
      <c r="E508" s="64"/>
      <c r="F508" s="64"/>
      <c r="G508" s="64"/>
      <c r="S508" s="64"/>
    </row>
    <row r="509" spans="1:19" ht="13" x14ac:dyDescent="0.15">
      <c r="A509" s="73"/>
      <c r="B509" s="64"/>
      <c r="C509" s="73"/>
      <c r="D509" s="64"/>
      <c r="E509" s="64"/>
      <c r="F509" s="64"/>
      <c r="G509" s="64"/>
      <c r="S509" s="64"/>
    </row>
    <row r="510" spans="1:19" ht="13" x14ac:dyDescent="0.15">
      <c r="A510" s="73"/>
      <c r="B510" s="64"/>
      <c r="C510" s="73"/>
      <c r="D510" s="64"/>
      <c r="E510" s="64"/>
      <c r="F510" s="64"/>
      <c r="G510" s="64"/>
      <c r="S510" s="64"/>
    </row>
    <row r="511" spans="1:19" ht="13" x14ac:dyDescent="0.15">
      <c r="A511" s="73"/>
      <c r="B511" s="64"/>
      <c r="C511" s="73"/>
      <c r="D511" s="64"/>
      <c r="E511" s="64"/>
      <c r="F511" s="64"/>
      <c r="G511" s="64"/>
      <c r="S511" s="64"/>
    </row>
    <row r="512" spans="1:19" ht="13" x14ac:dyDescent="0.15">
      <c r="A512" s="73"/>
      <c r="B512" s="64"/>
      <c r="C512" s="73"/>
      <c r="D512" s="64"/>
      <c r="E512" s="64"/>
      <c r="F512" s="64"/>
      <c r="G512" s="64"/>
      <c r="S512" s="64"/>
    </row>
    <row r="513" spans="1:19" ht="13" x14ac:dyDescent="0.15">
      <c r="A513" s="73"/>
      <c r="B513" s="64"/>
      <c r="C513" s="73"/>
      <c r="D513" s="64"/>
      <c r="E513" s="64"/>
      <c r="F513" s="64"/>
      <c r="G513" s="64"/>
      <c r="S513" s="64"/>
    </row>
    <row r="514" spans="1:19" ht="13" x14ac:dyDescent="0.15">
      <c r="A514" s="73"/>
      <c r="B514" s="64"/>
      <c r="C514" s="73"/>
      <c r="D514" s="64"/>
      <c r="E514" s="64"/>
      <c r="F514" s="64"/>
      <c r="G514" s="64"/>
      <c r="S514" s="64"/>
    </row>
    <row r="515" spans="1:19" ht="13" x14ac:dyDescent="0.15">
      <c r="A515" s="73"/>
      <c r="B515" s="64"/>
      <c r="C515" s="73"/>
      <c r="D515" s="64"/>
      <c r="E515" s="64"/>
      <c r="F515" s="64"/>
      <c r="G515" s="64"/>
      <c r="S515" s="64"/>
    </row>
    <row r="516" spans="1:19" ht="13" x14ac:dyDescent="0.15">
      <c r="A516" s="73"/>
      <c r="B516" s="64"/>
      <c r="C516" s="73"/>
      <c r="D516" s="64"/>
      <c r="E516" s="64"/>
      <c r="F516" s="64"/>
      <c r="G516" s="64"/>
      <c r="S516" s="64"/>
    </row>
    <row r="517" spans="1:19" ht="13" x14ac:dyDescent="0.15">
      <c r="A517" s="73"/>
      <c r="B517" s="64"/>
      <c r="C517" s="73"/>
      <c r="D517" s="64"/>
      <c r="E517" s="64"/>
      <c r="F517" s="64"/>
      <c r="G517" s="64"/>
      <c r="S517" s="64"/>
    </row>
    <row r="518" spans="1:19" ht="13" x14ac:dyDescent="0.15">
      <c r="A518" s="73"/>
      <c r="B518" s="64"/>
      <c r="C518" s="73"/>
      <c r="D518" s="64"/>
      <c r="E518" s="64"/>
      <c r="F518" s="64"/>
      <c r="G518" s="64"/>
      <c r="S518" s="64"/>
    </row>
    <row r="519" spans="1:19" ht="13" x14ac:dyDescent="0.15">
      <c r="A519" s="73"/>
      <c r="B519" s="64"/>
      <c r="C519" s="73"/>
      <c r="D519" s="64"/>
      <c r="E519" s="64"/>
      <c r="F519" s="64"/>
      <c r="G519" s="64"/>
      <c r="S519" s="64"/>
    </row>
    <row r="520" spans="1:19" ht="13" x14ac:dyDescent="0.15">
      <c r="A520" s="73"/>
      <c r="B520" s="64"/>
      <c r="C520" s="73"/>
      <c r="D520" s="64"/>
      <c r="E520" s="64"/>
      <c r="F520" s="64"/>
      <c r="G520" s="64"/>
      <c r="S520" s="64"/>
    </row>
    <row r="521" spans="1:19" ht="13" x14ac:dyDescent="0.15">
      <c r="A521" s="73"/>
      <c r="B521" s="64"/>
      <c r="C521" s="73"/>
      <c r="D521" s="64"/>
      <c r="E521" s="64"/>
      <c r="F521" s="64"/>
      <c r="G521" s="64"/>
      <c r="S521" s="64"/>
    </row>
    <row r="522" spans="1:19" ht="13" x14ac:dyDescent="0.15">
      <c r="A522" s="73"/>
      <c r="B522" s="64"/>
      <c r="C522" s="73"/>
      <c r="D522" s="64"/>
      <c r="E522" s="64"/>
      <c r="F522" s="64"/>
      <c r="G522" s="64"/>
      <c r="S522" s="64"/>
    </row>
    <row r="523" spans="1:19" ht="13" x14ac:dyDescent="0.15">
      <c r="A523" s="73"/>
      <c r="B523" s="64"/>
      <c r="C523" s="73"/>
      <c r="D523" s="64"/>
      <c r="E523" s="64"/>
      <c r="F523" s="64"/>
      <c r="G523" s="64"/>
      <c r="S523" s="64"/>
    </row>
    <row r="524" spans="1:19" ht="13" x14ac:dyDescent="0.15">
      <c r="A524" s="73"/>
      <c r="B524" s="64"/>
      <c r="C524" s="73"/>
      <c r="D524" s="64"/>
      <c r="E524" s="64"/>
      <c r="F524" s="64"/>
      <c r="G524" s="64"/>
      <c r="S524" s="64"/>
    </row>
    <row r="525" spans="1:19" ht="13" x14ac:dyDescent="0.15">
      <c r="A525" s="73"/>
      <c r="B525" s="64"/>
      <c r="C525" s="73"/>
      <c r="D525" s="64"/>
      <c r="E525" s="64"/>
      <c r="F525" s="64"/>
      <c r="G525" s="64"/>
      <c r="S525" s="64"/>
    </row>
    <row r="526" spans="1:19" ht="13" x14ac:dyDescent="0.15">
      <c r="A526" s="73"/>
      <c r="B526" s="64"/>
      <c r="C526" s="73"/>
      <c r="D526" s="64"/>
      <c r="E526" s="64"/>
      <c r="F526" s="64"/>
      <c r="G526" s="64"/>
      <c r="S526" s="64"/>
    </row>
    <row r="527" spans="1:19" ht="13" x14ac:dyDescent="0.15">
      <c r="A527" s="73"/>
      <c r="B527" s="64"/>
      <c r="C527" s="73"/>
      <c r="D527" s="64"/>
      <c r="E527" s="64"/>
      <c r="F527" s="64"/>
      <c r="G527" s="64"/>
      <c r="S527" s="64"/>
    </row>
    <row r="528" spans="1:19" ht="13" x14ac:dyDescent="0.15">
      <c r="A528" s="73"/>
      <c r="B528" s="64"/>
      <c r="C528" s="73"/>
      <c r="D528" s="64"/>
      <c r="E528" s="64"/>
      <c r="F528" s="64"/>
      <c r="G528" s="64"/>
      <c r="S528" s="64"/>
    </row>
    <row r="529" spans="1:19" ht="13" x14ac:dyDescent="0.15">
      <c r="A529" s="73"/>
      <c r="B529" s="64"/>
      <c r="C529" s="73"/>
      <c r="D529" s="64"/>
      <c r="E529" s="64"/>
      <c r="F529" s="64"/>
      <c r="G529" s="64"/>
      <c r="S529" s="64"/>
    </row>
    <row r="530" spans="1:19" ht="13" x14ac:dyDescent="0.15">
      <c r="A530" s="73"/>
      <c r="B530" s="64"/>
      <c r="C530" s="73"/>
      <c r="D530" s="64"/>
      <c r="E530" s="64"/>
      <c r="F530" s="64"/>
      <c r="G530" s="64"/>
      <c r="S530" s="64"/>
    </row>
    <row r="531" spans="1:19" ht="13" x14ac:dyDescent="0.15">
      <c r="A531" s="73"/>
      <c r="B531" s="64"/>
      <c r="C531" s="73"/>
      <c r="D531" s="64"/>
      <c r="E531" s="64"/>
      <c r="F531" s="64"/>
      <c r="G531" s="64"/>
      <c r="S531" s="64"/>
    </row>
    <row r="532" spans="1:19" ht="13" x14ac:dyDescent="0.15">
      <c r="A532" s="73"/>
      <c r="B532" s="64"/>
      <c r="C532" s="73"/>
      <c r="D532" s="64"/>
      <c r="E532" s="64"/>
      <c r="F532" s="64"/>
      <c r="G532" s="64"/>
      <c r="S532" s="64"/>
    </row>
    <row r="533" spans="1:19" ht="13" x14ac:dyDescent="0.15">
      <c r="A533" s="73"/>
      <c r="B533" s="64"/>
      <c r="C533" s="73"/>
      <c r="D533" s="64"/>
      <c r="E533" s="64"/>
      <c r="F533" s="64"/>
      <c r="G533" s="64"/>
      <c r="S533" s="64"/>
    </row>
    <row r="534" spans="1:19" ht="13" x14ac:dyDescent="0.15">
      <c r="A534" s="73"/>
      <c r="B534" s="64"/>
      <c r="C534" s="73"/>
      <c r="D534" s="64"/>
      <c r="E534" s="64"/>
      <c r="F534" s="64"/>
      <c r="G534" s="64"/>
      <c r="S534" s="64"/>
    </row>
    <row r="535" spans="1:19" ht="13" x14ac:dyDescent="0.15">
      <c r="A535" s="73"/>
      <c r="B535" s="64"/>
      <c r="C535" s="73"/>
      <c r="D535" s="64"/>
      <c r="E535" s="64"/>
      <c r="F535" s="64"/>
      <c r="G535" s="64"/>
      <c r="S535" s="64"/>
    </row>
    <row r="536" spans="1:19" ht="13" x14ac:dyDescent="0.15">
      <c r="A536" s="73"/>
      <c r="B536" s="64"/>
      <c r="C536" s="73"/>
      <c r="D536" s="64"/>
      <c r="E536" s="64"/>
      <c r="F536" s="64"/>
      <c r="G536" s="64"/>
      <c r="S536" s="64"/>
    </row>
    <row r="537" spans="1:19" ht="13" x14ac:dyDescent="0.15">
      <c r="A537" s="73"/>
      <c r="B537" s="64"/>
      <c r="C537" s="73"/>
      <c r="D537" s="64"/>
      <c r="E537" s="64"/>
      <c r="F537" s="64"/>
      <c r="G537" s="64"/>
      <c r="S537" s="64"/>
    </row>
    <row r="538" spans="1:19" ht="13" x14ac:dyDescent="0.15">
      <c r="A538" s="73"/>
      <c r="B538" s="64"/>
      <c r="C538" s="73"/>
      <c r="D538" s="64"/>
      <c r="E538" s="64"/>
      <c r="F538" s="64"/>
      <c r="G538" s="64"/>
      <c r="S538" s="64"/>
    </row>
    <row r="539" spans="1:19" ht="13" x14ac:dyDescent="0.15">
      <c r="A539" s="73"/>
      <c r="B539" s="64"/>
      <c r="C539" s="73"/>
      <c r="D539" s="64"/>
      <c r="E539" s="64"/>
      <c r="F539" s="64"/>
      <c r="G539" s="64"/>
      <c r="S539" s="64"/>
    </row>
    <row r="540" spans="1:19" ht="13" x14ac:dyDescent="0.15">
      <c r="A540" s="73"/>
      <c r="B540" s="64"/>
      <c r="C540" s="73"/>
      <c r="D540" s="64"/>
      <c r="E540" s="64"/>
      <c r="F540" s="64"/>
      <c r="G540" s="64"/>
      <c r="S540" s="64"/>
    </row>
    <row r="541" spans="1:19" ht="13" x14ac:dyDescent="0.15">
      <c r="A541" s="73"/>
      <c r="B541" s="64"/>
      <c r="C541" s="73"/>
      <c r="D541" s="64"/>
      <c r="E541" s="64"/>
      <c r="F541" s="64"/>
      <c r="G541" s="64"/>
      <c r="S541" s="64"/>
    </row>
    <row r="542" spans="1:19" ht="13" x14ac:dyDescent="0.15">
      <c r="A542" s="73"/>
      <c r="B542" s="64"/>
      <c r="C542" s="73"/>
      <c r="D542" s="64"/>
      <c r="E542" s="64"/>
      <c r="F542" s="64"/>
      <c r="G542" s="64"/>
      <c r="S542" s="64"/>
    </row>
    <row r="543" spans="1:19" ht="13" x14ac:dyDescent="0.15">
      <c r="A543" s="73"/>
      <c r="B543" s="64"/>
      <c r="C543" s="73"/>
      <c r="D543" s="64"/>
      <c r="E543" s="64"/>
      <c r="F543" s="64"/>
      <c r="G543" s="64"/>
      <c r="S543" s="64"/>
    </row>
    <row r="544" spans="1:19" ht="13" x14ac:dyDescent="0.15">
      <c r="A544" s="73"/>
      <c r="B544" s="64"/>
      <c r="C544" s="73"/>
      <c r="D544" s="64"/>
      <c r="E544" s="64"/>
      <c r="F544" s="64"/>
      <c r="G544" s="64"/>
      <c r="S544" s="64"/>
    </row>
    <row r="545" spans="1:19" ht="13" x14ac:dyDescent="0.15">
      <c r="A545" s="73"/>
      <c r="B545" s="64"/>
      <c r="C545" s="73"/>
      <c r="D545" s="64"/>
      <c r="E545" s="64"/>
      <c r="F545" s="64"/>
      <c r="G545" s="64"/>
      <c r="S545" s="64"/>
    </row>
    <row r="546" spans="1:19" ht="13" x14ac:dyDescent="0.15">
      <c r="A546" s="73"/>
      <c r="B546" s="64"/>
      <c r="C546" s="73"/>
      <c r="D546" s="64"/>
      <c r="E546" s="64"/>
      <c r="F546" s="64"/>
      <c r="G546" s="64"/>
      <c r="S546" s="64"/>
    </row>
    <row r="547" spans="1:19" ht="13" x14ac:dyDescent="0.15">
      <c r="A547" s="73"/>
      <c r="B547" s="64"/>
      <c r="C547" s="73"/>
      <c r="D547" s="64"/>
      <c r="E547" s="64"/>
      <c r="F547" s="64"/>
      <c r="G547" s="64"/>
      <c r="S547" s="64"/>
    </row>
    <row r="548" spans="1:19" ht="13" x14ac:dyDescent="0.15">
      <c r="A548" s="73"/>
      <c r="B548" s="64"/>
      <c r="C548" s="73"/>
      <c r="D548" s="64"/>
      <c r="E548" s="64"/>
      <c r="F548" s="64"/>
      <c r="G548" s="64"/>
      <c r="S548" s="64"/>
    </row>
    <row r="549" spans="1:19" ht="13" x14ac:dyDescent="0.15">
      <c r="A549" s="73"/>
      <c r="B549" s="64"/>
      <c r="C549" s="73"/>
      <c r="D549" s="64"/>
      <c r="E549" s="64"/>
      <c r="F549" s="64"/>
      <c r="G549" s="64"/>
      <c r="S549" s="64"/>
    </row>
    <row r="550" spans="1:19" ht="13" x14ac:dyDescent="0.15">
      <c r="A550" s="73"/>
      <c r="B550" s="64"/>
      <c r="C550" s="73"/>
      <c r="D550" s="64"/>
      <c r="E550" s="64"/>
      <c r="F550" s="64"/>
      <c r="G550" s="64"/>
      <c r="S550" s="64"/>
    </row>
    <row r="551" spans="1:19" ht="13" x14ac:dyDescent="0.15">
      <c r="A551" s="73"/>
      <c r="B551" s="64"/>
      <c r="C551" s="73"/>
      <c r="D551" s="64"/>
      <c r="E551" s="64"/>
      <c r="F551" s="64"/>
      <c r="G551" s="64"/>
      <c r="S551" s="64"/>
    </row>
    <row r="552" spans="1:19" ht="13" x14ac:dyDescent="0.15">
      <c r="A552" s="73"/>
      <c r="B552" s="64"/>
      <c r="C552" s="73"/>
      <c r="D552" s="64"/>
      <c r="E552" s="64"/>
      <c r="F552" s="64"/>
      <c r="G552" s="64"/>
      <c r="S552" s="64"/>
    </row>
    <row r="553" spans="1:19" ht="13" x14ac:dyDescent="0.15">
      <c r="A553" s="73"/>
      <c r="B553" s="64"/>
      <c r="C553" s="73"/>
      <c r="D553" s="64"/>
      <c r="E553" s="64"/>
      <c r="F553" s="64"/>
      <c r="G553" s="64"/>
      <c r="S553" s="64"/>
    </row>
    <row r="554" spans="1:19" ht="13" x14ac:dyDescent="0.15">
      <c r="A554" s="73"/>
      <c r="B554" s="64"/>
      <c r="C554" s="73"/>
      <c r="D554" s="64"/>
      <c r="E554" s="64"/>
      <c r="F554" s="64"/>
      <c r="G554" s="64"/>
      <c r="S554" s="64"/>
    </row>
    <row r="555" spans="1:19" ht="13" x14ac:dyDescent="0.15">
      <c r="A555" s="73"/>
      <c r="B555" s="64"/>
      <c r="C555" s="73"/>
      <c r="D555" s="64"/>
      <c r="E555" s="64"/>
      <c r="F555" s="64"/>
      <c r="G555" s="64"/>
      <c r="S555" s="64"/>
    </row>
    <row r="556" spans="1:19" ht="13" x14ac:dyDescent="0.15">
      <c r="A556" s="73"/>
      <c r="B556" s="64"/>
      <c r="C556" s="73"/>
      <c r="D556" s="64"/>
      <c r="E556" s="64"/>
      <c r="F556" s="64"/>
      <c r="G556" s="64"/>
      <c r="S556" s="64"/>
    </row>
    <row r="557" spans="1:19" ht="13" x14ac:dyDescent="0.15">
      <c r="A557" s="73"/>
      <c r="B557" s="64"/>
      <c r="C557" s="73"/>
      <c r="D557" s="64"/>
      <c r="E557" s="64"/>
      <c r="F557" s="64"/>
      <c r="G557" s="64"/>
      <c r="S557" s="64"/>
    </row>
    <row r="558" spans="1:19" ht="13" x14ac:dyDescent="0.15">
      <c r="A558" s="73"/>
      <c r="B558" s="64"/>
      <c r="C558" s="73"/>
      <c r="D558" s="64"/>
      <c r="E558" s="64"/>
      <c r="F558" s="64"/>
      <c r="G558" s="64"/>
      <c r="S558" s="64"/>
    </row>
    <row r="559" spans="1:19" ht="13" x14ac:dyDescent="0.15">
      <c r="A559" s="73"/>
      <c r="B559" s="64"/>
      <c r="C559" s="73"/>
      <c r="D559" s="64"/>
      <c r="E559" s="64"/>
      <c r="F559" s="64"/>
      <c r="G559" s="64"/>
      <c r="S559" s="64"/>
    </row>
    <row r="560" spans="1:19" ht="13" x14ac:dyDescent="0.15">
      <c r="A560" s="73"/>
      <c r="B560" s="64"/>
      <c r="C560" s="73"/>
      <c r="D560" s="64"/>
      <c r="E560" s="64"/>
      <c r="F560" s="64"/>
      <c r="G560" s="64"/>
      <c r="S560" s="64"/>
    </row>
    <row r="561" spans="1:19" ht="13" x14ac:dyDescent="0.15">
      <c r="A561" s="73"/>
      <c r="B561" s="64"/>
      <c r="C561" s="73"/>
      <c r="D561" s="64"/>
      <c r="E561" s="64"/>
      <c r="F561" s="64"/>
      <c r="G561" s="64"/>
      <c r="S561" s="64"/>
    </row>
    <row r="562" spans="1:19" ht="13" x14ac:dyDescent="0.15">
      <c r="A562" s="73"/>
      <c r="B562" s="64"/>
      <c r="C562" s="73"/>
      <c r="D562" s="64"/>
      <c r="E562" s="64"/>
      <c r="F562" s="64"/>
      <c r="G562" s="64"/>
      <c r="S562" s="64"/>
    </row>
    <row r="563" spans="1:19" ht="13" x14ac:dyDescent="0.15">
      <c r="A563" s="73"/>
      <c r="B563" s="64"/>
      <c r="C563" s="73"/>
      <c r="D563" s="64"/>
      <c r="E563" s="64"/>
      <c r="F563" s="64"/>
      <c r="G563" s="64"/>
      <c r="S563" s="64"/>
    </row>
    <row r="564" spans="1:19" ht="13" x14ac:dyDescent="0.15">
      <c r="A564" s="73"/>
      <c r="B564" s="64"/>
      <c r="C564" s="73"/>
      <c r="D564" s="64"/>
      <c r="E564" s="64"/>
      <c r="F564" s="64"/>
      <c r="G564" s="64"/>
      <c r="S564" s="64"/>
    </row>
    <row r="565" spans="1:19" ht="13" x14ac:dyDescent="0.15">
      <c r="A565" s="73"/>
      <c r="B565" s="64"/>
      <c r="C565" s="73"/>
      <c r="D565" s="64"/>
      <c r="E565" s="64"/>
      <c r="F565" s="64"/>
      <c r="G565" s="64"/>
      <c r="S565" s="64"/>
    </row>
    <row r="566" spans="1:19" ht="13" x14ac:dyDescent="0.15">
      <c r="A566" s="73"/>
      <c r="B566" s="64"/>
      <c r="C566" s="73"/>
      <c r="D566" s="64"/>
      <c r="E566" s="64"/>
      <c r="F566" s="64"/>
      <c r="G566" s="64"/>
      <c r="S566" s="64"/>
    </row>
    <row r="567" spans="1:19" ht="13" x14ac:dyDescent="0.15">
      <c r="A567" s="73"/>
      <c r="B567" s="64"/>
      <c r="C567" s="73"/>
      <c r="D567" s="64"/>
      <c r="E567" s="64"/>
      <c r="F567" s="64"/>
      <c r="G567" s="64"/>
      <c r="S567" s="64"/>
    </row>
    <row r="568" spans="1:19" ht="13" x14ac:dyDescent="0.15">
      <c r="A568" s="73"/>
      <c r="B568" s="64"/>
      <c r="C568" s="73"/>
      <c r="D568" s="64"/>
      <c r="E568" s="64"/>
      <c r="F568" s="64"/>
      <c r="G568" s="64"/>
      <c r="S568" s="64"/>
    </row>
    <row r="569" spans="1:19" ht="13" x14ac:dyDescent="0.15">
      <c r="A569" s="73"/>
      <c r="B569" s="64"/>
      <c r="C569" s="73"/>
      <c r="D569" s="64"/>
      <c r="E569" s="64"/>
      <c r="F569" s="64"/>
      <c r="G569" s="64"/>
      <c r="S569" s="64"/>
    </row>
    <row r="570" spans="1:19" ht="13" x14ac:dyDescent="0.15">
      <c r="A570" s="73"/>
      <c r="B570" s="64"/>
      <c r="C570" s="73"/>
      <c r="D570" s="64"/>
      <c r="E570" s="64"/>
      <c r="F570" s="64"/>
      <c r="G570" s="64"/>
      <c r="S570" s="64"/>
    </row>
    <row r="571" spans="1:19" ht="13" x14ac:dyDescent="0.15">
      <c r="A571" s="73"/>
      <c r="B571" s="64"/>
      <c r="C571" s="73"/>
      <c r="D571" s="64"/>
      <c r="E571" s="64"/>
      <c r="F571" s="64"/>
      <c r="G571" s="64"/>
      <c r="S571" s="64"/>
    </row>
    <row r="572" spans="1:19" ht="13" x14ac:dyDescent="0.15">
      <c r="A572" s="73"/>
      <c r="B572" s="64"/>
      <c r="C572" s="73"/>
      <c r="D572" s="64"/>
      <c r="E572" s="64"/>
      <c r="F572" s="64"/>
      <c r="G572" s="64"/>
      <c r="S572" s="64"/>
    </row>
    <row r="573" spans="1:19" ht="13" x14ac:dyDescent="0.15">
      <c r="A573" s="73"/>
      <c r="B573" s="64"/>
      <c r="C573" s="73"/>
      <c r="D573" s="64"/>
      <c r="E573" s="64"/>
      <c r="F573" s="64"/>
      <c r="G573" s="64"/>
      <c r="S573" s="64"/>
    </row>
    <row r="574" spans="1:19" ht="13" x14ac:dyDescent="0.15">
      <c r="A574" s="73"/>
      <c r="B574" s="64"/>
      <c r="C574" s="73"/>
      <c r="D574" s="64"/>
      <c r="E574" s="64"/>
      <c r="F574" s="64"/>
      <c r="G574" s="64"/>
      <c r="S574" s="64"/>
    </row>
    <row r="575" spans="1:19" ht="13" x14ac:dyDescent="0.15">
      <c r="A575" s="73"/>
      <c r="B575" s="64"/>
      <c r="C575" s="73"/>
      <c r="D575" s="64"/>
      <c r="E575" s="64"/>
      <c r="F575" s="64"/>
      <c r="G575" s="64"/>
      <c r="S575" s="64"/>
    </row>
    <row r="576" spans="1:19" ht="13" x14ac:dyDescent="0.15">
      <c r="A576" s="73"/>
      <c r="B576" s="64"/>
      <c r="C576" s="73"/>
      <c r="D576" s="64"/>
      <c r="E576" s="64"/>
      <c r="F576" s="64"/>
      <c r="G576" s="64"/>
      <c r="S576" s="64"/>
    </row>
    <row r="577" spans="1:19" ht="13" x14ac:dyDescent="0.15">
      <c r="A577" s="73"/>
      <c r="B577" s="64"/>
      <c r="C577" s="73"/>
      <c r="D577" s="64"/>
      <c r="E577" s="64"/>
      <c r="F577" s="64"/>
      <c r="G577" s="64"/>
      <c r="S577" s="64"/>
    </row>
    <row r="578" spans="1:19" ht="13" x14ac:dyDescent="0.15">
      <c r="A578" s="73"/>
      <c r="B578" s="64"/>
      <c r="C578" s="73"/>
      <c r="D578" s="64"/>
      <c r="E578" s="64"/>
      <c r="F578" s="64"/>
      <c r="G578" s="64"/>
      <c r="S578" s="64"/>
    </row>
    <row r="579" spans="1:19" ht="13" x14ac:dyDescent="0.15">
      <c r="A579" s="73"/>
      <c r="B579" s="64"/>
      <c r="C579" s="73"/>
      <c r="D579" s="64"/>
      <c r="E579" s="64"/>
      <c r="F579" s="64"/>
      <c r="G579" s="64"/>
      <c r="S579" s="64"/>
    </row>
    <row r="580" spans="1:19" ht="13" x14ac:dyDescent="0.15">
      <c r="A580" s="73"/>
      <c r="B580" s="64"/>
      <c r="C580" s="73"/>
      <c r="D580" s="64"/>
      <c r="E580" s="64"/>
      <c r="F580" s="64"/>
      <c r="G580" s="64"/>
      <c r="S580" s="64"/>
    </row>
    <row r="581" spans="1:19" ht="13" x14ac:dyDescent="0.15">
      <c r="A581" s="73"/>
      <c r="B581" s="64"/>
      <c r="C581" s="73"/>
      <c r="D581" s="64"/>
      <c r="E581" s="64"/>
      <c r="F581" s="64"/>
      <c r="G581" s="64"/>
      <c r="S581" s="64"/>
    </row>
    <row r="582" spans="1:19" ht="13" x14ac:dyDescent="0.15">
      <c r="A582" s="73"/>
      <c r="B582" s="64"/>
      <c r="C582" s="73"/>
      <c r="D582" s="64"/>
      <c r="E582" s="64"/>
      <c r="F582" s="64"/>
      <c r="G582" s="64"/>
      <c r="S582" s="64"/>
    </row>
    <row r="583" spans="1:19" ht="13" x14ac:dyDescent="0.15">
      <c r="A583" s="73"/>
      <c r="B583" s="64"/>
      <c r="C583" s="73"/>
      <c r="D583" s="64"/>
      <c r="E583" s="64"/>
      <c r="F583" s="64"/>
      <c r="G583" s="64"/>
      <c r="S583" s="64"/>
    </row>
    <row r="584" spans="1:19" ht="13" x14ac:dyDescent="0.15">
      <c r="A584" s="73"/>
      <c r="B584" s="64"/>
      <c r="C584" s="73"/>
      <c r="D584" s="64"/>
      <c r="E584" s="64"/>
      <c r="F584" s="64"/>
      <c r="G584" s="64"/>
      <c r="S584" s="64"/>
    </row>
    <row r="585" spans="1:19" ht="13" x14ac:dyDescent="0.15">
      <c r="A585" s="73"/>
      <c r="B585" s="64"/>
      <c r="C585" s="73"/>
      <c r="D585" s="64"/>
      <c r="E585" s="64"/>
      <c r="F585" s="64"/>
      <c r="G585" s="64"/>
      <c r="S585" s="64"/>
    </row>
    <row r="586" spans="1:19" ht="13" x14ac:dyDescent="0.15">
      <c r="A586" s="73"/>
      <c r="B586" s="64"/>
      <c r="C586" s="73"/>
      <c r="D586" s="64"/>
      <c r="E586" s="64"/>
      <c r="F586" s="64"/>
      <c r="G586" s="64"/>
      <c r="S586" s="64"/>
    </row>
    <row r="587" spans="1:19" ht="13" x14ac:dyDescent="0.15">
      <c r="A587" s="73"/>
      <c r="B587" s="64"/>
      <c r="C587" s="73"/>
      <c r="D587" s="64"/>
      <c r="E587" s="64"/>
      <c r="F587" s="64"/>
      <c r="G587" s="64"/>
      <c r="S587" s="64"/>
    </row>
    <row r="588" spans="1:19" ht="13" x14ac:dyDescent="0.15">
      <c r="A588" s="73"/>
      <c r="B588" s="64"/>
      <c r="C588" s="73"/>
      <c r="D588" s="64"/>
      <c r="E588" s="64"/>
      <c r="F588" s="64"/>
      <c r="G588" s="64"/>
      <c r="S588" s="64"/>
    </row>
    <row r="589" spans="1:19" ht="13" x14ac:dyDescent="0.15">
      <c r="A589" s="73"/>
      <c r="B589" s="64"/>
      <c r="C589" s="73"/>
      <c r="D589" s="64"/>
      <c r="E589" s="64"/>
      <c r="F589" s="64"/>
      <c r="G589" s="64"/>
      <c r="S589" s="64"/>
    </row>
    <row r="590" spans="1:19" ht="13" x14ac:dyDescent="0.15">
      <c r="A590" s="73"/>
      <c r="B590" s="64"/>
      <c r="C590" s="73"/>
      <c r="D590" s="64"/>
      <c r="E590" s="64"/>
      <c r="F590" s="64"/>
      <c r="G590" s="64"/>
      <c r="S590" s="64"/>
    </row>
    <row r="591" spans="1:19" ht="13" x14ac:dyDescent="0.15">
      <c r="A591" s="73"/>
      <c r="B591" s="64"/>
      <c r="C591" s="73"/>
      <c r="D591" s="64"/>
      <c r="E591" s="64"/>
      <c r="F591" s="64"/>
      <c r="G591" s="64"/>
      <c r="S591" s="64"/>
    </row>
    <row r="592" spans="1:19" ht="13" x14ac:dyDescent="0.15">
      <c r="A592" s="73"/>
      <c r="B592" s="64"/>
      <c r="C592" s="73"/>
      <c r="D592" s="64"/>
      <c r="E592" s="64"/>
      <c r="F592" s="64"/>
      <c r="G592" s="64"/>
      <c r="S592" s="64"/>
    </row>
    <row r="593" spans="1:19" ht="13" x14ac:dyDescent="0.15">
      <c r="A593" s="73"/>
      <c r="B593" s="64"/>
      <c r="C593" s="73"/>
      <c r="D593" s="64"/>
      <c r="E593" s="64"/>
      <c r="F593" s="64"/>
      <c r="G593" s="64"/>
      <c r="S593" s="64"/>
    </row>
    <row r="594" spans="1:19" ht="13" x14ac:dyDescent="0.15">
      <c r="A594" s="73"/>
      <c r="B594" s="64"/>
      <c r="C594" s="73"/>
      <c r="D594" s="64"/>
      <c r="E594" s="64"/>
      <c r="F594" s="64"/>
      <c r="G594" s="64"/>
      <c r="S594" s="64"/>
    </row>
    <row r="595" spans="1:19" ht="13" x14ac:dyDescent="0.15">
      <c r="A595" s="73"/>
      <c r="B595" s="64"/>
      <c r="C595" s="73"/>
      <c r="D595" s="64"/>
      <c r="E595" s="64"/>
      <c r="F595" s="64"/>
      <c r="G595" s="64"/>
      <c r="S595" s="64"/>
    </row>
    <row r="596" spans="1:19" ht="13" x14ac:dyDescent="0.15">
      <c r="A596" s="73"/>
      <c r="B596" s="64"/>
      <c r="C596" s="73"/>
      <c r="D596" s="64"/>
      <c r="E596" s="64"/>
      <c r="F596" s="64"/>
      <c r="G596" s="64"/>
      <c r="S596" s="64"/>
    </row>
    <row r="597" spans="1:19" ht="13" x14ac:dyDescent="0.15">
      <c r="A597" s="73"/>
      <c r="B597" s="64"/>
      <c r="C597" s="73"/>
      <c r="D597" s="64"/>
      <c r="E597" s="64"/>
      <c r="F597" s="64"/>
      <c r="G597" s="64"/>
      <c r="S597" s="64"/>
    </row>
    <row r="598" spans="1:19" ht="13" x14ac:dyDescent="0.15">
      <c r="A598" s="73"/>
      <c r="B598" s="64"/>
      <c r="C598" s="73"/>
      <c r="D598" s="64"/>
      <c r="E598" s="64"/>
      <c r="F598" s="64"/>
      <c r="G598" s="64"/>
      <c r="S598" s="64"/>
    </row>
    <row r="599" spans="1:19" ht="13" x14ac:dyDescent="0.15">
      <c r="A599" s="73"/>
      <c r="B599" s="64"/>
      <c r="C599" s="73"/>
      <c r="D599" s="64"/>
      <c r="E599" s="64"/>
      <c r="F599" s="64"/>
      <c r="G599" s="64"/>
      <c r="S599" s="64"/>
    </row>
    <row r="600" spans="1:19" ht="13" x14ac:dyDescent="0.15">
      <c r="A600" s="73"/>
      <c r="B600" s="64"/>
      <c r="C600" s="73"/>
      <c r="D600" s="64"/>
      <c r="E600" s="64"/>
      <c r="F600" s="64"/>
      <c r="G600" s="64"/>
      <c r="S600" s="64"/>
    </row>
    <row r="601" spans="1:19" ht="13" x14ac:dyDescent="0.15">
      <c r="A601" s="73"/>
      <c r="B601" s="64"/>
      <c r="C601" s="73"/>
      <c r="D601" s="64"/>
      <c r="E601" s="64"/>
      <c r="F601" s="64"/>
      <c r="G601" s="64"/>
      <c r="S601" s="64"/>
    </row>
    <row r="602" spans="1:19" ht="13" x14ac:dyDescent="0.15">
      <c r="A602" s="73"/>
      <c r="B602" s="64"/>
      <c r="C602" s="73"/>
      <c r="D602" s="64"/>
      <c r="E602" s="64"/>
      <c r="F602" s="64"/>
      <c r="G602" s="64"/>
      <c r="S602" s="64"/>
    </row>
    <row r="603" spans="1:19" ht="13" x14ac:dyDescent="0.15">
      <c r="A603" s="73"/>
      <c r="B603" s="64"/>
      <c r="C603" s="73"/>
      <c r="D603" s="64"/>
      <c r="E603" s="64"/>
      <c r="F603" s="64"/>
      <c r="G603" s="64"/>
      <c r="S603" s="64"/>
    </row>
    <row r="604" spans="1:19" ht="13" x14ac:dyDescent="0.15">
      <c r="A604" s="73"/>
      <c r="B604" s="64"/>
      <c r="C604" s="73"/>
      <c r="D604" s="64"/>
      <c r="E604" s="64"/>
      <c r="F604" s="64"/>
      <c r="G604" s="64"/>
      <c r="S604" s="64"/>
    </row>
    <row r="605" spans="1:19" ht="13" x14ac:dyDescent="0.15">
      <c r="A605" s="73"/>
      <c r="B605" s="64"/>
      <c r="C605" s="73"/>
      <c r="D605" s="64"/>
      <c r="E605" s="64"/>
      <c r="F605" s="64"/>
      <c r="G605" s="64"/>
      <c r="S605" s="64"/>
    </row>
    <row r="606" spans="1:19" ht="13" x14ac:dyDescent="0.15">
      <c r="A606" s="73"/>
      <c r="B606" s="64"/>
      <c r="C606" s="73"/>
      <c r="D606" s="64"/>
      <c r="E606" s="64"/>
      <c r="F606" s="64"/>
      <c r="G606" s="64"/>
      <c r="S606" s="64"/>
    </row>
    <row r="607" spans="1:19" ht="13" x14ac:dyDescent="0.15">
      <c r="A607" s="73"/>
      <c r="B607" s="64"/>
      <c r="C607" s="73"/>
      <c r="D607" s="64"/>
      <c r="E607" s="64"/>
      <c r="F607" s="64"/>
      <c r="G607" s="64"/>
      <c r="S607" s="64"/>
    </row>
    <row r="608" spans="1:19" ht="13" x14ac:dyDescent="0.15">
      <c r="A608" s="73"/>
      <c r="B608" s="64"/>
      <c r="C608" s="73"/>
      <c r="D608" s="64"/>
      <c r="E608" s="64"/>
      <c r="F608" s="64"/>
      <c r="G608" s="64"/>
      <c r="S608" s="64"/>
    </row>
    <row r="609" spans="1:19" ht="13" x14ac:dyDescent="0.15">
      <c r="A609" s="73"/>
      <c r="B609" s="64"/>
      <c r="C609" s="73"/>
      <c r="D609" s="64"/>
      <c r="E609" s="64"/>
      <c r="F609" s="64"/>
      <c r="G609" s="64"/>
      <c r="S609" s="64"/>
    </row>
    <row r="610" spans="1:19" ht="13" x14ac:dyDescent="0.15">
      <c r="A610" s="73"/>
      <c r="B610" s="64"/>
      <c r="C610" s="73"/>
      <c r="D610" s="64"/>
      <c r="E610" s="64"/>
      <c r="F610" s="64"/>
      <c r="G610" s="64"/>
      <c r="S610" s="64"/>
    </row>
    <row r="611" spans="1:19" ht="13" x14ac:dyDescent="0.15">
      <c r="A611" s="73"/>
      <c r="B611" s="64"/>
      <c r="C611" s="73"/>
      <c r="D611" s="64"/>
      <c r="E611" s="64"/>
      <c r="F611" s="64"/>
      <c r="G611" s="64"/>
      <c r="S611" s="64"/>
    </row>
    <row r="612" spans="1:19" ht="13" x14ac:dyDescent="0.15">
      <c r="A612" s="73"/>
      <c r="B612" s="64"/>
      <c r="C612" s="73"/>
      <c r="D612" s="64"/>
      <c r="E612" s="64"/>
      <c r="F612" s="64"/>
      <c r="G612" s="64"/>
      <c r="S612" s="64"/>
    </row>
    <row r="613" spans="1:19" ht="13" x14ac:dyDescent="0.15">
      <c r="A613" s="73"/>
      <c r="B613" s="64"/>
      <c r="C613" s="73"/>
      <c r="D613" s="64"/>
      <c r="E613" s="64"/>
      <c r="F613" s="64"/>
      <c r="G613" s="64"/>
      <c r="S613" s="64"/>
    </row>
    <row r="614" spans="1:19" ht="13" x14ac:dyDescent="0.15">
      <c r="A614" s="73"/>
      <c r="B614" s="64"/>
      <c r="C614" s="73"/>
      <c r="D614" s="64"/>
      <c r="E614" s="64"/>
      <c r="F614" s="64"/>
      <c r="G614" s="64"/>
      <c r="S614" s="64"/>
    </row>
    <row r="615" spans="1:19" ht="13" x14ac:dyDescent="0.15">
      <c r="A615" s="73"/>
      <c r="B615" s="64"/>
      <c r="C615" s="73"/>
      <c r="D615" s="64"/>
      <c r="E615" s="64"/>
      <c r="F615" s="64"/>
      <c r="G615" s="64"/>
      <c r="S615" s="64"/>
    </row>
    <row r="616" spans="1:19" ht="13" x14ac:dyDescent="0.15">
      <c r="A616" s="73"/>
      <c r="B616" s="64"/>
      <c r="C616" s="73"/>
      <c r="D616" s="64"/>
      <c r="E616" s="64"/>
      <c r="F616" s="64"/>
      <c r="G616" s="64"/>
      <c r="S616" s="64"/>
    </row>
    <row r="617" spans="1:19" ht="13" x14ac:dyDescent="0.15">
      <c r="A617" s="73"/>
      <c r="B617" s="64"/>
      <c r="C617" s="73"/>
      <c r="D617" s="64"/>
      <c r="E617" s="64"/>
      <c r="F617" s="64"/>
      <c r="G617" s="64"/>
      <c r="S617" s="64"/>
    </row>
    <row r="618" spans="1:19" ht="13" x14ac:dyDescent="0.15">
      <c r="A618" s="73"/>
      <c r="B618" s="64"/>
      <c r="C618" s="73"/>
      <c r="D618" s="64"/>
      <c r="E618" s="64"/>
      <c r="F618" s="64"/>
      <c r="G618" s="64"/>
      <c r="S618" s="64"/>
    </row>
    <row r="619" spans="1:19" ht="13" x14ac:dyDescent="0.15">
      <c r="A619" s="73"/>
      <c r="B619" s="64"/>
      <c r="C619" s="73"/>
      <c r="D619" s="64"/>
      <c r="E619" s="64"/>
      <c r="F619" s="64"/>
      <c r="G619" s="64"/>
      <c r="S619" s="64"/>
    </row>
    <row r="620" spans="1:19" ht="13" x14ac:dyDescent="0.15">
      <c r="A620" s="73"/>
      <c r="B620" s="64"/>
      <c r="C620" s="73"/>
      <c r="D620" s="64"/>
      <c r="E620" s="64"/>
      <c r="F620" s="64"/>
      <c r="G620" s="64"/>
      <c r="S620" s="64"/>
    </row>
    <row r="621" spans="1:19" ht="13" x14ac:dyDescent="0.15">
      <c r="A621" s="73"/>
      <c r="B621" s="64"/>
      <c r="C621" s="73"/>
      <c r="D621" s="64"/>
      <c r="E621" s="64"/>
      <c r="F621" s="64"/>
      <c r="G621" s="64"/>
      <c r="S621" s="64"/>
    </row>
    <row r="622" spans="1:19" ht="13" x14ac:dyDescent="0.15">
      <c r="A622" s="73"/>
      <c r="B622" s="64"/>
      <c r="C622" s="73"/>
      <c r="D622" s="64"/>
      <c r="E622" s="64"/>
      <c r="F622" s="64"/>
      <c r="G622" s="64"/>
      <c r="S622" s="64"/>
    </row>
    <row r="623" spans="1:19" ht="13" x14ac:dyDescent="0.15">
      <c r="A623" s="73"/>
      <c r="B623" s="64"/>
      <c r="C623" s="73"/>
      <c r="D623" s="64"/>
      <c r="E623" s="64"/>
      <c r="F623" s="64"/>
      <c r="G623" s="64"/>
      <c r="S623" s="64"/>
    </row>
    <row r="624" spans="1:19" ht="13" x14ac:dyDescent="0.15">
      <c r="A624" s="73"/>
      <c r="B624" s="64"/>
      <c r="C624" s="73"/>
      <c r="D624" s="64"/>
      <c r="E624" s="64"/>
      <c r="F624" s="64"/>
      <c r="G624" s="64"/>
      <c r="S624" s="64"/>
    </row>
    <row r="625" spans="1:19" ht="13" x14ac:dyDescent="0.15">
      <c r="A625" s="73"/>
      <c r="B625" s="64"/>
      <c r="C625" s="73"/>
      <c r="D625" s="64"/>
      <c r="E625" s="64"/>
      <c r="F625" s="64"/>
      <c r="G625" s="64"/>
      <c r="S625" s="64"/>
    </row>
    <row r="626" spans="1:19" ht="13" x14ac:dyDescent="0.15">
      <c r="A626" s="73"/>
      <c r="B626" s="64"/>
      <c r="C626" s="73"/>
      <c r="D626" s="64"/>
      <c r="E626" s="64"/>
      <c r="F626" s="64"/>
      <c r="G626" s="64"/>
      <c r="S626" s="64"/>
    </row>
    <row r="627" spans="1:19" ht="13" x14ac:dyDescent="0.15">
      <c r="A627" s="73"/>
      <c r="B627" s="64"/>
      <c r="C627" s="73"/>
      <c r="D627" s="64"/>
      <c r="E627" s="64"/>
      <c r="F627" s="64"/>
      <c r="G627" s="64"/>
      <c r="S627" s="64"/>
    </row>
    <row r="628" spans="1:19" ht="13" x14ac:dyDescent="0.15">
      <c r="A628" s="73"/>
      <c r="B628" s="64"/>
      <c r="C628" s="73"/>
      <c r="D628" s="64"/>
      <c r="E628" s="64"/>
      <c r="F628" s="64"/>
      <c r="G628" s="64"/>
      <c r="S628" s="64"/>
    </row>
    <row r="629" spans="1:19" ht="13" x14ac:dyDescent="0.15">
      <c r="A629" s="73"/>
      <c r="B629" s="64"/>
      <c r="C629" s="73"/>
      <c r="D629" s="64"/>
      <c r="E629" s="64"/>
      <c r="F629" s="64"/>
      <c r="G629" s="64"/>
      <c r="S629" s="64"/>
    </row>
    <row r="630" spans="1:19" ht="13" x14ac:dyDescent="0.15">
      <c r="A630" s="73"/>
      <c r="B630" s="64"/>
      <c r="C630" s="73"/>
      <c r="D630" s="64"/>
      <c r="E630" s="64"/>
      <c r="F630" s="64"/>
      <c r="G630" s="64"/>
      <c r="S630" s="64"/>
    </row>
    <row r="631" spans="1:19" ht="13" x14ac:dyDescent="0.15">
      <c r="A631" s="73"/>
      <c r="B631" s="64"/>
      <c r="C631" s="73"/>
      <c r="D631" s="64"/>
      <c r="E631" s="64"/>
      <c r="F631" s="64"/>
      <c r="G631" s="64"/>
      <c r="S631" s="64"/>
    </row>
    <row r="632" spans="1:19" ht="13" x14ac:dyDescent="0.15">
      <c r="A632" s="73"/>
      <c r="B632" s="64"/>
      <c r="C632" s="73"/>
      <c r="D632" s="64"/>
      <c r="E632" s="64"/>
      <c r="F632" s="64"/>
      <c r="G632" s="64"/>
      <c r="S632" s="64"/>
    </row>
    <row r="633" spans="1:19" ht="13" x14ac:dyDescent="0.15">
      <c r="A633" s="73"/>
      <c r="B633" s="64"/>
      <c r="C633" s="73"/>
      <c r="D633" s="64"/>
      <c r="E633" s="64"/>
      <c r="F633" s="64"/>
      <c r="G633" s="64"/>
      <c r="S633" s="64"/>
    </row>
    <row r="634" spans="1:19" ht="13" x14ac:dyDescent="0.15">
      <c r="A634" s="73"/>
      <c r="B634" s="64"/>
      <c r="C634" s="73"/>
      <c r="D634" s="64"/>
      <c r="E634" s="64"/>
      <c r="F634" s="64"/>
      <c r="G634" s="64"/>
      <c r="S634" s="64"/>
    </row>
    <row r="635" spans="1:19" ht="13" x14ac:dyDescent="0.15">
      <c r="A635" s="73"/>
      <c r="B635" s="64"/>
      <c r="C635" s="73"/>
      <c r="D635" s="64"/>
      <c r="E635" s="64"/>
      <c r="F635" s="64"/>
      <c r="G635" s="64"/>
      <c r="S635" s="64"/>
    </row>
    <row r="636" spans="1:19" ht="13" x14ac:dyDescent="0.15">
      <c r="A636" s="73"/>
      <c r="B636" s="64"/>
      <c r="C636" s="73"/>
      <c r="D636" s="64"/>
      <c r="E636" s="64"/>
      <c r="F636" s="64"/>
      <c r="G636" s="64"/>
      <c r="S636" s="64"/>
    </row>
    <row r="637" spans="1:19" ht="13" x14ac:dyDescent="0.15">
      <c r="A637" s="73"/>
      <c r="B637" s="64"/>
      <c r="C637" s="73"/>
      <c r="D637" s="64"/>
      <c r="E637" s="64"/>
      <c r="F637" s="64"/>
      <c r="G637" s="64"/>
      <c r="S637" s="64"/>
    </row>
    <row r="638" spans="1:19" ht="13" x14ac:dyDescent="0.15">
      <c r="A638" s="73"/>
      <c r="B638" s="64"/>
      <c r="C638" s="73"/>
      <c r="D638" s="64"/>
      <c r="E638" s="64"/>
      <c r="F638" s="64"/>
      <c r="G638" s="64"/>
      <c r="S638" s="64"/>
    </row>
    <row r="639" spans="1:19" ht="13" x14ac:dyDescent="0.15">
      <c r="A639" s="73"/>
      <c r="B639" s="64"/>
      <c r="C639" s="73"/>
      <c r="D639" s="64"/>
      <c r="E639" s="64"/>
      <c r="F639" s="64"/>
      <c r="G639" s="64"/>
      <c r="S639" s="64"/>
    </row>
    <row r="640" spans="1:19" ht="13" x14ac:dyDescent="0.15">
      <c r="A640" s="73"/>
      <c r="B640" s="64"/>
      <c r="C640" s="73"/>
      <c r="D640" s="64"/>
      <c r="E640" s="64"/>
      <c r="F640" s="64"/>
      <c r="G640" s="64"/>
      <c r="S640" s="64"/>
    </row>
    <row r="641" spans="1:19" ht="13" x14ac:dyDescent="0.15">
      <c r="A641" s="73"/>
      <c r="B641" s="64"/>
      <c r="C641" s="73"/>
      <c r="D641" s="64"/>
      <c r="E641" s="64"/>
      <c r="F641" s="64"/>
      <c r="G641" s="64"/>
      <c r="S641" s="64"/>
    </row>
    <row r="642" spans="1:19" ht="13" x14ac:dyDescent="0.15">
      <c r="A642" s="73"/>
      <c r="B642" s="64"/>
      <c r="C642" s="73"/>
      <c r="D642" s="64"/>
      <c r="E642" s="64"/>
      <c r="F642" s="64"/>
      <c r="G642" s="64"/>
      <c r="S642" s="64"/>
    </row>
    <row r="643" spans="1:19" ht="13" x14ac:dyDescent="0.15">
      <c r="A643" s="73"/>
      <c r="B643" s="64"/>
      <c r="C643" s="73"/>
      <c r="D643" s="64"/>
      <c r="E643" s="64"/>
      <c r="F643" s="64"/>
      <c r="G643" s="64"/>
      <c r="S643" s="64"/>
    </row>
    <row r="644" spans="1:19" ht="13" x14ac:dyDescent="0.15">
      <c r="A644" s="73"/>
      <c r="B644" s="64"/>
      <c r="C644" s="73"/>
      <c r="D644" s="64"/>
      <c r="E644" s="64"/>
      <c r="F644" s="64"/>
      <c r="G644" s="64"/>
      <c r="S644" s="64"/>
    </row>
    <row r="645" spans="1:19" ht="13" x14ac:dyDescent="0.15">
      <c r="A645" s="73"/>
      <c r="B645" s="64"/>
      <c r="C645" s="73"/>
      <c r="D645" s="64"/>
      <c r="E645" s="64"/>
      <c r="F645" s="64"/>
      <c r="G645" s="64"/>
      <c r="S645" s="64"/>
    </row>
    <row r="646" spans="1:19" ht="13" x14ac:dyDescent="0.15">
      <c r="A646" s="73"/>
      <c r="B646" s="64"/>
      <c r="C646" s="73"/>
      <c r="D646" s="64"/>
      <c r="E646" s="64"/>
      <c r="F646" s="64"/>
      <c r="G646" s="64"/>
      <c r="S646" s="64"/>
    </row>
    <row r="647" spans="1:19" ht="13" x14ac:dyDescent="0.15">
      <c r="A647" s="73"/>
      <c r="B647" s="64"/>
      <c r="C647" s="73"/>
      <c r="D647" s="64"/>
      <c r="E647" s="64"/>
      <c r="F647" s="64"/>
      <c r="G647" s="64"/>
      <c r="S647" s="64"/>
    </row>
    <row r="648" spans="1:19" ht="13" x14ac:dyDescent="0.15">
      <c r="A648" s="73"/>
      <c r="B648" s="64"/>
      <c r="C648" s="73"/>
      <c r="D648" s="64"/>
      <c r="E648" s="64"/>
      <c r="F648" s="64"/>
      <c r="G648" s="64"/>
      <c r="S648" s="64"/>
    </row>
    <row r="649" spans="1:19" ht="13" x14ac:dyDescent="0.15">
      <c r="A649" s="73"/>
      <c r="B649" s="64"/>
      <c r="C649" s="73"/>
      <c r="D649" s="64"/>
      <c r="E649" s="64"/>
      <c r="F649" s="64"/>
      <c r="G649" s="64"/>
      <c r="S649" s="64"/>
    </row>
    <row r="650" spans="1:19" ht="13" x14ac:dyDescent="0.15">
      <c r="A650" s="73"/>
      <c r="B650" s="64"/>
      <c r="C650" s="73"/>
      <c r="D650" s="64"/>
      <c r="E650" s="64"/>
      <c r="F650" s="64"/>
      <c r="G650" s="64"/>
      <c r="S650" s="64"/>
    </row>
    <row r="651" spans="1:19" ht="13" x14ac:dyDescent="0.15">
      <c r="A651" s="73"/>
      <c r="B651" s="64"/>
      <c r="C651" s="73"/>
      <c r="D651" s="64"/>
      <c r="E651" s="64"/>
      <c r="F651" s="64"/>
      <c r="G651" s="64"/>
      <c r="S651" s="64"/>
    </row>
    <row r="652" spans="1:19" ht="13" x14ac:dyDescent="0.15">
      <c r="A652" s="73"/>
      <c r="B652" s="64"/>
      <c r="C652" s="73"/>
      <c r="D652" s="64"/>
      <c r="E652" s="64"/>
      <c r="F652" s="64"/>
      <c r="G652" s="64"/>
      <c r="S652" s="64"/>
    </row>
    <row r="653" spans="1:19" ht="13" x14ac:dyDescent="0.15">
      <c r="A653" s="73"/>
      <c r="B653" s="64"/>
      <c r="C653" s="73"/>
      <c r="D653" s="64"/>
      <c r="E653" s="64"/>
      <c r="F653" s="64"/>
      <c r="G653" s="64"/>
      <c r="S653" s="64"/>
    </row>
    <row r="654" spans="1:19" ht="13" x14ac:dyDescent="0.15">
      <c r="A654" s="73"/>
      <c r="B654" s="64"/>
      <c r="C654" s="73"/>
      <c r="D654" s="64"/>
      <c r="E654" s="64"/>
      <c r="F654" s="64"/>
      <c r="G654" s="64"/>
      <c r="S654" s="64"/>
    </row>
    <row r="655" spans="1:19" ht="13" x14ac:dyDescent="0.15">
      <c r="A655" s="73"/>
      <c r="B655" s="64"/>
      <c r="C655" s="73"/>
      <c r="D655" s="64"/>
      <c r="E655" s="64"/>
      <c r="F655" s="64"/>
      <c r="G655" s="64"/>
      <c r="S655" s="64"/>
    </row>
    <row r="656" spans="1:19" ht="13" x14ac:dyDescent="0.15">
      <c r="A656" s="73"/>
      <c r="B656" s="64"/>
      <c r="C656" s="73"/>
      <c r="D656" s="64"/>
      <c r="E656" s="64"/>
      <c r="F656" s="64"/>
      <c r="G656" s="64"/>
      <c r="S656" s="64"/>
    </row>
    <row r="657" spans="1:19" ht="13" x14ac:dyDescent="0.15">
      <c r="A657" s="73"/>
      <c r="B657" s="64"/>
      <c r="C657" s="73"/>
      <c r="D657" s="64"/>
      <c r="E657" s="64"/>
      <c r="F657" s="64"/>
      <c r="G657" s="64"/>
      <c r="S657" s="64"/>
    </row>
    <row r="658" spans="1:19" ht="13" x14ac:dyDescent="0.15">
      <c r="A658" s="73"/>
      <c r="B658" s="64"/>
      <c r="C658" s="73"/>
      <c r="D658" s="64"/>
      <c r="E658" s="64"/>
      <c r="F658" s="64"/>
      <c r="G658" s="64"/>
      <c r="S658" s="64"/>
    </row>
    <row r="659" spans="1:19" ht="13" x14ac:dyDescent="0.15">
      <c r="A659" s="73"/>
      <c r="B659" s="64"/>
      <c r="C659" s="73"/>
      <c r="D659" s="64"/>
      <c r="E659" s="64"/>
      <c r="F659" s="64"/>
      <c r="G659" s="64"/>
      <c r="S659" s="64"/>
    </row>
    <row r="660" spans="1:19" ht="13" x14ac:dyDescent="0.15">
      <c r="A660" s="73"/>
      <c r="B660" s="64"/>
      <c r="C660" s="73"/>
      <c r="D660" s="64"/>
      <c r="E660" s="64"/>
      <c r="F660" s="64"/>
      <c r="G660" s="64"/>
      <c r="S660" s="64"/>
    </row>
    <row r="661" spans="1:19" ht="13" x14ac:dyDescent="0.15">
      <c r="A661" s="73"/>
      <c r="B661" s="64"/>
      <c r="C661" s="73"/>
      <c r="D661" s="64"/>
      <c r="E661" s="64"/>
      <c r="F661" s="64"/>
      <c r="G661" s="64"/>
      <c r="S661" s="64"/>
    </row>
    <row r="662" spans="1:19" ht="13" x14ac:dyDescent="0.15">
      <c r="A662" s="73"/>
      <c r="B662" s="64"/>
      <c r="C662" s="73"/>
      <c r="D662" s="64"/>
      <c r="E662" s="64"/>
      <c r="F662" s="64"/>
      <c r="G662" s="64"/>
      <c r="S662" s="64"/>
    </row>
    <row r="663" spans="1:19" ht="13" x14ac:dyDescent="0.15">
      <c r="A663" s="73"/>
      <c r="B663" s="64"/>
      <c r="C663" s="73"/>
      <c r="D663" s="64"/>
      <c r="E663" s="64"/>
      <c r="F663" s="64"/>
      <c r="G663" s="64"/>
      <c r="S663" s="64"/>
    </row>
    <row r="664" spans="1:19" ht="13" x14ac:dyDescent="0.15">
      <c r="A664" s="73"/>
      <c r="B664" s="64"/>
      <c r="C664" s="73"/>
      <c r="D664" s="64"/>
      <c r="E664" s="64"/>
      <c r="F664" s="64"/>
      <c r="G664" s="64"/>
      <c r="S664" s="64"/>
    </row>
    <row r="665" spans="1:19" ht="13" x14ac:dyDescent="0.15">
      <c r="A665" s="73"/>
      <c r="B665" s="64"/>
      <c r="C665" s="73"/>
      <c r="D665" s="64"/>
      <c r="E665" s="64"/>
      <c r="F665" s="64"/>
      <c r="G665" s="64"/>
      <c r="S665" s="64"/>
    </row>
    <row r="666" spans="1:19" ht="13" x14ac:dyDescent="0.15">
      <c r="A666" s="73"/>
      <c r="B666" s="64"/>
      <c r="C666" s="73"/>
      <c r="D666" s="64"/>
      <c r="E666" s="64"/>
      <c r="F666" s="64"/>
      <c r="G666" s="64"/>
      <c r="S666" s="64"/>
    </row>
    <row r="667" spans="1:19" ht="13" x14ac:dyDescent="0.15">
      <c r="A667" s="73"/>
      <c r="B667" s="64"/>
      <c r="C667" s="73"/>
      <c r="D667" s="64"/>
      <c r="E667" s="64"/>
      <c r="F667" s="64"/>
      <c r="G667" s="64"/>
      <c r="S667" s="64"/>
    </row>
    <row r="668" spans="1:19" ht="13" x14ac:dyDescent="0.15">
      <c r="A668" s="73"/>
      <c r="B668" s="64"/>
      <c r="C668" s="73"/>
      <c r="D668" s="64"/>
      <c r="E668" s="64"/>
      <c r="F668" s="64"/>
      <c r="G668" s="64"/>
      <c r="S668" s="64"/>
    </row>
    <row r="669" spans="1:19" ht="13" x14ac:dyDescent="0.15">
      <c r="A669" s="73"/>
      <c r="B669" s="64"/>
      <c r="C669" s="73"/>
      <c r="D669" s="64"/>
      <c r="E669" s="64"/>
      <c r="F669" s="64"/>
      <c r="G669" s="64"/>
      <c r="S669" s="64"/>
    </row>
    <row r="670" spans="1:19" ht="13" x14ac:dyDescent="0.15">
      <c r="A670" s="73"/>
      <c r="B670" s="64"/>
      <c r="C670" s="73"/>
      <c r="D670" s="64"/>
      <c r="E670" s="64"/>
      <c r="F670" s="64"/>
      <c r="G670" s="64"/>
      <c r="S670" s="64"/>
    </row>
    <row r="671" spans="1:19" ht="13" x14ac:dyDescent="0.15">
      <c r="A671" s="73"/>
      <c r="B671" s="64"/>
      <c r="C671" s="73"/>
      <c r="D671" s="64"/>
      <c r="E671" s="64"/>
      <c r="F671" s="64"/>
      <c r="G671" s="64"/>
      <c r="S671" s="64"/>
    </row>
    <row r="672" spans="1:19" ht="13" x14ac:dyDescent="0.15">
      <c r="A672" s="73"/>
      <c r="B672" s="64"/>
      <c r="C672" s="73"/>
      <c r="D672" s="64"/>
      <c r="E672" s="64"/>
      <c r="F672" s="64"/>
      <c r="G672" s="64"/>
      <c r="S672" s="64"/>
    </row>
    <row r="673" spans="1:19" ht="13" x14ac:dyDescent="0.15">
      <c r="A673" s="73"/>
      <c r="B673" s="64"/>
      <c r="C673" s="73"/>
      <c r="D673" s="64"/>
      <c r="E673" s="64"/>
      <c r="F673" s="64"/>
      <c r="G673" s="64"/>
      <c r="S673" s="64"/>
    </row>
    <row r="674" spans="1:19" ht="13" x14ac:dyDescent="0.15">
      <c r="A674" s="73"/>
      <c r="B674" s="64"/>
      <c r="C674" s="73"/>
      <c r="D674" s="64"/>
      <c r="E674" s="64"/>
      <c r="F674" s="64"/>
      <c r="G674" s="64"/>
      <c r="S674" s="64"/>
    </row>
    <row r="675" spans="1:19" ht="13" x14ac:dyDescent="0.15">
      <c r="A675" s="73"/>
      <c r="B675" s="64"/>
      <c r="C675" s="73"/>
      <c r="D675" s="64"/>
      <c r="E675" s="64"/>
      <c r="F675" s="64"/>
      <c r="G675" s="64"/>
      <c r="S675" s="64"/>
    </row>
    <row r="676" spans="1:19" ht="13" x14ac:dyDescent="0.15">
      <c r="A676" s="73"/>
      <c r="B676" s="64"/>
      <c r="C676" s="73"/>
      <c r="D676" s="64"/>
      <c r="E676" s="64"/>
      <c r="F676" s="64"/>
      <c r="G676" s="64"/>
      <c r="S676" s="64"/>
    </row>
    <row r="677" spans="1:19" ht="13" x14ac:dyDescent="0.15">
      <c r="A677" s="73"/>
      <c r="B677" s="64"/>
      <c r="C677" s="73"/>
      <c r="D677" s="64"/>
      <c r="E677" s="64"/>
      <c r="F677" s="64"/>
      <c r="G677" s="64"/>
      <c r="S677" s="64"/>
    </row>
    <row r="678" spans="1:19" ht="13" x14ac:dyDescent="0.15">
      <c r="A678" s="73"/>
      <c r="B678" s="64"/>
      <c r="C678" s="73"/>
      <c r="D678" s="64"/>
      <c r="E678" s="64"/>
      <c r="F678" s="64"/>
      <c r="G678" s="64"/>
      <c r="S678" s="64"/>
    </row>
    <row r="679" spans="1:19" ht="13" x14ac:dyDescent="0.15">
      <c r="A679" s="73"/>
      <c r="B679" s="64"/>
      <c r="C679" s="73"/>
      <c r="D679" s="64"/>
      <c r="E679" s="64"/>
      <c r="F679" s="64"/>
      <c r="G679" s="64"/>
      <c r="S679" s="64"/>
    </row>
    <row r="680" spans="1:19" ht="13" x14ac:dyDescent="0.15">
      <c r="A680" s="73"/>
      <c r="B680" s="64"/>
      <c r="C680" s="73"/>
      <c r="D680" s="64"/>
      <c r="E680" s="64"/>
      <c r="F680" s="64"/>
      <c r="G680" s="64"/>
      <c r="S680" s="64"/>
    </row>
    <row r="681" spans="1:19" ht="13" x14ac:dyDescent="0.15">
      <c r="A681" s="73"/>
      <c r="B681" s="64"/>
      <c r="C681" s="73"/>
      <c r="D681" s="64"/>
      <c r="E681" s="64"/>
      <c r="F681" s="64"/>
      <c r="G681" s="64"/>
      <c r="S681" s="64"/>
    </row>
    <row r="682" spans="1:19" ht="13" x14ac:dyDescent="0.15">
      <c r="A682" s="73"/>
      <c r="B682" s="64"/>
      <c r="C682" s="73"/>
      <c r="D682" s="64"/>
      <c r="E682" s="64"/>
      <c r="F682" s="64"/>
      <c r="G682" s="64"/>
      <c r="S682" s="64"/>
    </row>
    <row r="683" spans="1:19" ht="13" x14ac:dyDescent="0.15">
      <c r="A683" s="73"/>
      <c r="B683" s="64"/>
      <c r="C683" s="73"/>
      <c r="D683" s="64"/>
      <c r="E683" s="64"/>
      <c r="F683" s="64"/>
      <c r="G683" s="64"/>
      <c r="S683" s="64"/>
    </row>
    <row r="684" spans="1:19" ht="13" x14ac:dyDescent="0.15">
      <c r="A684" s="73"/>
      <c r="B684" s="64"/>
      <c r="C684" s="73"/>
      <c r="D684" s="64"/>
      <c r="E684" s="64"/>
      <c r="F684" s="64"/>
      <c r="G684" s="64"/>
      <c r="S684" s="64"/>
    </row>
    <row r="685" spans="1:19" ht="13" x14ac:dyDescent="0.15">
      <c r="A685" s="73"/>
      <c r="B685" s="64"/>
      <c r="C685" s="73"/>
      <c r="D685" s="64"/>
      <c r="E685" s="64"/>
      <c r="F685" s="64"/>
      <c r="G685" s="64"/>
      <c r="S685" s="64"/>
    </row>
    <row r="686" spans="1:19" ht="13" x14ac:dyDescent="0.15">
      <c r="A686" s="73"/>
      <c r="B686" s="64"/>
      <c r="C686" s="73"/>
      <c r="D686" s="64"/>
      <c r="E686" s="64"/>
      <c r="F686" s="64"/>
      <c r="G686" s="64"/>
      <c r="S686" s="64"/>
    </row>
    <row r="687" spans="1:19" ht="13" x14ac:dyDescent="0.15">
      <c r="A687" s="73"/>
      <c r="B687" s="64"/>
      <c r="C687" s="73"/>
      <c r="D687" s="64"/>
      <c r="E687" s="64"/>
      <c r="F687" s="64"/>
      <c r="G687" s="64"/>
      <c r="S687" s="64"/>
    </row>
    <row r="688" spans="1:19" ht="13" x14ac:dyDescent="0.15">
      <c r="A688" s="73"/>
      <c r="B688" s="64"/>
      <c r="C688" s="73"/>
      <c r="D688" s="64"/>
      <c r="E688" s="64"/>
      <c r="F688" s="64"/>
      <c r="G688" s="64"/>
      <c r="S688" s="64"/>
    </row>
    <row r="689" spans="1:19" ht="13" x14ac:dyDescent="0.15">
      <c r="A689" s="73"/>
      <c r="B689" s="64"/>
      <c r="C689" s="73"/>
      <c r="D689" s="64"/>
      <c r="E689" s="64"/>
      <c r="F689" s="64"/>
      <c r="G689" s="64"/>
      <c r="S689" s="64"/>
    </row>
    <row r="690" spans="1:19" ht="13" x14ac:dyDescent="0.15">
      <c r="A690" s="73"/>
      <c r="B690" s="64"/>
      <c r="C690" s="73"/>
      <c r="D690" s="64"/>
      <c r="E690" s="64"/>
      <c r="F690" s="64"/>
      <c r="G690" s="64"/>
      <c r="S690" s="64"/>
    </row>
    <row r="691" spans="1:19" ht="13" x14ac:dyDescent="0.15">
      <c r="A691" s="73"/>
      <c r="B691" s="64"/>
      <c r="C691" s="73"/>
      <c r="D691" s="64"/>
      <c r="E691" s="64"/>
      <c r="F691" s="64"/>
      <c r="G691" s="64"/>
      <c r="S691" s="64"/>
    </row>
    <row r="692" spans="1:19" ht="13" x14ac:dyDescent="0.15">
      <c r="A692" s="73"/>
      <c r="B692" s="64"/>
      <c r="C692" s="73"/>
      <c r="D692" s="64"/>
      <c r="E692" s="64"/>
      <c r="F692" s="64"/>
      <c r="G692" s="64"/>
      <c r="S692" s="64"/>
    </row>
    <row r="693" spans="1:19" ht="13" x14ac:dyDescent="0.15">
      <c r="A693" s="73"/>
      <c r="B693" s="64"/>
      <c r="C693" s="73"/>
      <c r="D693" s="64"/>
      <c r="E693" s="64"/>
      <c r="F693" s="64"/>
      <c r="G693" s="64"/>
      <c r="S693" s="64"/>
    </row>
    <row r="694" spans="1:19" ht="13" x14ac:dyDescent="0.15">
      <c r="A694" s="73"/>
      <c r="B694" s="64"/>
      <c r="C694" s="73"/>
      <c r="D694" s="64"/>
      <c r="E694" s="64"/>
      <c r="F694" s="64"/>
      <c r="G694" s="64"/>
      <c r="S694" s="64"/>
    </row>
    <row r="695" spans="1:19" ht="13" x14ac:dyDescent="0.15">
      <c r="A695" s="73"/>
      <c r="B695" s="64"/>
      <c r="C695" s="73"/>
      <c r="D695" s="64"/>
      <c r="E695" s="64"/>
      <c r="F695" s="64"/>
      <c r="G695" s="64"/>
      <c r="S695" s="64"/>
    </row>
    <row r="696" spans="1:19" ht="13" x14ac:dyDescent="0.15">
      <c r="A696" s="73"/>
      <c r="B696" s="64"/>
      <c r="C696" s="73"/>
      <c r="D696" s="64"/>
      <c r="E696" s="64"/>
      <c r="F696" s="64"/>
      <c r="G696" s="64"/>
      <c r="S696" s="64"/>
    </row>
    <row r="697" spans="1:19" ht="13" x14ac:dyDescent="0.15">
      <c r="A697" s="73"/>
      <c r="B697" s="64"/>
      <c r="C697" s="73"/>
      <c r="D697" s="64"/>
      <c r="E697" s="64"/>
      <c r="F697" s="64"/>
      <c r="G697" s="64"/>
      <c r="S697" s="64"/>
    </row>
    <row r="698" spans="1:19" ht="13" x14ac:dyDescent="0.15">
      <c r="A698" s="73"/>
      <c r="B698" s="64"/>
      <c r="C698" s="73"/>
      <c r="D698" s="64"/>
      <c r="E698" s="64"/>
      <c r="F698" s="64"/>
      <c r="G698" s="64"/>
      <c r="S698" s="64"/>
    </row>
    <row r="699" spans="1:19" ht="13" x14ac:dyDescent="0.15">
      <c r="A699" s="73"/>
      <c r="B699" s="64"/>
      <c r="C699" s="73"/>
      <c r="D699" s="64"/>
      <c r="E699" s="64"/>
      <c r="F699" s="64"/>
      <c r="G699" s="64"/>
      <c r="S699" s="64"/>
    </row>
    <row r="700" spans="1:19" ht="13" x14ac:dyDescent="0.15">
      <c r="A700" s="73"/>
      <c r="B700" s="64"/>
      <c r="C700" s="73"/>
      <c r="D700" s="64"/>
      <c r="E700" s="64"/>
      <c r="F700" s="64"/>
      <c r="G700" s="64"/>
      <c r="S700" s="64"/>
    </row>
    <row r="701" spans="1:19" ht="13" x14ac:dyDescent="0.15">
      <c r="A701" s="73"/>
      <c r="B701" s="64"/>
      <c r="C701" s="73"/>
      <c r="D701" s="64"/>
      <c r="E701" s="64"/>
      <c r="F701" s="64"/>
      <c r="G701" s="64"/>
      <c r="S701" s="64"/>
    </row>
    <row r="702" spans="1:19" ht="13" x14ac:dyDescent="0.15">
      <c r="A702" s="73"/>
      <c r="B702" s="64"/>
      <c r="C702" s="73"/>
      <c r="D702" s="64"/>
      <c r="E702" s="64"/>
      <c r="F702" s="64"/>
      <c r="G702" s="64"/>
      <c r="S702" s="64"/>
    </row>
    <row r="703" spans="1:19" ht="13" x14ac:dyDescent="0.15">
      <c r="A703" s="73"/>
      <c r="B703" s="64"/>
      <c r="C703" s="73"/>
      <c r="D703" s="64"/>
      <c r="E703" s="64"/>
      <c r="F703" s="64"/>
      <c r="G703" s="64"/>
      <c r="S703" s="64"/>
    </row>
    <row r="704" spans="1:19" ht="13" x14ac:dyDescent="0.15">
      <c r="A704" s="73"/>
      <c r="B704" s="64"/>
      <c r="C704" s="73"/>
      <c r="D704" s="64"/>
      <c r="E704" s="64"/>
      <c r="F704" s="64"/>
      <c r="G704" s="64"/>
      <c r="S704" s="64"/>
    </row>
    <row r="705" spans="1:19" ht="13" x14ac:dyDescent="0.15">
      <c r="A705" s="73"/>
      <c r="B705" s="64"/>
      <c r="C705" s="73"/>
      <c r="D705" s="64"/>
      <c r="E705" s="64"/>
      <c r="F705" s="64"/>
      <c r="G705" s="64"/>
      <c r="S705" s="64"/>
    </row>
    <row r="706" spans="1:19" ht="13" x14ac:dyDescent="0.15">
      <c r="A706" s="73"/>
      <c r="B706" s="64"/>
      <c r="C706" s="73"/>
      <c r="D706" s="64"/>
      <c r="E706" s="64"/>
      <c r="F706" s="64"/>
      <c r="G706" s="64"/>
      <c r="S706" s="64"/>
    </row>
    <row r="707" spans="1:19" ht="13" x14ac:dyDescent="0.15">
      <c r="A707" s="73"/>
      <c r="B707" s="64"/>
      <c r="C707" s="73"/>
      <c r="D707" s="64"/>
      <c r="E707" s="64"/>
      <c r="F707" s="64"/>
      <c r="G707" s="64"/>
      <c r="S707" s="64"/>
    </row>
    <row r="708" spans="1:19" ht="13" x14ac:dyDescent="0.15">
      <c r="A708" s="73"/>
      <c r="B708" s="64"/>
      <c r="C708" s="73"/>
      <c r="D708" s="64"/>
      <c r="E708" s="64"/>
      <c r="F708" s="64"/>
      <c r="G708" s="64"/>
      <c r="S708" s="64"/>
    </row>
    <row r="709" spans="1:19" ht="13" x14ac:dyDescent="0.15">
      <c r="A709" s="73"/>
      <c r="B709" s="64"/>
      <c r="C709" s="73"/>
      <c r="D709" s="64"/>
      <c r="E709" s="64"/>
      <c r="F709" s="64"/>
      <c r="G709" s="64"/>
      <c r="S709" s="64"/>
    </row>
    <row r="710" spans="1:19" ht="13" x14ac:dyDescent="0.15">
      <c r="A710" s="73"/>
      <c r="B710" s="64"/>
      <c r="C710" s="73"/>
      <c r="D710" s="64"/>
      <c r="E710" s="64"/>
      <c r="F710" s="64"/>
      <c r="G710" s="64"/>
      <c r="S710" s="64"/>
    </row>
    <row r="711" spans="1:19" ht="13" x14ac:dyDescent="0.15">
      <c r="A711" s="73"/>
      <c r="B711" s="64"/>
      <c r="C711" s="73"/>
      <c r="D711" s="64"/>
      <c r="E711" s="64"/>
      <c r="F711" s="64"/>
      <c r="G711" s="64"/>
      <c r="S711" s="64"/>
    </row>
    <row r="712" spans="1:19" ht="13" x14ac:dyDescent="0.15">
      <c r="A712" s="73"/>
      <c r="B712" s="64"/>
      <c r="C712" s="73"/>
      <c r="D712" s="64"/>
      <c r="E712" s="64"/>
      <c r="F712" s="64"/>
      <c r="G712" s="64"/>
      <c r="S712" s="64"/>
    </row>
    <row r="713" spans="1:19" ht="13" x14ac:dyDescent="0.15">
      <c r="A713" s="73"/>
      <c r="B713" s="64"/>
      <c r="C713" s="73"/>
      <c r="D713" s="64"/>
      <c r="E713" s="64"/>
      <c r="F713" s="64"/>
      <c r="G713" s="64"/>
      <c r="S713" s="64"/>
    </row>
    <row r="714" spans="1:19" ht="13" x14ac:dyDescent="0.15">
      <c r="A714" s="73"/>
      <c r="B714" s="64"/>
      <c r="C714" s="73"/>
      <c r="D714" s="64"/>
      <c r="E714" s="64"/>
      <c r="F714" s="64"/>
      <c r="G714" s="64"/>
      <c r="S714" s="64"/>
    </row>
    <row r="715" spans="1:19" ht="13" x14ac:dyDescent="0.15">
      <c r="A715" s="73"/>
      <c r="B715" s="64"/>
      <c r="C715" s="73"/>
      <c r="D715" s="64"/>
      <c r="E715" s="64"/>
      <c r="F715" s="64"/>
      <c r="G715" s="64"/>
      <c r="S715" s="64"/>
    </row>
    <row r="716" spans="1:19" ht="13" x14ac:dyDescent="0.15">
      <c r="A716" s="73"/>
      <c r="B716" s="64"/>
      <c r="C716" s="73"/>
      <c r="D716" s="64"/>
      <c r="E716" s="64"/>
      <c r="F716" s="64"/>
      <c r="G716" s="64"/>
      <c r="S716" s="64"/>
    </row>
    <row r="717" spans="1:19" ht="13" x14ac:dyDescent="0.15">
      <c r="A717" s="73"/>
      <c r="B717" s="64"/>
      <c r="C717" s="73"/>
      <c r="D717" s="64"/>
      <c r="E717" s="64"/>
      <c r="F717" s="64"/>
      <c r="G717" s="64"/>
      <c r="S717" s="64"/>
    </row>
    <row r="718" spans="1:19" ht="13" x14ac:dyDescent="0.15">
      <c r="A718" s="73"/>
      <c r="B718" s="64"/>
      <c r="C718" s="73"/>
      <c r="D718" s="64"/>
      <c r="E718" s="64"/>
      <c r="F718" s="64"/>
      <c r="G718" s="64"/>
      <c r="S718" s="64"/>
    </row>
    <row r="719" spans="1:19" ht="13" x14ac:dyDescent="0.15">
      <c r="A719" s="73"/>
      <c r="B719" s="64"/>
      <c r="C719" s="73"/>
      <c r="D719" s="64"/>
      <c r="E719" s="64"/>
      <c r="F719" s="64"/>
      <c r="G719" s="64"/>
      <c r="S719" s="64"/>
    </row>
    <row r="720" spans="1:19" ht="13" x14ac:dyDescent="0.15">
      <c r="A720" s="73"/>
      <c r="B720" s="64"/>
      <c r="C720" s="73"/>
      <c r="D720" s="64"/>
      <c r="E720" s="64"/>
      <c r="F720" s="64"/>
      <c r="G720" s="64"/>
      <c r="S720" s="64"/>
    </row>
    <row r="721" spans="1:19" ht="13" x14ac:dyDescent="0.15">
      <c r="A721" s="73"/>
      <c r="B721" s="64"/>
      <c r="C721" s="73"/>
      <c r="D721" s="64"/>
      <c r="E721" s="64"/>
      <c r="F721" s="64"/>
      <c r="G721" s="64"/>
      <c r="S721" s="64"/>
    </row>
    <row r="722" spans="1:19" ht="13" x14ac:dyDescent="0.15">
      <c r="A722" s="73"/>
      <c r="B722" s="64"/>
      <c r="C722" s="73"/>
      <c r="D722" s="64"/>
      <c r="E722" s="64"/>
      <c r="F722" s="64"/>
      <c r="G722" s="64"/>
      <c r="S722" s="64"/>
    </row>
    <row r="723" spans="1:19" ht="13" x14ac:dyDescent="0.15">
      <c r="A723" s="73"/>
      <c r="B723" s="64"/>
      <c r="C723" s="73"/>
      <c r="D723" s="64"/>
      <c r="E723" s="64"/>
      <c r="F723" s="64"/>
      <c r="G723" s="64"/>
      <c r="S723" s="64"/>
    </row>
    <row r="724" spans="1:19" ht="13" x14ac:dyDescent="0.15">
      <c r="A724" s="73"/>
      <c r="B724" s="64"/>
      <c r="C724" s="73"/>
      <c r="D724" s="64"/>
      <c r="E724" s="64"/>
      <c r="F724" s="64"/>
      <c r="G724" s="64"/>
      <c r="S724" s="64"/>
    </row>
    <row r="725" spans="1:19" ht="13" x14ac:dyDescent="0.15">
      <c r="A725" s="73"/>
      <c r="B725" s="64"/>
      <c r="C725" s="73"/>
      <c r="D725" s="64"/>
      <c r="E725" s="64"/>
      <c r="F725" s="64"/>
      <c r="G725" s="64"/>
      <c r="S725" s="64"/>
    </row>
    <row r="726" spans="1:19" ht="13" x14ac:dyDescent="0.15">
      <c r="A726" s="73"/>
      <c r="B726" s="64"/>
      <c r="C726" s="73"/>
      <c r="D726" s="64"/>
      <c r="E726" s="64"/>
      <c r="F726" s="64"/>
      <c r="G726" s="64"/>
      <c r="S726" s="64"/>
    </row>
    <row r="727" spans="1:19" ht="13" x14ac:dyDescent="0.15">
      <c r="A727" s="73"/>
      <c r="B727" s="64"/>
      <c r="C727" s="73"/>
      <c r="D727" s="64"/>
      <c r="E727" s="64"/>
      <c r="F727" s="64"/>
      <c r="G727" s="64"/>
      <c r="S727" s="64"/>
    </row>
    <row r="728" spans="1:19" ht="13" x14ac:dyDescent="0.15">
      <c r="A728" s="73"/>
      <c r="B728" s="64"/>
      <c r="C728" s="73"/>
      <c r="D728" s="64"/>
      <c r="E728" s="64"/>
      <c r="F728" s="64"/>
      <c r="G728" s="64"/>
      <c r="S728" s="64"/>
    </row>
    <row r="729" spans="1:19" ht="13" x14ac:dyDescent="0.15">
      <c r="A729" s="73"/>
      <c r="B729" s="64"/>
      <c r="C729" s="73"/>
      <c r="D729" s="64"/>
      <c r="E729" s="64"/>
      <c r="F729" s="64"/>
      <c r="G729" s="64"/>
      <c r="S729" s="64"/>
    </row>
    <row r="730" spans="1:19" ht="13" x14ac:dyDescent="0.15">
      <c r="A730" s="73"/>
      <c r="B730" s="64"/>
      <c r="C730" s="73"/>
      <c r="D730" s="64"/>
      <c r="E730" s="64"/>
      <c r="F730" s="64"/>
      <c r="G730" s="64"/>
      <c r="S730" s="64"/>
    </row>
    <row r="731" spans="1:19" ht="13" x14ac:dyDescent="0.15">
      <c r="A731" s="73"/>
      <c r="B731" s="64"/>
      <c r="C731" s="73"/>
      <c r="D731" s="64"/>
      <c r="E731" s="64"/>
      <c r="F731" s="64"/>
      <c r="G731" s="64"/>
      <c r="S731" s="64"/>
    </row>
    <row r="732" spans="1:19" ht="13" x14ac:dyDescent="0.15">
      <c r="A732" s="73"/>
      <c r="B732" s="64"/>
      <c r="C732" s="73"/>
      <c r="D732" s="64"/>
      <c r="E732" s="64"/>
      <c r="F732" s="64"/>
      <c r="G732" s="64"/>
      <c r="S732" s="64"/>
    </row>
    <row r="733" spans="1:19" ht="13" x14ac:dyDescent="0.15">
      <c r="A733" s="73"/>
      <c r="B733" s="64"/>
      <c r="C733" s="73"/>
      <c r="D733" s="64"/>
      <c r="E733" s="64"/>
      <c r="F733" s="64"/>
      <c r="G733" s="64"/>
      <c r="S733" s="64"/>
    </row>
    <row r="734" spans="1:19" ht="13" x14ac:dyDescent="0.15">
      <c r="A734" s="73"/>
      <c r="B734" s="64"/>
      <c r="C734" s="73"/>
      <c r="D734" s="64"/>
      <c r="E734" s="64"/>
      <c r="F734" s="64"/>
      <c r="G734" s="64"/>
      <c r="S734" s="64"/>
    </row>
    <row r="735" spans="1:19" ht="13" x14ac:dyDescent="0.15">
      <c r="A735" s="73"/>
      <c r="B735" s="64"/>
      <c r="C735" s="73"/>
      <c r="D735" s="64"/>
      <c r="E735" s="64"/>
      <c r="F735" s="64"/>
      <c r="G735" s="64"/>
      <c r="S735" s="64"/>
    </row>
    <row r="736" spans="1:19" ht="13" x14ac:dyDescent="0.15">
      <c r="A736" s="73"/>
      <c r="B736" s="64"/>
      <c r="C736" s="73"/>
      <c r="D736" s="64"/>
      <c r="E736" s="64"/>
      <c r="F736" s="64"/>
      <c r="G736" s="64"/>
      <c r="S736" s="64"/>
    </row>
    <row r="737" spans="1:19" ht="13" x14ac:dyDescent="0.15">
      <c r="A737" s="73"/>
      <c r="B737" s="64"/>
      <c r="C737" s="73"/>
      <c r="D737" s="64"/>
      <c r="E737" s="64"/>
      <c r="F737" s="64"/>
      <c r="G737" s="64"/>
      <c r="S737" s="64"/>
    </row>
    <row r="738" spans="1:19" ht="13" x14ac:dyDescent="0.15">
      <c r="A738" s="73"/>
      <c r="B738" s="64"/>
      <c r="C738" s="73"/>
      <c r="D738" s="64"/>
      <c r="E738" s="64"/>
      <c r="F738" s="64"/>
      <c r="G738" s="64"/>
      <c r="S738" s="64"/>
    </row>
    <row r="739" spans="1:19" ht="13" x14ac:dyDescent="0.15">
      <c r="A739" s="73"/>
      <c r="B739" s="64"/>
      <c r="C739" s="73"/>
      <c r="D739" s="64"/>
      <c r="E739" s="64"/>
      <c r="F739" s="64"/>
      <c r="G739" s="64"/>
      <c r="S739" s="64"/>
    </row>
    <row r="740" spans="1:19" ht="13" x14ac:dyDescent="0.15">
      <c r="A740" s="73"/>
      <c r="B740" s="64"/>
      <c r="C740" s="73"/>
      <c r="D740" s="64"/>
      <c r="E740" s="64"/>
      <c r="F740" s="64"/>
      <c r="G740" s="64"/>
      <c r="S740" s="64"/>
    </row>
    <row r="741" spans="1:19" ht="13" x14ac:dyDescent="0.15">
      <c r="A741" s="73"/>
      <c r="B741" s="64"/>
      <c r="C741" s="73"/>
      <c r="D741" s="64"/>
      <c r="E741" s="64"/>
      <c r="F741" s="64"/>
      <c r="G741" s="64"/>
      <c r="S741" s="64"/>
    </row>
    <row r="742" spans="1:19" ht="13" x14ac:dyDescent="0.15">
      <c r="A742" s="73"/>
      <c r="B742" s="64"/>
      <c r="C742" s="73"/>
      <c r="D742" s="64"/>
      <c r="E742" s="64"/>
      <c r="F742" s="64"/>
      <c r="G742" s="64"/>
      <c r="S742" s="64"/>
    </row>
    <row r="743" spans="1:19" ht="13" x14ac:dyDescent="0.15">
      <c r="A743" s="73"/>
      <c r="B743" s="64"/>
      <c r="C743" s="73"/>
      <c r="D743" s="64"/>
      <c r="E743" s="64"/>
      <c r="F743" s="64"/>
      <c r="G743" s="64"/>
      <c r="S743" s="64"/>
    </row>
    <row r="744" spans="1:19" ht="13" x14ac:dyDescent="0.15">
      <c r="A744" s="73"/>
      <c r="B744" s="64"/>
      <c r="C744" s="73"/>
      <c r="D744" s="64"/>
      <c r="E744" s="64"/>
      <c r="F744" s="64"/>
      <c r="G744" s="64"/>
      <c r="S744" s="64"/>
    </row>
    <row r="745" spans="1:19" ht="13" x14ac:dyDescent="0.15">
      <c r="A745" s="73"/>
      <c r="B745" s="64"/>
      <c r="C745" s="73"/>
      <c r="D745" s="64"/>
      <c r="E745" s="64"/>
      <c r="F745" s="64"/>
      <c r="G745" s="64"/>
      <c r="S745" s="64"/>
    </row>
    <row r="746" spans="1:19" ht="13" x14ac:dyDescent="0.15">
      <c r="A746" s="73"/>
      <c r="B746" s="64"/>
      <c r="C746" s="73"/>
      <c r="D746" s="64"/>
      <c r="E746" s="64"/>
      <c r="F746" s="64"/>
      <c r="G746" s="64"/>
      <c r="S746" s="64"/>
    </row>
    <row r="747" spans="1:19" ht="13" x14ac:dyDescent="0.15">
      <c r="A747" s="73"/>
      <c r="B747" s="64"/>
      <c r="C747" s="73"/>
      <c r="D747" s="64"/>
      <c r="E747" s="64"/>
      <c r="F747" s="64"/>
      <c r="G747" s="64"/>
      <c r="S747" s="64"/>
    </row>
    <row r="748" spans="1:19" ht="13" x14ac:dyDescent="0.15">
      <c r="A748" s="73"/>
      <c r="B748" s="64"/>
      <c r="C748" s="73"/>
      <c r="D748" s="64"/>
      <c r="E748" s="64"/>
      <c r="F748" s="64"/>
      <c r="G748" s="64"/>
      <c r="S748" s="64"/>
    </row>
    <row r="749" spans="1:19" ht="13" x14ac:dyDescent="0.15">
      <c r="A749" s="73"/>
      <c r="B749" s="64"/>
      <c r="C749" s="73"/>
      <c r="D749" s="64"/>
      <c r="E749" s="64"/>
      <c r="F749" s="64"/>
      <c r="G749" s="64"/>
      <c r="S749" s="64"/>
    </row>
    <row r="750" spans="1:19" ht="13" x14ac:dyDescent="0.15">
      <c r="A750" s="73"/>
      <c r="B750" s="64"/>
      <c r="C750" s="73"/>
      <c r="D750" s="64"/>
      <c r="E750" s="64"/>
      <c r="F750" s="64"/>
      <c r="G750" s="64"/>
      <c r="S750" s="64"/>
    </row>
    <row r="751" spans="1:19" ht="13" x14ac:dyDescent="0.15">
      <c r="A751" s="73"/>
      <c r="B751" s="64"/>
      <c r="C751" s="73"/>
      <c r="D751" s="64"/>
      <c r="E751" s="64"/>
      <c r="F751" s="64"/>
      <c r="G751" s="64"/>
      <c r="S751" s="64"/>
    </row>
    <row r="752" spans="1:19" ht="13" x14ac:dyDescent="0.15">
      <c r="A752" s="73"/>
      <c r="B752" s="64"/>
      <c r="C752" s="73"/>
      <c r="D752" s="64"/>
      <c r="E752" s="64"/>
      <c r="F752" s="64"/>
      <c r="G752" s="64"/>
      <c r="S752" s="64"/>
    </row>
    <row r="753" spans="1:19" ht="13" x14ac:dyDescent="0.15">
      <c r="A753" s="73"/>
      <c r="B753" s="64"/>
      <c r="C753" s="73"/>
      <c r="D753" s="64"/>
      <c r="E753" s="64"/>
      <c r="F753" s="64"/>
      <c r="G753" s="64"/>
      <c r="S753" s="64"/>
    </row>
    <row r="754" spans="1:19" ht="13" x14ac:dyDescent="0.15">
      <c r="A754" s="73"/>
      <c r="B754" s="64"/>
      <c r="C754" s="73"/>
      <c r="D754" s="64"/>
      <c r="E754" s="64"/>
      <c r="F754" s="64"/>
      <c r="G754" s="64"/>
      <c r="S754" s="64"/>
    </row>
    <row r="755" spans="1:19" ht="13" x14ac:dyDescent="0.15">
      <c r="A755" s="73"/>
      <c r="B755" s="64"/>
      <c r="C755" s="73"/>
      <c r="D755" s="64"/>
      <c r="E755" s="64"/>
      <c r="F755" s="64"/>
      <c r="G755" s="64"/>
      <c r="S755" s="64"/>
    </row>
    <row r="756" spans="1:19" ht="13" x14ac:dyDescent="0.15">
      <c r="A756" s="73"/>
      <c r="B756" s="64"/>
      <c r="C756" s="73"/>
      <c r="D756" s="64"/>
      <c r="E756" s="64"/>
      <c r="F756" s="64"/>
      <c r="G756" s="64"/>
      <c r="S756" s="64"/>
    </row>
    <row r="757" spans="1:19" ht="13" x14ac:dyDescent="0.15">
      <c r="A757" s="73"/>
      <c r="B757" s="64"/>
      <c r="C757" s="73"/>
      <c r="D757" s="64"/>
      <c r="E757" s="64"/>
      <c r="F757" s="64"/>
      <c r="G757" s="64"/>
      <c r="S757" s="64"/>
    </row>
    <row r="758" spans="1:19" ht="13" x14ac:dyDescent="0.15">
      <c r="A758" s="73"/>
      <c r="B758" s="64"/>
      <c r="C758" s="73"/>
      <c r="D758" s="64"/>
      <c r="E758" s="64"/>
      <c r="F758" s="64"/>
      <c r="G758" s="64"/>
      <c r="S758" s="64"/>
    </row>
    <row r="759" spans="1:19" ht="13" x14ac:dyDescent="0.15">
      <c r="A759" s="73"/>
      <c r="B759" s="64"/>
      <c r="C759" s="73"/>
      <c r="D759" s="64"/>
      <c r="E759" s="64"/>
      <c r="F759" s="64"/>
      <c r="G759" s="64"/>
      <c r="S759" s="64"/>
    </row>
    <row r="760" spans="1:19" ht="13" x14ac:dyDescent="0.15">
      <c r="A760" s="73"/>
      <c r="B760" s="64"/>
      <c r="C760" s="73"/>
      <c r="D760" s="64"/>
      <c r="E760" s="64"/>
      <c r="F760" s="64"/>
      <c r="G760" s="64"/>
      <c r="S760" s="64"/>
    </row>
    <row r="761" spans="1:19" ht="13" x14ac:dyDescent="0.15">
      <c r="A761" s="73"/>
      <c r="B761" s="64"/>
      <c r="C761" s="73"/>
      <c r="D761" s="64"/>
      <c r="E761" s="64"/>
      <c r="F761" s="64"/>
      <c r="G761" s="64"/>
      <c r="S761" s="64"/>
    </row>
    <row r="762" spans="1:19" ht="13" x14ac:dyDescent="0.15">
      <c r="A762" s="73"/>
      <c r="B762" s="64"/>
      <c r="C762" s="73"/>
      <c r="D762" s="64"/>
      <c r="E762" s="64"/>
      <c r="F762" s="64"/>
      <c r="G762" s="64"/>
      <c r="S762" s="64"/>
    </row>
    <row r="763" spans="1:19" ht="13" x14ac:dyDescent="0.15">
      <c r="A763" s="73"/>
      <c r="B763" s="64"/>
      <c r="C763" s="73"/>
      <c r="D763" s="64"/>
      <c r="E763" s="64"/>
      <c r="F763" s="64"/>
      <c r="G763" s="64"/>
      <c r="S763" s="64"/>
    </row>
    <row r="764" spans="1:19" ht="13" x14ac:dyDescent="0.15">
      <c r="A764" s="73"/>
      <c r="B764" s="64"/>
      <c r="C764" s="73"/>
      <c r="D764" s="64"/>
      <c r="E764" s="64"/>
      <c r="F764" s="64"/>
      <c r="G764" s="64"/>
      <c r="S764" s="64"/>
    </row>
    <row r="765" spans="1:19" ht="13" x14ac:dyDescent="0.15">
      <c r="A765" s="73"/>
      <c r="B765" s="64"/>
      <c r="C765" s="73"/>
      <c r="D765" s="64"/>
      <c r="E765" s="64"/>
      <c r="F765" s="64"/>
      <c r="G765" s="64"/>
      <c r="S765" s="64"/>
    </row>
    <row r="766" spans="1:19" ht="13" x14ac:dyDescent="0.15">
      <c r="A766" s="73"/>
      <c r="B766" s="64"/>
      <c r="C766" s="73"/>
      <c r="D766" s="64"/>
      <c r="E766" s="64"/>
      <c r="F766" s="64"/>
      <c r="G766" s="64"/>
      <c r="S766" s="64"/>
    </row>
    <row r="767" spans="1:19" ht="13" x14ac:dyDescent="0.15">
      <c r="A767" s="73"/>
      <c r="B767" s="64"/>
      <c r="C767" s="73"/>
      <c r="D767" s="64"/>
      <c r="E767" s="64"/>
      <c r="F767" s="64"/>
      <c r="G767" s="64"/>
      <c r="S767" s="64"/>
    </row>
    <row r="768" spans="1:19" ht="13" x14ac:dyDescent="0.15">
      <c r="A768" s="73"/>
      <c r="B768" s="64"/>
      <c r="C768" s="73"/>
      <c r="D768" s="64"/>
      <c r="E768" s="64"/>
      <c r="F768" s="64"/>
      <c r="G768" s="64"/>
      <c r="S768" s="64"/>
    </row>
    <row r="769" spans="1:19" ht="13" x14ac:dyDescent="0.15">
      <c r="A769" s="73"/>
      <c r="B769" s="64"/>
      <c r="C769" s="73"/>
      <c r="D769" s="64"/>
      <c r="E769" s="64"/>
      <c r="F769" s="64"/>
      <c r="G769" s="64"/>
      <c r="S769" s="64"/>
    </row>
    <row r="770" spans="1:19" ht="13" x14ac:dyDescent="0.15">
      <c r="A770" s="73"/>
      <c r="B770" s="64"/>
      <c r="C770" s="73"/>
      <c r="D770" s="64"/>
      <c r="E770" s="64"/>
      <c r="F770" s="64"/>
      <c r="G770" s="64"/>
      <c r="S770" s="64"/>
    </row>
    <row r="771" spans="1:19" ht="13" x14ac:dyDescent="0.15">
      <c r="A771" s="73"/>
      <c r="B771" s="64"/>
      <c r="C771" s="73"/>
      <c r="D771" s="64"/>
      <c r="E771" s="64"/>
      <c r="F771" s="64"/>
      <c r="G771" s="64"/>
      <c r="S771" s="64"/>
    </row>
    <row r="772" spans="1:19" ht="13" x14ac:dyDescent="0.15">
      <c r="A772" s="73"/>
      <c r="B772" s="64"/>
      <c r="C772" s="73"/>
      <c r="D772" s="64"/>
      <c r="E772" s="64"/>
      <c r="F772" s="64"/>
      <c r="G772" s="64"/>
      <c r="S772" s="64"/>
    </row>
    <row r="773" spans="1:19" ht="13" x14ac:dyDescent="0.15">
      <c r="A773" s="73"/>
      <c r="B773" s="64"/>
      <c r="C773" s="73"/>
      <c r="D773" s="64"/>
      <c r="E773" s="64"/>
      <c r="F773" s="64"/>
      <c r="G773" s="64"/>
      <c r="S773" s="64"/>
    </row>
    <row r="774" spans="1:19" ht="13" x14ac:dyDescent="0.15">
      <c r="A774" s="73"/>
      <c r="B774" s="64"/>
      <c r="C774" s="73"/>
      <c r="D774" s="64"/>
      <c r="E774" s="64"/>
      <c r="F774" s="64"/>
      <c r="G774" s="64"/>
      <c r="S774" s="64"/>
    </row>
    <row r="775" spans="1:19" ht="13" x14ac:dyDescent="0.15">
      <c r="A775" s="73"/>
      <c r="B775" s="64"/>
      <c r="C775" s="73"/>
      <c r="D775" s="64"/>
      <c r="E775" s="64"/>
      <c r="F775" s="64"/>
      <c r="G775" s="64"/>
      <c r="S775" s="64"/>
    </row>
    <row r="776" spans="1:19" ht="13" x14ac:dyDescent="0.15">
      <c r="A776" s="73"/>
      <c r="B776" s="64"/>
      <c r="C776" s="73"/>
      <c r="D776" s="64"/>
      <c r="E776" s="64"/>
      <c r="F776" s="64"/>
      <c r="G776" s="64"/>
      <c r="S776" s="64"/>
    </row>
    <row r="777" spans="1:19" ht="13" x14ac:dyDescent="0.15">
      <c r="A777" s="73"/>
      <c r="B777" s="64"/>
      <c r="C777" s="73"/>
      <c r="D777" s="64"/>
      <c r="E777" s="64"/>
      <c r="F777" s="64"/>
      <c r="G777" s="64"/>
      <c r="S777" s="64"/>
    </row>
    <row r="778" spans="1:19" ht="13" x14ac:dyDescent="0.15">
      <c r="A778" s="73"/>
      <c r="B778" s="64"/>
      <c r="C778" s="73"/>
      <c r="D778" s="64"/>
      <c r="E778" s="64"/>
      <c r="F778" s="64"/>
      <c r="G778" s="64"/>
      <c r="S778" s="64"/>
    </row>
    <row r="779" spans="1:19" ht="13" x14ac:dyDescent="0.15">
      <c r="A779" s="73"/>
      <c r="B779" s="64"/>
      <c r="C779" s="73"/>
      <c r="D779" s="64"/>
      <c r="E779" s="64"/>
      <c r="F779" s="64"/>
      <c r="G779" s="64"/>
      <c r="S779" s="64"/>
    </row>
    <row r="780" spans="1:19" ht="13" x14ac:dyDescent="0.15">
      <c r="A780" s="73"/>
      <c r="B780" s="64"/>
      <c r="C780" s="73"/>
      <c r="D780" s="64"/>
      <c r="E780" s="64"/>
      <c r="F780" s="64"/>
      <c r="G780" s="64"/>
      <c r="S780" s="64"/>
    </row>
    <row r="781" spans="1:19" ht="13" x14ac:dyDescent="0.15">
      <c r="A781" s="73"/>
      <c r="B781" s="64"/>
      <c r="C781" s="73"/>
      <c r="D781" s="64"/>
      <c r="E781" s="64"/>
      <c r="F781" s="64"/>
      <c r="G781" s="64"/>
      <c r="S781" s="64"/>
    </row>
    <row r="782" spans="1:19" ht="13" x14ac:dyDescent="0.15">
      <c r="A782" s="73"/>
      <c r="B782" s="64"/>
      <c r="C782" s="73"/>
      <c r="D782" s="64"/>
      <c r="E782" s="64"/>
      <c r="F782" s="64"/>
      <c r="G782" s="64"/>
      <c r="S782" s="64"/>
    </row>
    <row r="783" spans="1:19" ht="13" x14ac:dyDescent="0.15">
      <c r="A783" s="73"/>
      <c r="B783" s="64"/>
      <c r="C783" s="73"/>
      <c r="D783" s="64"/>
      <c r="E783" s="64"/>
      <c r="F783" s="64"/>
      <c r="G783" s="64"/>
      <c r="S783" s="64"/>
    </row>
    <row r="784" spans="1:19" ht="13" x14ac:dyDescent="0.15">
      <c r="A784" s="73"/>
      <c r="B784" s="64"/>
      <c r="C784" s="73"/>
      <c r="D784" s="64"/>
      <c r="E784" s="64"/>
      <c r="F784" s="64"/>
      <c r="G784" s="64"/>
      <c r="S784" s="64"/>
    </row>
    <row r="785" spans="1:19" ht="13" x14ac:dyDescent="0.15">
      <c r="A785" s="73"/>
      <c r="B785" s="64"/>
      <c r="C785" s="73"/>
      <c r="D785" s="64"/>
      <c r="E785" s="64"/>
      <c r="F785" s="64"/>
      <c r="G785" s="64"/>
      <c r="S785" s="64"/>
    </row>
    <row r="786" spans="1:19" ht="13" x14ac:dyDescent="0.15">
      <c r="A786" s="73"/>
      <c r="B786" s="64"/>
      <c r="C786" s="73"/>
      <c r="D786" s="64"/>
      <c r="E786" s="64"/>
      <c r="F786" s="64"/>
      <c r="G786" s="64"/>
      <c r="S786" s="64"/>
    </row>
    <row r="787" spans="1:19" ht="13" x14ac:dyDescent="0.15">
      <c r="A787" s="73"/>
      <c r="B787" s="64"/>
      <c r="C787" s="73"/>
      <c r="D787" s="64"/>
      <c r="E787" s="64"/>
      <c r="F787" s="64"/>
      <c r="G787" s="64"/>
      <c r="S787" s="64"/>
    </row>
    <row r="788" spans="1:19" ht="13" x14ac:dyDescent="0.15">
      <c r="A788" s="73"/>
      <c r="B788" s="64"/>
      <c r="C788" s="73"/>
      <c r="D788" s="64"/>
      <c r="E788" s="64"/>
      <c r="F788" s="64"/>
      <c r="G788" s="64"/>
      <c r="S788" s="64"/>
    </row>
    <row r="789" spans="1:19" ht="13" x14ac:dyDescent="0.15">
      <c r="A789" s="73"/>
      <c r="B789" s="64"/>
      <c r="C789" s="73"/>
      <c r="D789" s="64"/>
      <c r="E789" s="64"/>
      <c r="F789" s="64"/>
      <c r="G789" s="64"/>
      <c r="S789" s="64"/>
    </row>
    <row r="790" spans="1:19" ht="13" x14ac:dyDescent="0.15">
      <c r="A790" s="73"/>
      <c r="B790" s="64"/>
      <c r="C790" s="73"/>
      <c r="D790" s="64"/>
      <c r="E790" s="64"/>
      <c r="F790" s="64"/>
      <c r="G790" s="64"/>
      <c r="S790" s="64"/>
    </row>
    <row r="791" spans="1:19" ht="13" x14ac:dyDescent="0.15">
      <c r="A791" s="73"/>
      <c r="B791" s="64"/>
      <c r="C791" s="73"/>
      <c r="D791" s="64"/>
      <c r="E791" s="64"/>
      <c r="F791" s="64"/>
      <c r="G791" s="64"/>
      <c r="S791" s="64"/>
    </row>
    <row r="792" spans="1:19" ht="13" x14ac:dyDescent="0.15">
      <c r="A792" s="73"/>
      <c r="B792" s="64"/>
      <c r="C792" s="73"/>
      <c r="D792" s="64"/>
      <c r="E792" s="64"/>
      <c r="F792" s="64"/>
      <c r="G792" s="64"/>
      <c r="S792" s="64"/>
    </row>
    <row r="793" spans="1:19" ht="13" x14ac:dyDescent="0.15">
      <c r="A793" s="73"/>
      <c r="B793" s="64"/>
      <c r="C793" s="73"/>
      <c r="D793" s="64"/>
      <c r="E793" s="64"/>
      <c r="F793" s="64"/>
      <c r="G793" s="64"/>
      <c r="S793" s="64"/>
    </row>
    <row r="794" spans="1:19" ht="13" x14ac:dyDescent="0.15">
      <c r="A794" s="73"/>
      <c r="B794" s="64"/>
      <c r="C794" s="73"/>
      <c r="D794" s="64"/>
      <c r="E794" s="64"/>
      <c r="F794" s="64"/>
      <c r="G794" s="64"/>
      <c r="S794" s="64"/>
    </row>
    <row r="795" spans="1:19" ht="13" x14ac:dyDescent="0.15">
      <c r="A795" s="73"/>
      <c r="B795" s="64"/>
      <c r="C795" s="73"/>
      <c r="D795" s="64"/>
      <c r="E795" s="64"/>
      <c r="F795" s="64"/>
      <c r="G795" s="64"/>
      <c r="S795" s="64"/>
    </row>
    <row r="796" spans="1:19" ht="13" x14ac:dyDescent="0.15">
      <c r="A796" s="73"/>
      <c r="B796" s="64"/>
      <c r="C796" s="73"/>
      <c r="D796" s="64"/>
      <c r="E796" s="64"/>
      <c r="F796" s="64"/>
      <c r="G796" s="64"/>
      <c r="S796" s="64"/>
    </row>
    <row r="797" spans="1:19" ht="13" x14ac:dyDescent="0.15">
      <c r="A797" s="73"/>
      <c r="B797" s="64"/>
      <c r="C797" s="73"/>
      <c r="D797" s="64"/>
      <c r="E797" s="64"/>
      <c r="F797" s="64"/>
      <c r="G797" s="64"/>
      <c r="S797" s="64"/>
    </row>
    <row r="798" spans="1:19" ht="13" x14ac:dyDescent="0.15">
      <c r="A798" s="73"/>
      <c r="B798" s="64"/>
      <c r="C798" s="73"/>
      <c r="D798" s="64"/>
      <c r="E798" s="64"/>
      <c r="F798" s="64"/>
      <c r="G798" s="64"/>
      <c r="S798" s="64"/>
    </row>
    <row r="799" spans="1:19" ht="13" x14ac:dyDescent="0.15">
      <c r="A799" s="73"/>
      <c r="B799" s="64"/>
      <c r="C799" s="73"/>
      <c r="D799" s="64"/>
      <c r="E799" s="64"/>
      <c r="F799" s="64"/>
      <c r="G799" s="64"/>
      <c r="S799" s="64"/>
    </row>
    <row r="800" spans="1:19" ht="13" x14ac:dyDescent="0.15">
      <c r="A800" s="73"/>
      <c r="B800" s="64"/>
      <c r="C800" s="73"/>
      <c r="D800" s="64"/>
      <c r="E800" s="64"/>
      <c r="F800" s="64"/>
      <c r="G800" s="64"/>
      <c r="S800" s="64"/>
    </row>
    <row r="801" spans="1:19" ht="13" x14ac:dyDescent="0.15">
      <c r="A801" s="73"/>
      <c r="B801" s="64"/>
      <c r="C801" s="73"/>
      <c r="D801" s="64"/>
      <c r="E801" s="64"/>
      <c r="F801" s="64"/>
      <c r="G801" s="64"/>
      <c r="S801" s="64"/>
    </row>
    <row r="802" spans="1:19" ht="13" x14ac:dyDescent="0.15">
      <c r="A802" s="73"/>
      <c r="B802" s="64"/>
      <c r="C802" s="73"/>
      <c r="D802" s="64"/>
      <c r="E802" s="64"/>
      <c r="F802" s="64"/>
      <c r="G802" s="64"/>
      <c r="S802" s="64"/>
    </row>
    <row r="803" spans="1:19" ht="13" x14ac:dyDescent="0.15">
      <c r="A803" s="73"/>
      <c r="B803" s="64"/>
      <c r="C803" s="73"/>
      <c r="D803" s="64"/>
      <c r="E803" s="64"/>
      <c r="F803" s="64"/>
      <c r="G803" s="64"/>
      <c r="S803" s="64"/>
    </row>
    <row r="804" spans="1:19" ht="13" x14ac:dyDescent="0.15">
      <c r="A804" s="73"/>
      <c r="B804" s="64"/>
      <c r="C804" s="73"/>
      <c r="D804" s="64"/>
      <c r="E804" s="64"/>
      <c r="F804" s="64"/>
      <c r="G804" s="64"/>
      <c r="S804" s="64"/>
    </row>
    <row r="805" spans="1:19" ht="13" x14ac:dyDescent="0.15">
      <c r="A805" s="73"/>
      <c r="B805" s="64"/>
      <c r="C805" s="73"/>
      <c r="D805" s="64"/>
      <c r="E805" s="64"/>
      <c r="F805" s="64"/>
      <c r="G805" s="64"/>
      <c r="S805" s="64"/>
    </row>
    <row r="806" spans="1:19" ht="13" x14ac:dyDescent="0.15">
      <c r="A806" s="73"/>
      <c r="B806" s="64"/>
      <c r="C806" s="73"/>
      <c r="D806" s="64"/>
      <c r="E806" s="64"/>
      <c r="F806" s="64"/>
      <c r="G806" s="64"/>
      <c r="S806" s="64"/>
    </row>
    <row r="807" spans="1:19" ht="13" x14ac:dyDescent="0.15">
      <c r="A807" s="73"/>
      <c r="B807" s="64"/>
      <c r="C807" s="73"/>
      <c r="D807" s="64"/>
      <c r="E807" s="64"/>
      <c r="F807" s="64"/>
      <c r="G807" s="64"/>
      <c r="S807" s="64"/>
    </row>
    <row r="808" spans="1:19" ht="13" x14ac:dyDescent="0.15">
      <c r="A808" s="73"/>
      <c r="B808" s="64"/>
      <c r="C808" s="73"/>
      <c r="D808" s="64"/>
      <c r="E808" s="64"/>
      <c r="F808" s="64"/>
      <c r="G808" s="64"/>
      <c r="S808" s="64"/>
    </row>
    <row r="809" spans="1:19" ht="13" x14ac:dyDescent="0.15">
      <c r="A809" s="73"/>
      <c r="B809" s="64"/>
      <c r="C809" s="73"/>
      <c r="D809" s="64"/>
      <c r="E809" s="64"/>
      <c r="F809" s="64"/>
      <c r="G809" s="64"/>
      <c r="S809" s="64"/>
    </row>
    <row r="810" spans="1:19" ht="13" x14ac:dyDescent="0.15">
      <c r="A810" s="73"/>
      <c r="B810" s="64"/>
      <c r="C810" s="73"/>
      <c r="D810" s="64"/>
      <c r="E810" s="64"/>
      <c r="F810" s="64"/>
      <c r="G810" s="64"/>
      <c r="S810" s="64"/>
    </row>
    <row r="811" spans="1:19" ht="13" x14ac:dyDescent="0.15">
      <c r="A811" s="73"/>
      <c r="B811" s="64"/>
      <c r="C811" s="73"/>
      <c r="D811" s="64"/>
      <c r="E811" s="64"/>
      <c r="F811" s="64"/>
      <c r="G811" s="64"/>
      <c r="S811" s="64"/>
    </row>
    <row r="812" spans="1:19" ht="13" x14ac:dyDescent="0.15">
      <c r="A812" s="73"/>
      <c r="B812" s="64"/>
      <c r="C812" s="73"/>
      <c r="D812" s="64"/>
      <c r="E812" s="64"/>
      <c r="F812" s="64"/>
      <c r="G812" s="64"/>
      <c r="S812" s="64"/>
    </row>
    <row r="813" spans="1:19" ht="13" x14ac:dyDescent="0.15">
      <c r="A813" s="73"/>
      <c r="B813" s="64"/>
      <c r="C813" s="73"/>
      <c r="D813" s="64"/>
      <c r="E813" s="64"/>
      <c r="F813" s="64"/>
      <c r="G813" s="64"/>
      <c r="S813" s="64"/>
    </row>
    <row r="814" spans="1:19" ht="13" x14ac:dyDescent="0.15">
      <c r="A814" s="73"/>
      <c r="B814" s="64"/>
      <c r="C814" s="73"/>
      <c r="D814" s="64"/>
      <c r="E814" s="64"/>
      <c r="F814" s="64"/>
      <c r="G814" s="64"/>
      <c r="S814" s="64"/>
    </row>
    <row r="815" spans="1:19" ht="13" x14ac:dyDescent="0.15">
      <c r="A815" s="73"/>
      <c r="B815" s="64"/>
      <c r="C815" s="73"/>
      <c r="D815" s="64"/>
      <c r="E815" s="64"/>
      <c r="F815" s="64"/>
      <c r="G815" s="64"/>
      <c r="S815" s="64"/>
    </row>
    <row r="816" spans="1:19" ht="13" x14ac:dyDescent="0.15">
      <c r="A816" s="73"/>
      <c r="B816" s="64"/>
      <c r="C816" s="73"/>
      <c r="D816" s="64"/>
      <c r="E816" s="64"/>
      <c r="F816" s="64"/>
      <c r="G816" s="64"/>
      <c r="S816" s="64"/>
    </row>
    <row r="817" spans="1:19" ht="13" x14ac:dyDescent="0.15">
      <c r="A817" s="73"/>
      <c r="B817" s="64"/>
      <c r="C817" s="73"/>
      <c r="D817" s="64"/>
      <c r="E817" s="64"/>
      <c r="F817" s="64"/>
      <c r="G817" s="64"/>
      <c r="S817" s="64"/>
    </row>
    <row r="818" spans="1:19" ht="13" x14ac:dyDescent="0.15">
      <c r="A818" s="73"/>
      <c r="B818" s="64"/>
      <c r="C818" s="73"/>
      <c r="D818" s="64"/>
      <c r="E818" s="64"/>
      <c r="F818" s="64"/>
      <c r="G818" s="64"/>
      <c r="S818" s="64"/>
    </row>
    <row r="819" spans="1:19" ht="13" x14ac:dyDescent="0.15">
      <c r="A819" s="73"/>
      <c r="B819" s="64"/>
      <c r="C819" s="73"/>
      <c r="D819" s="64"/>
      <c r="E819" s="64"/>
      <c r="F819" s="64"/>
      <c r="G819" s="64"/>
      <c r="S819" s="64"/>
    </row>
    <row r="820" spans="1:19" ht="13" x14ac:dyDescent="0.15">
      <c r="A820" s="73"/>
      <c r="B820" s="64"/>
      <c r="C820" s="73"/>
      <c r="D820" s="64"/>
      <c r="E820" s="64"/>
      <c r="F820" s="64"/>
      <c r="G820" s="64"/>
      <c r="S820" s="64"/>
    </row>
    <row r="821" spans="1:19" ht="13" x14ac:dyDescent="0.15">
      <c r="A821" s="73"/>
      <c r="B821" s="64"/>
      <c r="C821" s="73"/>
      <c r="D821" s="64"/>
      <c r="E821" s="64"/>
      <c r="F821" s="64"/>
      <c r="G821" s="64"/>
      <c r="S821" s="64"/>
    </row>
    <row r="822" spans="1:19" ht="13" x14ac:dyDescent="0.15">
      <c r="A822" s="73"/>
      <c r="B822" s="64"/>
      <c r="C822" s="73"/>
      <c r="D822" s="64"/>
      <c r="E822" s="64"/>
      <c r="F822" s="64"/>
      <c r="G822" s="64"/>
      <c r="S822" s="64"/>
    </row>
    <row r="823" spans="1:19" ht="13" x14ac:dyDescent="0.15">
      <c r="A823" s="73"/>
      <c r="B823" s="64"/>
      <c r="C823" s="73"/>
      <c r="D823" s="64"/>
      <c r="E823" s="64"/>
      <c r="F823" s="64"/>
      <c r="G823" s="64"/>
      <c r="S823" s="64"/>
    </row>
    <row r="824" spans="1:19" ht="13" x14ac:dyDescent="0.15">
      <c r="A824" s="73"/>
      <c r="B824" s="64"/>
      <c r="C824" s="73"/>
      <c r="D824" s="64"/>
      <c r="E824" s="64"/>
      <c r="F824" s="64"/>
      <c r="G824" s="64"/>
      <c r="S824" s="64"/>
    </row>
    <row r="825" spans="1:19" ht="13" x14ac:dyDescent="0.15">
      <c r="A825" s="73"/>
      <c r="B825" s="64"/>
      <c r="C825" s="73"/>
      <c r="D825" s="64"/>
      <c r="E825" s="64"/>
      <c r="F825" s="64"/>
      <c r="G825" s="64"/>
      <c r="S825" s="64"/>
    </row>
    <row r="826" spans="1:19" ht="13" x14ac:dyDescent="0.15">
      <c r="A826" s="73"/>
      <c r="B826" s="64"/>
      <c r="C826" s="73"/>
      <c r="D826" s="64"/>
      <c r="E826" s="64"/>
      <c r="F826" s="64"/>
      <c r="G826" s="64"/>
      <c r="S826" s="64"/>
    </row>
    <row r="827" spans="1:19" ht="13" x14ac:dyDescent="0.15">
      <c r="A827" s="73"/>
      <c r="B827" s="64"/>
      <c r="C827" s="73"/>
      <c r="D827" s="64"/>
      <c r="E827" s="64"/>
      <c r="F827" s="64"/>
      <c r="G827" s="64"/>
      <c r="S827" s="64"/>
    </row>
    <row r="828" spans="1:19" ht="13" x14ac:dyDescent="0.15">
      <c r="A828" s="73"/>
      <c r="B828" s="64"/>
      <c r="C828" s="73"/>
      <c r="D828" s="64"/>
      <c r="E828" s="64"/>
      <c r="F828" s="64"/>
      <c r="G828" s="64"/>
      <c r="S828" s="64"/>
    </row>
    <row r="829" spans="1:19" ht="13" x14ac:dyDescent="0.15">
      <c r="A829" s="73"/>
      <c r="B829" s="64"/>
      <c r="C829" s="73"/>
      <c r="D829" s="64"/>
      <c r="E829" s="64"/>
      <c r="F829" s="64"/>
      <c r="G829" s="64"/>
      <c r="S829" s="64"/>
    </row>
    <row r="830" spans="1:19" ht="13" x14ac:dyDescent="0.15">
      <c r="A830" s="73"/>
      <c r="B830" s="64"/>
      <c r="C830" s="73"/>
      <c r="D830" s="64"/>
      <c r="E830" s="64"/>
      <c r="F830" s="64"/>
      <c r="G830" s="64"/>
      <c r="S830" s="64"/>
    </row>
    <row r="831" spans="1:19" ht="13" x14ac:dyDescent="0.15">
      <c r="A831" s="73"/>
      <c r="B831" s="64"/>
      <c r="C831" s="73"/>
      <c r="D831" s="64"/>
      <c r="E831" s="64"/>
      <c r="F831" s="64"/>
      <c r="G831" s="64"/>
      <c r="S831" s="64"/>
    </row>
    <row r="832" spans="1:19" ht="13" x14ac:dyDescent="0.15">
      <c r="A832" s="73"/>
      <c r="B832" s="64"/>
      <c r="C832" s="73"/>
      <c r="D832" s="64"/>
      <c r="E832" s="64"/>
      <c r="F832" s="64"/>
      <c r="G832" s="64"/>
      <c r="S832" s="64"/>
    </row>
    <row r="833" spans="1:19" ht="13" x14ac:dyDescent="0.15">
      <c r="A833" s="73"/>
      <c r="B833" s="64"/>
      <c r="C833" s="73"/>
      <c r="D833" s="64"/>
      <c r="E833" s="64"/>
      <c r="F833" s="64"/>
      <c r="G833" s="64"/>
      <c r="S833" s="64"/>
    </row>
    <row r="834" spans="1:19" ht="13" x14ac:dyDescent="0.15">
      <c r="A834" s="73"/>
      <c r="B834" s="64"/>
      <c r="C834" s="73"/>
      <c r="D834" s="64"/>
      <c r="E834" s="64"/>
      <c r="F834" s="64"/>
      <c r="G834" s="64"/>
      <c r="S834" s="64"/>
    </row>
    <row r="835" spans="1:19" ht="13" x14ac:dyDescent="0.15">
      <c r="A835" s="73"/>
      <c r="B835" s="64"/>
      <c r="C835" s="73"/>
      <c r="D835" s="64"/>
      <c r="E835" s="64"/>
      <c r="F835" s="64"/>
      <c r="G835" s="64"/>
      <c r="S835" s="64"/>
    </row>
    <row r="836" spans="1:19" ht="13" x14ac:dyDescent="0.15">
      <c r="A836" s="73"/>
      <c r="B836" s="64"/>
      <c r="C836" s="73"/>
      <c r="D836" s="64"/>
      <c r="E836" s="64"/>
      <c r="F836" s="64"/>
      <c r="G836" s="64"/>
      <c r="S836" s="64"/>
    </row>
    <row r="837" spans="1:19" ht="13" x14ac:dyDescent="0.15">
      <c r="A837" s="73"/>
      <c r="B837" s="64"/>
      <c r="C837" s="73"/>
      <c r="D837" s="64"/>
      <c r="E837" s="64"/>
      <c r="F837" s="64"/>
      <c r="G837" s="64"/>
      <c r="S837" s="64"/>
    </row>
    <row r="838" spans="1:19" ht="13" x14ac:dyDescent="0.15">
      <c r="A838" s="73"/>
      <c r="B838" s="64"/>
      <c r="C838" s="73"/>
      <c r="D838" s="64"/>
      <c r="E838" s="64"/>
      <c r="F838" s="64"/>
      <c r="G838" s="64"/>
      <c r="S838" s="64"/>
    </row>
    <row r="839" spans="1:19" ht="13" x14ac:dyDescent="0.15">
      <c r="A839" s="73"/>
      <c r="B839" s="64"/>
      <c r="C839" s="73"/>
      <c r="D839" s="64"/>
      <c r="E839" s="64"/>
      <c r="F839" s="64"/>
      <c r="G839" s="64"/>
      <c r="S839" s="64"/>
    </row>
    <row r="840" spans="1:19" ht="13" x14ac:dyDescent="0.15">
      <c r="A840" s="73"/>
      <c r="B840" s="64"/>
      <c r="C840" s="73"/>
      <c r="D840" s="64"/>
      <c r="E840" s="64"/>
      <c r="F840" s="64"/>
      <c r="G840" s="64"/>
      <c r="S840" s="64"/>
    </row>
    <row r="841" spans="1:19" ht="13" x14ac:dyDescent="0.15">
      <c r="A841" s="73"/>
      <c r="B841" s="64"/>
      <c r="C841" s="73"/>
      <c r="D841" s="64"/>
      <c r="E841" s="64"/>
      <c r="F841" s="64"/>
      <c r="G841" s="64"/>
      <c r="S841" s="64"/>
    </row>
    <row r="842" spans="1:19" ht="13" x14ac:dyDescent="0.15">
      <c r="A842" s="73"/>
      <c r="B842" s="64"/>
      <c r="C842" s="73"/>
      <c r="D842" s="64"/>
      <c r="E842" s="64"/>
      <c r="F842" s="64"/>
      <c r="G842" s="64"/>
      <c r="S842" s="64"/>
    </row>
    <row r="843" spans="1:19" ht="13" x14ac:dyDescent="0.15">
      <c r="A843" s="73"/>
      <c r="B843" s="64"/>
      <c r="C843" s="73"/>
      <c r="D843" s="64"/>
      <c r="E843" s="64"/>
      <c r="F843" s="64"/>
      <c r="G843" s="64"/>
      <c r="S843" s="64"/>
    </row>
    <row r="844" spans="1:19" ht="13" x14ac:dyDescent="0.15">
      <c r="A844" s="73"/>
      <c r="B844" s="64"/>
      <c r="C844" s="73"/>
      <c r="D844" s="64"/>
      <c r="E844" s="64"/>
      <c r="F844" s="64"/>
      <c r="G844" s="64"/>
      <c r="S844" s="64"/>
    </row>
    <row r="845" spans="1:19" ht="13" x14ac:dyDescent="0.15">
      <c r="A845" s="73"/>
      <c r="B845" s="64"/>
      <c r="C845" s="73"/>
      <c r="D845" s="64"/>
      <c r="E845" s="64"/>
      <c r="F845" s="64"/>
      <c r="G845" s="64"/>
      <c r="S845" s="64"/>
    </row>
    <row r="846" spans="1:19" ht="13" x14ac:dyDescent="0.15">
      <c r="A846" s="73"/>
      <c r="B846" s="64"/>
      <c r="C846" s="73"/>
      <c r="D846" s="64"/>
      <c r="E846" s="64"/>
      <c r="F846" s="64"/>
      <c r="G846" s="64"/>
      <c r="S846" s="64"/>
    </row>
    <row r="847" spans="1:19" ht="13" x14ac:dyDescent="0.15">
      <c r="A847" s="73"/>
      <c r="B847" s="64"/>
      <c r="C847" s="73"/>
      <c r="D847" s="64"/>
      <c r="E847" s="64"/>
      <c r="F847" s="64"/>
      <c r="G847" s="64"/>
      <c r="S847" s="64"/>
    </row>
    <row r="848" spans="1:19" ht="13" x14ac:dyDescent="0.15">
      <c r="A848" s="73"/>
      <c r="B848" s="64"/>
      <c r="C848" s="73"/>
      <c r="D848" s="64"/>
      <c r="E848" s="64"/>
      <c r="F848" s="64"/>
      <c r="G848" s="64"/>
      <c r="S848" s="64"/>
    </row>
    <row r="849" spans="1:19" ht="13" x14ac:dyDescent="0.15">
      <c r="A849" s="73"/>
      <c r="B849" s="64"/>
      <c r="C849" s="73"/>
      <c r="D849" s="64"/>
      <c r="E849" s="64"/>
      <c r="F849" s="64"/>
      <c r="G849" s="64"/>
      <c r="S849" s="64"/>
    </row>
    <row r="850" spans="1:19" ht="13" x14ac:dyDescent="0.15">
      <c r="A850" s="73"/>
      <c r="B850" s="64"/>
      <c r="C850" s="73"/>
      <c r="D850" s="64"/>
      <c r="E850" s="64"/>
      <c r="F850" s="64"/>
      <c r="G850" s="64"/>
      <c r="S850" s="64"/>
    </row>
    <row r="851" spans="1:19" ht="13" x14ac:dyDescent="0.15">
      <c r="A851" s="73"/>
      <c r="B851" s="64"/>
      <c r="C851" s="73"/>
      <c r="D851" s="64"/>
      <c r="E851" s="64"/>
      <c r="F851" s="64"/>
      <c r="G851" s="64"/>
      <c r="S851" s="64"/>
    </row>
    <row r="852" spans="1:19" ht="13" x14ac:dyDescent="0.15">
      <c r="A852" s="73"/>
      <c r="B852" s="64"/>
      <c r="C852" s="73"/>
      <c r="D852" s="64"/>
      <c r="E852" s="64"/>
      <c r="F852" s="64"/>
      <c r="G852" s="64"/>
      <c r="S852" s="64"/>
    </row>
    <row r="853" spans="1:19" ht="13" x14ac:dyDescent="0.15">
      <c r="A853" s="73"/>
      <c r="B853" s="64"/>
      <c r="C853" s="73"/>
      <c r="D853" s="64"/>
      <c r="E853" s="64"/>
      <c r="F853" s="64"/>
      <c r="G853" s="64"/>
      <c r="S853" s="64"/>
    </row>
    <row r="854" spans="1:19" ht="13" x14ac:dyDescent="0.15">
      <c r="A854" s="73"/>
      <c r="B854" s="64"/>
      <c r="C854" s="73"/>
      <c r="D854" s="64"/>
      <c r="E854" s="64"/>
      <c r="F854" s="64"/>
      <c r="G854" s="64"/>
      <c r="S854" s="64"/>
    </row>
    <row r="855" spans="1:19" ht="13" x14ac:dyDescent="0.15">
      <c r="A855" s="73"/>
      <c r="B855" s="64"/>
      <c r="C855" s="73"/>
      <c r="D855" s="64"/>
      <c r="E855" s="64"/>
      <c r="F855" s="64"/>
      <c r="G855" s="64"/>
      <c r="S855" s="64"/>
    </row>
    <row r="856" spans="1:19" ht="13" x14ac:dyDescent="0.15">
      <c r="A856" s="73"/>
      <c r="B856" s="64"/>
      <c r="C856" s="73"/>
      <c r="D856" s="64"/>
      <c r="E856" s="64"/>
      <c r="F856" s="64"/>
      <c r="G856" s="64"/>
      <c r="S856" s="64"/>
    </row>
    <row r="857" spans="1:19" ht="13" x14ac:dyDescent="0.15">
      <c r="A857" s="73"/>
      <c r="B857" s="64"/>
      <c r="C857" s="73"/>
      <c r="D857" s="64"/>
      <c r="E857" s="64"/>
      <c r="F857" s="64"/>
      <c r="G857" s="64"/>
      <c r="S857" s="64"/>
    </row>
    <row r="858" spans="1:19" ht="13" x14ac:dyDescent="0.15">
      <c r="A858" s="73"/>
      <c r="B858" s="64"/>
      <c r="C858" s="73"/>
      <c r="D858" s="64"/>
      <c r="E858" s="64"/>
      <c r="F858" s="64"/>
      <c r="G858" s="64"/>
      <c r="S858" s="64"/>
    </row>
    <row r="859" spans="1:19" ht="13" x14ac:dyDescent="0.15">
      <c r="A859" s="73"/>
      <c r="B859" s="64"/>
      <c r="C859" s="73"/>
      <c r="D859" s="64"/>
      <c r="E859" s="64"/>
      <c r="F859" s="64"/>
      <c r="G859" s="64"/>
      <c r="S859" s="64"/>
    </row>
    <row r="860" spans="1:19" ht="13" x14ac:dyDescent="0.15">
      <c r="A860" s="73"/>
      <c r="B860" s="64"/>
      <c r="C860" s="73"/>
      <c r="D860" s="64"/>
      <c r="E860" s="64"/>
      <c r="F860" s="64"/>
      <c r="G860" s="64"/>
      <c r="S860" s="64"/>
    </row>
    <row r="861" spans="1:19" ht="13" x14ac:dyDescent="0.15">
      <c r="A861" s="73"/>
      <c r="B861" s="64"/>
      <c r="C861" s="73"/>
      <c r="D861" s="64"/>
      <c r="E861" s="64"/>
      <c r="F861" s="64"/>
      <c r="G861" s="64"/>
      <c r="S861" s="64"/>
    </row>
    <row r="862" spans="1:19" ht="13" x14ac:dyDescent="0.15">
      <c r="A862" s="73"/>
      <c r="B862" s="64"/>
      <c r="C862" s="73"/>
      <c r="D862" s="64"/>
      <c r="E862" s="64"/>
      <c r="F862" s="64"/>
      <c r="G862" s="64"/>
      <c r="S862" s="64"/>
    </row>
    <row r="863" spans="1:19" ht="13" x14ac:dyDescent="0.15">
      <c r="A863" s="73"/>
      <c r="B863" s="64"/>
      <c r="C863" s="73"/>
      <c r="D863" s="64"/>
      <c r="E863" s="64"/>
      <c r="F863" s="64"/>
      <c r="G863" s="64"/>
      <c r="S863" s="64"/>
    </row>
    <row r="864" spans="1:19" ht="13" x14ac:dyDescent="0.15">
      <c r="A864" s="73"/>
      <c r="B864" s="64"/>
      <c r="C864" s="73"/>
      <c r="D864" s="64"/>
      <c r="E864" s="64"/>
      <c r="F864" s="64"/>
      <c r="G864" s="64"/>
      <c r="S864" s="64"/>
    </row>
    <row r="865" spans="1:19" ht="13" x14ac:dyDescent="0.15">
      <c r="A865" s="73"/>
      <c r="B865" s="64"/>
      <c r="C865" s="73"/>
      <c r="D865" s="64"/>
      <c r="E865" s="64"/>
      <c r="F865" s="64"/>
      <c r="G865" s="64"/>
      <c r="S865" s="64"/>
    </row>
    <row r="866" spans="1:19" ht="13" x14ac:dyDescent="0.15">
      <c r="A866" s="73"/>
      <c r="B866" s="64"/>
      <c r="C866" s="73"/>
      <c r="D866" s="64"/>
      <c r="E866" s="64"/>
      <c r="F866" s="64"/>
      <c r="G866" s="64"/>
      <c r="S866" s="64"/>
    </row>
    <row r="867" spans="1:19" ht="13" x14ac:dyDescent="0.15">
      <c r="A867" s="73"/>
      <c r="B867" s="64"/>
      <c r="C867" s="73"/>
      <c r="D867" s="64"/>
      <c r="E867" s="64"/>
      <c r="F867" s="64"/>
      <c r="G867" s="64"/>
      <c r="S867" s="64"/>
    </row>
    <row r="868" spans="1:19" ht="13" x14ac:dyDescent="0.15">
      <c r="A868" s="73"/>
      <c r="B868" s="64"/>
      <c r="C868" s="73"/>
      <c r="D868" s="64"/>
      <c r="E868" s="64"/>
      <c r="F868" s="64"/>
      <c r="G868" s="64"/>
      <c r="S868" s="64"/>
    </row>
    <row r="869" spans="1:19" ht="13" x14ac:dyDescent="0.15">
      <c r="A869" s="73"/>
      <c r="B869" s="64"/>
      <c r="C869" s="73"/>
      <c r="D869" s="64"/>
      <c r="E869" s="64"/>
      <c r="F869" s="64"/>
      <c r="G869" s="64"/>
      <c r="S869" s="64"/>
    </row>
    <row r="870" spans="1:19" ht="13" x14ac:dyDescent="0.15">
      <c r="A870" s="73"/>
      <c r="B870" s="64"/>
      <c r="C870" s="73"/>
      <c r="D870" s="64"/>
      <c r="E870" s="64"/>
      <c r="F870" s="64"/>
      <c r="G870" s="64"/>
      <c r="S870" s="64"/>
    </row>
    <row r="871" spans="1:19" ht="13" x14ac:dyDescent="0.15">
      <c r="A871" s="73"/>
      <c r="B871" s="64"/>
      <c r="C871" s="73"/>
      <c r="D871" s="64"/>
      <c r="E871" s="64"/>
      <c r="F871" s="64"/>
      <c r="G871" s="64"/>
      <c r="S871" s="64"/>
    </row>
    <row r="872" spans="1:19" ht="13" x14ac:dyDescent="0.15">
      <c r="A872" s="73"/>
      <c r="B872" s="64"/>
      <c r="C872" s="73"/>
      <c r="D872" s="64"/>
      <c r="E872" s="64"/>
      <c r="F872" s="64"/>
      <c r="G872" s="64"/>
      <c r="S872" s="64"/>
    </row>
    <row r="873" spans="1:19" ht="13" x14ac:dyDescent="0.15">
      <c r="A873" s="73"/>
      <c r="B873" s="64"/>
      <c r="C873" s="73"/>
      <c r="D873" s="64"/>
      <c r="E873" s="64"/>
      <c r="F873" s="64"/>
      <c r="G873" s="64"/>
      <c r="S873" s="64"/>
    </row>
    <row r="874" spans="1:19" ht="13" x14ac:dyDescent="0.15">
      <c r="A874" s="73"/>
      <c r="B874" s="64"/>
      <c r="C874" s="73"/>
      <c r="D874" s="64"/>
      <c r="E874" s="64"/>
      <c r="F874" s="64"/>
      <c r="G874" s="64"/>
      <c r="S874" s="64"/>
    </row>
    <row r="875" spans="1:19" ht="13" x14ac:dyDescent="0.15">
      <c r="A875" s="73"/>
      <c r="B875" s="64"/>
      <c r="C875" s="73"/>
      <c r="D875" s="64"/>
      <c r="E875" s="64"/>
      <c r="F875" s="64"/>
      <c r="G875" s="64"/>
      <c r="S875" s="64"/>
    </row>
    <row r="876" spans="1:19" ht="13" x14ac:dyDescent="0.15">
      <c r="A876" s="73"/>
      <c r="B876" s="64"/>
      <c r="C876" s="73"/>
      <c r="D876" s="64"/>
      <c r="E876" s="64"/>
      <c r="F876" s="64"/>
      <c r="G876" s="64"/>
      <c r="S876" s="64"/>
    </row>
    <row r="877" spans="1:19" ht="13" x14ac:dyDescent="0.15">
      <c r="A877" s="73"/>
      <c r="B877" s="64"/>
      <c r="C877" s="73"/>
      <c r="D877" s="64"/>
      <c r="E877" s="64"/>
      <c r="F877" s="64"/>
      <c r="G877" s="64"/>
      <c r="S877" s="64"/>
    </row>
    <row r="878" spans="1:19" ht="13" x14ac:dyDescent="0.15">
      <c r="A878" s="73"/>
      <c r="B878" s="64"/>
      <c r="C878" s="73"/>
      <c r="D878" s="64"/>
      <c r="E878" s="64"/>
      <c r="F878" s="64"/>
      <c r="G878" s="64"/>
      <c r="S878" s="64"/>
    </row>
    <row r="879" spans="1:19" ht="13" x14ac:dyDescent="0.15">
      <c r="A879" s="73"/>
      <c r="B879" s="64"/>
      <c r="C879" s="73"/>
      <c r="D879" s="64"/>
      <c r="E879" s="64"/>
      <c r="F879" s="64"/>
      <c r="G879" s="64"/>
      <c r="S879" s="64"/>
    </row>
    <row r="880" spans="1:19" ht="13" x14ac:dyDescent="0.15">
      <c r="A880" s="73"/>
      <c r="B880" s="64"/>
      <c r="C880" s="73"/>
      <c r="D880" s="64"/>
      <c r="E880" s="64"/>
      <c r="F880" s="64"/>
      <c r="G880" s="64"/>
      <c r="S880" s="64"/>
    </row>
    <row r="881" spans="1:19" ht="13" x14ac:dyDescent="0.15">
      <c r="A881" s="73"/>
      <c r="B881" s="64"/>
      <c r="C881" s="73"/>
      <c r="D881" s="64"/>
      <c r="E881" s="64"/>
      <c r="F881" s="64"/>
      <c r="G881" s="64"/>
      <c r="S881" s="64"/>
    </row>
    <row r="882" spans="1:19" ht="13" x14ac:dyDescent="0.15">
      <c r="A882" s="73"/>
      <c r="B882" s="64"/>
      <c r="C882" s="73"/>
      <c r="D882" s="64"/>
      <c r="E882" s="64"/>
      <c r="F882" s="64"/>
      <c r="G882" s="64"/>
      <c r="S882" s="64"/>
    </row>
    <row r="883" spans="1:19" ht="13" x14ac:dyDescent="0.15">
      <c r="A883" s="73"/>
      <c r="B883" s="64"/>
      <c r="C883" s="73"/>
      <c r="D883" s="64"/>
      <c r="E883" s="64"/>
      <c r="F883" s="64"/>
      <c r="G883" s="64"/>
      <c r="S883" s="64"/>
    </row>
    <row r="884" spans="1:19" ht="13" x14ac:dyDescent="0.15">
      <c r="A884" s="73"/>
      <c r="B884" s="64"/>
      <c r="C884" s="73"/>
      <c r="D884" s="64"/>
      <c r="E884" s="64"/>
      <c r="F884" s="64"/>
      <c r="G884" s="64"/>
      <c r="S884" s="64"/>
    </row>
    <row r="885" spans="1:19" ht="13" x14ac:dyDescent="0.15">
      <c r="A885" s="73"/>
      <c r="B885" s="64"/>
      <c r="C885" s="73"/>
      <c r="D885" s="64"/>
      <c r="E885" s="64"/>
      <c r="F885" s="64"/>
      <c r="G885" s="64"/>
      <c r="S885" s="64"/>
    </row>
    <row r="886" spans="1:19" ht="13" x14ac:dyDescent="0.15">
      <c r="A886" s="73"/>
      <c r="B886" s="64"/>
      <c r="C886" s="73"/>
      <c r="D886" s="64"/>
      <c r="E886" s="64"/>
      <c r="F886" s="64"/>
      <c r="G886" s="64"/>
      <c r="S886" s="64"/>
    </row>
    <row r="887" spans="1:19" ht="13" x14ac:dyDescent="0.15">
      <c r="A887" s="73"/>
      <c r="B887" s="64"/>
      <c r="C887" s="73"/>
      <c r="D887" s="64"/>
      <c r="E887" s="64"/>
      <c r="F887" s="64"/>
      <c r="G887" s="64"/>
      <c r="S887" s="64"/>
    </row>
    <row r="888" spans="1:19" ht="13" x14ac:dyDescent="0.15">
      <c r="A888" s="73"/>
      <c r="B888" s="64"/>
      <c r="C888" s="73"/>
      <c r="D888" s="64"/>
      <c r="E888" s="64"/>
      <c r="F888" s="64"/>
      <c r="G888" s="64"/>
      <c r="S888" s="64"/>
    </row>
    <row r="889" spans="1:19" ht="13" x14ac:dyDescent="0.15">
      <c r="A889" s="73"/>
      <c r="B889" s="64"/>
      <c r="C889" s="73"/>
      <c r="D889" s="64"/>
      <c r="E889" s="64"/>
      <c r="F889" s="64"/>
      <c r="G889" s="64"/>
      <c r="S889" s="64"/>
    </row>
    <row r="890" spans="1:19" ht="13" x14ac:dyDescent="0.15">
      <c r="A890" s="73"/>
      <c r="B890" s="64"/>
      <c r="C890" s="73"/>
      <c r="D890" s="64"/>
      <c r="E890" s="64"/>
      <c r="F890" s="64"/>
      <c r="G890" s="64"/>
      <c r="S890" s="64"/>
    </row>
    <row r="891" spans="1:19" ht="13" x14ac:dyDescent="0.15">
      <c r="A891" s="73"/>
      <c r="B891" s="64"/>
      <c r="C891" s="73"/>
      <c r="D891" s="64"/>
      <c r="E891" s="64"/>
      <c r="F891" s="64"/>
      <c r="G891" s="64"/>
      <c r="S891" s="64"/>
    </row>
    <row r="892" spans="1:19" ht="13" x14ac:dyDescent="0.15">
      <c r="A892" s="73"/>
      <c r="B892" s="64"/>
      <c r="C892" s="73"/>
      <c r="D892" s="64"/>
      <c r="E892" s="64"/>
      <c r="F892" s="64"/>
      <c r="G892" s="64"/>
      <c r="S892" s="64"/>
    </row>
    <row r="893" spans="1:19" ht="13" x14ac:dyDescent="0.15">
      <c r="A893" s="73"/>
      <c r="B893" s="64"/>
      <c r="C893" s="73"/>
      <c r="D893" s="64"/>
      <c r="E893" s="64"/>
      <c r="F893" s="64"/>
      <c r="G893" s="64"/>
      <c r="S893" s="64"/>
    </row>
    <row r="894" spans="1:19" ht="13" x14ac:dyDescent="0.15">
      <c r="A894" s="73"/>
      <c r="B894" s="64"/>
      <c r="C894" s="73"/>
      <c r="D894" s="64"/>
      <c r="E894" s="64"/>
      <c r="F894" s="64"/>
      <c r="G894" s="64"/>
      <c r="S894" s="64"/>
    </row>
    <row r="895" spans="1:19" ht="13" x14ac:dyDescent="0.15">
      <c r="A895" s="73"/>
      <c r="B895" s="64"/>
      <c r="C895" s="73"/>
      <c r="D895" s="64"/>
      <c r="E895" s="64"/>
      <c r="F895" s="64"/>
      <c r="G895" s="64"/>
      <c r="S895" s="64"/>
    </row>
    <row r="896" spans="1:19" ht="13" x14ac:dyDescent="0.15">
      <c r="A896" s="73"/>
      <c r="B896" s="64"/>
      <c r="C896" s="73"/>
      <c r="D896" s="64"/>
      <c r="E896" s="64"/>
      <c r="F896" s="64"/>
      <c r="G896" s="64"/>
      <c r="S896" s="64"/>
    </row>
    <row r="897" spans="1:19" ht="13" x14ac:dyDescent="0.15">
      <c r="A897" s="73"/>
      <c r="B897" s="64"/>
      <c r="C897" s="73"/>
      <c r="D897" s="64"/>
      <c r="E897" s="64"/>
      <c r="F897" s="64"/>
      <c r="G897" s="64"/>
      <c r="S897" s="64"/>
    </row>
    <row r="898" spans="1:19" ht="13" x14ac:dyDescent="0.15">
      <c r="A898" s="73"/>
      <c r="B898" s="64"/>
      <c r="C898" s="73"/>
      <c r="D898" s="64"/>
      <c r="E898" s="64"/>
      <c r="F898" s="64"/>
      <c r="G898" s="64"/>
      <c r="S898" s="64"/>
    </row>
    <row r="899" spans="1:19" ht="13" x14ac:dyDescent="0.15">
      <c r="A899" s="73"/>
      <c r="B899" s="64"/>
      <c r="C899" s="73"/>
      <c r="D899" s="64"/>
      <c r="E899" s="64"/>
      <c r="F899" s="64"/>
      <c r="G899" s="64"/>
      <c r="S899" s="64"/>
    </row>
    <row r="900" spans="1:19" ht="13" x14ac:dyDescent="0.15">
      <c r="A900" s="73"/>
      <c r="B900" s="64"/>
      <c r="C900" s="73"/>
      <c r="D900" s="64"/>
      <c r="E900" s="64"/>
      <c r="F900" s="64"/>
      <c r="G900" s="64"/>
      <c r="S900" s="64"/>
    </row>
    <row r="901" spans="1:19" ht="13" x14ac:dyDescent="0.15">
      <c r="A901" s="73"/>
      <c r="B901" s="64"/>
      <c r="C901" s="73"/>
      <c r="D901" s="64"/>
      <c r="E901" s="64"/>
      <c r="F901" s="64"/>
      <c r="G901" s="64"/>
      <c r="S901" s="64"/>
    </row>
    <row r="902" spans="1:19" ht="13" x14ac:dyDescent="0.15">
      <c r="A902" s="73"/>
      <c r="B902" s="64"/>
      <c r="C902" s="73"/>
      <c r="D902" s="64"/>
      <c r="E902" s="64"/>
      <c r="F902" s="64"/>
      <c r="G902" s="64"/>
      <c r="S902" s="64"/>
    </row>
    <row r="903" spans="1:19" ht="13" x14ac:dyDescent="0.15">
      <c r="A903" s="73"/>
      <c r="B903" s="64"/>
      <c r="C903" s="73"/>
      <c r="D903" s="64"/>
      <c r="E903" s="64"/>
      <c r="F903" s="64"/>
      <c r="G903" s="64"/>
      <c r="S903" s="64"/>
    </row>
    <row r="904" spans="1:19" ht="13" x14ac:dyDescent="0.15">
      <c r="A904" s="73"/>
      <c r="B904" s="64"/>
      <c r="C904" s="73"/>
      <c r="D904" s="64"/>
      <c r="E904" s="64"/>
      <c r="F904" s="64"/>
      <c r="G904" s="64"/>
      <c r="S904" s="64"/>
    </row>
    <row r="905" spans="1:19" ht="13" x14ac:dyDescent="0.15">
      <c r="A905" s="73"/>
      <c r="B905" s="64"/>
      <c r="C905" s="73"/>
      <c r="D905" s="64"/>
      <c r="E905" s="64"/>
      <c r="F905" s="64"/>
      <c r="G905" s="64"/>
      <c r="S905" s="64"/>
    </row>
    <row r="906" spans="1:19" ht="13" x14ac:dyDescent="0.15">
      <c r="A906" s="73"/>
      <c r="B906" s="64"/>
      <c r="C906" s="73"/>
      <c r="D906" s="64"/>
      <c r="E906" s="64"/>
      <c r="F906" s="64"/>
      <c r="G906" s="64"/>
      <c r="S906" s="64"/>
    </row>
    <row r="907" spans="1:19" ht="13" x14ac:dyDescent="0.15">
      <c r="A907" s="73"/>
      <c r="B907" s="64"/>
      <c r="C907" s="73"/>
      <c r="D907" s="64"/>
      <c r="E907" s="64"/>
      <c r="F907" s="64"/>
      <c r="G907" s="64"/>
      <c r="S907" s="64"/>
    </row>
    <row r="908" spans="1:19" ht="13" x14ac:dyDescent="0.15">
      <c r="A908" s="73"/>
      <c r="B908" s="64"/>
      <c r="C908" s="73"/>
      <c r="D908" s="64"/>
      <c r="E908" s="64"/>
      <c r="F908" s="64"/>
      <c r="G908" s="64"/>
      <c r="S908" s="64"/>
    </row>
    <row r="909" spans="1:19" ht="13" x14ac:dyDescent="0.15">
      <c r="A909" s="73"/>
      <c r="B909" s="64"/>
      <c r="C909" s="73"/>
      <c r="D909" s="64"/>
      <c r="E909" s="64"/>
      <c r="F909" s="64"/>
      <c r="G909" s="64"/>
      <c r="S909" s="64"/>
    </row>
    <row r="910" spans="1:19" ht="13" x14ac:dyDescent="0.15">
      <c r="A910" s="73"/>
      <c r="B910" s="64"/>
      <c r="C910" s="73"/>
      <c r="D910" s="64"/>
      <c r="E910" s="64"/>
      <c r="F910" s="64"/>
      <c r="G910" s="64"/>
      <c r="S910" s="64"/>
    </row>
    <row r="911" spans="1:19" ht="13" x14ac:dyDescent="0.15">
      <c r="A911" s="73"/>
      <c r="B911" s="64"/>
      <c r="C911" s="73"/>
      <c r="D911" s="64"/>
      <c r="E911" s="64"/>
      <c r="F911" s="64"/>
      <c r="G911" s="64"/>
      <c r="S911" s="64"/>
    </row>
    <row r="912" spans="1:19" ht="13" x14ac:dyDescent="0.15">
      <c r="A912" s="73"/>
      <c r="B912" s="64"/>
      <c r="C912" s="73"/>
      <c r="D912" s="64"/>
      <c r="E912" s="64"/>
      <c r="F912" s="64"/>
      <c r="G912" s="64"/>
      <c r="S912" s="64"/>
    </row>
    <row r="913" spans="1:19" ht="13" x14ac:dyDescent="0.15">
      <c r="A913" s="73"/>
      <c r="B913" s="64"/>
      <c r="C913" s="73"/>
      <c r="D913" s="64"/>
      <c r="E913" s="64"/>
      <c r="F913" s="64"/>
      <c r="G913" s="64"/>
      <c r="S913" s="64"/>
    </row>
    <row r="914" spans="1:19" ht="13" x14ac:dyDescent="0.15">
      <c r="A914" s="73"/>
      <c r="B914" s="64"/>
      <c r="C914" s="73"/>
      <c r="D914" s="64"/>
      <c r="E914" s="64"/>
      <c r="F914" s="64"/>
      <c r="G914" s="64"/>
      <c r="S914" s="64"/>
    </row>
    <row r="915" spans="1:19" ht="13" x14ac:dyDescent="0.15">
      <c r="A915" s="73"/>
      <c r="B915" s="64"/>
      <c r="C915" s="73"/>
      <c r="D915" s="64"/>
      <c r="E915" s="64"/>
      <c r="F915" s="64"/>
      <c r="G915" s="64"/>
      <c r="S915" s="64"/>
    </row>
    <row r="916" spans="1:19" ht="13" x14ac:dyDescent="0.15">
      <c r="A916" s="73"/>
      <c r="B916" s="64"/>
      <c r="C916" s="73"/>
      <c r="D916" s="64"/>
      <c r="E916" s="64"/>
      <c r="F916" s="64"/>
      <c r="G916" s="64"/>
      <c r="S916" s="64"/>
    </row>
    <row r="917" spans="1:19" ht="13" x14ac:dyDescent="0.15">
      <c r="A917" s="73"/>
      <c r="B917" s="64"/>
      <c r="C917" s="73"/>
      <c r="D917" s="64"/>
      <c r="E917" s="64"/>
      <c r="F917" s="64"/>
      <c r="G917" s="64"/>
      <c r="S917" s="64"/>
    </row>
    <row r="918" spans="1:19" ht="13" x14ac:dyDescent="0.15">
      <c r="A918" s="73"/>
      <c r="B918" s="64"/>
      <c r="C918" s="73"/>
      <c r="D918" s="64"/>
      <c r="E918" s="64"/>
      <c r="F918" s="64"/>
      <c r="G918" s="64"/>
      <c r="S918" s="64"/>
    </row>
    <row r="919" spans="1:19" ht="13" x14ac:dyDescent="0.15">
      <c r="A919" s="73"/>
      <c r="B919" s="64"/>
      <c r="C919" s="73"/>
      <c r="D919" s="64"/>
      <c r="E919" s="64"/>
      <c r="F919" s="64"/>
      <c r="G919" s="64"/>
      <c r="S919" s="64"/>
    </row>
    <row r="920" spans="1:19" ht="13" x14ac:dyDescent="0.15">
      <c r="A920" s="73"/>
      <c r="B920" s="64"/>
      <c r="C920" s="73"/>
      <c r="D920" s="64"/>
      <c r="E920" s="64"/>
      <c r="F920" s="64"/>
      <c r="G920" s="64"/>
      <c r="S920" s="64"/>
    </row>
    <row r="921" spans="1:19" ht="13" x14ac:dyDescent="0.15">
      <c r="A921" s="73"/>
      <c r="B921" s="64"/>
      <c r="C921" s="73"/>
      <c r="D921" s="64"/>
      <c r="E921" s="64"/>
      <c r="F921" s="64"/>
      <c r="G921" s="64"/>
      <c r="S921" s="64"/>
    </row>
    <row r="922" spans="1:19" ht="13" x14ac:dyDescent="0.15">
      <c r="A922" s="73"/>
      <c r="B922" s="64"/>
      <c r="C922" s="73"/>
      <c r="D922" s="64"/>
      <c r="E922" s="64"/>
      <c r="F922" s="64"/>
      <c r="G922" s="64"/>
      <c r="S922" s="64"/>
    </row>
    <row r="923" spans="1:19" ht="13" x14ac:dyDescent="0.15">
      <c r="A923" s="73"/>
      <c r="B923" s="64"/>
      <c r="C923" s="73"/>
      <c r="D923" s="64"/>
      <c r="E923" s="64"/>
      <c r="F923" s="64"/>
      <c r="G923" s="64"/>
      <c r="S923" s="64"/>
    </row>
    <row r="924" spans="1:19" ht="13" x14ac:dyDescent="0.15">
      <c r="A924" s="73"/>
      <c r="B924" s="64"/>
      <c r="C924" s="73"/>
      <c r="D924" s="64"/>
      <c r="E924" s="64"/>
      <c r="F924" s="64"/>
      <c r="G924" s="64"/>
      <c r="S924" s="64"/>
    </row>
    <row r="925" spans="1:19" ht="13" x14ac:dyDescent="0.15">
      <c r="A925" s="73"/>
      <c r="B925" s="64"/>
      <c r="C925" s="73"/>
      <c r="D925" s="64"/>
      <c r="E925" s="64"/>
      <c r="F925" s="64"/>
      <c r="G925" s="64"/>
      <c r="S925" s="64"/>
    </row>
    <row r="926" spans="1:19" ht="13" x14ac:dyDescent="0.15">
      <c r="A926" s="73"/>
      <c r="B926" s="64"/>
      <c r="C926" s="73"/>
      <c r="D926" s="64"/>
      <c r="E926" s="64"/>
      <c r="F926" s="64"/>
      <c r="G926" s="64"/>
      <c r="S926" s="64"/>
    </row>
    <row r="927" spans="1:19" ht="13" x14ac:dyDescent="0.15">
      <c r="A927" s="73"/>
      <c r="B927" s="64"/>
      <c r="C927" s="73"/>
      <c r="D927" s="64"/>
      <c r="E927" s="64"/>
      <c r="F927" s="64"/>
      <c r="G927" s="64"/>
      <c r="S927" s="64"/>
    </row>
    <row r="928" spans="1:19" ht="13" x14ac:dyDescent="0.15">
      <c r="A928" s="73"/>
      <c r="B928" s="64"/>
      <c r="C928" s="73"/>
      <c r="D928" s="64"/>
      <c r="E928" s="64"/>
      <c r="F928" s="64"/>
      <c r="G928" s="64"/>
      <c r="S928" s="64"/>
    </row>
    <row r="929" spans="1:19" ht="13" x14ac:dyDescent="0.15">
      <c r="A929" s="73"/>
      <c r="B929" s="64"/>
      <c r="C929" s="73"/>
      <c r="D929" s="64"/>
      <c r="E929" s="64"/>
      <c r="F929" s="64"/>
      <c r="G929" s="64"/>
      <c r="S929" s="64"/>
    </row>
    <row r="930" spans="1:19" ht="13" x14ac:dyDescent="0.15">
      <c r="A930" s="73"/>
      <c r="B930" s="64"/>
      <c r="C930" s="73"/>
      <c r="D930" s="64"/>
      <c r="E930" s="64"/>
      <c r="F930" s="64"/>
      <c r="G930" s="64"/>
      <c r="S930" s="64"/>
    </row>
    <row r="931" spans="1:19" ht="13" x14ac:dyDescent="0.15">
      <c r="A931" s="73"/>
      <c r="B931" s="64"/>
      <c r="C931" s="73"/>
      <c r="D931" s="64"/>
      <c r="E931" s="64"/>
      <c r="F931" s="64"/>
      <c r="G931" s="64"/>
      <c r="S931" s="64"/>
    </row>
    <row r="932" spans="1:19" ht="13" x14ac:dyDescent="0.15">
      <c r="A932" s="73"/>
      <c r="B932" s="64"/>
      <c r="C932" s="73"/>
      <c r="D932" s="64"/>
      <c r="E932" s="64"/>
      <c r="F932" s="64"/>
      <c r="G932" s="64"/>
      <c r="S932" s="64"/>
    </row>
    <row r="933" spans="1:19" ht="13" x14ac:dyDescent="0.15">
      <c r="A933" s="73"/>
      <c r="B933" s="64"/>
      <c r="C933" s="73"/>
      <c r="D933" s="64"/>
      <c r="E933" s="64"/>
      <c r="F933" s="64"/>
      <c r="G933" s="64"/>
      <c r="S933" s="64"/>
    </row>
    <row r="934" spans="1:19" ht="13" x14ac:dyDescent="0.15">
      <c r="A934" s="73"/>
      <c r="B934" s="64"/>
      <c r="C934" s="73"/>
      <c r="D934" s="64"/>
      <c r="E934" s="64"/>
      <c r="F934" s="64"/>
      <c r="G934" s="64"/>
      <c r="S934" s="64"/>
    </row>
    <row r="935" spans="1:19" ht="13" x14ac:dyDescent="0.15">
      <c r="A935" s="73"/>
      <c r="B935" s="64"/>
      <c r="C935" s="73"/>
      <c r="D935" s="64"/>
      <c r="E935" s="64"/>
      <c r="F935" s="64"/>
      <c r="G935" s="64"/>
      <c r="S935" s="64"/>
    </row>
    <row r="936" spans="1:19" ht="13" x14ac:dyDescent="0.15">
      <c r="A936" s="73"/>
      <c r="B936" s="64"/>
      <c r="C936" s="73"/>
      <c r="D936" s="64"/>
      <c r="E936" s="64"/>
      <c r="F936" s="64"/>
      <c r="G936" s="64"/>
      <c r="S936" s="64"/>
    </row>
    <row r="937" spans="1:19" ht="13" x14ac:dyDescent="0.15">
      <c r="A937" s="73"/>
      <c r="B937" s="64"/>
      <c r="C937" s="73"/>
      <c r="D937" s="64"/>
      <c r="E937" s="64"/>
      <c r="F937" s="64"/>
      <c r="G937" s="64"/>
      <c r="S937" s="64"/>
    </row>
    <row r="938" spans="1:19" ht="13" x14ac:dyDescent="0.15">
      <c r="A938" s="73"/>
      <c r="B938" s="64"/>
      <c r="C938" s="73"/>
      <c r="D938" s="64"/>
      <c r="E938" s="64"/>
      <c r="F938" s="64"/>
      <c r="G938" s="64"/>
      <c r="S938" s="64"/>
    </row>
    <row r="939" spans="1:19" ht="13" x14ac:dyDescent="0.15">
      <c r="A939" s="73"/>
      <c r="B939" s="64"/>
      <c r="C939" s="73"/>
      <c r="D939" s="64"/>
      <c r="E939" s="64"/>
      <c r="F939" s="64"/>
      <c r="G939" s="64"/>
      <c r="S939" s="64"/>
    </row>
    <row r="940" spans="1:19" ht="13" x14ac:dyDescent="0.15">
      <c r="A940" s="73"/>
      <c r="B940" s="64"/>
      <c r="C940" s="73"/>
      <c r="D940" s="64"/>
      <c r="E940" s="64"/>
      <c r="F940" s="64"/>
      <c r="G940" s="64"/>
      <c r="S940" s="64"/>
    </row>
    <row r="941" spans="1:19" ht="13" x14ac:dyDescent="0.15">
      <c r="A941" s="73"/>
      <c r="B941" s="64"/>
      <c r="C941" s="73"/>
      <c r="D941" s="64"/>
      <c r="E941" s="64"/>
      <c r="F941" s="64"/>
      <c r="G941" s="64"/>
      <c r="S941" s="64"/>
    </row>
    <row r="942" spans="1:19" ht="13" x14ac:dyDescent="0.15">
      <c r="A942" s="73"/>
      <c r="B942" s="64"/>
      <c r="C942" s="73"/>
      <c r="D942" s="64"/>
      <c r="E942" s="64"/>
      <c r="F942" s="64"/>
      <c r="G942" s="64"/>
      <c r="S942" s="64"/>
    </row>
    <row r="943" spans="1:19" ht="13" x14ac:dyDescent="0.15">
      <c r="A943" s="73"/>
      <c r="B943" s="64"/>
      <c r="C943" s="73"/>
      <c r="D943" s="64"/>
      <c r="E943" s="64"/>
      <c r="F943" s="64"/>
      <c r="G943" s="64"/>
      <c r="S943" s="64"/>
    </row>
    <row r="944" spans="1:19" ht="13" x14ac:dyDescent="0.15">
      <c r="A944" s="73"/>
      <c r="B944" s="64"/>
      <c r="C944" s="73"/>
      <c r="D944" s="64"/>
      <c r="E944" s="64"/>
      <c r="F944" s="64"/>
      <c r="G944" s="64"/>
      <c r="S944" s="64"/>
    </row>
    <row r="945" spans="1:19" ht="13" x14ac:dyDescent="0.15">
      <c r="A945" s="73"/>
      <c r="B945" s="64"/>
      <c r="C945" s="73"/>
      <c r="D945" s="64"/>
      <c r="E945" s="64"/>
      <c r="F945" s="64"/>
      <c r="G945" s="64"/>
      <c r="S945" s="64"/>
    </row>
    <row r="946" spans="1:19" ht="13" x14ac:dyDescent="0.15">
      <c r="A946" s="73"/>
      <c r="B946" s="64"/>
      <c r="C946" s="73"/>
      <c r="D946" s="64"/>
      <c r="E946" s="64"/>
      <c r="F946" s="64"/>
      <c r="G946" s="64"/>
      <c r="S946" s="64"/>
    </row>
    <row r="947" spans="1:19" ht="13" x14ac:dyDescent="0.15">
      <c r="A947" s="73"/>
      <c r="B947" s="64"/>
      <c r="C947" s="73"/>
      <c r="D947" s="64"/>
      <c r="E947" s="64"/>
      <c r="F947" s="64"/>
      <c r="G947" s="64"/>
      <c r="S947" s="64"/>
    </row>
    <row r="948" spans="1:19" ht="13" x14ac:dyDescent="0.15">
      <c r="A948" s="73"/>
      <c r="B948" s="64"/>
      <c r="C948" s="73"/>
      <c r="D948" s="64"/>
      <c r="E948" s="64"/>
      <c r="F948" s="64"/>
      <c r="G948" s="64"/>
      <c r="S948" s="64"/>
    </row>
    <row r="949" spans="1:19" ht="13" x14ac:dyDescent="0.15">
      <c r="A949" s="73"/>
      <c r="B949" s="64"/>
      <c r="C949" s="73"/>
      <c r="D949" s="64"/>
      <c r="E949" s="64"/>
      <c r="F949" s="64"/>
      <c r="G949" s="64"/>
      <c r="S949" s="64"/>
    </row>
    <row r="950" spans="1:19" ht="13" x14ac:dyDescent="0.15">
      <c r="A950" s="73"/>
      <c r="B950" s="64"/>
      <c r="C950" s="73"/>
      <c r="D950" s="64"/>
      <c r="E950" s="64"/>
      <c r="F950" s="64"/>
      <c r="G950" s="64"/>
      <c r="S950" s="64"/>
    </row>
    <row r="951" spans="1:19" ht="13" x14ac:dyDescent="0.15">
      <c r="A951" s="73"/>
      <c r="B951" s="64"/>
      <c r="C951" s="73"/>
      <c r="D951" s="64"/>
      <c r="E951" s="64"/>
      <c r="F951" s="64"/>
      <c r="G951" s="64"/>
      <c r="S951" s="64"/>
    </row>
    <row r="952" spans="1:19" ht="13" x14ac:dyDescent="0.15">
      <c r="A952" s="73"/>
      <c r="B952" s="64"/>
      <c r="C952" s="73"/>
      <c r="D952" s="64"/>
      <c r="E952" s="64"/>
      <c r="F952" s="64"/>
      <c r="G952" s="64"/>
      <c r="S952" s="64"/>
    </row>
    <row r="953" spans="1:19" ht="13" x14ac:dyDescent="0.15">
      <c r="A953" s="73"/>
      <c r="B953" s="64"/>
      <c r="C953" s="73"/>
      <c r="D953" s="64"/>
      <c r="E953" s="64"/>
      <c r="F953" s="64"/>
      <c r="G953" s="64"/>
      <c r="S953" s="64"/>
    </row>
    <row r="954" spans="1:19" ht="13" x14ac:dyDescent="0.15">
      <c r="A954" s="73"/>
      <c r="B954" s="64"/>
      <c r="C954" s="73"/>
      <c r="D954" s="64"/>
      <c r="E954" s="64"/>
      <c r="F954" s="64"/>
      <c r="G954" s="64"/>
      <c r="S954" s="64"/>
    </row>
    <row r="955" spans="1:19" ht="13" x14ac:dyDescent="0.15">
      <c r="A955" s="73"/>
      <c r="B955" s="64"/>
      <c r="C955" s="73"/>
      <c r="D955" s="64"/>
      <c r="E955" s="64"/>
      <c r="F955" s="64"/>
      <c r="G955" s="64"/>
      <c r="S955" s="64"/>
    </row>
    <row r="956" spans="1:19" ht="13" x14ac:dyDescent="0.15">
      <c r="A956" s="73"/>
      <c r="B956" s="64"/>
      <c r="C956" s="73"/>
      <c r="D956" s="64"/>
      <c r="E956" s="64"/>
      <c r="F956" s="64"/>
      <c r="G956" s="64"/>
      <c r="S956" s="64"/>
    </row>
    <row r="957" spans="1:19" ht="13" x14ac:dyDescent="0.15">
      <c r="A957" s="73"/>
      <c r="B957" s="64"/>
      <c r="C957" s="73"/>
      <c r="D957" s="64"/>
      <c r="E957" s="64"/>
      <c r="F957" s="64"/>
      <c r="G957" s="64"/>
      <c r="S957" s="64"/>
    </row>
    <row r="958" spans="1:19" ht="13" x14ac:dyDescent="0.15">
      <c r="A958" s="73"/>
      <c r="B958" s="64"/>
      <c r="C958" s="73"/>
      <c r="D958" s="64"/>
      <c r="E958" s="64"/>
      <c r="F958" s="64"/>
      <c r="G958" s="64"/>
      <c r="S958" s="64"/>
    </row>
    <row r="959" spans="1:19" ht="13" x14ac:dyDescent="0.15">
      <c r="A959" s="73"/>
      <c r="B959" s="64"/>
      <c r="C959" s="73"/>
      <c r="D959" s="64"/>
      <c r="E959" s="64"/>
      <c r="F959" s="64"/>
      <c r="G959" s="64"/>
      <c r="S959" s="64"/>
    </row>
    <row r="960" spans="1:19" ht="13" x14ac:dyDescent="0.15">
      <c r="A960" s="73"/>
      <c r="B960" s="64"/>
      <c r="C960" s="73"/>
      <c r="D960" s="64"/>
      <c r="E960" s="64"/>
      <c r="F960" s="64"/>
      <c r="G960" s="64"/>
      <c r="S960" s="64"/>
    </row>
    <row r="961" spans="1:19" ht="13" x14ac:dyDescent="0.15">
      <c r="A961" s="73"/>
      <c r="B961" s="64"/>
      <c r="C961" s="73"/>
      <c r="D961" s="64"/>
      <c r="E961" s="64"/>
      <c r="F961" s="64"/>
      <c r="G961" s="64"/>
      <c r="S961" s="64"/>
    </row>
    <row r="962" spans="1:19" ht="13" x14ac:dyDescent="0.15">
      <c r="A962" s="73"/>
      <c r="B962" s="64"/>
      <c r="C962" s="73"/>
      <c r="D962" s="64"/>
      <c r="E962" s="64"/>
      <c r="F962" s="64"/>
      <c r="G962" s="64"/>
      <c r="S962" s="64"/>
    </row>
    <row r="963" spans="1:19" ht="13" x14ac:dyDescent="0.15">
      <c r="A963" s="73"/>
      <c r="B963" s="64"/>
      <c r="C963" s="73"/>
      <c r="D963" s="64"/>
      <c r="E963" s="64"/>
      <c r="F963" s="64"/>
      <c r="G963" s="64"/>
      <c r="S963" s="64"/>
    </row>
    <row r="964" spans="1:19" ht="13" x14ac:dyDescent="0.15">
      <c r="A964" s="73"/>
      <c r="B964" s="64"/>
      <c r="C964" s="73"/>
      <c r="D964" s="64"/>
      <c r="E964" s="64"/>
      <c r="F964" s="64"/>
      <c r="G964" s="64"/>
      <c r="S964" s="64"/>
    </row>
    <row r="965" spans="1:19" ht="13" x14ac:dyDescent="0.15">
      <c r="A965" s="73"/>
      <c r="B965" s="64"/>
      <c r="C965" s="73"/>
      <c r="D965" s="64"/>
      <c r="E965" s="64"/>
      <c r="F965" s="64"/>
      <c r="G965" s="64"/>
      <c r="S965" s="64"/>
    </row>
    <row r="966" spans="1:19" ht="13" x14ac:dyDescent="0.15">
      <c r="A966" s="73"/>
      <c r="B966" s="64"/>
      <c r="C966" s="73"/>
      <c r="D966" s="64"/>
      <c r="E966" s="64"/>
      <c r="F966" s="64"/>
      <c r="G966" s="64"/>
      <c r="S966" s="64"/>
    </row>
    <row r="967" spans="1:19" ht="13" x14ac:dyDescent="0.15">
      <c r="A967" s="73"/>
      <c r="B967" s="64"/>
      <c r="C967" s="73"/>
      <c r="D967" s="64"/>
      <c r="E967" s="64"/>
      <c r="F967" s="64"/>
      <c r="G967" s="64"/>
      <c r="S967" s="64"/>
    </row>
    <row r="968" spans="1:19" ht="13" x14ac:dyDescent="0.15">
      <c r="A968" s="73"/>
      <c r="B968" s="64"/>
      <c r="C968" s="73"/>
      <c r="D968" s="64"/>
      <c r="E968" s="64"/>
      <c r="F968" s="64"/>
      <c r="G968" s="64"/>
      <c r="S968" s="64"/>
    </row>
    <row r="969" spans="1:19" ht="13" x14ac:dyDescent="0.15">
      <c r="A969" s="73"/>
      <c r="B969" s="64"/>
      <c r="C969" s="73"/>
      <c r="D969" s="64"/>
      <c r="E969" s="64"/>
      <c r="F969" s="64"/>
      <c r="G969" s="64"/>
      <c r="S969" s="64"/>
    </row>
    <row r="970" spans="1:19" ht="13" x14ac:dyDescent="0.15">
      <c r="A970" s="73"/>
      <c r="B970" s="64"/>
      <c r="C970" s="73"/>
      <c r="D970" s="64"/>
      <c r="E970" s="64"/>
      <c r="F970" s="64"/>
      <c r="G970" s="64"/>
      <c r="S970" s="64"/>
    </row>
    <row r="971" spans="1:19" ht="13" x14ac:dyDescent="0.15">
      <c r="A971" s="73"/>
      <c r="B971" s="64"/>
      <c r="C971" s="73"/>
      <c r="D971" s="64"/>
      <c r="E971" s="64"/>
      <c r="F971" s="64"/>
      <c r="G971" s="64"/>
      <c r="S971" s="64"/>
    </row>
    <row r="972" spans="1:19" ht="13" x14ac:dyDescent="0.15">
      <c r="A972" s="73"/>
      <c r="B972" s="64"/>
      <c r="C972" s="73"/>
      <c r="D972" s="64"/>
      <c r="E972" s="64"/>
      <c r="F972" s="64"/>
      <c r="G972" s="64"/>
      <c r="S972" s="64"/>
    </row>
    <row r="973" spans="1:19" ht="13" x14ac:dyDescent="0.15">
      <c r="A973" s="73"/>
      <c r="B973" s="64"/>
      <c r="C973" s="73"/>
      <c r="D973" s="64"/>
      <c r="E973" s="64"/>
      <c r="F973" s="64"/>
      <c r="G973" s="64"/>
      <c r="S973" s="64"/>
    </row>
    <row r="974" spans="1:19" ht="13" x14ac:dyDescent="0.15">
      <c r="A974" s="73"/>
      <c r="B974" s="64"/>
      <c r="C974" s="73"/>
      <c r="D974" s="64"/>
      <c r="E974" s="64"/>
      <c r="F974" s="64"/>
      <c r="G974" s="64"/>
      <c r="S974" s="64"/>
    </row>
    <row r="975" spans="1:19" ht="13" x14ac:dyDescent="0.15">
      <c r="A975" s="73"/>
      <c r="B975" s="64"/>
      <c r="C975" s="73"/>
      <c r="D975" s="64"/>
      <c r="E975" s="64"/>
      <c r="F975" s="64"/>
      <c r="G975" s="64"/>
      <c r="S975" s="64"/>
    </row>
    <row r="976" spans="1:19" ht="13" x14ac:dyDescent="0.15">
      <c r="A976" s="73"/>
      <c r="B976" s="64"/>
      <c r="C976" s="73"/>
      <c r="D976" s="64"/>
      <c r="E976" s="64"/>
      <c r="F976" s="64"/>
      <c r="G976" s="64"/>
      <c r="S976" s="64"/>
    </row>
    <row r="977" spans="1:19" ht="13" x14ac:dyDescent="0.15">
      <c r="A977" s="73"/>
      <c r="B977" s="64"/>
      <c r="C977" s="73"/>
      <c r="D977" s="64"/>
      <c r="E977" s="64"/>
      <c r="F977" s="64"/>
      <c r="G977" s="64"/>
      <c r="S977" s="64"/>
    </row>
    <row r="978" spans="1:19" ht="13" x14ac:dyDescent="0.15">
      <c r="A978" s="73"/>
      <c r="B978" s="64"/>
      <c r="C978" s="73"/>
      <c r="D978" s="64"/>
      <c r="E978" s="64"/>
      <c r="F978" s="64"/>
      <c r="G978" s="64"/>
      <c r="S978" s="64"/>
    </row>
    <row r="979" spans="1:19" ht="13" x14ac:dyDescent="0.15">
      <c r="A979" s="73"/>
      <c r="B979" s="64"/>
      <c r="C979" s="73"/>
      <c r="D979" s="64"/>
      <c r="E979" s="64"/>
      <c r="F979" s="64"/>
      <c r="G979" s="64"/>
      <c r="S979" s="64"/>
    </row>
    <row r="980" spans="1:19" ht="13" x14ac:dyDescent="0.15">
      <c r="A980" s="73"/>
      <c r="B980" s="64"/>
      <c r="C980" s="73"/>
      <c r="D980" s="64"/>
      <c r="E980" s="64"/>
      <c r="F980" s="64"/>
      <c r="G980" s="64"/>
      <c r="S980" s="64"/>
    </row>
    <row r="981" spans="1:19" ht="13" x14ac:dyDescent="0.15">
      <c r="A981" s="73"/>
      <c r="B981" s="64"/>
      <c r="C981" s="73"/>
      <c r="D981" s="64"/>
      <c r="E981" s="64"/>
      <c r="F981" s="64"/>
      <c r="G981" s="64"/>
      <c r="S981" s="64"/>
    </row>
    <row r="982" spans="1:19" ht="13" x14ac:dyDescent="0.15">
      <c r="A982" s="73"/>
      <c r="B982" s="64"/>
      <c r="C982" s="73"/>
      <c r="D982" s="64"/>
      <c r="E982" s="64"/>
      <c r="F982" s="64"/>
      <c r="G982" s="64"/>
      <c r="S982" s="64"/>
    </row>
    <row r="983" spans="1:19" ht="13" x14ac:dyDescent="0.15">
      <c r="A983" s="73"/>
      <c r="B983" s="64"/>
      <c r="C983" s="73"/>
      <c r="D983" s="64"/>
      <c r="E983" s="64"/>
      <c r="F983" s="64"/>
      <c r="G983" s="64"/>
      <c r="S983" s="64"/>
    </row>
    <row r="984" spans="1:19" ht="13" x14ac:dyDescent="0.15">
      <c r="A984" s="73"/>
      <c r="B984" s="64"/>
      <c r="C984" s="73"/>
      <c r="D984" s="64"/>
      <c r="E984" s="64"/>
      <c r="F984" s="64"/>
      <c r="G984" s="64"/>
      <c r="S984" s="64"/>
    </row>
    <row r="985" spans="1:19" ht="13" x14ac:dyDescent="0.15">
      <c r="A985" s="73"/>
      <c r="B985" s="64"/>
      <c r="C985" s="73"/>
      <c r="D985" s="64"/>
      <c r="E985" s="64"/>
      <c r="F985" s="64"/>
      <c r="G985" s="64"/>
      <c r="S985" s="64"/>
    </row>
    <row r="986" spans="1:19" ht="13" x14ac:dyDescent="0.15">
      <c r="A986" s="73"/>
      <c r="B986" s="64"/>
      <c r="C986" s="73"/>
      <c r="D986" s="64"/>
      <c r="E986" s="64"/>
      <c r="F986" s="64"/>
      <c r="G986" s="64"/>
      <c r="S986" s="64"/>
    </row>
    <row r="987" spans="1:19" ht="13" x14ac:dyDescent="0.15">
      <c r="A987" s="73"/>
      <c r="B987" s="64"/>
      <c r="C987" s="73"/>
      <c r="D987" s="64"/>
      <c r="E987" s="64"/>
      <c r="F987" s="64"/>
      <c r="G987" s="64"/>
      <c r="S987" s="64"/>
    </row>
    <row r="988" spans="1:19" ht="13" x14ac:dyDescent="0.15">
      <c r="A988" s="73"/>
      <c r="B988" s="64"/>
      <c r="C988" s="73"/>
      <c r="D988" s="64"/>
      <c r="E988" s="64"/>
      <c r="F988" s="64"/>
      <c r="G988" s="64"/>
      <c r="S988" s="64"/>
    </row>
    <row r="989" spans="1:19" ht="13" x14ac:dyDescent="0.15">
      <c r="A989" s="73"/>
      <c r="B989" s="64"/>
      <c r="C989" s="73"/>
      <c r="D989" s="64"/>
      <c r="E989" s="64"/>
      <c r="F989" s="64"/>
      <c r="G989" s="64"/>
      <c r="S989" s="64"/>
    </row>
    <row r="990" spans="1:19" ht="13" x14ac:dyDescent="0.15">
      <c r="A990" s="73"/>
      <c r="B990" s="64"/>
      <c r="C990" s="73"/>
      <c r="D990" s="64"/>
      <c r="E990" s="64"/>
      <c r="F990" s="64"/>
      <c r="G990" s="64"/>
      <c r="S990" s="64"/>
    </row>
    <row r="991" spans="1:19" ht="13" x14ac:dyDescent="0.15">
      <c r="A991" s="73"/>
      <c r="B991" s="64"/>
      <c r="C991" s="73"/>
      <c r="D991" s="64"/>
      <c r="E991" s="64"/>
      <c r="F991" s="64"/>
      <c r="G991" s="64"/>
      <c r="S991" s="64"/>
    </row>
    <row r="992" spans="1:19" ht="13" x14ac:dyDescent="0.15">
      <c r="A992" s="73"/>
      <c r="B992" s="64"/>
      <c r="C992" s="73"/>
      <c r="D992" s="64"/>
      <c r="E992" s="64"/>
      <c r="F992" s="64"/>
      <c r="G992" s="64"/>
      <c r="S992" s="64"/>
    </row>
    <row r="993" spans="1:19" ht="13" x14ac:dyDescent="0.15">
      <c r="A993" s="73"/>
      <c r="B993" s="64"/>
      <c r="C993" s="73"/>
      <c r="D993" s="64"/>
      <c r="E993" s="64"/>
      <c r="F993" s="64"/>
      <c r="G993" s="64"/>
      <c r="S993" s="64"/>
    </row>
    <row r="994" spans="1:19" ht="13" x14ac:dyDescent="0.15">
      <c r="A994" s="73"/>
      <c r="B994" s="64"/>
      <c r="C994" s="73"/>
      <c r="D994" s="64"/>
      <c r="E994" s="64"/>
      <c r="F994" s="64"/>
      <c r="G994" s="64"/>
      <c r="S994" s="64"/>
    </row>
    <row r="995" spans="1:19" ht="13" x14ac:dyDescent="0.15">
      <c r="A995" s="73"/>
      <c r="B995" s="64"/>
      <c r="C995" s="73"/>
      <c r="D995" s="64"/>
      <c r="E995" s="64"/>
      <c r="F995" s="64"/>
      <c r="G995" s="64"/>
      <c r="S995" s="64"/>
    </row>
    <row r="996" spans="1:19" ht="13" x14ac:dyDescent="0.15">
      <c r="A996" s="73"/>
      <c r="B996" s="64"/>
      <c r="C996" s="73"/>
      <c r="D996" s="64"/>
      <c r="E996" s="64"/>
      <c r="F996" s="64"/>
      <c r="G996" s="64"/>
      <c r="S996" s="64"/>
    </row>
    <row r="997" spans="1:19" ht="13" x14ac:dyDescent="0.15">
      <c r="A997" s="73"/>
      <c r="B997" s="64"/>
      <c r="C997" s="73"/>
      <c r="D997" s="64"/>
      <c r="E997" s="64"/>
      <c r="F997" s="64"/>
      <c r="G997" s="64"/>
      <c r="S997" s="64"/>
    </row>
    <row r="998" spans="1:19" ht="13" x14ac:dyDescent="0.15">
      <c r="A998" s="73"/>
      <c r="B998" s="64"/>
      <c r="C998" s="73"/>
      <c r="D998" s="64"/>
      <c r="E998" s="64"/>
      <c r="F998" s="64"/>
      <c r="G998" s="64"/>
      <c r="S998" s="64"/>
    </row>
    <row r="999" spans="1:19" ht="13" x14ac:dyDescent="0.15">
      <c r="A999" s="73"/>
      <c r="B999" s="64"/>
      <c r="C999" s="73"/>
      <c r="D999" s="64"/>
      <c r="E999" s="64"/>
      <c r="F999" s="64"/>
      <c r="G999" s="64"/>
      <c r="S999" s="64"/>
    </row>
    <row r="1000" spans="1:19" ht="13" x14ac:dyDescent="0.15">
      <c r="A1000" s="73"/>
      <c r="B1000" s="64"/>
      <c r="C1000" s="73"/>
      <c r="D1000" s="64"/>
      <c r="E1000" s="64"/>
      <c r="F1000" s="64"/>
      <c r="G1000" s="64"/>
      <c r="S1000" s="64"/>
    </row>
    <row r="1001" spans="1:19" ht="13" x14ac:dyDescent="0.15">
      <c r="A1001" s="73"/>
      <c r="B1001" s="64"/>
      <c r="C1001" s="73"/>
      <c r="D1001" s="64"/>
      <c r="E1001" s="64"/>
      <c r="F1001" s="64"/>
      <c r="G1001" s="64"/>
      <c r="S1001" s="64"/>
    </row>
    <row r="1002" spans="1:19" ht="13" x14ac:dyDescent="0.15">
      <c r="A1002" s="73"/>
      <c r="B1002" s="64"/>
      <c r="C1002" s="73"/>
      <c r="D1002" s="64"/>
      <c r="E1002" s="64"/>
      <c r="F1002" s="64"/>
      <c r="G1002" s="64"/>
      <c r="S1002" s="64"/>
    </row>
    <row r="1003" spans="1:19" ht="13" x14ac:dyDescent="0.15">
      <c r="A1003" s="73"/>
      <c r="B1003" s="64"/>
      <c r="C1003" s="73"/>
      <c r="D1003" s="64"/>
      <c r="E1003" s="64"/>
      <c r="F1003" s="64"/>
      <c r="G1003" s="64"/>
      <c r="S1003" s="64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6AA84F"/>
    <outlinePr summaryBelow="0" summaryRight="0"/>
  </sheetPr>
  <dimension ref="A1:AB998"/>
  <sheetViews>
    <sheetView topLeftCell="I18" workbookViewId="0">
      <selection activeCell="E44" sqref="E44"/>
    </sheetView>
  </sheetViews>
  <sheetFormatPr baseColWidth="10" defaultColWidth="14.5" defaultRowHeight="15.75" customHeight="1" x14ac:dyDescent="0.15"/>
  <cols>
    <col min="1" max="1" width="9.5" customWidth="1"/>
  </cols>
  <sheetData>
    <row r="1" spans="1:28" ht="15.75" customHeight="1" x14ac:dyDescent="0.15">
      <c r="A1" s="61" t="s">
        <v>809</v>
      </c>
      <c r="B1" s="62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</row>
    <row r="2" spans="1:28" ht="15.75" customHeight="1" x14ac:dyDescent="0.15">
      <c r="A2" s="63" t="s">
        <v>807</v>
      </c>
      <c r="B2" s="62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</row>
    <row r="3" spans="1:28" ht="15.75" customHeight="1" x14ac:dyDescent="0.15">
      <c r="A3" s="73"/>
      <c r="B3" s="62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</row>
    <row r="4" spans="1:28" ht="15.75" customHeight="1" x14ac:dyDescent="0.15">
      <c r="A4" s="76" t="s">
        <v>528</v>
      </c>
      <c r="B4" s="64"/>
      <c r="C4" s="77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</row>
    <row r="5" spans="1:28" ht="15.75" customHeight="1" x14ac:dyDescent="0.15">
      <c r="A5" s="80"/>
      <c r="B5" s="81" t="s">
        <v>10</v>
      </c>
      <c r="C5" s="80" t="s">
        <v>676</v>
      </c>
      <c r="D5" s="81">
        <v>1995</v>
      </c>
      <c r="E5" s="226">
        <v>1996</v>
      </c>
      <c r="F5" s="226">
        <v>1997</v>
      </c>
      <c r="G5" s="226">
        <v>1998</v>
      </c>
      <c r="H5" s="226">
        <v>1999</v>
      </c>
      <c r="I5" s="226">
        <v>2000</v>
      </c>
      <c r="J5" s="226">
        <v>2001</v>
      </c>
      <c r="K5" s="226">
        <v>2002</v>
      </c>
      <c r="L5" s="226">
        <v>2003</v>
      </c>
      <c r="M5" s="226">
        <v>2004</v>
      </c>
      <c r="N5" s="226">
        <v>2005</v>
      </c>
      <c r="O5" s="226">
        <v>2006</v>
      </c>
      <c r="P5" s="226">
        <v>2007</v>
      </c>
      <c r="Q5" s="226">
        <v>2008</v>
      </c>
      <c r="R5" s="226">
        <v>2009</v>
      </c>
      <c r="S5" s="226">
        <v>2010</v>
      </c>
      <c r="T5" s="226">
        <v>2011</v>
      </c>
      <c r="U5" s="226">
        <v>2012</v>
      </c>
      <c r="V5" s="226">
        <v>2013</v>
      </c>
      <c r="W5" s="226">
        <v>2014</v>
      </c>
      <c r="X5" s="226">
        <v>2015</v>
      </c>
      <c r="Y5" s="81">
        <v>2016</v>
      </c>
      <c r="Z5" s="81">
        <v>2017</v>
      </c>
      <c r="AA5" s="81">
        <v>2018</v>
      </c>
      <c r="AB5" s="81">
        <v>2019</v>
      </c>
    </row>
    <row r="6" spans="1:28" ht="15.75" customHeight="1" x14ac:dyDescent="0.15">
      <c r="A6" s="63" t="s">
        <v>747</v>
      </c>
      <c r="B6" s="62" t="s">
        <v>458</v>
      </c>
      <c r="C6" s="183" t="s">
        <v>457</v>
      </c>
      <c r="D6" s="183">
        <v>65.14</v>
      </c>
      <c r="E6" s="183">
        <v>68.45</v>
      </c>
      <c r="F6" s="183">
        <v>60.95</v>
      </c>
      <c r="G6" s="183">
        <v>62.6</v>
      </c>
      <c r="H6" s="183">
        <v>66.540000000000006</v>
      </c>
      <c r="I6" s="183">
        <v>68.3</v>
      </c>
      <c r="J6" s="183">
        <v>77.33</v>
      </c>
      <c r="K6" s="183">
        <v>75.44</v>
      </c>
      <c r="L6" s="183">
        <v>79.06</v>
      </c>
      <c r="M6" s="183">
        <v>84.86</v>
      </c>
      <c r="N6" s="183">
        <v>88.74</v>
      </c>
      <c r="O6" s="183">
        <v>93.04</v>
      </c>
      <c r="P6" s="183">
        <v>99.58</v>
      </c>
      <c r="Q6" s="183">
        <v>96.71</v>
      </c>
      <c r="R6" s="183">
        <v>97.27</v>
      </c>
      <c r="S6" s="183">
        <v>99.92</v>
      </c>
      <c r="T6" s="183">
        <v>91.71</v>
      </c>
      <c r="U6" s="183">
        <v>94.62</v>
      </c>
      <c r="V6" s="183">
        <v>90.81</v>
      </c>
      <c r="W6" s="183">
        <v>90.41</v>
      </c>
      <c r="X6" s="183">
        <v>93.43</v>
      </c>
      <c r="Y6" s="62">
        <v>87.85</v>
      </c>
      <c r="Z6" s="62">
        <v>84.97</v>
      </c>
      <c r="AA6" s="62">
        <v>-99</v>
      </c>
      <c r="AB6" s="62">
        <v>-99</v>
      </c>
    </row>
    <row r="7" spans="1:28" ht="15.75" customHeight="1" x14ac:dyDescent="0.15">
      <c r="A7" s="63" t="s">
        <v>747</v>
      </c>
      <c r="B7" s="62" t="s">
        <v>460</v>
      </c>
      <c r="C7" s="183" t="s">
        <v>459</v>
      </c>
      <c r="D7" s="183">
        <v>54.95</v>
      </c>
      <c r="E7" s="183">
        <v>51.19</v>
      </c>
      <c r="F7" s="183">
        <v>51.1</v>
      </c>
      <c r="G7" s="183">
        <v>51.56</v>
      </c>
      <c r="H7" s="183">
        <v>52.5</v>
      </c>
      <c r="I7" s="183">
        <v>57.78</v>
      </c>
      <c r="J7" s="183">
        <v>59.71</v>
      </c>
      <c r="K7" s="183">
        <v>64.33</v>
      </c>
      <c r="L7" s="183">
        <v>65.22</v>
      </c>
      <c r="M7" s="183">
        <v>78.569999999999993</v>
      </c>
      <c r="N7" s="183">
        <v>87.74</v>
      </c>
      <c r="O7" s="183">
        <v>93.99</v>
      </c>
      <c r="P7" s="183">
        <v>101.93</v>
      </c>
      <c r="Q7" s="183">
        <v>109.03</v>
      </c>
      <c r="R7" s="183">
        <v>120.72</v>
      </c>
      <c r="S7" s="183">
        <v>134.69</v>
      </c>
      <c r="T7" s="183">
        <v>149.57</v>
      </c>
      <c r="U7" s="183">
        <v>156.06</v>
      </c>
      <c r="V7" s="183">
        <v>154.9</v>
      </c>
      <c r="W7" s="183">
        <v>154.02000000000001</v>
      </c>
      <c r="X7" s="183">
        <v>150.55000000000001</v>
      </c>
      <c r="Y7" s="62">
        <v>144.26</v>
      </c>
      <c r="Z7" s="62">
        <v>139.69</v>
      </c>
      <c r="AA7" s="62">
        <v>-99</v>
      </c>
      <c r="AB7" s="62">
        <v>-99</v>
      </c>
    </row>
    <row r="8" spans="1:28" ht="15.75" customHeight="1" x14ac:dyDescent="0.15">
      <c r="A8" s="63" t="s">
        <v>747</v>
      </c>
      <c r="B8" s="62" t="s">
        <v>462</v>
      </c>
      <c r="C8" s="183" t="s">
        <v>461</v>
      </c>
      <c r="D8" s="183">
        <v>202.27</v>
      </c>
      <c r="E8" s="183">
        <v>207.33</v>
      </c>
      <c r="F8" s="183">
        <v>201.15</v>
      </c>
      <c r="G8" s="183">
        <v>200.02</v>
      </c>
      <c r="H8" s="183">
        <v>210.78</v>
      </c>
      <c r="I8" s="183">
        <v>223.66</v>
      </c>
      <c r="J8" s="183">
        <v>237.31</v>
      </c>
      <c r="K8" s="183">
        <v>267.68</v>
      </c>
      <c r="L8" s="183">
        <v>308.79000000000002</v>
      </c>
      <c r="M8" s="183">
        <v>351.47</v>
      </c>
      <c r="N8" s="183">
        <v>436.8</v>
      </c>
      <c r="O8" s="183">
        <v>461.69</v>
      </c>
      <c r="P8" s="183">
        <v>500.67</v>
      </c>
      <c r="Q8" s="183">
        <v>528.41</v>
      </c>
      <c r="R8" s="183">
        <v>546.74</v>
      </c>
      <c r="S8" s="183">
        <v>609.86</v>
      </c>
      <c r="T8" s="183">
        <v>682.41</v>
      </c>
      <c r="U8" s="183">
        <v>676.31</v>
      </c>
      <c r="V8" s="183">
        <v>731.82</v>
      </c>
      <c r="W8" s="183">
        <v>720.77</v>
      </c>
      <c r="X8" s="183">
        <v>707.56</v>
      </c>
      <c r="Y8" s="62">
        <v>719.71</v>
      </c>
      <c r="Z8" s="62">
        <v>699.87</v>
      </c>
      <c r="AA8" s="62">
        <v>-99</v>
      </c>
      <c r="AB8" s="62">
        <v>-99</v>
      </c>
    </row>
    <row r="9" spans="1:28" ht="15.75" customHeight="1" x14ac:dyDescent="0.15">
      <c r="A9" s="63" t="s">
        <v>747</v>
      </c>
      <c r="B9" s="62" t="s">
        <v>464</v>
      </c>
      <c r="C9" s="183" t="s">
        <v>463</v>
      </c>
      <c r="D9" s="183">
        <v>147.16</v>
      </c>
      <c r="E9" s="183">
        <v>150.72</v>
      </c>
      <c r="F9" s="183">
        <v>147.94999999999999</v>
      </c>
      <c r="G9" s="183">
        <v>147.16</v>
      </c>
      <c r="H9" s="183">
        <v>145.13</v>
      </c>
      <c r="I9" s="183">
        <v>148.33000000000001</v>
      </c>
      <c r="J9" s="183">
        <v>181.31</v>
      </c>
      <c r="K9" s="183">
        <v>216.93</v>
      </c>
      <c r="L9" s="183">
        <v>140.11000000000001</v>
      </c>
      <c r="M9" s="183">
        <v>262.42</v>
      </c>
      <c r="N9" s="183">
        <v>283.39</v>
      </c>
      <c r="O9" s="183">
        <v>312.76</v>
      </c>
      <c r="P9" s="183">
        <v>337.09</v>
      </c>
      <c r="Q9" s="183">
        <v>365.61</v>
      </c>
      <c r="R9" s="183">
        <v>368.36</v>
      </c>
      <c r="S9" s="183">
        <v>396.22</v>
      </c>
      <c r="T9" s="183">
        <v>427.14</v>
      </c>
      <c r="U9" s="183">
        <v>451.52</v>
      </c>
      <c r="V9" s="183">
        <v>474.02</v>
      </c>
      <c r="W9" s="183">
        <v>463.37</v>
      </c>
      <c r="X9" s="183">
        <v>430.66</v>
      </c>
      <c r="Y9" s="62">
        <v>438.3</v>
      </c>
      <c r="Z9" s="62">
        <v>477.81</v>
      </c>
      <c r="AA9" s="62">
        <v>-99</v>
      </c>
      <c r="AB9" s="62">
        <v>-99</v>
      </c>
    </row>
    <row r="10" spans="1:28" ht="15.75" customHeight="1" x14ac:dyDescent="0.15">
      <c r="A10" s="63" t="s">
        <v>747</v>
      </c>
      <c r="B10" s="62" t="s">
        <v>466</v>
      </c>
      <c r="C10" s="183" t="s">
        <v>465</v>
      </c>
      <c r="D10" s="183">
        <v>79.290000000000006</v>
      </c>
      <c r="E10" s="183">
        <v>86.2</v>
      </c>
      <c r="F10" s="183">
        <v>95.8</v>
      </c>
      <c r="G10" s="183">
        <v>91.27</v>
      </c>
      <c r="H10" s="183">
        <v>96.12</v>
      </c>
      <c r="I10" s="183">
        <v>104.12</v>
      </c>
      <c r="J10" s="183">
        <v>113.49</v>
      </c>
      <c r="K10" s="183">
        <v>124.39</v>
      </c>
      <c r="L10" s="183">
        <v>147.19999999999999</v>
      </c>
      <c r="M10" s="183">
        <v>203.07</v>
      </c>
      <c r="N10" s="183">
        <v>235.97</v>
      </c>
      <c r="O10" s="183">
        <v>283.14</v>
      </c>
      <c r="P10" s="183">
        <v>329.63</v>
      </c>
      <c r="Q10" s="183">
        <v>401.14</v>
      </c>
      <c r="R10" s="183">
        <v>431.83</v>
      </c>
      <c r="S10" s="183">
        <v>462.66</v>
      </c>
      <c r="T10" s="183">
        <v>581.59</v>
      </c>
      <c r="U10" s="183">
        <v>603.76</v>
      </c>
      <c r="V10" s="183">
        <v>562.09</v>
      </c>
      <c r="W10" s="183">
        <v>568.24</v>
      </c>
      <c r="X10" s="183">
        <v>577.24</v>
      </c>
      <c r="Y10" s="62">
        <v>571.46</v>
      </c>
      <c r="Z10" s="62">
        <v>615.63</v>
      </c>
      <c r="AA10" s="62">
        <v>-99</v>
      </c>
      <c r="AB10" s="62">
        <v>-99</v>
      </c>
    </row>
    <row r="11" spans="1:28" ht="15.75" customHeight="1" x14ac:dyDescent="0.15">
      <c r="A11" s="63" t="s">
        <v>747</v>
      </c>
      <c r="B11" s="62" t="s">
        <v>468</v>
      </c>
      <c r="C11" s="183" t="s">
        <v>467</v>
      </c>
      <c r="D11" s="183">
        <v>208.08</v>
      </c>
      <c r="E11" s="183">
        <v>214.79</v>
      </c>
      <c r="F11" s="183">
        <v>195.54</v>
      </c>
      <c r="G11" s="183">
        <v>185.95</v>
      </c>
      <c r="H11" s="183">
        <v>179.68</v>
      </c>
      <c r="I11" s="183">
        <v>207.51</v>
      </c>
      <c r="J11" s="183">
        <v>200.08</v>
      </c>
      <c r="K11" s="183">
        <v>213.55</v>
      </c>
      <c r="L11" s="183">
        <v>229.69</v>
      </c>
      <c r="M11" s="183">
        <v>243.1</v>
      </c>
      <c r="N11" s="183">
        <v>271.70999999999998</v>
      </c>
      <c r="O11" s="183">
        <v>308.2</v>
      </c>
      <c r="P11" s="183">
        <v>350.73</v>
      </c>
      <c r="Q11" s="183">
        <v>359.46</v>
      </c>
      <c r="R11" s="183">
        <v>393.1</v>
      </c>
      <c r="S11" s="183">
        <v>432.65</v>
      </c>
      <c r="T11" s="183">
        <v>439.05</v>
      </c>
      <c r="U11" s="183">
        <v>444.52</v>
      </c>
      <c r="V11" s="183">
        <v>463.94</v>
      </c>
      <c r="W11" s="183">
        <v>467.04</v>
      </c>
      <c r="X11" s="183">
        <v>457.73</v>
      </c>
      <c r="Y11" s="62">
        <v>445.07</v>
      </c>
      <c r="Z11" s="62">
        <v>467.84</v>
      </c>
      <c r="AA11" s="62">
        <v>-99</v>
      </c>
      <c r="AB11" s="62">
        <v>-99</v>
      </c>
    </row>
    <row r="12" spans="1:28" ht="15.75" customHeight="1" x14ac:dyDescent="0.15">
      <c r="A12" s="63" t="s">
        <v>747</v>
      </c>
      <c r="B12" s="62" t="s">
        <v>470</v>
      </c>
      <c r="C12" s="183" t="s">
        <v>469</v>
      </c>
      <c r="D12" s="183">
        <v>93.82</v>
      </c>
      <c r="E12" s="183">
        <v>98.16</v>
      </c>
      <c r="F12" s="183">
        <v>96.67</v>
      </c>
      <c r="G12" s="183">
        <v>81.41</v>
      </c>
      <c r="H12" s="183">
        <v>82.09</v>
      </c>
      <c r="I12" s="183">
        <v>80.77</v>
      </c>
      <c r="J12" s="183">
        <v>86.77</v>
      </c>
      <c r="K12" s="183">
        <v>90.4</v>
      </c>
      <c r="L12" s="183">
        <v>131.55000000000001</v>
      </c>
      <c r="M12" s="183">
        <v>108.95</v>
      </c>
      <c r="N12" s="183">
        <v>138.41</v>
      </c>
      <c r="O12" s="183">
        <v>153.66</v>
      </c>
      <c r="P12" s="183">
        <v>165.04</v>
      </c>
      <c r="Q12" s="183">
        <v>172</v>
      </c>
      <c r="R12" s="183">
        <v>175.13</v>
      </c>
      <c r="S12" s="183">
        <v>193.28</v>
      </c>
      <c r="T12" s="183">
        <v>223.44</v>
      </c>
      <c r="U12" s="183">
        <v>220.71</v>
      </c>
      <c r="V12" s="183">
        <v>212.98</v>
      </c>
      <c r="W12" s="183">
        <v>212.26</v>
      </c>
      <c r="X12" s="183">
        <v>198.36</v>
      </c>
      <c r="Y12" s="62">
        <v>192.96</v>
      </c>
      <c r="Z12" s="62">
        <v>194.34</v>
      </c>
      <c r="AA12" s="62">
        <v>-99</v>
      </c>
      <c r="AB12" s="62">
        <v>-99</v>
      </c>
    </row>
    <row r="13" spans="1:28" ht="15.75" customHeight="1" x14ac:dyDescent="0.15">
      <c r="A13" s="63" t="s">
        <v>747</v>
      </c>
      <c r="B13" s="62" t="s">
        <v>472</v>
      </c>
      <c r="C13" s="183" t="s">
        <v>471</v>
      </c>
      <c r="D13" s="183">
        <v>122.8</v>
      </c>
      <c r="E13" s="183">
        <v>122.42</v>
      </c>
      <c r="F13" s="183">
        <v>127.12</v>
      </c>
      <c r="G13" s="183">
        <v>122.04</v>
      </c>
      <c r="H13" s="183">
        <v>119.65</v>
      </c>
      <c r="I13" s="183">
        <v>122.69</v>
      </c>
      <c r="J13" s="183">
        <v>118.3</v>
      </c>
      <c r="K13" s="183">
        <v>117.57</v>
      </c>
      <c r="L13" s="183">
        <v>128.75</v>
      </c>
      <c r="M13" s="183">
        <v>138.97</v>
      </c>
      <c r="N13" s="183">
        <v>154.66999999999999</v>
      </c>
      <c r="O13" s="183">
        <v>174.8</v>
      </c>
      <c r="P13" s="183">
        <v>183.46</v>
      </c>
      <c r="Q13" s="183">
        <v>191.88</v>
      </c>
      <c r="R13" s="183">
        <v>195.68</v>
      </c>
      <c r="S13" s="183">
        <v>210</v>
      </c>
      <c r="T13" s="183">
        <v>235.27</v>
      </c>
      <c r="U13" s="183">
        <v>257.95</v>
      </c>
      <c r="V13" s="183">
        <v>245.47</v>
      </c>
      <c r="W13" s="183">
        <v>258.69</v>
      </c>
      <c r="X13" s="183">
        <v>256.57</v>
      </c>
      <c r="Y13" s="62">
        <v>259.52</v>
      </c>
      <c r="Z13" s="62">
        <v>261.01</v>
      </c>
      <c r="AA13" s="62">
        <v>-99</v>
      </c>
      <c r="AB13" s="62">
        <v>-99</v>
      </c>
    </row>
    <row r="14" spans="1:28" ht="15.75" customHeight="1" x14ac:dyDescent="0.15">
      <c r="A14" s="63" t="s">
        <v>747</v>
      </c>
      <c r="B14" s="62" t="s">
        <v>474</v>
      </c>
      <c r="C14" s="183" t="s">
        <v>473</v>
      </c>
      <c r="D14" s="183">
        <v>97.48</v>
      </c>
      <c r="E14" s="183">
        <v>118.44</v>
      </c>
      <c r="F14" s="183">
        <v>103.13</v>
      </c>
      <c r="G14" s="183">
        <v>103.91</v>
      </c>
      <c r="H14" s="183">
        <v>115.1</v>
      </c>
      <c r="I14" s="183">
        <v>117.39</v>
      </c>
      <c r="J14" s="183">
        <v>121.6</v>
      </c>
      <c r="K14" s="183">
        <v>127.68</v>
      </c>
      <c r="L14" s="183">
        <v>135.13</v>
      </c>
      <c r="M14" s="183">
        <v>147.18</v>
      </c>
      <c r="N14" s="183">
        <v>155.9</v>
      </c>
      <c r="O14" s="183">
        <v>162.32</v>
      </c>
      <c r="P14" s="183">
        <v>172.32</v>
      </c>
      <c r="Q14" s="183">
        <v>177.25</v>
      </c>
      <c r="R14" s="183">
        <v>178.14</v>
      </c>
      <c r="S14" s="183">
        <v>187.44</v>
      </c>
      <c r="T14" s="183">
        <v>197.97</v>
      </c>
      <c r="U14" s="183">
        <v>192.6</v>
      </c>
      <c r="V14" s="183">
        <v>201.27</v>
      </c>
      <c r="W14" s="183">
        <v>188.52</v>
      </c>
      <c r="X14" s="183">
        <v>189.81</v>
      </c>
      <c r="Y14" s="62">
        <v>186.93</v>
      </c>
      <c r="Z14" s="62">
        <v>190.48</v>
      </c>
      <c r="AA14" s="62">
        <v>-99</v>
      </c>
      <c r="AB14" s="62">
        <v>-99</v>
      </c>
    </row>
    <row r="15" spans="1:28" ht="15.75" customHeight="1" x14ac:dyDescent="0.15">
      <c r="A15" s="63" t="s">
        <v>747</v>
      </c>
      <c r="B15" s="62" t="s">
        <v>476</v>
      </c>
      <c r="C15" s="183" t="s">
        <v>475</v>
      </c>
      <c r="D15" s="183">
        <v>189.87</v>
      </c>
      <c r="E15" s="183">
        <v>189.05</v>
      </c>
      <c r="F15" s="183">
        <v>172.16</v>
      </c>
      <c r="G15" s="183">
        <v>175.36</v>
      </c>
      <c r="H15" s="183">
        <v>181.26</v>
      </c>
      <c r="I15" s="183">
        <v>186.01</v>
      </c>
      <c r="J15" s="183">
        <v>176.39</v>
      </c>
      <c r="K15" s="183">
        <v>202.55</v>
      </c>
      <c r="L15" s="183">
        <v>228.05</v>
      </c>
      <c r="M15" s="183">
        <v>288.39999999999998</v>
      </c>
      <c r="N15" s="183">
        <v>367.97</v>
      </c>
      <c r="O15" s="183">
        <v>409.05</v>
      </c>
      <c r="P15" s="183">
        <v>434.27</v>
      </c>
      <c r="Q15" s="183">
        <v>459.72</v>
      </c>
      <c r="R15" s="183">
        <v>473.56</v>
      </c>
      <c r="S15" s="183">
        <v>534.32000000000005</v>
      </c>
      <c r="T15" s="183">
        <v>589.63</v>
      </c>
      <c r="U15" s="183">
        <v>607.09</v>
      </c>
      <c r="V15" s="183">
        <v>641.95000000000005</v>
      </c>
      <c r="W15" s="183">
        <v>647.87</v>
      </c>
      <c r="X15" s="183">
        <v>707.07</v>
      </c>
      <c r="Y15" s="62">
        <v>671.57</v>
      </c>
      <c r="Z15" s="62">
        <v>685.97</v>
      </c>
      <c r="AA15" s="62">
        <v>-99</v>
      </c>
      <c r="AB15" s="62">
        <v>-99</v>
      </c>
    </row>
    <row r="16" spans="1:28" ht="15.75" customHeight="1" x14ac:dyDescent="0.15">
      <c r="A16" s="63" t="s">
        <v>747</v>
      </c>
      <c r="B16" s="62" t="s">
        <v>478</v>
      </c>
      <c r="C16" s="183" t="s">
        <v>477</v>
      </c>
      <c r="D16" s="183">
        <v>95.64</v>
      </c>
      <c r="E16" s="183">
        <v>103.27</v>
      </c>
      <c r="F16" s="183">
        <v>105.46</v>
      </c>
      <c r="G16" s="183">
        <v>104.96</v>
      </c>
      <c r="H16" s="183">
        <v>110.11</v>
      </c>
      <c r="I16" s="183">
        <v>119.07</v>
      </c>
      <c r="J16" s="183">
        <v>128.94999999999999</v>
      </c>
      <c r="K16" s="183">
        <v>139.79</v>
      </c>
      <c r="L16" s="183">
        <v>157.5</v>
      </c>
      <c r="M16" s="183">
        <v>194.19</v>
      </c>
      <c r="N16" s="183">
        <v>229.29</v>
      </c>
      <c r="O16" s="183">
        <v>261.33</v>
      </c>
      <c r="P16" s="183">
        <v>294.68</v>
      </c>
      <c r="Q16" s="183">
        <v>300.5</v>
      </c>
      <c r="R16" s="183">
        <v>307.02999999999997</v>
      </c>
      <c r="S16" s="183">
        <v>325.69</v>
      </c>
      <c r="T16" s="183">
        <v>343.96</v>
      </c>
      <c r="U16" s="183">
        <v>343.57</v>
      </c>
      <c r="V16" s="183">
        <v>342.73</v>
      </c>
      <c r="W16" s="183">
        <v>339.26</v>
      </c>
      <c r="X16" s="183">
        <v>342.43</v>
      </c>
      <c r="Y16" s="62">
        <v>340.51</v>
      </c>
      <c r="Z16" s="62">
        <v>349.49</v>
      </c>
      <c r="AA16" s="62">
        <v>-99</v>
      </c>
      <c r="AB16" s="62">
        <v>-99</v>
      </c>
    </row>
    <row r="17" spans="1:28" ht="15.75" customHeight="1" x14ac:dyDescent="0.15">
      <c r="A17" s="63" t="s">
        <v>747</v>
      </c>
      <c r="B17" s="62" t="s">
        <v>480</v>
      </c>
      <c r="C17" s="183" t="s">
        <v>479</v>
      </c>
      <c r="D17" s="183">
        <v>95.66</v>
      </c>
      <c r="E17" s="183">
        <v>104.52</v>
      </c>
      <c r="F17" s="183">
        <v>102.61</v>
      </c>
      <c r="G17" s="183">
        <v>100.02</v>
      </c>
      <c r="H17" s="183">
        <v>106.82</v>
      </c>
      <c r="I17" s="183">
        <v>112.4</v>
      </c>
      <c r="J17" s="183">
        <v>119.92</v>
      </c>
      <c r="K17" s="183">
        <v>105.58</v>
      </c>
      <c r="L17" s="183">
        <v>158.88999999999999</v>
      </c>
      <c r="M17" s="183">
        <v>144.25</v>
      </c>
      <c r="N17" s="183">
        <v>148.01</v>
      </c>
      <c r="O17" s="183">
        <v>164.16</v>
      </c>
      <c r="P17" s="183">
        <v>183.14</v>
      </c>
      <c r="Q17" s="183">
        <v>207.83</v>
      </c>
      <c r="R17" s="183">
        <v>230.47</v>
      </c>
      <c r="S17" s="183">
        <v>238.07</v>
      </c>
      <c r="T17" s="183">
        <v>260.64999999999998</v>
      </c>
      <c r="U17" s="183">
        <v>283.27999999999997</v>
      </c>
      <c r="V17" s="183">
        <v>306.91000000000003</v>
      </c>
      <c r="W17" s="183">
        <v>312.20999999999998</v>
      </c>
      <c r="X17" s="183">
        <v>312.39</v>
      </c>
      <c r="Y17" s="62">
        <v>322.89</v>
      </c>
      <c r="Z17" s="62">
        <v>331.63</v>
      </c>
      <c r="AA17" s="62">
        <v>-99</v>
      </c>
      <c r="AB17" s="62">
        <v>-99</v>
      </c>
    </row>
    <row r="18" spans="1:28" ht="15.75" customHeight="1" x14ac:dyDescent="0.15">
      <c r="A18" s="63" t="s">
        <v>747</v>
      </c>
      <c r="B18" s="62" t="s">
        <v>482</v>
      </c>
      <c r="C18" s="183" t="s">
        <v>481</v>
      </c>
      <c r="D18" s="183">
        <v>38.06</v>
      </c>
      <c r="E18" s="183">
        <v>42.23</v>
      </c>
      <c r="F18" s="183">
        <v>40.729999999999997</v>
      </c>
      <c r="G18" s="183">
        <v>43.33</v>
      </c>
      <c r="H18" s="183">
        <v>54.97</v>
      </c>
      <c r="I18" s="183">
        <v>52.09</v>
      </c>
      <c r="J18" s="183">
        <v>52.56</v>
      </c>
      <c r="K18" s="183">
        <v>64.12</v>
      </c>
      <c r="L18" s="183">
        <v>77.260000000000005</v>
      </c>
      <c r="M18" s="183">
        <v>93.77</v>
      </c>
      <c r="N18" s="183">
        <v>119.32</v>
      </c>
      <c r="O18" s="183">
        <v>129.5</v>
      </c>
      <c r="P18" s="183">
        <v>148.34</v>
      </c>
      <c r="Q18" s="183">
        <v>155.54</v>
      </c>
      <c r="R18" s="183">
        <v>174.85</v>
      </c>
      <c r="S18" s="183">
        <v>185.34</v>
      </c>
      <c r="T18" s="183">
        <v>220.19</v>
      </c>
      <c r="U18" s="183">
        <v>214.53</v>
      </c>
      <c r="V18" s="183">
        <v>209.29</v>
      </c>
      <c r="W18" s="183">
        <v>224.14</v>
      </c>
      <c r="X18" s="183">
        <v>208.89</v>
      </c>
      <c r="Y18" s="62">
        <v>189.84</v>
      </c>
      <c r="Z18" s="62">
        <v>205.84</v>
      </c>
      <c r="AA18" s="62">
        <v>-99</v>
      </c>
      <c r="AB18" s="62">
        <v>-99</v>
      </c>
    </row>
    <row r="19" spans="1:28" ht="15.75" customHeight="1" x14ac:dyDescent="0.15">
      <c r="A19" s="63" t="s">
        <v>747</v>
      </c>
      <c r="B19" s="62" t="s">
        <v>484</v>
      </c>
      <c r="C19" s="183" t="s">
        <v>483</v>
      </c>
      <c r="D19" s="183">
        <v>55.44</v>
      </c>
      <c r="E19" s="183">
        <v>52.87</v>
      </c>
      <c r="F19" s="183">
        <v>48.8</v>
      </c>
      <c r="G19" s="183">
        <v>47.42</v>
      </c>
      <c r="H19" s="183">
        <v>47.64</v>
      </c>
      <c r="I19" s="183">
        <v>49.04</v>
      </c>
      <c r="J19" s="183">
        <v>53.33</v>
      </c>
      <c r="K19" s="183">
        <v>57.59</v>
      </c>
      <c r="L19" s="183">
        <v>68.930000000000007</v>
      </c>
      <c r="M19" s="183">
        <v>80.86</v>
      </c>
      <c r="N19" s="183">
        <v>85.65</v>
      </c>
      <c r="O19" s="183">
        <v>96.4</v>
      </c>
      <c r="P19" s="183">
        <v>112.78</v>
      </c>
      <c r="Q19" s="183">
        <v>115.29</v>
      </c>
      <c r="R19" s="183">
        <v>123.74</v>
      </c>
      <c r="S19" s="183">
        <v>129.66999999999999</v>
      </c>
      <c r="T19" s="183">
        <v>143.56</v>
      </c>
      <c r="U19" s="183">
        <v>141.53</v>
      </c>
      <c r="V19" s="183">
        <v>170.04</v>
      </c>
      <c r="W19" s="183">
        <v>173.17</v>
      </c>
      <c r="X19" s="183">
        <v>182.46</v>
      </c>
      <c r="Y19" s="62">
        <v>185.55</v>
      </c>
      <c r="Z19" s="62">
        <v>198.03</v>
      </c>
      <c r="AA19" s="62">
        <v>-99</v>
      </c>
      <c r="AB19" s="62">
        <v>-99</v>
      </c>
    </row>
    <row r="20" spans="1:28" ht="15.75" customHeight="1" x14ac:dyDescent="0.15">
      <c r="A20" s="63" t="s">
        <v>747</v>
      </c>
      <c r="B20" s="62" t="s">
        <v>486</v>
      </c>
      <c r="C20" s="183" t="s">
        <v>485</v>
      </c>
      <c r="D20" s="183">
        <v>183.1</v>
      </c>
      <c r="E20" s="183">
        <v>180.38</v>
      </c>
      <c r="F20" s="183">
        <v>182.34</v>
      </c>
      <c r="G20" s="183">
        <v>196.93</v>
      </c>
      <c r="H20" s="183">
        <v>196.25</v>
      </c>
      <c r="I20" s="183">
        <v>175.76</v>
      </c>
      <c r="J20" s="183">
        <v>211.51</v>
      </c>
      <c r="K20" s="183">
        <v>234.83</v>
      </c>
      <c r="L20" s="183">
        <v>296.13</v>
      </c>
      <c r="M20" s="183">
        <v>361.82</v>
      </c>
      <c r="N20" s="183">
        <v>514.6</v>
      </c>
      <c r="O20" s="183">
        <v>557.07000000000005</v>
      </c>
      <c r="P20" s="183">
        <v>619.29999999999995</v>
      </c>
      <c r="Q20" s="183">
        <v>657.37</v>
      </c>
      <c r="R20" s="183">
        <v>677.01</v>
      </c>
      <c r="S20" s="183">
        <v>723.79</v>
      </c>
      <c r="T20" s="183">
        <v>756.98</v>
      </c>
      <c r="U20" s="183">
        <v>797.29</v>
      </c>
      <c r="V20" s="183">
        <v>714.39</v>
      </c>
      <c r="W20" s="183">
        <v>742.32</v>
      </c>
      <c r="X20" s="183">
        <v>780.07</v>
      </c>
      <c r="Y20" s="62">
        <v>785.78</v>
      </c>
      <c r="Z20" s="62">
        <v>761.46</v>
      </c>
      <c r="AA20" s="62">
        <v>-99</v>
      </c>
      <c r="AB20" s="62">
        <v>-99</v>
      </c>
    </row>
    <row r="21" spans="1:28" ht="15.75" customHeight="1" x14ac:dyDescent="0.15">
      <c r="A21" s="63" t="s">
        <v>747</v>
      </c>
      <c r="B21" s="62" t="s">
        <v>488</v>
      </c>
      <c r="C21" s="183" t="s">
        <v>487</v>
      </c>
      <c r="D21" s="183">
        <v>140.49</v>
      </c>
      <c r="E21" s="183">
        <v>141.51</v>
      </c>
      <c r="F21" s="183">
        <v>145.6</v>
      </c>
      <c r="G21" s="183">
        <v>146.08000000000001</v>
      </c>
      <c r="H21" s="183">
        <v>147.44</v>
      </c>
      <c r="I21" s="183">
        <v>150.76</v>
      </c>
      <c r="J21" s="183">
        <v>168.23</v>
      </c>
      <c r="K21" s="183">
        <v>181.05</v>
      </c>
      <c r="L21" s="183">
        <v>201.96</v>
      </c>
      <c r="M21" s="183">
        <v>261.98</v>
      </c>
      <c r="N21" s="183">
        <v>317.51</v>
      </c>
      <c r="O21" s="183">
        <v>356.2</v>
      </c>
      <c r="P21" s="183">
        <v>397.93</v>
      </c>
      <c r="Q21" s="183">
        <v>405.42</v>
      </c>
      <c r="R21" s="183">
        <v>415.33</v>
      </c>
      <c r="S21" s="183">
        <v>471.2</v>
      </c>
      <c r="T21" s="183">
        <v>508.19</v>
      </c>
      <c r="U21" s="183">
        <v>477.26</v>
      </c>
      <c r="V21" s="183">
        <v>434.24</v>
      </c>
      <c r="W21" s="183">
        <v>484.92</v>
      </c>
      <c r="X21" s="183">
        <v>469.63</v>
      </c>
      <c r="Y21" s="62">
        <v>467.43</v>
      </c>
      <c r="Z21" s="62">
        <v>451</v>
      </c>
      <c r="AA21" s="62">
        <v>-99</v>
      </c>
      <c r="AB21" s="62">
        <v>-99</v>
      </c>
    </row>
    <row r="22" spans="1:28" ht="15.75" customHeight="1" x14ac:dyDescent="0.15">
      <c r="A22" s="63" t="s">
        <v>747</v>
      </c>
      <c r="B22" s="62" t="s">
        <v>490</v>
      </c>
      <c r="C22" s="139" t="s">
        <v>489</v>
      </c>
      <c r="D22" s="183">
        <v>117.8</v>
      </c>
      <c r="E22" s="183">
        <v>100.46</v>
      </c>
      <c r="F22" s="183">
        <v>127.88</v>
      </c>
      <c r="G22" s="183">
        <v>126</v>
      </c>
      <c r="H22" s="183">
        <v>128.62</v>
      </c>
      <c r="I22" s="183">
        <v>129.69</v>
      </c>
      <c r="J22" s="183">
        <v>127.16</v>
      </c>
      <c r="K22" s="183">
        <v>145.75</v>
      </c>
      <c r="L22" s="183">
        <v>155.27000000000001</v>
      </c>
      <c r="M22" s="183">
        <v>171.32</v>
      </c>
      <c r="N22" s="183">
        <v>176.26</v>
      </c>
      <c r="O22" s="183">
        <v>210.13</v>
      </c>
      <c r="P22" s="183">
        <v>233.38</v>
      </c>
      <c r="Q22" s="183">
        <v>236.05</v>
      </c>
      <c r="R22" s="183">
        <v>254.83</v>
      </c>
      <c r="S22" s="183">
        <v>297.97000000000003</v>
      </c>
      <c r="T22" s="183">
        <v>345.76</v>
      </c>
      <c r="U22" s="183">
        <v>337.28</v>
      </c>
      <c r="V22" s="183">
        <v>276.99</v>
      </c>
      <c r="W22" s="183">
        <v>277.81</v>
      </c>
      <c r="X22" s="183">
        <v>275.94</v>
      </c>
      <c r="Y22" s="62">
        <v>277.04000000000002</v>
      </c>
      <c r="Z22" s="62">
        <v>292.32</v>
      </c>
      <c r="AA22" s="62">
        <v>-99</v>
      </c>
      <c r="AB22" s="62">
        <v>-99</v>
      </c>
    </row>
    <row r="23" spans="1:28" ht="15.75" customHeight="1" x14ac:dyDescent="0.15">
      <c r="A23" s="63" t="s">
        <v>747</v>
      </c>
      <c r="B23" s="62" t="s">
        <v>492</v>
      </c>
      <c r="C23" s="183" t="s">
        <v>491</v>
      </c>
      <c r="D23" s="183">
        <v>108.55</v>
      </c>
      <c r="E23" s="183">
        <v>111.27</v>
      </c>
      <c r="F23" s="183">
        <v>91.4</v>
      </c>
      <c r="G23" s="183">
        <v>92.26</v>
      </c>
      <c r="H23" s="183">
        <v>73.87</v>
      </c>
      <c r="I23" s="183">
        <v>70.25</v>
      </c>
      <c r="J23" s="183">
        <v>78.47</v>
      </c>
      <c r="K23" s="183">
        <v>85.18</v>
      </c>
      <c r="L23" s="183">
        <v>96.97</v>
      </c>
      <c r="M23" s="183">
        <v>117.02</v>
      </c>
      <c r="N23" s="183">
        <v>168.6</v>
      </c>
      <c r="O23" s="183">
        <v>189.77</v>
      </c>
      <c r="P23" s="183">
        <v>206.68</v>
      </c>
      <c r="Q23" s="183">
        <v>208.79</v>
      </c>
      <c r="R23" s="183">
        <v>216.88</v>
      </c>
      <c r="S23" s="183">
        <v>229.67</v>
      </c>
      <c r="T23" s="183">
        <v>258.51</v>
      </c>
      <c r="U23" s="183">
        <v>251.26</v>
      </c>
      <c r="V23" s="183">
        <v>238.51</v>
      </c>
      <c r="W23" s="183">
        <v>235.34</v>
      </c>
      <c r="X23" s="183">
        <v>259.48</v>
      </c>
      <c r="Y23" s="62">
        <v>258.2</v>
      </c>
      <c r="Z23" s="62">
        <v>275.10000000000002</v>
      </c>
      <c r="AA23" s="62">
        <v>-99</v>
      </c>
      <c r="AB23" s="62">
        <v>-99</v>
      </c>
    </row>
    <row r="24" spans="1:28" ht="15.75" customHeight="1" x14ac:dyDescent="0.15">
      <c r="A24" s="63" t="s">
        <v>747</v>
      </c>
      <c r="B24" s="62" t="s">
        <v>494</v>
      </c>
      <c r="C24" s="183" t="s">
        <v>493</v>
      </c>
      <c r="D24" s="183">
        <v>146.37</v>
      </c>
      <c r="E24" s="183">
        <v>153.69999999999999</v>
      </c>
      <c r="F24" s="183">
        <v>150.59</v>
      </c>
      <c r="G24" s="183">
        <v>158.34</v>
      </c>
      <c r="H24" s="183">
        <v>169.28</v>
      </c>
      <c r="I24" s="183">
        <v>182.94</v>
      </c>
      <c r="J24" s="183">
        <v>192.9</v>
      </c>
      <c r="K24" s="183">
        <v>210.21</v>
      </c>
      <c r="L24" s="183">
        <v>240.36</v>
      </c>
      <c r="M24" s="183">
        <v>274.32</v>
      </c>
      <c r="N24" s="183">
        <v>317.93</v>
      </c>
      <c r="O24" s="183">
        <v>348.57</v>
      </c>
      <c r="P24" s="183">
        <v>381.78</v>
      </c>
      <c r="Q24" s="183">
        <v>389.5</v>
      </c>
      <c r="R24" s="183">
        <v>408.47</v>
      </c>
      <c r="S24" s="183">
        <v>437.72</v>
      </c>
      <c r="T24" s="183">
        <v>483.49</v>
      </c>
      <c r="U24" s="183">
        <v>470.92</v>
      </c>
      <c r="V24" s="183">
        <v>457.5</v>
      </c>
      <c r="W24" s="183">
        <v>460.6</v>
      </c>
      <c r="X24" s="183">
        <v>401.89</v>
      </c>
      <c r="Y24" s="62">
        <v>473.82</v>
      </c>
      <c r="Z24" s="62">
        <v>496.7</v>
      </c>
      <c r="AA24" s="62">
        <v>-99</v>
      </c>
      <c r="AB24" s="62">
        <v>-99</v>
      </c>
    </row>
    <row r="25" spans="1:28" ht="15.75" customHeight="1" x14ac:dyDescent="0.15">
      <c r="A25" s="63" t="s">
        <v>747</v>
      </c>
      <c r="B25" s="62" t="s">
        <v>496</v>
      </c>
      <c r="C25" s="183" t="s">
        <v>495</v>
      </c>
      <c r="D25" s="183">
        <v>49.32</v>
      </c>
      <c r="E25" s="183">
        <v>48.67</v>
      </c>
      <c r="F25" s="183">
        <v>45.31</v>
      </c>
      <c r="G25" s="183">
        <v>45.95</v>
      </c>
      <c r="H25" s="183">
        <v>46.36</v>
      </c>
      <c r="I25" s="183">
        <v>49.77</v>
      </c>
      <c r="J25" s="183">
        <v>49.92</v>
      </c>
      <c r="K25" s="183">
        <v>49.53</v>
      </c>
      <c r="L25" s="183">
        <v>58.98</v>
      </c>
      <c r="M25" s="183">
        <v>78.790000000000006</v>
      </c>
      <c r="N25" s="183">
        <v>89.26</v>
      </c>
      <c r="O25" s="183">
        <v>102.23</v>
      </c>
      <c r="P25" s="183">
        <v>115.57</v>
      </c>
      <c r="Q25" s="183">
        <v>118.13</v>
      </c>
      <c r="R25" s="183">
        <v>133.08000000000001</v>
      </c>
      <c r="S25" s="183">
        <v>149.94999999999999</v>
      </c>
      <c r="T25" s="183">
        <v>166.88</v>
      </c>
      <c r="U25" s="183">
        <v>175.86</v>
      </c>
      <c r="V25" s="183">
        <v>178.33</v>
      </c>
      <c r="W25" s="183">
        <v>176.51</v>
      </c>
      <c r="X25" s="183">
        <v>237.34</v>
      </c>
      <c r="Y25" s="62">
        <v>176.21</v>
      </c>
      <c r="Z25" s="62">
        <v>185.12</v>
      </c>
      <c r="AA25" s="62">
        <v>-99</v>
      </c>
      <c r="AB25" s="62">
        <v>-99</v>
      </c>
    </row>
    <row r="26" spans="1:28" ht="15.75" customHeight="1" x14ac:dyDescent="0.15">
      <c r="A26" s="63" t="s">
        <v>747</v>
      </c>
      <c r="B26" s="62" t="s">
        <v>498</v>
      </c>
      <c r="C26" s="183" t="s">
        <v>497</v>
      </c>
      <c r="D26" s="183">
        <v>5.33</v>
      </c>
      <c r="E26" s="183">
        <v>5.98</v>
      </c>
      <c r="F26" s="183">
        <v>6.61</v>
      </c>
      <c r="G26" s="183">
        <v>9.7799999999999994</v>
      </c>
      <c r="H26" s="183">
        <v>7.28</v>
      </c>
      <c r="I26" s="183">
        <v>7.83</v>
      </c>
      <c r="J26" s="183">
        <v>8.25</v>
      </c>
      <c r="K26" s="183">
        <v>-99</v>
      </c>
      <c r="L26" s="183">
        <v>14.43</v>
      </c>
      <c r="M26" s="183">
        <v>15.94</v>
      </c>
      <c r="N26" s="183">
        <v>15.16</v>
      </c>
      <c r="O26" s="183">
        <v>17.489999999999998</v>
      </c>
      <c r="P26" s="183">
        <v>19.829999999999998</v>
      </c>
      <c r="Q26" s="183">
        <v>23.05</v>
      </c>
      <c r="R26" s="183">
        <v>24.27</v>
      </c>
      <c r="S26" s="183">
        <v>25.25</v>
      </c>
      <c r="T26" s="183">
        <v>40.98</v>
      </c>
      <c r="U26" s="183">
        <v>32.4</v>
      </c>
      <c r="V26" s="183">
        <v>33.700000000000003</v>
      </c>
      <c r="W26" s="183">
        <v>34.479999999999997</v>
      </c>
      <c r="X26" s="183">
        <v>35.82</v>
      </c>
      <c r="Y26" s="62">
        <v>33.380000000000003</v>
      </c>
      <c r="Z26" s="62">
        <v>35.72</v>
      </c>
      <c r="AA26" s="62">
        <v>-99</v>
      </c>
      <c r="AB26" s="62">
        <v>-99</v>
      </c>
    </row>
    <row r="27" spans="1:28" ht="15.75" customHeight="1" x14ac:dyDescent="0.15">
      <c r="A27" s="63" t="s">
        <v>747</v>
      </c>
      <c r="B27" s="62" t="s">
        <v>500</v>
      </c>
      <c r="C27" s="183" t="s">
        <v>499</v>
      </c>
      <c r="D27" s="183">
        <v>-99</v>
      </c>
      <c r="E27" s="183">
        <v>-99</v>
      </c>
      <c r="F27" s="183">
        <v>52.41</v>
      </c>
      <c r="G27" s="183">
        <v>60.09</v>
      </c>
      <c r="H27" s="183">
        <v>65.37</v>
      </c>
      <c r="I27" s="183">
        <v>66.95</v>
      </c>
      <c r="J27" s="183">
        <v>60.09</v>
      </c>
      <c r="K27" s="183">
        <v>64.53</v>
      </c>
      <c r="L27" s="183">
        <v>62.32</v>
      </c>
      <c r="M27" s="183">
        <v>62.48</v>
      </c>
      <c r="N27" s="183">
        <v>75.05</v>
      </c>
      <c r="O27" s="183">
        <v>82.33</v>
      </c>
      <c r="P27" s="183">
        <v>90.36</v>
      </c>
      <c r="Q27" s="183">
        <v>117.14</v>
      </c>
      <c r="R27" s="183">
        <v>122.64</v>
      </c>
      <c r="S27" s="183">
        <v>127.49</v>
      </c>
      <c r="T27" s="183">
        <v>145.85</v>
      </c>
      <c r="U27" s="183">
        <v>148.82</v>
      </c>
      <c r="V27" s="183">
        <v>122.52</v>
      </c>
      <c r="W27" s="183">
        <v>137.19999999999999</v>
      </c>
      <c r="X27" s="183">
        <v>160.1</v>
      </c>
      <c r="Y27" s="62">
        <v>133.88</v>
      </c>
      <c r="Z27" s="62">
        <v>139.1</v>
      </c>
      <c r="AA27" s="62">
        <v>-99</v>
      </c>
      <c r="AB27" s="62">
        <v>-99</v>
      </c>
    </row>
    <row r="28" spans="1:28" ht="15.75" customHeight="1" x14ac:dyDescent="0.15">
      <c r="A28" s="63" t="s">
        <v>747</v>
      </c>
      <c r="B28" s="62" t="s">
        <v>502</v>
      </c>
      <c r="C28" s="183" t="s">
        <v>501</v>
      </c>
      <c r="D28" s="183">
        <v>161.63999999999999</v>
      </c>
      <c r="E28" s="183">
        <v>159.68</v>
      </c>
      <c r="F28" s="183">
        <v>116.23</v>
      </c>
      <c r="G28" s="183">
        <v>115.86</v>
      </c>
      <c r="H28" s="183">
        <v>101.77</v>
      </c>
      <c r="I28" s="183">
        <v>97</v>
      </c>
      <c r="J28" s="183">
        <v>99.62</v>
      </c>
      <c r="K28" s="183">
        <v>114.45</v>
      </c>
      <c r="L28" s="183">
        <v>145.37</v>
      </c>
      <c r="M28" s="183">
        <v>163.95</v>
      </c>
      <c r="N28" s="183">
        <v>157.06</v>
      </c>
      <c r="O28" s="183">
        <v>175.07</v>
      </c>
      <c r="P28" s="183">
        <v>189.96</v>
      </c>
      <c r="Q28" s="183">
        <v>212.51</v>
      </c>
      <c r="R28" s="183">
        <v>236.95</v>
      </c>
      <c r="S28" s="183">
        <v>264.94</v>
      </c>
      <c r="T28" s="183">
        <v>261.18</v>
      </c>
      <c r="U28" s="183">
        <v>291.58</v>
      </c>
      <c r="V28" s="183">
        <v>302.54000000000002</v>
      </c>
      <c r="W28" s="183">
        <v>298.67</v>
      </c>
      <c r="X28" s="183">
        <v>281.85000000000002</v>
      </c>
      <c r="Y28" s="62">
        <v>267.32</v>
      </c>
      <c r="Z28" s="62">
        <v>269.33999999999997</v>
      </c>
      <c r="AA28" s="62">
        <v>-99</v>
      </c>
      <c r="AB28" s="62">
        <v>-99</v>
      </c>
    </row>
    <row r="29" spans="1:28" ht="15.75" customHeight="1" x14ac:dyDescent="0.15">
      <c r="A29" s="63" t="s">
        <v>747</v>
      </c>
      <c r="B29" s="62" t="s">
        <v>504</v>
      </c>
      <c r="C29" s="183" t="s">
        <v>503</v>
      </c>
      <c r="D29" s="183">
        <v>63.11</v>
      </c>
      <c r="E29" s="183">
        <v>66.650000000000006</v>
      </c>
      <c r="F29" s="183">
        <v>70.33</v>
      </c>
      <c r="G29" s="183">
        <v>76.650000000000006</v>
      </c>
      <c r="H29" s="183">
        <v>75.12</v>
      </c>
      <c r="I29" s="183">
        <v>78.930000000000007</v>
      </c>
      <c r="J29" s="183">
        <v>79.38</v>
      </c>
      <c r="K29" s="183">
        <v>83.06</v>
      </c>
      <c r="L29" s="183">
        <v>105.45</v>
      </c>
      <c r="M29" s="183">
        <v>124.46</v>
      </c>
      <c r="N29" s="183">
        <v>140.69999999999999</v>
      </c>
      <c r="O29" s="183">
        <v>164.1</v>
      </c>
      <c r="P29" s="183">
        <v>165.99</v>
      </c>
      <c r="Q29" s="183">
        <v>157.44999999999999</v>
      </c>
      <c r="R29" s="183">
        <v>176.32</v>
      </c>
      <c r="S29" s="183">
        <v>180.47</v>
      </c>
      <c r="T29" s="183">
        <v>195.54</v>
      </c>
      <c r="U29" s="183">
        <v>210.5</v>
      </c>
      <c r="V29" s="183">
        <v>209.41</v>
      </c>
      <c r="W29" s="183">
        <v>203.07</v>
      </c>
      <c r="X29" s="183">
        <v>204.72</v>
      </c>
      <c r="Y29" s="62">
        <v>217.64</v>
      </c>
      <c r="Z29" s="62">
        <v>222.35</v>
      </c>
      <c r="AA29" s="62">
        <v>-99</v>
      </c>
      <c r="AB29" s="62">
        <v>-99</v>
      </c>
    </row>
    <row r="30" spans="1:28" ht="15.75" customHeight="1" x14ac:dyDescent="0.15">
      <c r="A30" s="63" t="s">
        <v>747</v>
      </c>
      <c r="B30" s="62" t="s">
        <v>506</v>
      </c>
      <c r="C30" s="183" t="s">
        <v>505</v>
      </c>
      <c r="D30" s="183">
        <v>47.13</v>
      </c>
      <c r="E30" s="183">
        <v>52.33</v>
      </c>
      <c r="F30" s="183">
        <v>54.36</v>
      </c>
      <c r="G30" s="183">
        <v>52.41</v>
      </c>
      <c r="H30" s="183">
        <v>50.29</v>
      </c>
      <c r="I30" s="183">
        <v>48.72</v>
      </c>
      <c r="J30" s="183">
        <v>56.84</v>
      </c>
      <c r="K30" s="183">
        <v>67.38</v>
      </c>
      <c r="L30" s="183">
        <v>82.92</v>
      </c>
      <c r="M30" s="183">
        <v>52.55</v>
      </c>
      <c r="N30" s="183">
        <v>124.6</v>
      </c>
      <c r="O30" s="183">
        <v>139.83000000000001</v>
      </c>
      <c r="P30" s="183">
        <v>150.31</v>
      </c>
      <c r="Q30" s="183">
        <v>152.32</v>
      </c>
      <c r="R30" s="183">
        <v>171.89</v>
      </c>
      <c r="S30" s="183">
        <v>176.93</v>
      </c>
      <c r="T30" s="183">
        <v>185.94</v>
      </c>
      <c r="U30" s="183">
        <v>189.04</v>
      </c>
      <c r="V30" s="183">
        <v>180.2</v>
      </c>
      <c r="W30" s="183">
        <v>166.95</v>
      </c>
      <c r="X30" s="183">
        <v>149.44</v>
      </c>
      <c r="Y30" s="62">
        <v>147.78</v>
      </c>
      <c r="Z30" s="62">
        <v>161.68</v>
      </c>
      <c r="AA30" s="62">
        <v>-99</v>
      </c>
      <c r="AB30" s="62">
        <v>-99</v>
      </c>
    </row>
    <row r="31" spans="1:28" ht="15.75" customHeight="1" x14ac:dyDescent="0.15">
      <c r="A31" s="63" t="s">
        <v>747</v>
      </c>
      <c r="B31" s="62" t="s">
        <v>508</v>
      </c>
      <c r="C31" s="183" t="s">
        <v>507</v>
      </c>
      <c r="D31" s="183">
        <v>66.260000000000005</v>
      </c>
      <c r="E31" s="183">
        <v>67.790000000000006</v>
      </c>
      <c r="F31" s="183">
        <v>65.52</v>
      </c>
      <c r="G31" s="183">
        <v>63.18</v>
      </c>
      <c r="H31" s="183">
        <v>56.47</v>
      </c>
      <c r="I31" s="183">
        <v>56.04</v>
      </c>
      <c r="J31" s="183">
        <v>64.040000000000006</v>
      </c>
      <c r="K31" s="183">
        <v>72.400000000000006</v>
      </c>
      <c r="L31" s="183">
        <v>80.94</v>
      </c>
      <c r="M31" s="183">
        <v>102.45</v>
      </c>
      <c r="N31" s="183">
        <v>116.02</v>
      </c>
      <c r="O31" s="183">
        <v>121.37</v>
      </c>
      <c r="P31" s="183">
        <v>138.88999999999999</v>
      </c>
      <c r="Q31" s="183">
        <v>154.87</v>
      </c>
      <c r="R31" s="183">
        <v>173.44</v>
      </c>
      <c r="S31" s="183">
        <v>202.45</v>
      </c>
      <c r="T31" s="183">
        <v>221.62</v>
      </c>
      <c r="U31" s="183">
        <v>239.58</v>
      </c>
      <c r="V31" s="183">
        <v>237.27</v>
      </c>
      <c r="W31" s="183">
        <v>247.93</v>
      </c>
      <c r="X31" s="183">
        <v>253.58</v>
      </c>
      <c r="Y31" s="62">
        <v>244.3</v>
      </c>
      <c r="Z31" s="62">
        <v>240.24</v>
      </c>
      <c r="AA31" s="62">
        <v>-99</v>
      </c>
      <c r="AB31" s="62">
        <v>-99</v>
      </c>
    </row>
    <row r="32" spans="1:28" ht="15.75" customHeight="1" x14ac:dyDescent="0.15">
      <c r="A32" s="63" t="s">
        <v>747</v>
      </c>
      <c r="B32" s="62" t="s">
        <v>510</v>
      </c>
      <c r="C32" s="183" t="s">
        <v>509</v>
      </c>
      <c r="D32" s="183">
        <v>50.13</v>
      </c>
      <c r="E32" s="183">
        <v>49.43</v>
      </c>
      <c r="F32" s="183">
        <v>48.27</v>
      </c>
      <c r="G32" s="183">
        <v>48.83</v>
      </c>
      <c r="H32" s="183">
        <v>49.11</v>
      </c>
      <c r="I32" s="183">
        <v>51.89</v>
      </c>
      <c r="J32" s="183">
        <v>53.13</v>
      </c>
      <c r="K32" s="183">
        <v>55.71</v>
      </c>
      <c r="L32" s="183">
        <v>63.24</v>
      </c>
      <c r="M32" s="183">
        <v>73.59</v>
      </c>
      <c r="N32" s="183">
        <v>79.930000000000007</v>
      </c>
      <c r="O32" s="183">
        <v>85.13</v>
      </c>
      <c r="P32" s="183">
        <v>93.01</v>
      </c>
      <c r="Q32" s="183">
        <v>98.9</v>
      </c>
      <c r="R32" s="183">
        <v>95.58</v>
      </c>
      <c r="S32" s="183">
        <v>119.28</v>
      </c>
      <c r="T32" s="183">
        <v>130.59</v>
      </c>
      <c r="U32" s="183">
        <v>142.43</v>
      </c>
      <c r="V32" s="183">
        <v>146.71</v>
      </c>
      <c r="W32" s="183">
        <v>149.41999999999999</v>
      </c>
      <c r="X32" s="183">
        <v>144.15</v>
      </c>
      <c r="Y32" s="62">
        <v>138.9</v>
      </c>
      <c r="Z32" s="62">
        <v>138.85</v>
      </c>
      <c r="AA32" s="62">
        <v>-99</v>
      </c>
      <c r="AB32" s="62">
        <v>-99</v>
      </c>
    </row>
    <row r="33" spans="1:28" ht="15.75" customHeight="1" x14ac:dyDescent="0.15">
      <c r="A33" s="63" t="s">
        <v>747</v>
      </c>
      <c r="B33" s="62" t="s">
        <v>512</v>
      </c>
      <c r="C33" s="183" t="s">
        <v>511</v>
      </c>
      <c r="D33" s="183">
        <v>10.09</v>
      </c>
      <c r="E33" s="183">
        <v>11.97</v>
      </c>
      <c r="F33" s="183">
        <v>11.24</v>
      </c>
      <c r="G33" s="183">
        <v>11.23</v>
      </c>
      <c r="H33" s="183">
        <v>13.28</v>
      </c>
      <c r="I33" s="183">
        <v>11.67</v>
      </c>
      <c r="J33" s="183">
        <v>14.14</v>
      </c>
      <c r="K33" s="183">
        <v>14.89</v>
      </c>
      <c r="L33" s="183">
        <v>16.670000000000002</v>
      </c>
      <c r="M33" s="183">
        <v>17.940000000000001</v>
      </c>
      <c r="N33" s="183">
        <v>18.73</v>
      </c>
      <c r="O33" s="183">
        <v>23.33</v>
      </c>
      <c r="P33" s="183">
        <v>24.69</v>
      </c>
      <c r="Q33" s="183">
        <v>30.21</v>
      </c>
      <c r="R33" s="183">
        <v>31.7</v>
      </c>
      <c r="S33" s="183">
        <v>29.63</v>
      </c>
      <c r="T33" s="183">
        <v>33.56</v>
      </c>
      <c r="U33" s="183">
        <v>40.409999999999997</v>
      </c>
      <c r="V33" s="183">
        <v>42.43</v>
      </c>
      <c r="W33" s="183">
        <v>43.05</v>
      </c>
      <c r="X33" s="183">
        <v>45.84</v>
      </c>
      <c r="Y33" s="62">
        <v>50.95</v>
      </c>
      <c r="Z33" s="62">
        <v>49</v>
      </c>
      <c r="AA33" s="62">
        <v>-99</v>
      </c>
      <c r="AB33" s="62">
        <v>-99</v>
      </c>
    </row>
    <row r="34" spans="1:28" ht="15.75" customHeight="1" x14ac:dyDescent="0.15">
      <c r="A34" s="63" t="s">
        <v>747</v>
      </c>
      <c r="B34" s="62" t="s">
        <v>514</v>
      </c>
      <c r="C34" s="183" t="s">
        <v>513</v>
      </c>
      <c r="D34" s="183">
        <v>16.559999999999999</v>
      </c>
      <c r="E34" s="183">
        <v>16.440000000000001</v>
      </c>
      <c r="F34" s="183">
        <v>17.84</v>
      </c>
      <c r="G34" s="183">
        <v>17.97</v>
      </c>
      <c r="H34" s="183">
        <v>18.02</v>
      </c>
      <c r="I34" s="183">
        <v>-99</v>
      </c>
      <c r="J34" s="183">
        <v>-99</v>
      </c>
      <c r="K34" s="183">
        <v>-99</v>
      </c>
      <c r="L34" s="183">
        <v>53.73</v>
      </c>
      <c r="M34" s="183">
        <v>64.59</v>
      </c>
      <c r="N34" s="183">
        <v>50.43</v>
      </c>
      <c r="O34" s="183">
        <v>57.67</v>
      </c>
      <c r="P34" s="183">
        <v>64.09</v>
      </c>
      <c r="Q34" s="183">
        <v>72.83</v>
      </c>
      <c r="R34" s="183">
        <v>77.09</v>
      </c>
      <c r="S34" s="183">
        <v>89.7</v>
      </c>
      <c r="T34" s="183">
        <v>131.5</v>
      </c>
      <c r="U34" s="183">
        <v>129.5</v>
      </c>
      <c r="V34" s="183">
        <v>136.4</v>
      </c>
      <c r="W34" s="183">
        <v>138.62</v>
      </c>
      <c r="X34" s="183">
        <v>145.09</v>
      </c>
      <c r="Y34" s="62">
        <v>130.77000000000001</v>
      </c>
      <c r="Z34" s="62">
        <v>168.79</v>
      </c>
      <c r="AA34" s="62">
        <v>-99</v>
      </c>
      <c r="AB34" s="62">
        <v>-99</v>
      </c>
    </row>
    <row r="35" spans="1:28" ht="15.75" customHeight="1" x14ac:dyDescent="0.15">
      <c r="A35" s="63" t="s">
        <v>747</v>
      </c>
      <c r="B35" s="62" t="s">
        <v>516</v>
      </c>
      <c r="C35" s="183" t="s">
        <v>515</v>
      </c>
      <c r="D35" s="183">
        <v>55.34</v>
      </c>
      <c r="E35" s="183">
        <v>63.45</v>
      </c>
      <c r="F35" s="183">
        <v>61.42</v>
      </c>
      <c r="G35" s="183">
        <v>61.41</v>
      </c>
      <c r="H35" s="183">
        <v>59.99</v>
      </c>
      <c r="I35" s="183">
        <v>62.78</v>
      </c>
      <c r="J35" s="183">
        <v>50.65</v>
      </c>
      <c r="K35" s="183">
        <v>66.209999999999994</v>
      </c>
      <c r="L35" s="183">
        <v>73.31</v>
      </c>
      <c r="M35" s="183">
        <v>86.75</v>
      </c>
      <c r="N35" s="183">
        <v>97.42</v>
      </c>
      <c r="O35" s="183">
        <v>110.35</v>
      </c>
      <c r="P35" s="183">
        <v>120.95</v>
      </c>
      <c r="Q35" s="183">
        <v>132.31</v>
      </c>
      <c r="R35" s="183">
        <v>151.01</v>
      </c>
      <c r="S35" s="183">
        <v>160.4</v>
      </c>
      <c r="T35" s="183">
        <v>193.85</v>
      </c>
      <c r="U35" s="183">
        <v>238.98</v>
      </c>
      <c r="V35" s="183">
        <v>277.64</v>
      </c>
      <c r="W35" s="183">
        <v>314.55</v>
      </c>
      <c r="X35" s="183">
        <v>330.17</v>
      </c>
      <c r="Y35" s="62">
        <v>358.03</v>
      </c>
      <c r="Z35" s="62">
        <v>390.3</v>
      </c>
      <c r="AA35" s="62">
        <v>-99</v>
      </c>
      <c r="AB35" s="62">
        <v>-99</v>
      </c>
    </row>
    <row r="36" spans="1:28" ht="15.75" customHeight="1" x14ac:dyDescent="0.15">
      <c r="A36" s="63" t="s">
        <v>747</v>
      </c>
      <c r="B36" s="62" t="s">
        <v>454</v>
      </c>
      <c r="C36" s="63" t="s">
        <v>517</v>
      </c>
      <c r="D36" s="62">
        <v>-99</v>
      </c>
      <c r="E36" s="62">
        <v>-99</v>
      </c>
      <c r="F36" s="62">
        <v>-99</v>
      </c>
      <c r="G36" s="62">
        <v>-99</v>
      </c>
      <c r="H36" s="62">
        <v>-99</v>
      </c>
      <c r="I36" s="62">
        <v>-99</v>
      </c>
      <c r="J36" s="62">
        <v>-99</v>
      </c>
      <c r="K36" s="62">
        <v>-99</v>
      </c>
      <c r="L36" s="62">
        <v>-99</v>
      </c>
      <c r="M36" s="62">
        <v>-99</v>
      </c>
      <c r="N36" s="62">
        <v>-99</v>
      </c>
      <c r="O36" s="62">
        <v>-99</v>
      </c>
      <c r="P36" s="62">
        <v>-99</v>
      </c>
      <c r="Q36" s="62">
        <v>-99</v>
      </c>
      <c r="R36" s="62">
        <v>-99</v>
      </c>
      <c r="S36" s="62">
        <v>-99</v>
      </c>
      <c r="T36" s="62">
        <v>-99</v>
      </c>
      <c r="U36" s="62">
        <v>-99</v>
      </c>
      <c r="V36" s="62">
        <v>-99</v>
      </c>
      <c r="W36" s="62">
        <v>-99</v>
      </c>
      <c r="X36" s="62">
        <v>-99</v>
      </c>
      <c r="Y36" s="62">
        <v>-99</v>
      </c>
      <c r="Z36" s="183">
        <v>28.629000000000001</v>
      </c>
      <c r="AA36" s="62">
        <v>-99</v>
      </c>
      <c r="AB36" s="62">
        <v>-99</v>
      </c>
    </row>
    <row r="37" spans="1:28" ht="15.75" customHeight="1" x14ac:dyDescent="0.15">
      <c r="A37" s="63" t="s">
        <v>747</v>
      </c>
      <c r="B37" s="62" t="s">
        <v>456</v>
      </c>
      <c r="C37" s="63" t="s">
        <v>518</v>
      </c>
      <c r="D37" s="62">
        <v>-99</v>
      </c>
      <c r="E37" s="62">
        <v>-99</v>
      </c>
      <c r="F37" s="62">
        <v>-99</v>
      </c>
      <c r="G37" s="62">
        <v>-99</v>
      </c>
      <c r="H37" s="62">
        <v>-99</v>
      </c>
      <c r="I37" s="62">
        <v>-99</v>
      </c>
      <c r="J37" s="62">
        <v>-99</v>
      </c>
      <c r="K37" s="62">
        <v>-99</v>
      </c>
      <c r="L37" s="62">
        <v>-99</v>
      </c>
      <c r="M37" s="62">
        <v>-99</v>
      </c>
      <c r="N37" s="62">
        <v>-99</v>
      </c>
      <c r="O37" s="62">
        <v>-99</v>
      </c>
      <c r="P37" s="62">
        <v>-99</v>
      </c>
      <c r="Q37" s="62">
        <v>-99</v>
      </c>
      <c r="R37" s="62">
        <v>-99</v>
      </c>
      <c r="S37" s="62">
        <v>-99</v>
      </c>
      <c r="T37" s="62">
        <v>-99</v>
      </c>
      <c r="U37" s="62">
        <v>-99</v>
      </c>
      <c r="V37" s="62">
        <v>-99</v>
      </c>
      <c r="W37" s="62">
        <v>-99</v>
      </c>
      <c r="X37" s="62">
        <v>-99</v>
      </c>
      <c r="Y37" s="62">
        <v>-99</v>
      </c>
      <c r="Z37" s="183">
        <v>32.908000000000001</v>
      </c>
      <c r="AA37" s="62">
        <v>-99</v>
      </c>
      <c r="AB37" s="62">
        <v>-99</v>
      </c>
    </row>
    <row r="38" spans="1:28" ht="15.75" customHeight="1" x14ac:dyDescent="0.15">
      <c r="A38" s="63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</row>
    <row r="39" spans="1:28" ht="15.75" customHeight="1" x14ac:dyDescent="0.15">
      <c r="A39" s="63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</row>
    <row r="40" spans="1:28" ht="15.75" customHeight="1" x14ac:dyDescent="0.15">
      <c r="A40" s="63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</row>
    <row r="41" spans="1:28" ht="15.75" customHeight="1" x14ac:dyDescent="0.15">
      <c r="A41" s="63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</row>
    <row r="42" spans="1:28" ht="15.75" customHeight="1" x14ac:dyDescent="0.15">
      <c r="A42" s="63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</row>
    <row r="43" spans="1:28" ht="15.75" customHeight="1" x14ac:dyDescent="0.15">
      <c r="A43" s="63"/>
      <c r="B43" s="64"/>
      <c r="C43" s="64"/>
      <c r="D43" s="64"/>
      <c r="E43" s="64">
        <f>143+51+30</f>
        <v>224</v>
      </c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</row>
    <row r="44" spans="1:28" ht="15.75" customHeight="1" x14ac:dyDescent="0.15">
      <c r="A44" s="63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</row>
    <row r="45" spans="1:28" ht="15.75" customHeight="1" x14ac:dyDescent="0.15">
      <c r="A45" s="63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</row>
    <row r="46" spans="1:28" ht="15.75" customHeight="1" x14ac:dyDescent="0.15">
      <c r="A46" s="63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</row>
    <row r="47" spans="1:28" ht="15.75" customHeight="1" x14ac:dyDescent="0.15">
      <c r="A47" s="63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</row>
    <row r="48" spans="1:28" ht="15.75" customHeight="1" x14ac:dyDescent="0.15">
      <c r="A48" s="63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</row>
    <row r="49" spans="1:28" ht="15.75" customHeight="1" x14ac:dyDescent="0.15">
      <c r="A49" s="63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</row>
    <row r="50" spans="1:28" ht="15.75" customHeight="1" x14ac:dyDescent="0.15">
      <c r="A50" s="63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</row>
    <row r="51" spans="1:28" ht="15.75" customHeight="1" x14ac:dyDescent="0.15">
      <c r="A51" s="63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</row>
    <row r="52" spans="1:28" ht="13" x14ac:dyDescent="0.15">
      <c r="A52" s="63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</row>
    <row r="53" spans="1:28" ht="13" x14ac:dyDescent="0.15">
      <c r="A53" s="63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</row>
    <row r="54" spans="1:28" ht="13" x14ac:dyDescent="0.15">
      <c r="A54" s="63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</row>
    <row r="55" spans="1:28" ht="13" x14ac:dyDescent="0.15">
      <c r="A55" s="63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</row>
    <row r="56" spans="1:28" ht="13" x14ac:dyDescent="0.15">
      <c r="A56" s="63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</row>
    <row r="57" spans="1:28" ht="13" x14ac:dyDescent="0.15">
      <c r="A57" s="63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</row>
    <row r="58" spans="1:28" ht="13" x14ac:dyDescent="0.15">
      <c r="A58" s="63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</row>
    <row r="59" spans="1:28" ht="13" x14ac:dyDescent="0.15">
      <c r="A59" s="63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</row>
    <row r="60" spans="1:28" ht="13" x14ac:dyDescent="0.15">
      <c r="A60" s="63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</row>
    <row r="61" spans="1:28" ht="13" x14ac:dyDescent="0.15">
      <c r="A61" s="63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</row>
    <row r="62" spans="1:28" ht="13" x14ac:dyDescent="0.15">
      <c r="A62" s="63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</row>
    <row r="63" spans="1:28" ht="13" x14ac:dyDescent="0.15">
      <c r="A63" s="63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</row>
    <row r="64" spans="1:28" ht="13" x14ac:dyDescent="0.15">
      <c r="A64" s="63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</row>
    <row r="65" spans="1:28" ht="13" x14ac:dyDescent="0.15">
      <c r="A65" s="63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</row>
    <row r="66" spans="1:28" ht="13" x14ac:dyDescent="0.15">
      <c r="A66" s="63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</row>
    <row r="67" spans="1:28" ht="13" x14ac:dyDescent="0.15">
      <c r="A67" s="63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</row>
    <row r="68" spans="1:28" ht="13" x14ac:dyDescent="0.15">
      <c r="A68" s="63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</row>
    <row r="69" spans="1:28" ht="13" x14ac:dyDescent="0.15">
      <c r="A69" s="63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</row>
    <row r="70" spans="1:28" ht="13" x14ac:dyDescent="0.15">
      <c r="A70" s="63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</row>
    <row r="71" spans="1:28" ht="13" x14ac:dyDescent="0.15">
      <c r="A71" s="63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</row>
    <row r="72" spans="1:28" ht="13" x14ac:dyDescent="0.15">
      <c r="A72" s="63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</row>
    <row r="73" spans="1:28" ht="13" x14ac:dyDescent="0.15">
      <c r="A73" s="63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</row>
    <row r="74" spans="1:28" ht="13" x14ac:dyDescent="0.15">
      <c r="A74" s="63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</row>
    <row r="75" spans="1:28" ht="13" x14ac:dyDescent="0.15">
      <c r="A75" s="63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</row>
    <row r="76" spans="1:28" ht="13" x14ac:dyDescent="0.15">
      <c r="A76" s="63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</row>
    <row r="77" spans="1:28" ht="13" x14ac:dyDescent="0.15">
      <c r="A77" s="63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</row>
    <row r="78" spans="1:28" ht="13" x14ac:dyDescent="0.15">
      <c r="A78" s="63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</row>
    <row r="79" spans="1:28" ht="13" x14ac:dyDescent="0.15">
      <c r="A79" s="63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</row>
    <row r="80" spans="1:28" ht="13" x14ac:dyDescent="0.15">
      <c r="A80" s="63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</row>
    <row r="81" spans="1:28" ht="13" x14ac:dyDescent="0.15">
      <c r="A81" s="63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</row>
    <row r="82" spans="1:28" ht="13" x14ac:dyDescent="0.15">
      <c r="A82" s="63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</row>
    <row r="83" spans="1:28" ht="13" x14ac:dyDescent="0.15">
      <c r="A83" s="63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</row>
    <row r="84" spans="1:28" ht="13" x14ac:dyDescent="0.15">
      <c r="A84" s="63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</row>
    <row r="85" spans="1:28" ht="13" x14ac:dyDescent="0.15">
      <c r="A85" s="63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</row>
    <row r="86" spans="1:28" ht="13" x14ac:dyDescent="0.15">
      <c r="A86" s="63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</row>
    <row r="87" spans="1:28" ht="13" x14ac:dyDescent="0.15">
      <c r="A87" s="63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</row>
    <row r="88" spans="1:28" ht="13" x14ac:dyDescent="0.15">
      <c r="A88" s="63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</row>
    <row r="89" spans="1:28" ht="13" x14ac:dyDescent="0.15">
      <c r="A89" s="63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</row>
    <row r="90" spans="1:28" ht="13" x14ac:dyDescent="0.15">
      <c r="A90" s="63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</row>
    <row r="91" spans="1:28" ht="13" x14ac:dyDescent="0.15">
      <c r="A91" s="63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</row>
    <row r="92" spans="1:28" ht="13" x14ac:dyDescent="0.15">
      <c r="A92" s="63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</row>
    <row r="93" spans="1:28" ht="13" x14ac:dyDescent="0.15">
      <c r="A93" s="63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</row>
    <row r="94" spans="1:28" ht="13" x14ac:dyDescent="0.15">
      <c r="A94" s="63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</row>
    <row r="95" spans="1:28" ht="13" x14ac:dyDescent="0.15">
      <c r="A95" s="63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</row>
    <row r="96" spans="1:28" ht="13" x14ac:dyDescent="0.15">
      <c r="A96" s="63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</row>
    <row r="97" spans="1:28" ht="13" x14ac:dyDescent="0.15">
      <c r="A97" s="63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</row>
    <row r="98" spans="1:28" ht="13" x14ac:dyDescent="0.15">
      <c r="A98" s="63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</row>
    <row r="99" spans="1:28" ht="13" x14ac:dyDescent="0.15">
      <c r="A99" s="63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</row>
    <row r="100" spans="1:28" ht="13" x14ac:dyDescent="0.15">
      <c r="A100" s="63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</row>
    <row r="101" spans="1:28" ht="13" x14ac:dyDescent="0.15">
      <c r="A101" s="63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</row>
    <row r="102" spans="1:28" ht="13" x14ac:dyDescent="0.15">
      <c r="A102" s="63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</row>
    <row r="103" spans="1:28" ht="13" x14ac:dyDescent="0.15">
      <c r="A103" s="63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</row>
    <row r="104" spans="1:28" ht="13" x14ac:dyDescent="0.15">
      <c r="A104" s="63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</row>
    <row r="105" spans="1:28" ht="13" x14ac:dyDescent="0.15">
      <c r="A105" s="63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</row>
    <row r="106" spans="1:28" ht="13" x14ac:dyDescent="0.15">
      <c r="A106" s="63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</row>
    <row r="107" spans="1:28" ht="13" x14ac:dyDescent="0.15">
      <c r="A107" s="63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</row>
    <row r="108" spans="1:28" ht="13" x14ac:dyDescent="0.15">
      <c r="A108" s="63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</row>
    <row r="109" spans="1:28" ht="13" x14ac:dyDescent="0.15">
      <c r="A109" s="63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</row>
    <row r="110" spans="1:28" ht="13" x14ac:dyDescent="0.15">
      <c r="A110" s="63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</row>
    <row r="111" spans="1:28" ht="13" x14ac:dyDescent="0.15">
      <c r="A111" s="63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</row>
    <row r="112" spans="1:28" ht="13" x14ac:dyDescent="0.15">
      <c r="A112" s="63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</row>
    <row r="113" spans="1:28" ht="13" x14ac:dyDescent="0.15">
      <c r="A113" s="63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</row>
    <row r="114" spans="1:28" ht="13" x14ac:dyDescent="0.15">
      <c r="A114" s="63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</row>
    <row r="115" spans="1:28" ht="13" x14ac:dyDescent="0.15">
      <c r="A115" s="63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</row>
    <row r="116" spans="1:28" ht="13" x14ac:dyDescent="0.15">
      <c r="A116" s="63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</row>
    <row r="117" spans="1:28" ht="13" x14ac:dyDescent="0.15">
      <c r="A117" s="63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</row>
    <row r="118" spans="1:28" ht="13" x14ac:dyDescent="0.15">
      <c r="A118" s="63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</row>
    <row r="119" spans="1:28" ht="13" x14ac:dyDescent="0.15">
      <c r="A119" s="63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</row>
    <row r="120" spans="1:28" ht="13" x14ac:dyDescent="0.15">
      <c r="A120" s="63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</row>
    <row r="121" spans="1:28" ht="13" x14ac:dyDescent="0.15">
      <c r="A121" s="63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</row>
    <row r="122" spans="1:28" ht="13" x14ac:dyDescent="0.15">
      <c r="A122" s="63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</row>
    <row r="123" spans="1:28" ht="13" x14ac:dyDescent="0.15">
      <c r="A123" s="63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</row>
    <row r="124" spans="1:28" ht="13" x14ac:dyDescent="0.15">
      <c r="A124" s="63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</row>
    <row r="125" spans="1:28" ht="13" x14ac:dyDescent="0.15">
      <c r="A125" s="63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</row>
    <row r="126" spans="1:28" ht="13" x14ac:dyDescent="0.15">
      <c r="A126" s="63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</row>
    <row r="127" spans="1:28" ht="13" x14ac:dyDescent="0.15">
      <c r="A127" s="63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</row>
    <row r="128" spans="1:28" ht="13" x14ac:dyDescent="0.15">
      <c r="A128" s="63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</row>
    <row r="129" spans="1:28" ht="13" x14ac:dyDescent="0.15">
      <c r="A129" s="63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</row>
    <row r="130" spans="1:28" ht="13" x14ac:dyDescent="0.15">
      <c r="A130" s="63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</row>
    <row r="131" spans="1:28" ht="13" x14ac:dyDescent="0.15">
      <c r="A131" s="63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</row>
    <row r="132" spans="1:28" ht="13" x14ac:dyDescent="0.15">
      <c r="A132" s="63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</row>
    <row r="133" spans="1:28" ht="13" x14ac:dyDescent="0.15">
      <c r="A133" s="63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</row>
    <row r="134" spans="1:28" ht="13" x14ac:dyDescent="0.15">
      <c r="A134" s="63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</row>
    <row r="135" spans="1:28" ht="13" x14ac:dyDescent="0.15">
      <c r="A135" s="63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</row>
    <row r="136" spans="1:28" ht="13" x14ac:dyDescent="0.15">
      <c r="A136" s="63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</row>
    <row r="137" spans="1:28" ht="13" x14ac:dyDescent="0.15">
      <c r="A137" s="63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</row>
    <row r="138" spans="1:28" ht="13" x14ac:dyDescent="0.15">
      <c r="A138" s="63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</row>
    <row r="139" spans="1:28" ht="13" x14ac:dyDescent="0.15">
      <c r="A139" s="63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</row>
    <row r="140" spans="1:28" ht="13" x14ac:dyDescent="0.15">
      <c r="A140" s="63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</row>
    <row r="141" spans="1:28" ht="13" x14ac:dyDescent="0.15">
      <c r="A141" s="63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</row>
    <row r="142" spans="1:28" ht="13" x14ac:dyDescent="0.15">
      <c r="A142" s="63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</row>
    <row r="143" spans="1:28" ht="13" x14ac:dyDescent="0.15">
      <c r="A143" s="63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</row>
    <row r="144" spans="1:28" ht="13" x14ac:dyDescent="0.15">
      <c r="A144" s="63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</row>
    <row r="145" spans="1:28" ht="13" x14ac:dyDescent="0.15">
      <c r="A145" s="63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</row>
    <row r="146" spans="1:28" ht="13" x14ac:dyDescent="0.15">
      <c r="A146" s="63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</row>
    <row r="147" spans="1:28" ht="13" x14ac:dyDescent="0.15">
      <c r="A147" s="63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</row>
    <row r="148" spans="1:28" ht="13" x14ac:dyDescent="0.15">
      <c r="A148" s="63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</row>
    <row r="149" spans="1:28" ht="13" x14ac:dyDescent="0.15">
      <c r="A149" s="63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</row>
    <row r="150" spans="1:28" ht="13" x14ac:dyDescent="0.15">
      <c r="A150" s="63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</row>
    <row r="151" spans="1:28" ht="13" x14ac:dyDescent="0.15">
      <c r="A151" s="63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</row>
    <row r="152" spans="1:28" ht="13" x14ac:dyDescent="0.15">
      <c r="A152" s="63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</row>
    <row r="153" spans="1:28" ht="13" x14ac:dyDescent="0.15">
      <c r="A153" s="63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</row>
    <row r="154" spans="1:28" ht="13" x14ac:dyDescent="0.15">
      <c r="A154" s="63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</row>
    <row r="155" spans="1:28" ht="13" x14ac:dyDescent="0.15">
      <c r="A155" s="63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</row>
    <row r="156" spans="1:28" ht="13" x14ac:dyDescent="0.15">
      <c r="A156" s="63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</row>
    <row r="157" spans="1:28" ht="13" x14ac:dyDescent="0.15">
      <c r="A157" s="63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</row>
    <row r="158" spans="1:28" ht="13" x14ac:dyDescent="0.15">
      <c r="A158" s="63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</row>
    <row r="159" spans="1:28" ht="13" x14ac:dyDescent="0.15">
      <c r="A159" s="147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</row>
    <row r="160" spans="1:28" ht="13" x14ac:dyDescent="0.15">
      <c r="A160" s="147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</row>
    <row r="161" spans="1:28" ht="13" x14ac:dyDescent="0.15">
      <c r="A161" s="73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</row>
    <row r="162" spans="1:28" ht="13" x14ac:dyDescent="0.15">
      <c r="A162" s="73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</row>
    <row r="163" spans="1:28" ht="13" x14ac:dyDescent="0.15">
      <c r="A163" s="73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</row>
    <row r="164" spans="1:28" ht="13" x14ac:dyDescent="0.15">
      <c r="A164" s="73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</row>
    <row r="165" spans="1:28" ht="13" x14ac:dyDescent="0.15">
      <c r="A165" s="73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</row>
    <row r="166" spans="1:28" ht="13" x14ac:dyDescent="0.15">
      <c r="A166" s="73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</row>
    <row r="167" spans="1:28" ht="13" x14ac:dyDescent="0.15">
      <c r="A167" s="73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</row>
    <row r="168" spans="1:28" ht="13" x14ac:dyDescent="0.15">
      <c r="A168" s="73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</row>
    <row r="169" spans="1:28" ht="13" x14ac:dyDescent="0.15">
      <c r="A169" s="73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</row>
    <row r="170" spans="1:28" ht="13" x14ac:dyDescent="0.15">
      <c r="A170" s="73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</row>
    <row r="171" spans="1:28" ht="13" x14ac:dyDescent="0.15">
      <c r="A171" s="73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</row>
    <row r="172" spans="1:28" ht="13" x14ac:dyDescent="0.15">
      <c r="A172" s="73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</row>
    <row r="173" spans="1:28" ht="13" x14ac:dyDescent="0.15">
      <c r="A173" s="73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</row>
    <row r="174" spans="1:28" ht="13" x14ac:dyDescent="0.15">
      <c r="A174" s="73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</row>
    <row r="175" spans="1:28" ht="13" x14ac:dyDescent="0.15">
      <c r="A175" s="73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</row>
    <row r="176" spans="1:28" ht="13" x14ac:dyDescent="0.15">
      <c r="A176" s="73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</row>
    <row r="177" spans="1:28" ht="13" x14ac:dyDescent="0.15">
      <c r="A177" s="73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</row>
    <row r="178" spans="1:28" ht="13" x14ac:dyDescent="0.15">
      <c r="A178" s="73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</row>
    <row r="179" spans="1:28" ht="13" x14ac:dyDescent="0.15">
      <c r="A179" s="73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</row>
    <row r="180" spans="1:28" ht="13" x14ac:dyDescent="0.15">
      <c r="A180" s="73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</row>
    <row r="181" spans="1:28" ht="13" x14ac:dyDescent="0.15">
      <c r="A181" s="73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</row>
    <row r="182" spans="1:28" ht="13" x14ac:dyDescent="0.15">
      <c r="A182" s="73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</row>
    <row r="183" spans="1:28" ht="13" x14ac:dyDescent="0.15">
      <c r="A183" s="73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</row>
    <row r="184" spans="1:28" ht="13" x14ac:dyDescent="0.15">
      <c r="A184" s="73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</row>
    <row r="185" spans="1:28" ht="13" x14ac:dyDescent="0.15">
      <c r="A185" s="73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</row>
    <row r="186" spans="1:28" ht="13" x14ac:dyDescent="0.15">
      <c r="A186" s="73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</row>
    <row r="187" spans="1:28" ht="13" x14ac:dyDescent="0.15">
      <c r="A187" s="73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</row>
    <row r="188" spans="1:28" ht="13" x14ac:dyDescent="0.15">
      <c r="A188" s="73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</row>
    <row r="189" spans="1:28" ht="13" x14ac:dyDescent="0.15">
      <c r="A189" s="73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</row>
    <row r="190" spans="1:28" ht="13" x14ac:dyDescent="0.15">
      <c r="A190" s="73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</row>
    <row r="191" spans="1:28" ht="13" x14ac:dyDescent="0.15">
      <c r="A191" s="73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</row>
    <row r="192" spans="1:28" ht="13" x14ac:dyDescent="0.15">
      <c r="A192" s="73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</row>
    <row r="193" spans="1:28" ht="13" x14ac:dyDescent="0.15">
      <c r="A193" s="73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</row>
    <row r="194" spans="1:28" ht="13" x14ac:dyDescent="0.15">
      <c r="A194" s="73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</row>
    <row r="195" spans="1:28" ht="13" x14ac:dyDescent="0.15">
      <c r="A195" s="73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</row>
    <row r="196" spans="1:28" ht="13" x14ac:dyDescent="0.15">
      <c r="A196" s="73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</row>
    <row r="197" spans="1:28" ht="13" x14ac:dyDescent="0.15">
      <c r="A197" s="73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</row>
    <row r="198" spans="1:28" ht="13" x14ac:dyDescent="0.15">
      <c r="A198" s="73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</row>
    <row r="199" spans="1:28" ht="13" x14ac:dyDescent="0.15">
      <c r="A199" s="73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</row>
    <row r="200" spans="1:28" ht="13" x14ac:dyDescent="0.15">
      <c r="A200" s="73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</row>
    <row r="201" spans="1:28" ht="13" x14ac:dyDescent="0.15">
      <c r="A201" s="73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</row>
    <row r="202" spans="1:28" ht="13" x14ac:dyDescent="0.15">
      <c r="A202" s="73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</row>
    <row r="203" spans="1:28" ht="13" x14ac:dyDescent="0.15">
      <c r="A203" s="73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</row>
    <row r="204" spans="1:28" ht="13" x14ac:dyDescent="0.15">
      <c r="A204" s="73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</row>
    <row r="205" spans="1:28" ht="13" x14ac:dyDescent="0.15">
      <c r="A205" s="73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</row>
    <row r="206" spans="1:28" ht="13" x14ac:dyDescent="0.15">
      <c r="A206" s="73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</row>
    <row r="207" spans="1:28" ht="13" x14ac:dyDescent="0.15">
      <c r="A207" s="73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</row>
    <row r="208" spans="1:28" ht="13" x14ac:dyDescent="0.15">
      <c r="A208" s="73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</row>
    <row r="209" spans="1:28" ht="13" x14ac:dyDescent="0.15">
      <c r="A209" s="73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</row>
    <row r="210" spans="1:28" ht="13" x14ac:dyDescent="0.15">
      <c r="A210" s="73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</row>
    <row r="211" spans="1:28" ht="13" x14ac:dyDescent="0.15">
      <c r="A211" s="73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</row>
    <row r="212" spans="1:28" ht="13" x14ac:dyDescent="0.15">
      <c r="A212" s="73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</row>
    <row r="213" spans="1:28" ht="13" x14ac:dyDescent="0.15">
      <c r="A213" s="73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</row>
    <row r="214" spans="1:28" ht="13" x14ac:dyDescent="0.15">
      <c r="A214" s="73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</row>
    <row r="215" spans="1:28" ht="13" x14ac:dyDescent="0.15">
      <c r="A215" s="73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</row>
    <row r="216" spans="1:28" ht="13" x14ac:dyDescent="0.15">
      <c r="A216" s="73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</row>
    <row r="217" spans="1:28" ht="13" x14ac:dyDescent="0.15">
      <c r="A217" s="73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</row>
    <row r="218" spans="1:28" ht="13" x14ac:dyDescent="0.15">
      <c r="A218" s="73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</row>
    <row r="219" spans="1:28" ht="13" x14ac:dyDescent="0.15">
      <c r="A219" s="73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</row>
    <row r="220" spans="1:28" ht="13" x14ac:dyDescent="0.15">
      <c r="A220" s="73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</row>
    <row r="221" spans="1:28" ht="13" x14ac:dyDescent="0.15">
      <c r="A221" s="73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</row>
    <row r="222" spans="1:28" ht="13" x14ac:dyDescent="0.15">
      <c r="A222" s="73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</row>
    <row r="223" spans="1:28" ht="13" x14ac:dyDescent="0.15">
      <c r="A223" s="73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</row>
    <row r="224" spans="1:28" ht="13" x14ac:dyDescent="0.15">
      <c r="A224" s="73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</row>
    <row r="225" spans="1:28" ht="13" x14ac:dyDescent="0.15">
      <c r="A225" s="73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</row>
    <row r="226" spans="1:28" ht="13" x14ac:dyDescent="0.15">
      <c r="A226" s="73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</row>
    <row r="227" spans="1:28" ht="13" x14ac:dyDescent="0.15">
      <c r="A227" s="73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</row>
    <row r="228" spans="1:28" ht="13" x14ac:dyDescent="0.15">
      <c r="A228" s="73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</row>
    <row r="229" spans="1:28" ht="13" x14ac:dyDescent="0.15">
      <c r="A229" s="73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</row>
    <row r="230" spans="1:28" ht="13" x14ac:dyDescent="0.15">
      <c r="A230" s="73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</row>
    <row r="231" spans="1:28" ht="13" x14ac:dyDescent="0.15">
      <c r="A231" s="73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</row>
    <row r="232" spans="1:28" ht="13" x14ac:dyDescent="0.15">
      <c r="A232" s="73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</row>
    <row r="233" spans="1:28" ht="13" x14ac:dyDescent="0.15">
      <c r="A233" s="73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</row>
    <row r="234" spans="1:28" ht="13" x14ac:dyDescent="0.15">
      <c r="A234" s="73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</row>
    <row r="235" spans="1:28" ht="13" x14ac:dyDescent="0.15">
      <c r="A235" s="73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</row>
    <row r="236" spans="1:28" ht="13" x14ac:dyDescent="0.15">
      <c r="A236" s="73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</row>
    <row r="237" spans="1:28" ht="13" x14ac:dyDescent="0.15">
      <c r="A237" s="73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</row>
    <row r="238" spans="1:28" ht="13" x14ac:dyDescent="0.15">
      <c r="A238" s="73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</row>
    <row r="239" spans="1:28" ht="13" x14ac:dyDescent="0.15">
      <c r="A239" s="73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</row>
    <row r="240" spans="1:28" ht="13" x14ac:dyDescent="0.15">
      <c r="A240" s="73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</row>
    <row r="241" spans="1:28" ht="13" x14ac:dyDescent="0.15">
      <c r="A241" s="73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</row>
    <row r="242" spans="1:28" ht="13" x14ac:dyDescent="0.15">
      <c r="A242" s="73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</row>
    <row r="243" spans="1:28" ht="13" x14ac:dyDescent="0.15">
      <c r="A243" s="73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</row>
    <row r="244" spans="1:28" ht="13" x14ac:dyDescent="0.15">
      <c r="A244" s="73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</row>
    <row r="245" spans="1:28" ht="13" x14ac:dyDescent="0.15">
      <c r="A245" s="73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</row>
    <row r="246" spans="1:28" ht="13" x14ac:dyDescent="0.15">
      <c r="A246" s="73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</row>
    <row r="247" spans="1:28" ht="13" x14ac:dyDescent="0.15">
      <c r="A247" s="73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</row>
    <row r="248" spans="1:28" ht="13" x14ac:dyDescent="0.15">
      <c r="A248" s="73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</row>
    <row r="249" spans="1:28" ht="13" x14ac:dyDescent="0.15">
      <c r="A249" s="73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</row>
    <row r="250" spans="1:28" ht="13" x14ac:dyDescent="0.15">
      <c r="A250" s="73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</row>
    <row r="251" spans="1:28" ht="13" x14ac:dyDescent="0.15">
      <c r="A251" s="73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</row>
    <row r="252" spans="1:28" ht="13" x14ac:dyDescent="0.15">
      <c r="A252" s="73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</row>
    <row r="253" spans="1:28" ht="13" x14ac:dyDescent="0.15">
      <c r="A253" s="73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</row>
    <row r="254" spans="1:28" ht="13" x14ac:dyDescent="0.15">
      <c r="A254" s="73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</row>
    <row r="255" spans="1:28" ht="13" x14ac:dyDescent="0.15">
      <c r="A255" s="73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</row>
    <row r="256" spans="1:28" ht="13" x14ac:dyDescent="0.15">
      <c r="A256" s="73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</row>
    <row r="257" spans="1:28" ht="13" x14ac:dyDescent="0.15">
      <c r="A257" s="73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</row>
    <row r="258" spans="1:28" ht="13" x14ac:dyDescent="0.15">
      <c r="A258" s="73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</row>
    <row r="259" spans="1:28" ht="13" x14ac:dyDescent="0.15">
      <c r="A259" s="73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</row>
    <row r="260" spans="1:28" ht="13" x14ac:dyDescent="0.15">
      <c r="A260" s="73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</row>
    <row r="261" spans="1:28" ht="13" x14ac:dyDescent="0.15">
      <c r="A261" s="73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</row>
    <row r="262" spans="1:28" ht="13" x14ac:dyDescent="0.15">
      <c r="A262" s="73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</row>
    <row r="263" spans="1:28" ht="13" x14ac:dyDescent="0.15">
      <c r="A263" s="73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</row>
    <row r="264" spans="1:28" ht="13" x14ac:dyDescent="0.15">
      <c r="A264" s="73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</row>
    <row r="265" spans="1:28" ht="13" x14ac:dyDescent="0.15">
      <c r="A265" s="73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</row>
    <row r="266" spans="1:28" ht="13" x14ac:dyDescent="0.15">
      <c r="A266" s="73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</row>
    <row r="267" spans="1:28" ht="13" x14ac:dyDescent="0.15">
      <c r="A267" s="73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</row>
    <row r="268" spans="1:28" ht="13" x14ac:dyDescent="0.15">
      <c r="A268" s="73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</row>
    <row r="269" spans="1:28" ht="13" x14ac:dyDescent="0.15">
      <c r="A269" s="73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</row>
    <row r="270" spans="1:28" ht="13" x14ac:dyDescent="0.15">
      <c r="A270" s="73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</row>
    <row r="271" spans="1:28" ht="13" x14ac:dyDescent="0.15">
      <c r="A271" s="73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</row>
    <row r="272" spans="1:28" ht="13" x14ac:dyDescent="0.15">
      <c r="A272" s="73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</row>
    <row r="273" spans="1:28" ht="13" x14ac:dyDescent="0.15">
      <c r="A273" s="73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</row>
    <row r="274" spans="1:28" ht="13" x14ac:dyDescent="0.15">
      <c r="A274" s="73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</row>
    <row r="275" spans="1:28" ht="13" x14ac:dyDescent="0.15">
      <c r="A275" s="73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</row>
    <row r="276" spans="1:28" ht="13" x14ac:dyDescent="0.15">
      <c r="A276" s="73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</row>
    <row r="277" spans="1:28" ht="13" x14ac:dyDescent="0.15">
      <c r="A277" s="73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</row>
    <row r="278" spans="1:28" ht="13" x14ac:dyDescent="0.15">
      <c r="A278" s="73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</row>
    <row r="279" spans="1:28" ht="13" x14ac:dyDescent="0.15">
      <c r="A279" s="73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</row>
    <row r="280" spans="1:28" ht="13" x14ac:dyDescent="0.15">
      <c r="A280" s="73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</row>
    <row r="281" spans="1:28" ht="13" x14ac:dyDescent="0.15">
      <c r="A281" s="73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</row>
    <row r="282" spans="1:28" ht="13" x14ac:dyDescent="0.15">
      <c r="A282" s="73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</row>
    <row r="283" spans="1:28" ht="13" x14ac:dyDescent="0.15">
      <c r="A283" s="73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</row>
    <row r="284" spans="1:28" ht="13" x14ac:dyDescent="0.15">
      <c r="A284" s="73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</row>
    <row r="285" spans="1:28" ht="13" x14ac:dyDescent="0.15">
      <c r="A285" s="73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</row>
    <row r="286" spans="1:28" ht="13" x14ac:dyDescent="0.15">
      <c r="A286" s="73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</row>
    <row r="287" spans="1:28" ht="13" x14ac:dyDescent="0.15">
      <c r="A287" s="73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</row>
    <row r="288" spans="1:28" ht="13" x14ac:dyDescent="0.15">
      <c r="A288" s="73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</row>
    <row r="289" spans="1:28" ht="13" x14ac:dyDescent="0.15">
      <c r="A289" s="73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</row>
    <row r="290" spans="1:28" ht="13" x14ac:dyDescent="0.15">
      <c r="A290" s="73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</row>
    <row r="291" spans="1:28" ht="13" x14ac:dyDescent="0.15">
      <c r="A291" s="73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</row>
    <row r="292" spans="1:28" ht="13" x14ac:dyDescent="0.15">
      <c r="A292" s="73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</row>
    <row r="293" spans="1:28" ht="13" x14ac:dyDescent="0.15">
      <c r="A293" s="73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</row>
    <row r="294" spans="1:28" ht="13" x14ac:dyDescent="0.15">
      <c r="A294" s="73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</row>
    <row r="295" spans="1:28" ht="13" x14ac:dyDescent="0.15">
      <c r="A295" s="73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</row>
    <row r="296" spans="1:28" ht="13" x14ac:dyDescent="0.15">
      <c r="A296" s="73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</row>
    <row r="297" spans="1:28" ht="13" x14ac:dyDescent="0.15">
      <c r="A297" s="73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</row>
    <row r="298" spans="1:28" ht="13" x14ac:dyDescent="0.15">
      <c r="A298" s="73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</row>
    <row r="299" spans="1:28" ht="13" x14ac:dyDescent="0.15">
      <c r="A299" s="73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</row>
    <row r="300" spans="1:28" ht="13" x14ac:dyDescent="0.15">
      <c r="A300" s="73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</row>
    <row r="301" spans="1:28" ht="13" x14ac:dyDescent="0.15">
      <c r="A301" s="73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</row>
    <row r="302" spans="1:28" ht="13" x14ac:dyDescent="0.15">
      <c r="A302" s="73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</row>
    <row r="303" spans="1:28" ht="13" x14ac:dyDescent="0.15">
      <c r="A303" s="73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</row>
    <row r="304" spans="1:28" ht="13" x14ac:dyDescent="0.15">
      <c r="A304" s="73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</row>
    <row r="305" spans="1:28" ht="13" x14ac:dyDescent="0.15">
      <c r="A305" s="73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</row>
    <row r="306" spans="1:28" ht="13" x14ac:dyDescent="0.15">
      <c r="A306" s="73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</row>
    <row r="307" spans="1:28" ht="13" x14ac:dyDescent="0.15">
      <c r="A307" s="73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</row>
    <row r="308" spans="1:28" ht="13" x14ac:dyDescent="0.15">
      <c r="A308" s="73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</row>
    <row r="309" spans="1:28" ht="13" x14ac:dyDescent="0.15">
      <c r="A309" s="73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</row>
    <row r="310" spans="1:28" ht="13" x14ac:dyDescent="0.15">
      <c r="A310" s="73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</row>
    <row r="311" spans="1:28" ht="13" x14ac:dyDescent="0.15">
      <c r="A311" s="73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</row>
    <row r="312" spans="1:28" ht="13" x14ac:dyDescent="0.15">
      <c r="A312" s="73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</row>
    <row r="313" spans="1:28" ht="13" x14ac:dyDescent="0.15">
      <c r="A313" s="73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</row>
    <row r="314" spans="1:28" ht="13" x14ac:dyDescent="0.15">
      <c r="A314" s="73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</row>
    <row r="315" spans="1:28" ht="13" x14ac:dyDescent="0.15">
      <c r="A315" s="73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</row>
    <row r="316" spans="1:28" ht="13" x14ac:dyDescent="0.15">
      <c r="A316" s="73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</row>
    <row r="317" spans="1:28" ht="13" x14ac:dyDescent="0.15">
      <c r="A317" s="73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</row>
    <row r="318" spans="1:28" ht="13" x14ac:dyDescent="0.15">
      <c r="A318" s="73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</row>
    <row r="319" spans="1:28" ht="13" x14ac:dyDescent="0.15">
      <c r="A319" s="73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</row>
    <row r="320" spans="1:28" ht="13" x14ac:dyDescent="0.15">
      <c r="A320" s="73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</row>
    <row r="321" spans="1:28" ht="13" x14ac:dyDescent="0.15">
      <c r="A321" s="73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</row>
    <row r="322" spans="1:28" ht="13" x14ac:dyDescent="0.15">
      <c r="A322" s="73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</row>
    <row r="323" spans="1:28" ht="13" x14ac:dyDescent="0.15">
      <c r="A323" s="73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</row>
    <row r="324" spans="1:28" ht="13" x14ac:dyDescent="0.15">
      <c r="A324" s="73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</row>
    <row r="325" spans="1:28" ht="13" x14ac:dyDescent="0.15">
      <c r="A325" s="73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</row>
    <row r="326" spans="1:28" ht="13" x14ac:dyDescent="0.15">
      <c r="A326" s="73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</row>
    <row r="327" spans="1:28" ht="13" x14ac:dyDescent="0.15">
      <c r="A327" s="73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</row>
    <row r="328" spans="1:28" ht="13" x14ac:dyDescent="0.15">
      <c r="A328" s="73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</row>
    <row r="329" spans="1:28" ht="13" x14ac:dyDescent="0.15">
      <c r="A329" s="73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</row>
    <row r="330" spans="1:28" ht="13" x14ac:dyDescent="0.15">
      <c r="A330" s="73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</row>
    <row r="331" spans="1:28" ht="13" x14ac:dyDescent="0.15">
      <c r="A331" s="73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</row>
    <row r="332" spans="1:28" ht="13" x14ac:dyDescent="0.15">
      <c r="A332" s="73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</row>
    <row r="333" spans="1:28" ht="13" x14ac:dyDescent="0.15">
      <c r="A333" s="73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</row>
    <row r="334" spans="1:28" ht="13" x14ac:dyDescent="0.15">
      <c r="A334" s="73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</row>
    <row r="335" spans="1:28" ht="13" x14ac:dyDescent="0.15">
      <c r="A335" s="73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</row>
    <row r="336" spans="1:28" ht="13" x14ac:dyDescent="0.15">
      <c r="A336" s="73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</row>
    <row r="337" spans="1:28" ht="13" x14ac:dyDescent="0.15">
      <c r="A337" s="73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</row>
    <row r="338" spans="1:28" ht="13" x14ac:dyDescent="0.15">
      <c r="A338" s="73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</row>
    <row r="339" spans="1:28" ht="13" x14ac:dyDescent="0.15">
      <c r="A339" s="73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</row>
    <row r="340" spans="1:28" ht="13" x14ac:dyDescent="0.15">
      <c r="A340" s="73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</row>
    <row r="341" spans="1:28" ht="13" x14ac:dyDescent="0.15">
      <c r="A341" s="73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</row>
    <row r="342" spans="1:28" ht="13" x14ac:dyDescent="0.15">
      <c r="A342" s="73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</row>
    <row r="343" spans="1:28" ht="13" x14ac:dyDescent="0.15">
      <c r="A343" s="73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</row>
    <row r="344" spans="1:28" ht="13" x14ac:dyDescent="0.15">
      <c r="A344" s="73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</row>
    <row r="345" spans="1:28" ht="13" x14ac:dyDescent="0.15">
      <c r="A345" s="73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</row>
    <row r="346" spans="1:28" ht="13" x14ac:dyDescent="0.15">
      <c r="A346" s="73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</row>
    <row r="347" spans="1:28" ht="13" x14ac:dyDescent="0.15">
      <c r="A347" s="73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</row>
    <row r="348" spans="1:28" ht="13" x14ac:dyDescent="0.15">
      <c r="A348" s="73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</row>
    <row r="349" spans="1:28" ht="13" x14ac:dyDescent="0.15">
      <c r="A349" s="73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</row>
    <row r="350" spans="1:28" ht="13" x14ac:dyDescent="0.15">
      <c r="A350" s="73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</row>
    <row r="351" spans="1:28" ht="13" x14ac:dyDescent="0.15">
      <c r="A351" s="73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</row>
    <row r="352" spans="1:28" ht="13" x14ac:dyDescent="0.15">
      <c r="A352" s="73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</row>
    <row r="353" spans="1:28" ht="13" x14ac:dyDescent="0.15">
      <c r="A353" s="73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</row>
    <row r="354" spans="1:28" ht="13" x14ac:dyDescent="0.15">
      <c r="A354" s="73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</row>
    <row r="355" spans="1:28" ht="13" x14ac:dyDescent="0.15">
      <c r="A355" s="73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</row>
    <row r="356" spans="1:28" ht="13" x14ac:dyDescent="0.15">
      <c r="A356" s="73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</row>
    <row r="357" spans="1:28" ht="13" x14ac:dyDescent="0.15">
      <c r="A357" s="73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</row>
    <row r="358" spans="1:28" ht="13" x14ac:dyDescent="0.15">
      <c r="A358" s="73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</row>
    <row r="359" spans="1:28" ht="13" x14ac:dyDescent="0.15">
      <c r="A359" s="73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</row>
    <row r="360" spans="1:28" ht="13" x14ac:dyDescent="0.15">
      <c r="A360" s="73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</row>
    <row r="361" spans="1:28" ht="13" x14ac:dyDescent="0.15">
      <c r="A361" s="73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</row>
    <row r="362" spans="1:28" ht="13" x14ac:dyDescent="0.15">
      <c r="A362" s="73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</row>
    <row r="363" spans="1:28" ht="13" x14ac:dyDescent="0.15">
      <c r="A363" s="73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</row>
    <row r="364" spans="1:28" ht="13" x14ac:dyDescent="0.15">
      <c r="A364" s="73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</row>
    <row r="365" spans="1:28" ht="13" x14ac:dyDescent="0.15">
      <c r="A365" s="73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</row>
    <row r="366" spans="1:28" ht="13" x14ac:dyDescent="0.15">
      <c r="A366" s="73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</row>
    <row r="367" spans="1:28" ht="13" x14ac:dyDescent="0.15">
      <c r="A367" s="73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</row>
    <row r="368" spans="1:28" ht="13" x14ac:dyDescent="0.15">
      <c r="A368" s="73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</row>
    <row r="369" spans="1:28" ht="13" x14ac:dyDescent="0.15">
      <c r="A369" s="73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</row>
    <row r="370" spans="1:28" ht="13" x14ac:dyDescent="0.15">
      <c r="A370" s="73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</row>
    <row r="371" spans="1:28" ht="13" x14ac:dyDescent="0.15">
      <c r="A371" s="73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</row>
    <row r="372" spans="1:28" ht="13" x14ac:dyDescent="0.15">
      <c r="A372" s="73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</row>
    <row r="373" spans="1:28" ht="13" x14ac:dyDescent="0.15">
      <c r="A373" s="73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</row>
    <row r="374" spans="1:28" ht="13" x14ac:dyDescent="0.15">
      <c r="A374" s="73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</row>
    <row r="375" spans="1:28" ht="13" x14ac:dyDescent="0.15">
      <c r="A375" s="73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</row>
    <row r="376" spans="1:28" ht="13" x14ac:dyDescent="0.15">
      <c r="A376" s="73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</row>
    <row r="377" spans="1:28" ht="13" x14ac:dyDescent="0.15">
      <c r="A377" s="73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</row>
    <row r="378" spans="1:28" ht="13" x14ac:dyDescent="0.15">
      <c r="A378" s="73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</row>
    <row r="379" spans="1:28" ht="13" x14ac:dyDescent="0.15">
      <c r="A379" s="73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</row>
    <row r="380" spans="1:28" ht="13" x14ac:dyDescent="0.15">
      <c r="A380" s="73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</row>
    <row r="381" spans="1:28" ht="13" x14ac:dyDescent="0.15">
      <c r="A381" s="73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</row>
    <row r="382" spans="1:28" ht="13" x14ac:dyDescent="0.15">
      <c r="A382" s="73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</row>
    <row r="383" spans="1:28" ht="13" x14ac:dyDescent="0.15">
      <c r="A383" s="73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</row>
    <row r="384" spans="1:28" ht="13" x14ac:dyDescent="0.15">
      <c r="A384" s="73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</row>
    <row r="385" spans="1:28" ht="13" x14ac:dyDescent="0.15">
      <c r="A385" s="73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</row>
    <row r="386" spans="1:28" ht="13" x14ac:dyDescent="0.15">
      <c r="A386" s="73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</row>
    <row r="387" spans="1:28" ht="13" x14ac:dyDescent="0.15">
      <c r="A387" s="73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</row>
    <row r="388" spans="1:28" ht="13" x14ac:dyDescent="0.15">
      <c r="A388" s="73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</row>
    <row r="389" spans="1:28" ht="13" x14ac:dyDescent="0.15">
      <c r="A389" s="73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</row>
    <row r="390" spans="1:28" ht="13" x14ac:dyDescent="0.15">
      <c r="A390" s="73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</row>
    <row r="391" spans="1:28" ht="13" x14ac:dyDescent="0.15">
      <c r="A391" s="73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</row>
    <row r="392" spans="1:28" ht="13" x14ac:dyDescent="0.15">
      <c r="A392" s="73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</row>
    <row r="393" spans="1:28" ht="13" x14ac:dyDescent="0.15">
      <c r="A393" s="73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</row>
    <row r="394" spans="1:28" ht="13" x14ac:dyDescent="0.15">
      <c r="A394" s="73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</row>
    <row r="395" spans="1:28" ht="13" x14ac:dyDescent="0.15">
      <c r="A395" s="73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</row>
    <row r="396" spans="1:28" ht="13" x14ac:dyDescent="0.15">
      <c r="A396" s="73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</row>
    <row r="397" spans="1:28" ht="13" x14ac:dyDescent="0.15">
      <c r="A397" s="73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</row>
    <row r="398" spans="1:28" ht="13" x14ac:dyDescent="0.15">
      <c r="A398" s="73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</row>
    <row r="399" spans="1:28" ht="13" x14ac:dyDescent="0.15">
      <c r="A399" s="73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</row>
    <row r="400" spans="1:28" ht="13" x14ac:dyDescent="0.15">
      <c r="A400" s="73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</row>
    <row r="401" spans="1:28" ht="13" x14ac:dyDescent="0.15">
      <c r="A401" s="73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</row>
    <row r="402" spans="1:28" ht="13" x14ac:dyDescent="0.15">
      <c r="A402" s="73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</row>
    <row r="403" spans="1:28" ht="13" x14ac:dyDescent="0.15">
      <c r="A403" s="73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</row>
    <row r="404" spans="1:28" ht="13" x14ac:dyDescent="0.15">
      <c r="A404" s="73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</row>
    <row r="405" spans="1:28" ht="13" x14ac:dyDescent="0.15">
      <c r="A405" s="73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</row>
    <row r="406" spans="1:28" ht="13" x14ac:dyDescent="0.15">
      <c r="A406" s="73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</row>
    <row r="407" spans="1:28" ht="13" x14ac:dyDescent="0.15">
      <c r="A407" s="73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</row>
    <row r="408" spans="1:28" ht="13" x14ac:dyDescent="0.15">
      <c r="A408" s="73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</row>
    <row r="409" spans="1:28" ht="13" x14ac:dyDescent="0.15">
      <c r="A409" s="73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</row>
    <row r="410" spans="1:28" ht="13" x14ac:dyDescent="0.15">
      <c r="A410" s="73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</row>
    <row r="411" spans="1:28" ht="13" x14ac:dyDescent="0.15">
      <c r="A411" s="73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</row>
    <row r="412" spans="1:28" ht="13" x14ac:dyDescent="0.15">
      <c r="A412" s="73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</row>
    <row r="413" spans="1:28" ht="13" x14ac:dyDescent="0.15">
      <c r="A413" s="73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</row>
    <row r="414" spans="1:28" ht="13" x14ac:dyDescent="0.15">
      <c r="A414" s="73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</row>
    <row r="415" spans="1:28" ht="13" x14ac:dyDescent="0.15">
      <c r="A415" s="73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</row>
    <row r="416" spans="1:28" ht="13" x14ac:dyDescent="0.15">
      <c r="A416" s="73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</row>
    <row r="417" spans="1:28" ht="13" x14ac:dyDescent="0.15">
      <c r="A417" s="73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</row>
    <row r="418" spans="1:28" ht="13" x14ac:dyDescent="0.15">
      <c r="A418" s="73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</row>
    <row r="419" spans="1:28" ht="13" x14ac:dyDescent="0.15">
      <c r="A419" s="73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</row>
    <row r="420" spans="1:28" ht="13" x14ac:dyDescent="0.15">
      <c r="A420" s="73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</row>
    <row r="421" spans="1:28" ht="13" x14ac:dyDescent="0.15">
      <c r="A421" s="73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</row>
    <row r="422" spans="1:28" ht="13" x14ac:dyDescent="0.15">
      <c r="A422" s="73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</row>
    <row r="423" spans="1:28" ht="13" x14ac:dyDescent="0.15">
      <c r="A423" s="73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</row>
    <row r="424" spans="1:28" ht="13" x14ac:dyDescent="0.15">
      <c r="A424" s="73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</row>
    <row r="425" spans="1:28" ht="13" x14ac:dyDescent="0.15">
      <c r="A425" s="73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</row>
    <row r="426" spans="1:28" ht="13" x14ac:dyDescent="0.15">
      <c r="A426" s="73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</row>
    <row r="427" spans="1:28" ht="13" x14ac:dyDescent="0.15">
      <c r="A427" s="73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</row>
    <row r="428" spans="1:28" ht="13" x14ac:dyDescent="0.15">
      <c r="A428" s="73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</row>
    <row r="429" spans="1:28" ht="13" x14ac:dyDescent="0.15">
      <c r="A429" s="73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</row>
    <row r="430" spans="1:28" ht="13" x14ac:dyDescent="0.15">
      <c r="A430" s="73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</row>
    <row r="431" spans="1:28" ht="13" x14ac:dyDescent="0.15">
      <c r="A431" s="73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</row>
    <row r="432" spans="1:28" ht="13" x14ac:dyDescent="0.15">
      <c r="A432" s="73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</row>
    <row r="433" spans="1:28" ht="13" x14ac:dyDescent="0.15">
      <c r="A433" s="73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</row>
    <row r="434" spans="1:28" ht="13" x14ac:dyDescent="0.15">
      <c r="A434" s="73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</row>
    <row r="435" spans="1:28" ht="13" x14ac:dyDescent="0.15">
      <c r="A435" s="73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</row>
    <row r="436" spans="1:28" ht="13" x14ac:dyDescent="0.15">
      <c r="A436" s="73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</row>
    <row r="437" spans="1:28" ht="13" x14ac:dyDescent="0.15">
      <c r="A437" s="73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</row>
    <row r="438" spans="1:28" ht="13" x14ac:dyDescent="0.15">
      <c r="A438" s="73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</row>
    <row r="439" spans="1:28" ht="13" x14ac:dyDescent="0.15">
      <c r="A439" s="73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</row>
    <row r="440" spans="1:28" ht="13" x14ac:dyDescent="0.15">
      <c r="A440" s="73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</row>
    <row r="441" spans="1:28" ht="13" x14ac:dyDescent="0.15">
      <c r="A441" s="73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</row>
    <row r="442" spans="1:28" ht="13" x14ac:dyDescent="0.15">
      <c r="A442" s="73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</row>
    <row r="443" spans="1:28" ht="13" x14ac:dyDescent="0.15">
      <c r="A443" s="73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</row>
    <row r="444" spans="1:28" ht="13" x14ac:dyDescent="0.15">
      <c r="A444" s="73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</row>
    <row r="445" spans="1:28" ht="13" x14ac:dyDescent="0.15">
      <c r="A445" s="73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</row>
    <row r="446" spans="1:28" ht="13" x14ac:dyDescent="0.15">
      <c r="A446" s="73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</row>
    <row r="447" spans="1:28" ht="13" x14ac:dyDescent="0.15">
      <c r="A447" s="73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</row>
    <row r="448" spans="1:28" ht="13" x14ac:dyDescent="0.15">
      <c r="A448" s="73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</row>
    <row r="449" spans="1:28" ht="13" x14ac:dyDescent="0.15">
      <c r="A449" s="73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</row>
    <row r="450" spans="1:28" ht="13" x14ac:dyDescent="0.15">
      <c r="A450" s="73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</row>
    <row r="451" spans="1:28" ht="13" x14ac:dyDescent="0.15">
      <c r="A451" s="73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</row>
    <row r="452" spans="1:28" ht="13" x14ac:dyDescent="0.15">
      <c r="A452" s="73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</row>
    <row r="453" spans="1:28" ht="13" x14ac:dyDescent="0.15">
      <c r="A453" s="73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</row>
    <row r="454" spans="1:28" ht="13" x14ac:dyDescent="0.15">
      <c r="A454" s="73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</row>
    <row r="455" spans="1:28" ht="13" x14ac:dyDescent="0.15">
      <c r="A455" s="73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</row>
    <row r="456" spans="1:28" ht="13" x14ac:dyDescent="0.15">
      <c r="A456" s="73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</row>
    <row r="457" spans="1:28" ht="13" x14ac:dyDescent="0.15">
      <c r="A457" s="73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</row>
    <row r="458" spans="1:28" ht="13" x14ac:dyDescent="0.15">
      <c r="A458" s="73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</row>
    <row r="459" spans="1:28" ht="13" x14ac:dyDescent="0.15">
      <c r="A459" s="73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</row>
    <row r="460" spans="1:28" ht="13" x14ac:dyDescent="0.15">
      <c r="A460" s="73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</row>
    <row r="461" spans="1:28" ht="13" x14ac:dyDescent="0.15">
      <c r="A461" s="73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</row>
    <row r="462" spans="1:28" ht="13" x14ac:dyDescent="0.15">
      <c r="A462" s="73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</row>
    <row r="463" spans="1:28" ht="13" x14ac:dyDescent="0.15">
      <c r="A463" s="73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</row>
    <row r="464" spans="1:28" ht="13" x14ac:dyDescent="0.15">
      <c r="A464" s="73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</row>
    <row r="465" spans="1:28" ht="13" x14ac:dyDescent="0.15">
      <c r="A465" s="73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</row>
    <row r="466" spans="1:28" ht="13" x14ac:dyDescent="0.15">
      <c r="A466" s="73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</row>
    <row r="467" spans="1:28" ht="13" x14ac:dyDescent="0.15">
      <c r="A467" s="73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</row>
    <row r="468" spans="1:28" ht="13" x14ac:dyDescent="0.15">
      <c r="A468" s="73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</row>
    <row r="469" spans="1:28" ht="13" x14ac:dyDescent="0.15">
      <c r="A469" s="73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</row>
    <row r="470" spans="1:28" ht="13" x14ac:dyDescent="0.15">
      <c r="A470" s="73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</row>
    <row r="471" spans="1:28" ht="13" x14ac:dyDescent="0.15">
      <c r="A471" s="73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</row>
    <row r="472" spans="1:28" ht="13" x14ac:dyDescent="0.15">
      <c r="A472" s="73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</row>
    <row r="473" spans="1:28" ht="13" x14ac:dyDescent="0.15">
      <c r="A473" s="73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</row>
    <row r="474" spans="1:28" ht="13" x14ac:dyDescent="0.15">
      <c r="A474" s="73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</row>
    <row r="475" spans="1:28" ht="13" x14ac:dyDescent="0.15">
      <c r="A475" s="73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</row>
    <row r="476" spans="1:28" ht="13" x14ac:dyDescent="0.15">
      <c r="A476" s="73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</row>
    <row r="477" spans="1:28" ht="13" x14ac:dyDescent="0.15">
      <c r="A477" s="73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</row>
    <row r="478" spans="1:28" ht="13" x14ac:dyDescent="0.15">
      <c r="A478" s="73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</row>
    <row r="479" spans="1:28" ht="13" x14ac:dyDescent="0.15">
      <c r="A479" s="73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</row>
    <row r="480" spans="1:28" ht="13" x14ac:dyDescent="0.15">
      <c r="A480" s="73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</row>
    <row r="481" spans="1:28" ht="13" x14ac:dyDescent="0.15">
      <c r="A481" s="73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</row>
    <row r="482" spans="1:28" ht="13" x14ac:dyDescent="0.15">
      <c r="A482" s="73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</row>
    <row r="483" spans="1:28" ht="13" x14ac:dyDescent="0.15">
      <c r="A483" s="73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</row>
    <row r="484" spans="1:28" ht="13" x14ac:dyDescent="0.15">
      <c r="A484" s="73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</row>
    <row r="485" spans="1:28" ht="13" x14ac:dyDescent="0.15">
      <c r="A485" s="73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</row>
    <row r="486" spans="1:28" ht="13" x14ac:dyDescent="0.15">
      <c r="A486" s="73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</row>
    <row r="487" spans="1:28" ht="13" x14ac:dyDescent="0.15">
      <c r="A487" s="73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</row>
    <row r="488" spans="1:28" ht="13" x14ac:dyDescent="0.15">
      <c r="A488" s="73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</row>
    <row r="489" spans="1:28" ht="13" x14ac:dyDescent="0.15">
      <c r="A489" s="73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</row>
    <row r="490" spans="1:28" ht="13" x14ac:dyDescent="0.15">
      <c r="A490" s="73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</row>
    <row r="491" spans="1:28" ht="13" x14ac:dyDescent="0.15">
      <c r="A491" s="73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</row>
    <row r="492" spans="1:28" ht="13" x14ac:dyDescent="0.15">
      <c r="A492" s="73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</row>
    <row r="493" spans="1:28" ht="13" x14ac:dyDescent="0.15">
      <c r="A493" s="73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</row>
    <row r="494" spans="1:28" ht="13" x14ac:dyDescent="0.15">
      <c r="A494" s="73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</row>
    <row r="495" spans="1:28" ht="13" x14ac:dyDescent="0.15">
      <c r="A495" s="73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</row>
    <row r="496" spans="1:28" ht="13" x14ac:dyDescent="0.15">
      <c r="A496" s="73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</row>
    <row r="497" spans="1:28" ht="13" x14ac:dyDescent="0.15">
      <c r="A497" s="73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</row>
    <row r="498" spans="1:28" ht="13" x14ac:dyDescent="0.15">
      <c r="A498" s="73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</row>
    <row r="499" spans="1:28" ht="13" x14ac:dyDescent="0.15">
      <c r="A499" s="73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</row>
    <row r="500" spans="1:28" ht="13" x14ac:dyDescent="0.15">
      <c r="A500" s="73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</row>
    <row r="501" spans="1:28" ht="13" x14ac:dyDescent="0.15">
      <c r="A501" s="73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</row>
    <row r="502" spans="1:28" ht="13" x14ac:dyDescent="0.15">
      <c r="A502" s="73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</row>
    <row r="503" spans="1:28" ht="13" x14ac:dyDescent="0.15">
      <c r="A503" s="73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</row>
    <row r="504" spans="1:28" ht="13" x14ac:dyDescent="0.15">
      <c r="A504" s="73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</row>
    <row r="505" spans="1:28" ht="13" x14ac:dyDescent="0.15">
      <c r="A505" s="73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</row>
    <row r="506" spans="1:28" ht="13" x14ac:dyDescent="0.15">
      <c r="A506" s="73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</row>
    <row r="507" spans="1:28" ht="13" x14ac:dyDescent="0.15">
      <c r="A507" s="73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</row>
    <row r="508" spans="1:28" ht="13" x14ac:dyDescent="0.15">
      <c r="A508" s="73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</row>
    <row r="509" spans="1:28" ht="13" x14ac:dyDescent="0.15">
      <c r="A509" s="73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</row>
    <row r="510" spans="1:28" ht="13" x14ac:dyDescent="0.15">
      <c r="A510" s="73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</row>
    <row r="511" spans="1:28" ht="13" x14ac:dyDescent="0.15">
      <c r="A511" s="73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</row>
    <row r="512" spans="1:28" ht="13" x14ac:dyDescent="0.15">
      <c r="A512" s="73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</row>
    <row r="513" spans="1:28" ht="13" x14ac:dyDescent="0.15">
      <c r="A513" s="73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</row>
    <row r="514" spans="1:28" ht="13" x14ac:dyDescent="0.15">
      <c r="A514" s="73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</row>
    <row r="515" spans="1:28" ht="13" x14ac:dyDescent="0.15">
      <c r="A515" s="73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</row>
    <row r="516" spans="1:28" ht="13" x14ac:dyDescent="0.15">
      <c r="A516" s="73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</row>
    <row r="517" spans="1:28" ht="13" x14ac:dyDescent="0.15">
      <c r="A517" s="73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</row>
    <row r="518" spans="1:28" ht="13" x14ac:dyDescent="0.15">
      <c r="A518" s="73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</row>
    <row r="519" spans="1:28" ht="13" x14ac:dyDescent="0.15">
      <c r="A519" s="73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</row>
    <row r="520" spans="1:28" ht="13" x14ac:dyDescent="0.15">
      <c r="A520" s="73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</row>
    <row r="521" spans="1:28" ht="13" x14ac:dyDescent="0.15">
      <c r="A521" s="73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</row>
    <row r="522" spans="1:28" ht="13" x14ac:dyDescent="0.15">
      <c r="A522" s="73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</row>
    <row r="523" spans="1:28" ht="13" x14ac:dyDescent="0.15">
      <c r="A523" s="73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</row>
    <row r="524" spans="1:28" ht="13" x14ac:dyDescent="0.15">
      <c r="A524" s="73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</row>
    <row r="525" spans="1:28" ht="13" x14ac:dyDescent="0.15">
      <c r="A525" s="73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</row>
    <row r="526" spans="1:28" ht="13" x14ac:dyDescent="0.15">
      <c r="A526" s="73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</row>
    <row r="527" spans="1:28" ht="13" x14ac:dyDescent="0.15">
      <c r="A527" s="73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</row>
    <row r="528" spans="1:28" ht="13" x14ac:dyDescent="0.15">
      <c r="A528" s="73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</row>
    <row r="529" spans="1:28" ht="13" x14ac:dyDescent="0.15">
      <c r="A529" s="73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</row>
    <row r="530" spans="1:28" ht="13" x14ac:dyDescent="0.15">
      <c r="A530" s="73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</row>
    <row r="531" spans="1:28" ht="13" x14ac:dyDescent="0.15">
      <c r="A531" s="73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</row>
    <row r="532" spans="1:28" ht="13" x14ac:dyDescent="0.15">
      <c r="A532" s="73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</row>
    <row r="533" spans="1:28" ht="13" x14ac:dyDescent="0.15">
      <c r="A533" s="73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</row>
    <row r="534" spans="1:28" ht="13" x14ac:dyDescent="0.15">
      <c r="A534" s="73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</row>
    <row r="535" spans="1:28" ht="13" x14ac:dyDescent="0.15">
      <c r="A535" s="73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</row>
    <row r="536" spans="1:28" ht="13" x14ac:dyDescent="0.15">
      <c r="A536" s="73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</row>
    <row r="537" spans="1:28" ht="13" x14ac:dyDescent="0.15">
      <c r="A537" s="73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</row>
    <row r="538" spans="1:28" ht="13" x14ac:dyDescent="0.15">
      <c r="A538" s="73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</row>
    <row r="539" spans="1:28" ht="13" x14ac:dyDescent="0.15">
      <c r="A539" s="73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</row>
    <row r="540" spans="1:28" ht="13" x14ac:dyDescent="0.15">
      <c r="A540" s="73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</row>
    <row r="541" spans="1:28" ht="13" x14ac:dyDescent="0.15">
      <c r="A541" s="73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</row>
    <row r="542" spans="1:28" ht="13" x14ac:dyDescent="0.15">
      <c r="A542" s="73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</row>
    <row r="543" spans="1:28" ht="13" x14ac:dyDescent="0.15">
      <c r="A543" s="73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</row>
    <row r="544" spans="1:28" ht="13" x14ac:dyDescent="0.15">
      <c r="A544" s="73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</row>
    <row r="545" spans="1:28" ht="13" x14ac:dyDescent="0.15">
      <c r="A545" s="73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</row>
    <row r="546" spans="1:28" ht="13" x14ac:dyDescent="0.15">
      <c r="A546" s="73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</row>
    <row r="547" spans="1:28" ht="13" x14ac:dyDescent="0.15">
      <c r="A547" s="73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</row>
    <row r="548" spans="1:28" ht="13" x14ac:dyDescent="0.15">
      <c r="A548" s="73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</row>
    <row r="549" spans="1:28" ht="13" x14ac:dyDescent="0.15">
      <c r="A549" s="73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</row>
    <row r="550" spans="1:28" ht="13" x14ac:dyDescent="0.15">
      <c r="A550" s="73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</row>
    <row r="551" spans="1:28" ht="13" x14ac:dyDescent="0.15">
      <c r="A551" s="73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</row>
    <row r="552" spans="1:28" ht="13" x14ac:dyDescent="0.15">
      <c r="A552" s="73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</row>
    <row r="553" spans="1:28" ht="13" x14ac:dyDescent="0.15">
      <c r="A553" s="73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</row>
    <row r="554" spans="1:28" ht="13" x14ac:dyDescent="0.15">
      <c r="A554" s="73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</row>
    <row r="555" spans="1:28" ht="13" x14ac:dyDescent="0.15">
      <c r="A555" s="73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</row>
    <row r="556" spans="1:28" ht="13" x14ac:dyDescent="0.15">
      <c r="A556" s="73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</row>
    <row r="557" spans="1:28" ht="13" x14ac:dyDescent="0.15">
      <c r="A557" s="73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</row>
    <row r="558" spans="1:28" ht="13" x14ac:dyDescent="0.15">
      <c r="A558" s="73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</row>
    <row r="559" spans="1:28" ht="13" x14ac:dyDescent="0.15">
      <c r="A559" s="73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</row>
    <row r="560" spans="1:28" ht="13" x14ac:dyDescent="0.15">
      <c r="A560" s="73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</row>
    <row r="561" spans="1:28" ht="13" x14ac:dyDescent="0.15">
      <c r="A561" s="73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</row>
    <row r="562" spans="1:28" ht="13" x14ac:dyDescent="0.15">
      <c r="A562" s="73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</row>
    <row r="563" spans="1:28" ht="13" x14ac:dyDescent="0.15">
      <c r="A563" s="73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</row>
    <row r="564" spans="1:28" ht="13" x14ac:dyDescent="0.15">
      <c r="A564" s="73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</row>
    <row r="565" spans="1:28" ht="13" x14ac:dyDescent="0.15">
      <c r="A565" s="73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</row>
    <row r="566" spans="1:28" ht="13" x14ac:dyDescent="0.15">
      <c r="A566" s="73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</row>
    <row r="567" spans="1:28" ht="13" x14ac:dyDescent="0.15">
      <c r="A567" s="73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</row>
    <row r="568" spans="1:28" ht="13" x14ac:dyDescent="0.15">
      <c r="A568" s="73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</row>
    <row r="569" spans="1:28" ht="13" x14ac:dyDescent="0.15">
      <c r="A569" s="73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</row>
    <row r="570" spans="1:28" ht="13" x14ac:dyDescent="0.15">
      <c r="A570" s="73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</row>
    <row r="571" spans="1:28" ht="13" x14ac:dyDescent="0.15">
      <c r="A571" s="73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</row>
    <row r="572" spans="1:28" ht="13" x14ac:dyDescent="0.15">
      <c r="A572" s="73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</row>
    <row r="573" spans="1:28" ht="13" x14ac:dyDescent="0.15">
      <c r="A573" s="73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</row>
    <row r="574" spans="1:28" ht="13" x14ac:dyDescent="0.15">
      <c r="A574" s="73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</row>
    <row r="575" spans="1:28" ht="13" x14ac:dyDescent="0.15">
      <c r="A575" s="73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</row>
    <row r="576" spans="1:28" ht="13" x14ac:dyDescent="0.15">
      <c r="A576" s="73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</row>
    <row r="577" spans="1:28" ht="13" x14ac:dyDescent="0.15">
      <c r="A577" s="73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</row>
    <row r="578" spans="1:28" ht="13" x14ac:dyDescent="0.15">
      <c r="A578" s="73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</row>
    <row r="579" spans="1:28" ht="13" x14ac:dyDescent="0.15">
      <c r="A579" s="73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</row>
    <row r="580" spans="1:28" ht="13" x14ac:dyDescent="0.15">
      <c r="A580" s="73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</row>
    <row r="581" spans="1:28" ht="13" x14ac:dyDescent="0.15">
      <c r="A581" s="73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</row>
    <row r="582" spans="1:28" ht="13" x14ac:dyDescent="0.15">
      <c r="A582" s="73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</row>
    <row r="583" spans="1:28" ht="13" x14ac:dyDescent="0.15">
      <c r="A583" s="73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</row>
    <row r="584" spans="1:28" ht="13" x14ac:dyDescent="0.15">
      <c r="A584" s="73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</row>
    <row r="585" spans="1:28" ht="13" x14ac:dyDescent="0.15">
      <c r="A585" s="73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</row>
    <row r="586" spans="1:28" ht="13" x14ac:dyDescent="0.15">
      <c r="A586" s="73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</row>
    <row r="587" spans="1:28" ht="13" x14ac:dyDescent="0.15">
      <c r="A587" s="73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</row>
    <row r="588" spans="1:28" ht="13" x14ac:dyDescent="0.15">
      <c r="A588" s="73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</row>
    <row r="589" spans="1:28" ht="13" x14ac:dyDescent="0.15">
      <c r="A589" s="73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</row>
    <row r="590" spans="1:28" ht="13" x14ac:dyDescent="0.15">
      <c r="A590" s="73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</row>
    <row r="591" spans="1:28" ht="13" x14ac:dyDescent="0.15">
      <c r="A591" s="73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</row>
    <row r="592" spans="1:28" ht="13" x14ac:dyDescent="0.15">
      <c r="A592" s="73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</row>
    <row r="593" spans="1:28" ht="13" x14ac:dyDescent="0.15">
      <c r="A593" s="73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</row>
    <row r="594" spans="1:28" ht="13" x14ac:dyDescent="0.15">
      <c r="A594" s="73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</row>
    <row r="595" spans="1:28" ht="13" x14ac:dyDescent="0.15">
      <c r="A595" s="73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</row>
    <row r="596" spans="1:28" ht="13" x14ac:dyDescent="0.15">
      <c r="A596" s="73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</row>
    <row r="597" spans="1:28" ht="13" x14ac:dyDescent="0.15">
      <c r="A597" s="73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</row>
    <row r="598" spans="1:28" ht="13" x14ac:dyDescent="0.15">
      <c r="A598" s="73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</row>
    <row r="599" spans="1:28" ht="13" x14ac:dyDescent="0.15">
      <c r="A599" s="73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</row>
    <row r="600" spans="1:28" ht="13" x14ac:dyDescent="0.15">
      <c r="A600" s="73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</row>
    <row r="601" spans="1:28" ht="13" x14ac:dyDescent="0.15">
      <c r="A601" s="73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</row>
    <row r="602" spans="1:28" ht="13" x14ac:dyDescent="0.15">
      <c r="A602" s="73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</row>
    <row r="603" spans="1:28" ht="13" x14ac:dyDescent="0.15">
      <c r="A603" s="73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</row>
    <row r="604" spans="1:28" ht="13" x14ac:dyDescent="0.15">
      <c r="A604" s="73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</row>
    <row r="605" spans="1:28" ht="13" x14ac:dyDescent="0.15">
      <c r="A605" s="73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</row>
    <row r="606" spans="1:28" ht="13" x14ac:dyDescent="0.15">
      <c r="A606" s="73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</row>
    <row r="607" spans="1:28" ht="13" x14ac:dyDescent="0.15">
      <c r="A607" s="73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</row>
    <row r="608" spans="1:28" ht="13" x14ac:dyDescent="0.15">
      <c r="A608" s="73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</row>
    <row r="609" spans="1:28" ht="13" x14ac:dyDescent="0.15">
      <c r="A609" s="73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</row>
    <row r="610" spans="1:28" ht="13" x14ac:dyDescent="0.15">
      <c r="A610" s="73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</row>
    <row r="611" spans="1:28" ht="13" x14ac:dyDescent="0.15">
      <c r="A611" s="73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</row>
    <row r="612" spans="1:28" ht="13" x14ac:dyDescent="0.15">
      <c r="A612" s="73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</row>
    <row r="613" spans="1:28" ht="13" x14ac:dyDescent="0.15">
      <c r="A613" s="73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</row>
    <row r="614" spans="1:28" ht="13" x14ac:dyDescent="0.15">
      <c r="A614" s="73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</row>
    <row r="615" spans="1:28" ht="13" x14ac:dyDescent="0.15">
      <c r="A615" s="73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</row>
    <row r="616" spans="1:28" ht="13" x14ac:dyDescent="0.15">
      <c r="A616" s="73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</row>
    <row r="617" spans="1:28" ht="13" x14ac:dyDescent="0.15">
      <c r="A617" s="73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</row>
    <row r="618" spans="1:28" ht="13" x14ac:dyDescent="0.15">
      <c r="A618" s="73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</row>
    <row r="619" spans="1:28" ht="13" x14ac:dyDescent="0.15">
      <c r="A619" s="73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</row>
    <row r="620" spans="1:28" ht="13" x14ac:dyDescent="0.15">
      <c r="A620" s="73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</row>
    <row r="621" spans="1:28" ht="13" x14ac:dyDescent="0.15">
      <c r="A621" s="73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</row>
    <row r="622" spans="1:28" ht="13" x14ac:dyDescent="0.15">
      <c r="A622" s="73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</row>
    <row r="623" spans="1:28" ht="13" x14ac:dyDescent="0.15">
      <c r="A623" s="73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</row>
    <row r="624" spans="1:28" ht="13" x14ac:dyDescent="0.15">
      <c r="A624" s="73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</row>
    <row r="625" spans="1:28" ht="13" x14ac:dyDescent="0.15">
      <c r="A625" s="73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</row>
    <row r="626" spans="1:28" ht="13" x14ac:dyDescent="0.15">
      <c r="A626" s="73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</row>
    <row r="627" spans="1:28" ht="13" x14ac:dyDescent="0.15">
      <c r="A627" s="73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</row>
    <row r="628" spans="1:28" ht="13" x14ac:dyDescent="0.15">
      <c r="A628" s="73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</row>
    <row r="629" spans="1:28" ht="13" x14ac:dyDescent="0.15">
      <c r="A629" s="73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</row>
    <row r="630" spans="1:28" ht="13" x14ac:dyDescent="0.15">
      <c r="A630" s="73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</row>
    <row r="631" spans="1:28" ht="13" x14ac:dyDescent="0.15">
      <c r="A631" s="73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</row>
    <row r="632" spans="1:28" ht="13" x14ac:dyDescent="0.15">
      <c r="A632" s="73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</row>
    <row r="633" spans="1:28" ht="13" x14ac:dyDescent="0.15">
      <c r="A633" s="73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</row>
    <row r="634" spans="1:28" ht="13" x14ac:dyDescent="0.15">
      <c r="A634" s="73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</row>
    <row r="635" spans="1:28" ht="13" x14ac:dyDescent="0.15">
      <c r="A635" s="73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</row>
    <row r="636" spans="1:28" ht="13" x14ac:dyDescent="0.15">
      <c r="A636" s="73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</row>
    <row r="637" spans="1:28" ht="13" x14ac:dyDescent="0.15">
      <c r="A637" s="73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</row>
    <row r="638" spans="1:28" ht="13" x14ac:dyDescent="0.15">
      <c r="A638" s="73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</row>
    <row r="639" spans="1:28" ht="13" x14ac:dyDescent="0.15">
      <c r="A639" s="73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</row>
    <row r="640" spans="1:28" ht="13" x14ac:dyDescent="0.15">
      <c r="A640" s="73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</row>
    <row r="641" spans="1:28" ht="13" x14ac:dyDescent="0.15">
      <c r="A641" s="73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</row>
    <row r="642" spans="1:28" ht="13" x14ac:dyDescent="0.15">
      <c r="A642" s="73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</row>
    <row r="643" spans="1:28" ht="13" x14ac:dyDescent="0.15">
      <c r="A643" s="73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</row>
    <row r="644" spans="1:28" ht="13" x14ac:dyDescent="0.15">
      <c r="A644" s="73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</row>
    <row r="645" spans="1:28" ht="13" x14ac:dyDescent="0.15">
      <c r="A645" s="73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</row>
    <row r="646" spans="1:28" ht="13" x14ac:dyDescent="0.15">
      <c r="A646" s="73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</row>
    <row r="647" spans="1:28" ht="13" x14ac:dyDescent="0.15">
      <c r="A647" s="73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</row>
    <row r="648" spans="1:28" ht="13" x14ac:dyDescent="0.15">
      <c r="A648" s="73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</row>
    <row r="649" spans="1:28" ht="13" x14ac:dyDescent="0.15">
      <c r="A649" s="73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</row>
    <row r="650" spans="1:28" ht="13" x14ac:dyDescent="0.15">
      <c r="A650" s="73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</row>
    <row r="651" spans="1:28" ht="13" x14ac:dyDescent="0.15">
      <c r="A651" s="73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</row>
    <row r="652" spans="1:28" ht="13" x14ac:dyDescent="0.15">
      <c r="A652" s="73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</row>
    <row r="653" spans="1:28" ht="13" x14ac:dyDescent="0.15">
      <c r="A653" s="73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</row>
    <row r="654" spans="1:28" ht="13" x14ac:dyDescent="0.15">
      <c r="A654" s="73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</row>
    <row r="655" spans="1:28" ht="13" x14ac:dyDescent="0.15">
      <c r="A655" s="73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</row>
    <row r="656" spans="1:28" ht="13" x14ac:dyDescent="0.15">
      <c r="A656" s="73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</row>
    <row r="657" spans="1:28" ht="13" x14ac:dyDescent="0.15">
      <c r="A657" s="73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</row>
    <row r="658" spans="1:28" ht="13" x14ac:dyDescent="0.15">
      <c r="A658" s="73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</row>
    <row r="659" spans="1:28" ht="13" x14ac:dyDescent="0.15">
      <c r="A659" s="73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</row>
    <row r="660" spans="1:28" ht="13" x14ac:dyDescent="0.15">
      <c r="A660" s="73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</row>
    <row r="661" spans="1:28" ht="13" x14ac:dyDescent="0.15">
      <c r="A661" s="73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</row>
    <row r="662" spans="1:28" ht="13" x14ac:dyDescent="0.15">
      <c r="A662" s="73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</row>
    <row r="663" spans="1:28" ht="13" x14ac:dyDescent="0.15">
      <c r="A663" s="73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</row>
    <row r="664" spans="1:28" ht="13" x14ac:dyDescent="0.15">
      <c r="A664" s="73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</row>
    <row r="665" spans="1:28" ht="13" x14ac:dyDescent="0.15">
      <c r="A665" s="73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</row>
    <row r="666" spans="1:28" ht="13" x14ac:dyDescent="0.15">
      <c r="A666" s="73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</row>
    <row r="667" spans="1:28" ht="13" x14ac:dyDescent="0.15">
      <c r="A667" s="73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</row>
    <row r="668" spans="1:28" ht="13" x14ac:dyDescent="0.15">
      <c r="A668" s="73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</row>
    <row r="669" spans="1:28" ht="13" x14ac:dyDescent="0.15">
      <c r="A669" s="73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</row>
    <row r="670" spans="1:28" ht="13" x14ac:dyDescent="0.15">
      <c r="A670" s="73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</row>
    <row r="671" spans="1:28" ht="13" x14ac:dyDescent="0.15">
      <c r="A671" s="73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</row>
    <row r="672" spans="1:28" ht="13" x14ac:dyDescent="0.15">
      <c r="A672" s="73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</row>
    <row r="673" spans="1:28" ht="13" x14ac:dyDescent="0.15">
      <c r="A673" s="73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</row>
    <row r="674" spans="1:28" ht="13" x14ac:dyDescent="0.15">
      <c r="A674" s="73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</row>
    <row r="675" spans="1:28" ht="13" x14ac:dyDescent="0.15">
      <c r="A675" s="73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</row>
    <row r="676" spans="1:28" ht="13" x14ac:dyDescent="0.15">
      <c r="A676" s="73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</row>
    <row r="677" spans="1:28" ht="13" x14ac:dyDescent="0.15">
      <c r="A677" s="73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</row>
    <row r="678" spans="1:28" ht="13" x14ac:dyDescent="0.15">
      <c r="A678" s="73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</row>
    <row r="679" spans="1:28" ht="13" x14ac:dyDescent="0.15">
      <c r="A679" s="73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</row>
    <row r="680" spans="1:28" ht="13" x14ac:dyDescent="0.15">
      <c r="A680" s="73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</row>
    <row r="681" spans="1:28" ht="13" x14ac:dyDescent="0.15">
      <c r="A681" s="73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</row>
    <row r="682" spans="1:28" ht="13" x14ac:dyDescent="0.15">
      <c r="A682" s="73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</row>
    <row r="683" spans="1:28" ht="13" x14ac:dyDescent="0.15">
      <c r="A683" s="73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</row>
    <row r="684" spans="1:28" ht="13" x14ac:dyDescent="0.15">
      <c r="A684" s="73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</row>
    <row r="685" spans="1:28" ht="13" x14ac:dyDescent="0.15">
      <c r="A685" s="73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</row>
    <row r="686" spans="1:28" ht="13" x14ac:dyDescent="0.15">
      <c r="A686" s="73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</row>
    <row r="687" spans="1:28" ht="13" x14ac:dyDescent="0.15">
      <c r="A687" s="73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</row>
    <row r="688" spans="1:28" ht="13" x14ac:dyDescent="0.15">
      <c r="A688" s="73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</row>
    <row r="689" spans="1:28" ht="13" x14ac:dyDescent="0.15">
      <c r="A689" s="73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</row>
    <row r="690" spans="1:28" ht="13" x14ac:dyDescent="0.15">
      <c r="A690" s="73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</row>
    <row r="691" spans="1:28" ht="13" x14ac:dyDescent="0.15">
      <c r="A691" s="73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</row>
    <row r="692" spans="1:28" ht="13" x14ac:dyDescent="0.15">
      <c r="A692" s="73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</row>
    <row r="693" spans="1:28" ht="13" x14ac:dyDescent="0.15">
      <c r="A693" s="73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</row>
    <row r="694" spans="1:28" ht="13" x14ac:dyDescent="0.15">
      <c r="A694" s="73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</row>
    <row r="695" spans="1:28" ht="13" x14ac:dyDescent="0.15">
      <c r="A695" s="73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</row>
    <row r="696" spans="1:28" ht="13" x14ac:dyDescent="0.15">
      <c r="A696" s="73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</row>
    <row r="697" spans="1:28" ht="13" x14ac:dyDescent="0.15">
      <c r="A697" s="73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</row>
    <row r="698" spans="1:28" ht="13" x14ac:dyDescent="0.15">
      <c r="A698" s="73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</row>
    <row r="699" spans="1:28" ht="13" x14ac:dyDescent="0.15">
      <c r="A699" s="73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</row>
    <row r="700" spans="1:28" ht="13" x14ac:dyDescent="0.15">
      <c r="A700" s="73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</row>
    <row r="701" spans="1:28" ht="13" x14ac:dyDescent="0.15">
      <c r="A701" s="73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</row>
    <row r="702" spans="1:28" ht="13" x14ac:dyDescent="0.15">
      <c r="A702" s="73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</row>
    <row r="703" spans="1:28" ht="13" x14ac:dyDescent="0.15">
      <c r="A703" s="73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</row>
    <row r="704" spans="1:28" ht="13" x14ac:dyDescent="0.15">
      <c r="A704" s="73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</row>
    <row r="705" spans="1:28" ht="13" x14ac:dyDescent="0.15">
      <c r="A705" s="73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</row>
    <row r="706" spans="1:28" ht="13" x14ac:dyDescent="0.15">
      <c r="A706" s="73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</row>
    <row r="707" spans="1:28" ht="13" x14ac:dyDescent="0.15">
      <c r="A707" s="73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</row>
    <row r="708" spans="1:28" ht="13" x14ac:dyDescent="0.15">
      <c r="A708" s="73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</row>
    <row r="709" spans="1:28" ht="13" x14ac:dyDescent="0.15">
      <c r="A709" s="73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</row>
    <row r="710" spans="1:28" ht="13" x14ac:dyDescent="0.15">
      <c r="A710" s="73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</row>
    <row r="711" spans="1:28" ht="13" x14ac:dyDescent="0.15">
      <c r="A711" s="73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</row>
    <row r="712" spans="1:28" ht="13" x14ac:dyDescent="0.15">
      <c r="A712" s="73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</row>
    <row r="713" spans="1:28" ht="13" x14ac:dyDescent="0.15">
      <c r="A713" s="73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</row>
    <row r="714" spans="1:28" ht="13" x14ac:dyDescent="0.15">
      <c r="A714" s="73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</row>
    <row r="715" spans="1:28" ht="13" x14ac:dyDescent="0.15">
      <c r="A715" s="73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</row>
    <row r="716" spans="1:28" ht="13" x14ac:dyDescent="0.15">
      <c r="A716" s="73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</row>
    <row r="717" spans="1:28" ht="13" x14ac:dyDescent="0.15">
      <c r="A717" s="73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</row>
    <row r="718" spans="1:28" ht="13" x14ac:dyDescent="0.15">
      <c r="A718" s="73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</row>
    <row r="719" spans="1:28" ht="13" x14ac:dyDescent="0.15">
      <c r="A719" s="73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</row>
    <row r="720" spans="1:28" ht="13" x14ac:dyDescent="0.15">
      <c r="A720" s="73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</row>
    <row r="721" spans="1:28" ht="13" x14ac:dyDescent="0.15">
      <c r="A721" s="73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</row>
    <row r="722" spans="1:28" ht="13" x14ac:dyDescent="0.15">
      <c r="A722" s="73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</row>
    <row r="723" spans="1:28" ht="13" x14ac:dyDescent="0.15">
      <c r="A723" s="73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</row>
    <row r="724" spans="1:28" ht="13" x14ac:dyDescent="0.15">
      <c r="A724" s="73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</row>
    <row r="725" spans="1:28" ht="13" x14ac:dyDescent="0.15">
      <c r="A725" s="73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</row>
    <row r="726" spans="1:28" ht="13" x14ac:dyDescent="0.15">
      <c r="A726" s="73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</row>
    <row r="727" spans="1:28" ht="13" x14ac:dyDescent="0.15">
      <c r="A727" s="73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</row>
    <row r="728" spans="1:28" ht="13" x14ac:dyDescent="0.15">
      <c r="A728" s="73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</row>
    <row r="729" spans="1:28" ht="13" x14ac:dyDescent="0.15">
      <c r="A729" s="73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</row>
    <row r="730" spans="1:28" ht="13" x14ac:dyDescent="0.15">
      <c r="A730" s="73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</row>
    <row r="731" spans="1:28" ht="13" x14ac:dyDescent="0.15">
      <c r="A731" s="73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</row>
    <row r="732" spans="1:28" ht="13" x14ac:dyDescent="0.15">
      <c r="A732" s="73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</row>
    <row r="733" spans="1:28" ht="13" x14ac:dyDescent="0.15">
      <c r="A733" s="73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</row>
    <row r="734" spans="1:28" ht="13" x14ac:dyDescent="0.15">
      <c r="A734" s="73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</row>
    <row r="735" spans="1:28" ht="13" x14ac:dyDescent="0.15">
      <c r="A735" s="73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</row>
    <row r="736" spans="1:28" ht="13" x14ac:dyDescent="0.15">
      <c r="A736" s="73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</row>
    <row r="737" spans="1:28" ht="13" x14ac:dyDescent="0.15">
      <c r="A737" s="73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</row>
    <row r="738" spans="1:28" ht="13" x14ac:dyDescent="0.15">
      <c r="A738" s="73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</row>
    <row r="739" spans="1:28" ht="13" x14ac:dyDescent="0.15">
      <c r="A739" s="73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</row>
    <row r="740" spans="1:28" ht="13" x14ac:dyDescent="0.15">
      <c r="A740" s="73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</row>
    <row r="741" spans="1:28" ht="13" x14ac:dyDescent="0.15">
      <c r="A741" s="73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</row>
    <row r="742" spans="1:28" ht="13" x14ac:dyDescent="0.15">
      <c r="A742" s="73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</row>
    <row r="743" spans="1:28" ht="13" x14ac:dyDescent="0.15">
      <c r="A743" s="73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</row>
    <row r="744" spans="1:28" ht="13" x14ac:dyDescent="0.15">
      <c r="A744" s="73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</row>
    <row r="745" spans="1:28" ht="13" x14ac:dyDescent="0.15">
      <c r="A745" s="73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</row>
    <row r="746" spans="1:28" ht="13" x14ac:dyDescent="0.15">
      <c r="A746" s="73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</row>
    <row r="747" spans="1:28" ht="13" x14ac:dyDescent="0.15">
      <c r="A747" s="73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</row>
    <row r="748" spans="1:28" ht="13" x14ac:dyDescent="0.15">
      <c r="A748" s="73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</row>
    <row r="749" spans="1:28" ht="13" x14ac:dyDescent="0.15">
      <c r="A749" s="73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</row>
    <row r="750" spans="1:28" ht="13" x14ac:dyDescent="0.15">
      <c r="A750" s="73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</row>
    <row r="751" spans="1:28" ht="13" x14ac:dyDescent="0.15">
      <c r="A751" s="73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</row>
    <row r="752" spans="1:28" ht="13" x14ac:dyDescent="0.15">
      <c r="A752" s="73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</row>
    <row r="753" spans="1:28" ht="13" x14ac:dyDescent="0.15">
      <c r="A753" s="73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</row>
    <row r="754" spans="1:28" ht="13" x14ac:dyDescent="0.15">
      <c r="A754" s="73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</row>
    <row r="755" spans="1:28" ht="13" x14ac:dyDescent="0.15">
      <c r="A755" s="73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</row>
    <row r="756" spans="1:28" ht="13" x14ac:dyDescent="0.15">
      <c r="A756" s="73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</row>
    <row r="757" spans="1:28" ht="13" x14ac:dyDescent="0.15">
      <c r="A757" s="73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</row>
    <row r="758" spans="1:28" ht="13" x14ac:dyDescent="0.15">
      <c r="A758" s="73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</row>
    <row r="759" spans="1:28" ht="13" x14ac:dyDescent="0.15">
      <c r="A759" s="73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</row>
    <row r="760" spans="1:28" ht="13" x14ac:dyDescent="0.15">
      <c r="A760" s="73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</row>
    <row r="761" spans="1:28" ht="13" x14ac:dyDescent="0.15">
      <c r="A761" s="73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</row>
    <row r="762" spans="1:28" ht="13" x14ac:dyDescent="0.15">
      <c r="A762" s="73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</row>
    <row r="763" spans="1:28" ht="13" x14ac:dyDescent="0.15">
      <c r="A763" s="73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</row>
    <row r="764" spans="1:28" ht="13" x14ac:dyDescent="0.15">
      <c r="A764" s="73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</row>
    <row r="765" spans="1:28" ht="13" x14ac:dyDescent="0.15">
      <c r="A765" s="73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</row>
    <row r="766" spans="1:28" ht="13" x14ac:dyDescent="0.15">
      <c r="A766" s="73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</row>
    <row r="767" spans="1:28" ht="13" x14ac:dyDescent="0.15">
      <c r="A767" s="73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</row>
    <row r="768" spans="1:28" ht="13" x14ac:dyDescent="0.15">
      <c r="A768" s="73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</row>
    <row r="769" spans="1:28" ht="13" x14ac:dyDescent="0.15">
      <c r="A769" s="73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</row>
    <row r="770" spans="1:28" ht="13" x14ac:dyDescent="0.15">
      <c r="A770" s="73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</row>
    <row r="771" spans="1:28" ht="13" x14ac:dyDescent="0.15">
      <c r="A771" s="73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</row>
    <row r="772" spans="1:28" ht="13" x14ac:dyDescent="0.15">
      <c r="A772" s="73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</row>
    <row r="773" spans="1:28" ht="13" x14ac:dyDescent="0.15">
      <c r="A773" s="73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</row>
    <row r="774" spans="1:28" ht="13" x14ac:dyDescent="0.15">
      <c r="A774" s="73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</row>
    <row r="775" spans="1:28" ht="13" x14ac:dyDescent="0.15">
      <c r="A775" s="73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</row>
    <row r="776" spans="1:28" ht="13" x14ac:dyDescent="0.15">
      <c r="A776" s="73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</row>
    <row r="777" spans="1:28" ht="13" x14ac:dyDescent="0.15">
      <c r="A777" s="73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</row>
    <row r="778" spans="1:28" ht="13" x14ac:dyDescent="0.15">
      <c r="A778" s="73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</row>
    <row r="779" spans="1:28" ht="13" x14ac:dyDescent="0.15">
      <c r="A779" s="73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</row>
    <row r="780" spans="1:28" ht="13" x14ac:dyDescent="0.15">
      <c r="A780" s="73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</row>
    <row r="781" spans="1:28" ht="13" x14ac:dyDescent="0.15">
      <c r="A781" s="73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</row>
    <row r="782" spans="1:28" ht="13" x14ac:dyDescent="0.15">
      <c r="A782" s="73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</row>
    <row r="783" spans="1:28" ht="13" x14ac:dyDescent="0.15">
      <c r="A783" s="73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</row>
    <row r="784" spans="1:28" ht="13" x14ac:dyDescent="0.15">
      <c r="A784" s="73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</row>
    <row r="785" spans="1:28" ht="13" x14ac:dyDescent="0.15">
      <c r="A785" s="73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</row>
    <row r="786" spans="1:28" ht="13" x14ac:dyDescent="0.15">
      <c r="A786" s="73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</row>
    <row r="787" spans="1:28" ht="13" x14ac:dyDescent="0.15">
      <c r="A787" s="73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</row>
    <row r="788" spans="1:28" ht="13" x14ac:dyDescent="0.15">
      <c r="A788" s="73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</row>
    <row r="789" spans="1:28" ht="13" x14ac:dyDescent="0.15">
      <c r="A789" s="73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</row>
    <row r="790" spans="1:28" ht="13" x14ac:dyDescent="0.15">
      <c r="A790" s="73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</row>
    <row r="791" spans="1:28" ht="13" x14ac:dyDescent="0.15">
      <c r="A791" s="73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</row>
    <row r="792" spans="1:28" ht="13" x14ac:dyDescent="0.15">
      <c r="A792" s="73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</row>
    <row r="793" spans="1:28" ht="13" x14ac:dyDescent="0.15">
      <c r="A793" s="73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</row>
    <row r="794" spans="1:28" ht="13" x14ac:dyDescent="0.15">
      <c r="A794" s="73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</row>
    <row r="795" spans="1:28" ht="13" x14ac:dyDescent="0.15">
      <c r="A795" s="73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</row>
    <row r="796" spans="1:28" ht="13" x14ac:dyDescent="0.15">
      <c r="A796" s="73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</row>
    <row r="797" spans="1:28" ht="13" x14ac:dyDescent="0.15">
      <c r="A797" s="73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</row>
    <row r="798" spans="1:28" ht="13" x14ac:dyDescent="0.15">
      <c r="A798" s="73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</row>
    <row r="799" spans="1:28" ht="13" x14ac:dyDescent="0.15">
      <c r="A799" s="73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</row>
    <row r="800" spans="1:28" ht="13" x14ac:dyDescent="0.15">
      <c r="A800" s="73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</row>
    <row r="801" spans="1:28" ht="13" x14ac:dyDescent="0.15">
      <c r="A801" s="73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</row>
    <row r="802" spans="1:28" ht="13" x14ac:dyDescent="0.15">
      <c r="A802" s="73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</row>
    <row r="803" spans="1:28" ht="13" x14ac:dyDescent="0.15">
      <c r="A803" s="73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</row>
    <row r="804" spans="1:28" ht="13" x14ac:dyDescent="0.15">
      <c r="A804" s="73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</row>
    <row r="805" spans="1:28" ht="13" x14ac:dyDescent="0.15">
      <c r="A805" s="73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</row>
    <row r="806" spans="1:28" ht="13" x14ac:dyDescent="0.15">
      <c r="A806" s="73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</row>
    <row r="807" spans="1:28" ht="13" x14ac:dyDescent="0.15">
      <c r="A807" s="73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</row>
    <row r="808" spans="1:28" ht="13" x14ac:dyDescent="0.15">
      <c r="A808" s="73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</row>
    <row r="809" spans="1:28" ht="13" x14ac:dyDescent="0.15">
      <c r="A809" s="73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</row>
    <row r="810" spans="1:28" ht="13" x14ac:dyDescent="0.15">
      <c r="A810" s="73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</row>
    <row r="811" spans="1:28" ht="13" x14ac:dyDescent="0.15">
      <c r="A811" s="73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</row>
    <row r="812" spans="1:28" ht="13" x14ac:dyDescent="0.15">
      <c r="A812" s="73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</row>
    <row r="813" spans="1:28" ht="13" x14ac:dyDescent="0.15">
      <c r="A813" s="73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</row>
    <row r="814" spans="1:28" ht="13" x14ac:dyDescent="0.15">
      <c r="A814" s="73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</row>
    <row r="815" spans="1:28" ht="13" x14ac:dyDescent="0.15">
      <c r="A815" s="73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</row>
    <row r="816" spans="1:28" ht="13" x14ac:dyDescent="0.15">
      <c r="A816" s="73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</row>
    <row r="817" spans="1:28" ht="13" x14ac:dyDescent="0.15">
      <c r="A817" s="73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</row>
    <row r="818" spans="1:28" ht="13" x14ac:dyDescent="0.15">
      <c r="A818" s="73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</row>
    <row r="819" spans="1:28" ht="13" x14ac:dyDescent="0.15">
      <c r="A819" s="73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</row>
    <row r="820" spans="1:28" ht="13" x14ac:dyDescent="0.15">
      <c r="A820" s="73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</row>
    <row r="821" spans="1:28" ht="13" x14ac:dyDescent="0.15">
      <c r="A821" s="73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</row>
    <row r="822" spans="1:28" ht="13" x14ac:dyDescent="0.15">
      <c r="A822" s="73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</row>
    <row r="823" spans="1:28" ht="13" x14ac:dyDescent="0.15">
      <c r="A823" s="73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</row>
    <row r="824" spans="1:28" ht="13" x14ac:dyDescent="0.15">
      <c r="A824" s="73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</row>
    <row r="825" spans="1:28" ht="13" x14ac:dyDescent="0.15">
      <c r="A825" s="73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</row>
    <row r="826" spans="1:28" ht="13" x14ac:dyDescent="0.15">
      <c r="A826" s="73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</row>
    <row r="827" spans="1:28" ht="13" x14ac:dyDescent="0.15">
      <c r="A827" s="73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</row>
    <row r="828" spans="1:28" ht="13" x14ac:dyDescent="0.15">
      <c r="A828" s="73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</row>
    <row r="829" spans="1:28" ht="13" x14ac:dyDescent="0.15">
      <c r="A829" s="73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</row>
    <row r="830" spans="1:28" ht="13" x14ac:dyDescent="0.15">
      <c r="A830" s="73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</row>
    <row r="831" spans="1:28" ht="13" x14ac:dyDescent="0.15">
      <c r="A831" s="73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</row>
    <row r="832" spans="1:28" ht="13" x14ac:dyDescent="0.15">
      <c r="A832" s="73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</row>
    <row r="833" spans="1:28" ht="13" x14ac:dyDescent="0.15">
      <c r="A833" s="73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</row>
    <row r="834" spans="1:28" ht="13" x14ac:dyDescent="0.15">
      <c r="A834" s="73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</row>
    <row r="835" spans="1:28" ht="13" x14ac:dyDescent="0.15">
      <c r="A835" s="73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</row>
    <row r="836" spans="1:28" ht="13" x14ac:dyDescent="0.15">
      <c r="A836" s="73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</row>
    <row r="837" spans="1:28" ht="13" x14ac:dyDescent="0.15">
      <c r="A837" s="73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</row>
    <row r="838" spans="1:28" ht="13" x14ac:dyDescent="0.15">
      <c r="A838" s="73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</row>
    <row r="839" spans="1:28" ht="13" x14ac:dyDescent="0.15">
      <c r="A839" s="73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</row>
    <row r="840" spans="1:28" ht="13" x14ac:dyDescent="0.15">
      <c r="A840" s="73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</row>
    <row r="841" spans="1:28" ht="13" x14ac:dyDescent="0.15">
      <c r="A841" s="73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</row>
    <row r="842" spans="1:28" ht="13" x14ac:dyDescent="0.15">
      <c r="A842" s="73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</row>
    <row r="843" spans="1:28" ht="13" x14ac:dyDescent="0.15">
      <c r="A843" s="73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</row>
    <row r="844" spans="1:28" ht="13" x14ac:dyDescent="0.15">
      <c r="A844" s="73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</row>
    <row r="845" spans="1:28" ht="13" x14ac:dyDescent="0.15">
      <c r="A845" s="73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</row>
    <row r="846" spans="1:28" ht="13" x14ac:dyDescent="0.15">
      <c r="A846" s="73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</row>
    <row r="847" spans="1:28" ht="13" x14ac:dyDescent="0.15">
      <c r="A847" s="73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</row>
    <row r="848" spans="1:28" ht="13" x14ac:dyDescent="0.15">
      <c r="A848" s="73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</row>
    <row r="849" spans="1:28" ht="13" x14ac:dyDescent="0.15">
      <c r="A849" s="73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</row>
    <row r="850" spans="1:28" ht="13" x14ac:dyDescent="0.15">
      <c r="A850" s="73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</row>
    <row r="851" spans="1:28" ht="13" x14ac:dyDescent="0.15">
      <c r="A851" s="73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</row>
    <row r="852" spans="1:28" ht="13" x14ac:dyDescent="0.15">
      <c r="A852" s="73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</row>
    <row r="853" spans="1:28" ht="13" x14ac:dyDescent="0.15">
      <c r="A853" s="73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</row>
    <row r="854" spans="1:28" ht="13" x14ac:dyDescent="0.15">
      <c r="A854" s="73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</row>
    <row r="855" spans="1:28" ht="13" x14ac:dyDescent="0.15">
      <c r="A855" s="73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</row>
    <row r="856" spans="1:28" ht="13" x14ac:dyDescent="0.15">
      <c r="A856" s="73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</row>
    <row r="857" spans="1:28" ht="13" x14ac:dyDescent="0.15">
      <c r="A857" s="73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</row>
    <row r="858" spans="1:28" ht="13" x14ac:dyDescent="0.15">
      <c r="A858" s="73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</row>
    <row r="859" spans="1:28" ht="13" x14ac:dyDescent="0.15">
      <c r="A859" s="73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</row>
    <row r="860" spans="1:28" ht="13" x14ac:dyDescent="0.15">
      <c r="A860" s="73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</row>
    <row r="861" spans="1:28" ht="13" x14ac:dyDescent="0.15">
      <c r="A861" s="73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</row>
    <row r="862" spans="1:28" ht="13" x14ac:dyDescent="0.15">
      <c r="A862" s="73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</row>
    <row r="863" spans="1:28" ht="13" x14ac:dyDescent="0.15">
      <c r="A863" s="73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</row>
    <row r="864" spans="1:28" ht="13" x14ac:dyDescent="0.15">
      <c r="A864" s="73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</row>
    <row r="865" spans="1:28" ht="13" x14ac:dyDescent="0.15">
      <c r="A865" s="73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</row>
    <row r="866" spans="1:28" ht="13" x14ac:dyDescent="0.15">
      <c r="A866" s="73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</row>
    <row r="867" spans="1:28" ht="13" x14ac:dyDescent="0.15">
      <c r="A867" s="73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</row>
    <row r="868" spans="1:28" ht="13" x14ac:dyDescent="0.15">
      <c r="A868" s="73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</row>
    <row r="869" spans="1:28" ht="13" x14ac:dyDescent="0.15">
      <c r="A869" s="73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</row>
    <row r="870" spans="1:28" ht="13" x14ac:dyDescent="0.15">
      <c r="A870" s="73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</row>
    <row r="871" spans="1:28" ht="13" x14ac:dyDescent="0.15">
      <c r="A871" s="73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</row>
    <row r="872" spans="1:28" ht="13" x14ac:dyDescent="0.15">
      <c r="A872" s="73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</row>
    <row r="873" spans="1:28" ht="13" x14ac:dyDescent="0.15">
      <c r="A873" s="73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</row>
    <row r="874" spans="1:28" ht="13" x14ac:dyDescent="0.15">
      <c r="A874" s="73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</row>
    <row r="875" spans="1:28" ht="13" x14ac:dyDescent="0.15">
      <c r="A875" s="73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</row>
    <row r="876" spans="1:28" ht="13" x14ac:dyDescent="0.15">
      <c r="A876" s="73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</row>
    <row r="877" spans="1:28" ht="13" x14ac:dyDescent="0.15">
      <c r="A877" s="73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</row>
    <row r="878" spans="1:28" ht="13" x14ac:dyDescent="0.15">
      <c r="A878" s="73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</row>
    <row r="879" spans="1:28" ht="13" x14ac:dyDescent="0.15">
      <c r="A879" s="73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</row>
    <row r="880" spans="1:28" ht="13" x14ac:dyDescent="0.15">
      <c r="A880" s="73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</row>
    <row r="881" spans="1:28" ht="13" x14ac:dyDescent="0.15">
      <c r="A881" s="73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</row>
    <row r="882" spans="1:28" ht="13" x14ac:dyDescent="0.15">
      <c r="A882" s="73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</row>
    <row r="883" spans="1:28" ht="13" x14ac:dyDescent="0.15">
      <c r="A883" s="73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</row>
    <row r="884" spans="1:28" ht="13" x14ac:dyDescent="0.15">
      <c r="A884" s="73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</row>
    <row r="885" spans="1:28" ht="13" x14ac:dyDescent="0.15">
      <c r="A885" s="73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</row>
    <row r="886" spans="1:28" ht="13" x14ac:dyDescent="0.15">
      <c r="A886" s="73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</row>
    <row r="887" spans="1:28" ht="13" x14ac:dyDescent="0.15">
      <c r="A887" s="73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</row>
    <row r="888" spans="1:28" ht="13" x14ac:dyDescent="0.15">
      <c r="A888" s="73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</row>
    <row r="889" spans="1:28" ht="13" x14ac:dyDescent="0.15">
      <c r="A889" s="73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</row>
    <row r="890" spans="1:28" ht="13" x14ac:dyDescent="0.15">
      <c r="A890" s="73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</row>
    <row r="891" spans="1:28" ht="13" x14ac:dyDescent="0.15">
      <c r="A891" s="73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</row>
    <row r="892" spans="1:28" ht="13" x14ac:dyDescent="0.15">
      <c r="A892" s="73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</row>
    <row r="893" spans="1:28" ht="13" x14ac:dyDescent="0.15">
      <c r="A893" s="73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</row>
    <row r="894" spans="1:28" ht="13" x14ac:dyDescent="0.15">
      <c r="A894" s="73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</row>
    <row r="895" spans="1:28" ht="13" x14ac:dyDescent="0.15">
      <c r="A895" s="73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</row>
    <row r="896" spans="1:28" ht="13" x14ac:dyDescent="0.15">
      <c r="A896" s="73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</row>
    <row r="897" spans="1:28" ht="13" x14ac:dyDescent="0.15">
      <c r="A897" s="73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</row>
    <row r="898" spans="1:28" ht="13" x14ac:dyDescent="0.15">
      <c r="A898" s="73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</row>
    <row r="899" spans="1:28" ht="13" x14ac:dyDescent="0.15">
      <c r="A899" s="73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</row>
    <row r="900" spans="1:28" ht="13" x14ac:dyDescent="0.15">
      <c r="A900" s="73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</row>
    <row r="901" spans="1:28" ht="13" x14ac:dyDescent="0.15">
      <c r="A901" s="73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</row>
    <row r="902" spans="1:28" ht="13" x14ac:dyDescent="0.15">
      <c r="A902" s="73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</row>
    <row r="903" spans="1:28" ht="13" x14ac:dyDescent="0.15">
      <c r="A903" s="73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</row>
    <row r="904" spans="1:28" ht="13" x14ac:dyDescent="0.15">
      <c r="A904" s="73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</row>
    <row r="905" spans="1:28" ht="13" x14ac:dyDescent="0.15">
      <c r="A905" s="73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</row>
    <row r="906" spans="1:28" ht="13" x14ac:dyDescent="0.15">
      <c r="A906" s="73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</row>
    <row r="907" spans="1:28" ht="13" x14ac:dyDescent="0.15">
      <c r="A907" s="73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</row>
    <row r="908" spans="1:28" ht="13" x14ac:dyDescent="0.15">
      <c r="A908" s="73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</row>
    <row r="909" spans="1:28" ht="13" x14ac:dyDescent="0.15">
      <c r="A909" s="73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</row>
    <row r="910" spans="1:28" ht="13" x14ac:dyDescent="0.15">
      <c r="A910" s="73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</row>
    <row r="911" spans="1:28" ht="13" x14ac:dyDescent="0.15">
      <c r="A911" s="73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</row>
    <row r="912" spans="1:28" ht="13" x14ac:dyDescent="0.15">
      <c r="A912" s="73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</row>
    <row r="913" spans="1:28" ht="13" x14ac:dyDescent="0.15">
      <c r="A913" s="73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</row>
    <row r="914" spans="1:28" ht="13" x14ac:dyDescent="0.15">
      <c r="A914" s="73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</row>
    <row r="915" spans="1:28" ht="13" x14ac:dyDescent="0.15">
      <c r="A915" s="73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</row>
    <row r="916" spans="1:28" ht="13" x14ac:dyDescent="0.15">
      <c r="A916" s="73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</row>
    <row r="917" spans="1:28" ht="13" x14ac:dyDescent="0.15">
      <c r="A917" s="73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</row>
    <row r="918" spans="1:28" ht="13" x14ac:dyDescent="0.15">
      <c r="A918" s="73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</row>
    <row r="919" spans="1:28" ht="13" x14ac:dyDescent="0.15">
      <c r="A919" s="73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</row>
    <row r="920" spans="1:28" ht="13" x14ac:dyDescent="0.15">
      <c r="A920" s="73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</row>
    <row r="921" spans="1:28" ht="13" x14ac:dyDescent="0.15">
      <c r="A921" s="73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</row>
    <row r="922" spans="1:28" ht="13" x14ac:dyDescent="0.15">
      <c r="A922" s="73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</row>
    <row r="923" spans="1:28" ht="13" x14ac:dyDescent="0.15">
      <c r="A923" s="73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</row>
    <row r="924" spans="1:28" ht="13" x14ac:dyDescent="0.15">
      <c r="A924" s="73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</row>
    <row r="925" spans="1:28" ht="13" x14ac:dyDescent="0.15">
      <c r="A925" s="73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</row>
    <row r="926" spans="1:28" ht="13" x14ac:dyDescent="0.15">
      <c r="A926" s="73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</row>
    <row r="927" spans="1:28" ht="13" x14ac:dyDescent="0.15">
      <c r="A927" s="73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</row>
    <row r="928" spans="1:28" ht="13" x14ac:dyDescent="0.15">
      <c r="A928" s="73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</row>
    <row r="929" spans="1:28" ht="13" x14ac:dyDescent="0.15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</row>
    <row r="930" spans="1:28" ht="13" x14ac:dyDescent="0.15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</row>
    <row r="931" spans="1:28" ht="13" x14ac:dyDescent="0.15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</row>
    <row r="932" spans="1:28" ht="13" x14ac:dyDescent="0.15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</row>
    <row r="933" spans="1:28" ht="13" x14ac:dyDescent="0.15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</row>
    <row r="934" spans="1:28" ht="13" x14ac:dyDescent="0.15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</row>
    <row r="935" spans="1:28" ht="13" x14ac:dyDescent="0.15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</row>
    <row r="936" spans="1:28" ht="13" x14ac:dyDescent="0.15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</row>
    <row r="937" spans="1:28" ht="13" x14ac:dyDescent="0.15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</row>
    <row r="938" spans="1:28" ht="13" x14ac:dyDescent="0.15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</row>
    <row r="939" spans="1:28" ht="13" x14ac:dyDescent="0.15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</row>
    <row r="940" spans="1:28" ht="13" x14ac:dyDescent="0.15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</row>
    <row r="941" spans="1:28" ht="13" x14ac:dyDescent="0.15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</row>
    <row r="942" spans="1:28" ht="13" x14ac:dyDescent="0.15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</row>
    <row r="943" spans="1:28" ht="13" x14ac:dyDescent="0.15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</row>
    <row r="944" spans="1:28" ht="13" x14ac:dyDescent="0.15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</row>
    <row r="945" spans="1:28" ht="13" x14ac:dyDescent="0.15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</row>
    <row r="946" spans="1:28" ht="13" x14ac:dyDescent="0.15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</row>
    <row r="947" spans="1:28" ht="13" x14ac:dyDescent="0.15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</row>
    <row r="948" spans="1:28" ht="13" x14ac:dyDescent="0.15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</row>
    <row r="949" spans="1:28" ht="13" x14ac:dyDescent="0.15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</row>
    <row r="950" spans="1:28" ht="13" x14ac:dyDescent="0.15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</row>
    <row r="951" spans="1:28" ht="13" x14ac:dyDescent="0.15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</row>
    <row r="952" spans="1:28" ht="13" x14ac:dyDescent="0.15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</row>
    <row r="953" spans="1:28" ht="13" x14ac:dyDescent="0.15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</row>
    <row r="954" spans="1:28" ht="13" x14ac:dyDescent="0.15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</row>
    <row r="955" spans="1:28" ht="13" x14ac:dyDescent="0.15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</row>
    <row r="956" spans="1:28" ht="13" x14ac:dyDescent="0.15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</row>
    <row r="957" spans="1:28" ht="13" x14ac:dyDescent="0.15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</row>
    <row r="958" spans="1:28" ht="13" x14ac:dyDescent="0.15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</row>
    <row r="959" spans="1:28" ht="13" x14ac:dyDescent="0.15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</row>
    <row r="960" spans="1:28" ht="13" x14ac:dyDescent="0.15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</row>
    <row r="961" spans="1:28" ht="13" x14ac:dyDescent="0.15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</row>
    <row r="962" spans="1:28" ht="13" x14ac:dyDescent="0.15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</row>
    <row r="963" spans="1:28" ht="13" x14ac:dyDescent="0.15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</row>
    <row r="964" spans="1:28" ht="13" x14ac:dyDescent="0.15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</row>
    <row r="965" spans="1:28" ht="13" x14ac:dyDescent="0.15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</row>
    <row r="966" spans="1:28" ht="13" x14ac:dyDescent="0.15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</row>
    <row r="967" spans="1:28" ht="13" x14ac:dyDescent="0.15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</row>
    <row r="968" spans="1:28" ht="13" x14ac:dyDescent="0.15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</row>
    <row r="969" spans="1:28" ht="13" x14ac:dyDescent="0.15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</row>
    <row r="970" spans="1:28" ht="13" x14ac:dyDescent="0.15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</row>
    <row r="971" spans="1:28" ht="13" x14ac:dyDescent="0.15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</row>
    <row r="972" spans="1:28" ht="13" x14ac:dyDescent="0.15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</row>
    <row r="973" spans="1:28" ht="13" x14ac:dyDescent="0.15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</row>
    <row r="974" spans="1:28" ht="13" x14ac:dyDescent="0.15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</row>
    <row r="975" spans="1:28" ht="13" x14ac:dyDescent="0.15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</row>
    <row r="976" spans="1:28" ht="13" x14ac:dyDescent="0.15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</row>
    <row r="977" spans="1:28" ht="13" x14ac:dyDescent="0.15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</row>
    <row r="978" spans="1:28" ht="13" x14ac:dyDescent="0.15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</row>
    <row r="979" spans="1:28" ht="13" x14ac:dyDescent="0.15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</row>
    <row r="980" spans="1:28" ht="13" x14ac:dyDescent="0.15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</row>
    <row r="981" spans="1:28" ht="13" x14ac:dyDescent="0.15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</row>
    <row r="982" spans="1:28" ht="13" x14ac:dyDescent="0.15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</row>
    <row r="983" spans="1:28" ht="13" x14ac:dyDescent="0.15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</row>
    <row r="984" spans="1:28" ht="13" x14ac:dyDescent="0.15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</row>
    <row r="985" spans="1:28" ht="13" x14ac:dyDescent="0.15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</row>
    <row r="986" spans="1:28" ht="13" x14ac:dyDescent="0.15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</row>
    <row r="987" spans="1:28" ht="13" x14ac:dyDescent="0.15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</row>
    <row r="988" spans="1:28" ht="13" x14ac:dyDescent="0.15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</row>
    <row r="989" spans="1:28" ht="13" x14ac:dyDescent="0.15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</row>
    <row r="990" spans="1:28" ht="13" x14ac:dyDescent="0.15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</row>
    <row r="991" spans="1:28" ht="13" x14ac:dyDescent="0.15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</row>
    <row r="992" spans="1:28" ht="13" x14ac:dyDescent="0.15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</row>
    <row r="993" spans="1:28" ht="13" x14ac:dyDescent="0.15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</row>
    <row r="994" spans="1:28" ht="13" x14ac:dyDescent="0.15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</row>
    <row r="995" spans="1:28" ht="13" x14ac:dyDescent="0.15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</row>
    <row r="996" spans="1:28" ht="13" x14ac:dyDescent="0.15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</row>
    <row r="997" spans="1:28" ht="13" x14ac:dyDescent="0.15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</row>
    <row r="998" spans="1:28" ht="13" x14ac:dyDescent="0.15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434343"/>
    <outlinePr summaryBelow="0" summaryRight="0"/>
  </sheetPr>
  <dimension ref="A1:AD1001"/>
  <sheetViews>
    <sheetView topLeftCell="A6" workbookViewId="0">
      <selection activeCell="J29" sqref="J29"/>
    </sheetView>
  </sheetViews>
  <sheetFormatPr baseColWidth="10" defaultColWidth="14.5" defaultRowHeight="15.75" customHeight="1" x14ac:dyDescent="0.15"/>
  <cols>
    <col min="1" max="1" width="9.5" customWidth="1"/>
    <col min="2" max="2" width="27.5" customWidth="1"/>
    <col min="3" max="3" width="11" customWidth="1"/>
    <col min="4" max="10" width="13.5" customWidth="1"/>
    <col min="11" max="11" width="12.5" customWidth="1"/>
  </cols>
  <sheetData>
    <row r="1" spans="1:30" ht="15.75" customHeight="1" x14ac:dyDescent="0.25">
      <c r="A1" s="228" t="s">
        <v>810</v>
      </c>
      <c r="C1" s="63"/>
      <c r="D1" s="197"/>
      <c r="E1" s="197"/>
      <c r="F1" s="197"/>
      <c r="G1" s="197"/>
      <c r="H1" s="197"/>
      <c r="I1" s="197"/>
      <c r="J1" s="197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</row>
    <row r="2" spans="1:30" ht="15.75" customHeight="1" x14ac:dyDescent="0.15">
      <c r="A2" s="61" t="s">
        <v>811</v>
      </c>
      <c r="C2" s="63"/>
      <c r="D2" s="197"/>
      <c r="E2" s="197"/>
      <c r="F2" s="197"/>
      <c r="G2" s="197"/>
      <c r="H2" s="197"/>
      <c r="I2" s="197"/>
      <c r="J2" s="197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</row>
    <row r="3" spans="1:30" ht="15.75" customHeight="1" x14ac:dyDescent="0.15">
      <c r="A3" s="73"/>
      <c r="B3" s="62"/>
      <c r="C3" s="63"/>
      <c r="D3" s="197"/>
      <c r="E3" s="197"/>
      <c r="F3" s="197"/>
      <c r="G3" s="197"/>
      <c r="H3" s="197"/>
      <c r="I3" s="197"/>
      <c r="J3" s="197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</row>
    <row r="4" spans="1:30" ht="15.75" customHeight="1" x14ac:dyDescent="0.15">
      <c r="A4" s="76" t="s">
        <v>528</v>
      </c>
      <c r="B4" s="64"/>
      <c r="C4" s="73"/>
      <c r="D4" s="229" t="s">
        <v>529</v>
      </c>
      <c r="E4" s="197"/>
      <c r="F4" s="197"/>
      <c r="G4" s="197"/>
      <c r="H4" s="229" t="s">
        <v>530</v>
      </c>
      <c r="I4" s="197"/>
      <c r="J4" s="197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</row>
    <row r="5" spans="1:30" ht="15.75" customHeight="1" x14ac:dyDescent="0.15">
      <c r="A5" s="80"/>
      <c r="B5" s="81" t="s">
        <v>10</v>
      </c>
      <c r="C5" s="80" t="s">
        <v>812</v>
      </c>
      <c r="D5" s="230">
        <v>0</v>
      </c>
      <c r="E5" s="230">
        <v>1</v>
      </c>
      <c r="F5" s="230">
        <v>2</v>
      </c>
      <c r="G5" s="230">
        <v>3</v>
      </c>
      <c r="H5" s="230">
        <v>2</v>
      </c>
      <c r="I5" s="230">
        <v>1</v>
      </c>
      <c r="J5" s="230">
        <v>0</v>
      </c>
      <c r="K5" s="82" t="s">
        <v>533</v>
      </c>
      <c r="L5" s="82" t="s">
        <v>534</v>
      </c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</row>
    <row r="6" spans="1:30" ht="15.75" customHeight="1" x14ac:dyDescent="0.15">
      <c r="A6" s="63" t="s">
        <v>536</v>
      </c>
      <c r="B6" s="62" t="s">
        <v>13</v>
      </c>
      <c r="C6" s="85" t="s">
        <v>12</v>
      </c>
      <c r="D6" s="198">
        <f>'CI glo'!D6-43830</f>
        <v>1</v>
      </c>
      <c r="E6" s="198">
        <f>'CI glo'!E6-43830</f>
        <v>-43830</v>
      </c>
      <c r="F6" s="198">
        <f>'CI glo'!F6-43830</f>
        <v>82</v>
      </c>
      <c r="G6" s="198">
        <f>'CI glo'!G6-43830</f>
        <v>-43830</v>
      </c>
      <c r="H6" s="198">
        <f>'CI glo'!H6-43830</f>
        <v>111</v>
      </c>
      <c r="I6" s="198">
        <f>'CI glo'!I6-43830</f>
        <v>-43830</v>
      </c>
      <c r="J6" s="198">
        <f>'CI glo'!J6-43830</f>
        <v>366</v>
      </c>
      <c r="K6" s="198">
        <f>'CI glo'!K6-43830</f>
        <v>153</v>
      </c>
      <c r="L6" s="198">
        <f>'CI glo'!L6-43830</f>
        <v>195</v>
      </c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</row>
    <row r="7" spans="1:30" ht="15.75" customHeight="1" x14ac:dyDescent="0.15">
      <c r="A7" s="63" t="s">
        <v>536</v>
      </c>
      <c r="B7" s="62" t="s">
        <v>19</v>
      </c>
      <c r="C7" s="85" t="s">
        <v>18</v>
      </c>
      <c r="D7" s="198">
        <f>'CI glo'!D7-43830</f>
        <v>1</v>
      </c>
      <c r="E7" s="198">
        <f>'CI glo'!E7-43830</f>
        <v>-43830</v>
      </c>
      <c r="F7" s="198">
        <f>'CI glo'!F7-43830</f>
        <v>77</v>
      </c>
      <c r="G7" s="198">
        <f>'CI glo'!G7-43830</f>
        <v>95</v>
      </c>
      <c r="H7" s="198">
        <f>'CI glo'!H7-43830</f>
        <v>110</v>
      </c>
      <c r="I7" s="198">
        <f>'CI glo'!I7-43830</f>
        <v>-43830</v>
      </c>
      <c r="J7" s="198">
        <f>'CI glo'!J7-43830</f>
        <v>366</v>
      </c>
      <c r="K7" s="198">
        <f>'CI glo'!K7-43830</f>
        <v>152</v>
      </c>
      <c r="L7" s="198">
        <f>'CI glo'!L7-43830</f>
        <v>194</v>
      </c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</row>
    <row r="8" spans="1:30" ht="15.75" customHeight="1" x14ac:dyDescent="0.15">
      <c r="A8" s="63" t="s">
        <v>536</v>
      </c>
      <c r="B8" s="62" t="s">
        <v>22</v>
      </c>
      <c r="C8" s="85" t="s">
        <v>21</v>
      </c>
      <c r="D8" s="198">
        <f>'CI glo'!D8-43830</f>
        <v>1</v>
      </c>
      <c r="E8" s="198">
        <f>'CI glo'!E8-43830</f>
        <v>-43830</v>
      </c>
      <c r="F8" s="198">
        <f>'CI glo'!F8-43830</f>
        <v>-43830</v>
      </c>
      <c r="G8" s="198">
        <f>'CI glo'!G8-43830</f>
        <v>-43830</v>
      </c>
      <c r="H8" s="198">
        <f>'CI glo'!H8-43830</f>
        <v>-43830</v>
      </c>
      <c r="I8" s="198">
        <f>'CI glo'!I8-43830</f>
        <v>-43830</v>
      </c>
      <c r="J8" s="198">
        <f>'CI glo'!J8-43830</f>
        <v>366</v>
      </c>
      <c r="K8" s="198">
        <f>'CI glo'!K8-43830</f>
        <v>-43830</v>
      </c>
      <c r="L8" s="198">
        <f>'CI glo'!L8-43830</f>
        <v>-43830</v>
      </c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</row>
    <row r="9" spans="1:30" ht="15.75" customHeight="1" x14ac:dyDescent="0.15">
      <c r="A9" s="63" t="s">
        <v>536</v>
      </c>
      <c r="B9" s="62" t="s">
        <v>24</v>
      </c>
      <c r="C9" s="85" t="s">
        <v>23</v>
      </c>
      <c r="D9" s="198">
        <f>'CI glo'!D9-43830</f>
        <v>1</v>
      </c>
      <c r="E9" s="198">
        <f>'CI glo'!E9-43830</f>
        <v>-43830</v>
      </c>
      <c r="F9" s="198">
        <f>'CI glo'!F9-43830</f>
        <v>76</v>
      </c>
      <c r="G9" s="198">
        <f>'CI glo'!G9-43830</f>
        <v>80</v>
      </c>
      <c r="H9" s="198">
        <f>'CI glo'!H9-43830</f>
        <v>118</v>
      </c>
      <c r="I9" s="198">
        <f>'CI glo'!I9-43830</f>
        <v>-43830</v>
      </c>
      <c r="J9" s="198">
        <f>'CI glo'!J9-43830</f>
        <v>366</v>
      </c>
      <c r="K9" s="198">
        <f>'CI glo'!K9-43830</f>
        <v>160</v>
      </c>
      <c r="L9" s="198">
        <f>'CI glo'!L9-43830</f>
        <v>202</v>
      </c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</row>
    <row r="10" spans="1:30" ht="15.75" customHeight="1" x14ac:dyDescent="0.15">
      <c r="A10" s="63" t="s">
        <v>536</v>
      </c>
      <c r="B10" s="62" t="s">
        <v>27</v>
      </c>
      <c r="C10" s="85" t="s">
        <v>26</v>
      </c>
      <c r="D10" s="198">
        <f>'CI glo'!D10-43830</f>
        <v>1</v>
      </c>
      <c r="E10" s="198">
        <f>'CI glo'!E10-43830</f>
        <v>-43830</v>
      </c>
      <c r="F10" s="198">
        <f>'CI glo'!F10-43830</f>
        <v>-43830</v>
      </c>
      <c r="G10" s="198">
        <f>'CI glo'!G10-43830</f>
        <v>-43830</v>
      </c>
      <c r="H10" s="198">
        <f>'CI glo'!H10-43830</f>
        <v>-43830</v>
      </c>
      <c r="I10" s="198">
        <f>'CI glo'!I10-43830</f>
        <v>-43830</v>
      </c>
      <c r="J10" s="198">
        <f>'CI glo'!J10-43830</f>
        <v>366</v>
      </c>
      <c r="K10" s="198">
        <f>'CI glo'!K10-43830</f>
        <v>-43830</v>
      </c>
      <c r="L10" s="198">
        <f>'CI glo'!L10-43830</f>
        <v>-43830</v>
      </c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</row>
    <row r="11" spans="1:30" ht="15.75" customHeight="1" x14ac:dyDescent="0.15">
      <c r="A11" s="63" t="s">
        <v>536</v>
      </c>
      <c r="B11" s="62" t="s">
        <v>30</v>
      </c>
      <c r="C11" s="85" t="s">
        <v>29</v>
      </c>
      <c r="D11" s="198">
        <f>'CI glo'!D11-43830</f>
        <v>1</v>
      </c>
      <c r="E11" s="198">
        <f>'CI glo'!E11-43830</f>
        <v>32</v>
      </c>
      <c r="F11" s="198">
        <f>'CI glo'!F11-43830</f>
        <v>73</v>
      </c>
      <c r="G11" s="198">
        <f>'CI glo'!G11-43830</f>
        <v>83</v>
      </c>
      <c r="H11" s="198">
        <f>'CI glo'!H11-43830</f>
        <v>115</v>
      </c>
      <c r="I11" s="198">
        <f>'CI glo'!I11-43830</f>
        <v>-43830</v>
      </c>
      <c r="J11" s="198">
        <f>'CI glo'!J11-43830</f>
        <v>366</v>
      </c>
      <c r="K11" s="198">
        <f>'CI glo'!K11-43830</f>
        <v>157</v>
      </c>
      <c r="L11" s="198">
        <f>'CI glo'!L11-43830</f>
        <v>199</v>
      </c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</row>
    <row r="12" spans="1:30" ht="15.75" customHeight="1" x14ac:dyDescent="0.15">
      <c r="A12" s="63" t="s">
        <v>536</v>
      </c>
      <c r="B12" s="62" t="s">
        <v>33</v>
      </c>
      <c r="C12" s="85" t="s">
        <v>32</v>
      </c>
      <c r="D12" s="198">
        <f>'CI glo'!D12-43830</f>
        <v>1</v>
      </c>
      <c r="E12" s="198">
        <f>'CI glo'!E12-43830</f>
        <v>-43830</v>
      </c>
      <c r="F12" s="198">
        <f>'CI glo'!F12-43830</f>
        <v>75</v>
      </c>
      <c r="G12" s="198">
        <f>'CI glo'!G12-43830</f>
        <v>76</v>
      </c>
      <c r="H12" s="198">
        <f>'CI glo'!H12-43830</f>
        <v>105</v>
      </c>
      <c r="I12" s="198">
        <f>'CI glo'!I12-43830</f>
        <v>122</v>
      </c>
      <c r="J12" s="198">
        <f>'CI glo'!J12-43830</f>
        <v>366</v>
      </c>
      <c r="K12" s="198">
        <f>'CI glo'!K12-43830</f>
        <v>164</v>
      </c>
      <c r="L12" s="198">
        <f>'CI glo'!L12-43830</f>
        <v>206</v>
      </c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</row>
    <row r="13" spans="1:30" ht="15.75" customHeight="1" x14ac:dyDescent="0.15">
      <c r="A13" s="63" t="s">
        <v>536</v>
      </c>
      <c r="B13" s="62" t="s">
        <v>37</v>
      </c>
      <c r="C13" s="85" t="s">
        <v>35</v>
      </c>
      <c r="D13" s="198">
        <f>'CI glo'!D13-43830</f>
        <v>1</v>
      </c>
      <c r="E13" s="198">
        <f>'CI glo'!E13-43830</f>
        <v>-43830</v>
      </c>
      <c r="F13" s="198">
        <f>'CI glo'!F13-43830</f>
        <v>-43830</v>
      </c>
      <c r="G13" s="198">
        <f>'CI glo'!G13-43830</f>
        <v>-43830</v>
      </c>
      <c r="H13" s="198">
        <f>'CI glo'!H13-43830</f>
        <v>-43830</v>
      </c>
      <c r="I13" s="198">
        <f>'CI glo'!I13-43830</f>
        <v>-43830</v>
      </c>
      <c r="J13" s="198">
        <f>'CI glo'!J13-43830</f>
        <v>366</v>
      </c>
      <c r="K13" s="198">
        <f>'CI glo'!K13-43830</f>
        <v>-43830</v>
      </c>
      <c r="L13" s="198">
        <f>'CI glo'!L13-43830</f>
        <v>-43830</v>
      </c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</row>
    <row r="14" spans="1:30" ht="15.75" customHeight="1" x14ac:dyDescent="0.15">
      <c r="A14" s="63" t="s">
        <v>536</v>
      </c>
      <c r="B14" s="62" t="s">
        <v>39</v>
      </c>
      <c r="C14" s="85" t="s">
        <v>38</v>
      </c>
      <c r="D14" s="198">
        <f>'CI glo'!D14-43830</f>
        <v>1</v>
      </c>
      <c r="E14" s="198">
        <f>'CI glo'!E14-43830</f>
        <v>-43830</v>
      </c>
      <c r="F14" s="198">
        <f>'CI glo'!F14-43830</f>
        <v>-43830</v>
      </c>
      <c r="G14" s="198">
        <f>'CI glo'!G14-43830</f>
        <v>-43830</v>
      </c>
      <c r="H14" s="198">
        <f>'CI glo'!H14-43830</f>
        <v>-43830</v>
      </c>
      <c r="I14" s="198">
        <f>'CI glo'!I14-43830</f>
        <v>-43830</v>
      </c>
      <c r="J14" s="198">
        <f>'CI glo'!J14-43830</f>
        <v>366</v>
      </c>
      <c r="K14" s="198">
        <f>'CI glo'!K14-43830</f>
        <v>-43830</v>
      </c>
      <c r="L14" s="198">
        <f>'CI glo'!L14-43830</f>
        <v>-43830</v>
      </c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</row>
    <row r="15" spans="1:30" ht="15.75" customHeight="1" x14ac:dyDescent="0.15">
      <c r="A15" s="63" t="s">
        <v>536</v>
      </c>
      <c r="B15" s="62" t="s">
        <v>42</v>
      </c>
      <c r="C15" s="85" t="s">
        <v>40</v>
      </c>
      <c r="D15" s="198">
        <f>'CI glo'!D15-43830</f>
        <v>1</v>
      </c>
      <c r="E15" s="198">
        <f>'CI glo'!E15-43830</f>
        <v>32</v>
      </c>
      <c r="F15" s="198">
        <f>'CI glo'!F15-43830</f>
        <v>77</v>
      </c>
      <c r="G15" s="198">
        <f>'CI glo'!G15-43830</f>
        <v>86</v>
      </c>
      <c r="H15" s="198">
        <f>'CI glo'!H15-43830</f>
        <v>116</v>
      </c>
      <c r="I15" s="198">
        <f>'CI glo'!I15-43830</f>
        <v>-43830</v>
      </c>
      <c r="J15" s="198">
        <f>'CI glo'!J15-43830</f>
        <v>366</v>
      </c>
      <c r="K15" s="198">
        <f>'CI glo'!K15-43830</f>
        <v>158</v>
      </c>
      <c r="L15" s="198">
        <f>'CI glo'!L15-43830</f>
        <v>200</v>
      </c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</row>
    <row r="16" spans="1:30" ht="15.75" customHeight="1" x14ac:dyDescent="0.15">
      <c r="A16" s="63" t="s">
        <v>536</v>
      </c>
      <c r="B16" s="62" t="s">
        <v>45</v>
      </c>
      <c r="C16" s="85" t="s">
        <v>44</v>
      </c>
      <c r="D16" s="198">
        <f>'CI glo'!D16-43830</f>
        <v>1</v>
      </c>
      <c r="E16" s="198">
        <f>'CI glo'!E16-43830</f>
        <v>-43830</v>
      </c>
      <c r="F16" s="198">
        <f>'CI glo'!F16-43830</f>
        <v>-43830</v>
      </c>
      <c r="G16" s="198">
        <f>'CI glo'!G16-43830</f>
        <v>-43830</v>
      </c>
      <c r="H16" s="198">
        <f>'CI glo'!H16-43830</f>
        <v>-43830</v>
      </c>
      <c r="I16" s="198">
        <f>'CI glo'!I16-43830</f>
        <v>-43830</v>
      </c>
      <c r="J16" s="198">
        <f>'CI glo'!J16-43830</f>
        <v>366</v>
      </c>
      <c r="K16" s="198">
        <f>'CI glo'!K16-43830</f>
        <v>-43830</v>
      </c>
      <c r="L16" s="198">
        <f>'CI glo'!L16-43830</f>
        <v>-43830</v>
      </c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</row>
    <row r="17" spans="1:30" ht="15.75" customHeight="1" x14ac:dyDescent="0.15">
      <c r="A17" s="63" t="s">
        <v>536</v>
      </c>
      <c r="B17" s="62" t="s">
        <v>52</v>
      </c>
      <c r="C17" s="85" t="s">
        <v>51</v>
      </c>
      <c r="D17" s="198">
        <f>'CI glo'!D17-43830</f>
        <v>1</v>
      </c>
      <c r="E17" s="198">
        <f>'CI glo'!E17-43830</f>
        <v>-43830</v>
      </c>
      <c r="F17" s="198">
        <f>'CI glo'!F17-43830</f>
        <v>72</v>
      </c>
      <c r="G17" s="198">
        <f>'CI glo'!G17-43830</f>
        <v>78</v>
      </c>
      <c r="H17" s="198">
        <f>'CI glo'!H17-43830</f>
        <v>110</v>
      </c>
      <c r="I17" s="198">
        <f>'CI glo'!I17-43830</f>
        <v>-43830</v>
      </c>
      <c r="J17" s="198">
        <f>'CI glo'!J17-43830</f>
        <v>366</v>
      </c>
      <c r="K17" s="198">
        <f>'CI glo'!K17-43830</f>
        <v>152</v>
      </c>
      <c r="L17" s="198">
        <f>'CI glo'!L17-43830</f>
        <v>194</v>
      </c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</row>
    <row r="18" spans="1:30" ht="15.75" customHeight="1" x14ac:dyDescent="0.15">
      <c r="A18" s="63" t="s">
        <v>536</v>
      </c>
      <c r="B18" s="62" t="s">
        <v>58</v>
      </c>
      <c r="C18" s="85" t="s">
        <v>57</v>
      </c>
      <c r="D18" s="198">
        <f>'CI glo'!D18-43830</f>
        <v>1</v>
      </c>
      <c r="E18" s="198">
        <f>'CI glo'!E18-43830</f>
        <v>-43830</v>
      </c>
      <c r="F18" s="198">
        <f>'CI glo'!F18-43830</f>
        <v>-43830</v>
      </c>
      <c r="G18" s="198">
        <f>'CI glo'!G18-43830</f>
        <v>-43830</v>
      </c>
      <c r="H18" s="198">
        <f>'CI glo'!H18-43830</f>
        <v>-43830</v>
      </c>
      <c r="I18" s="198">
        <f>'CI glo'!I18-43830</f>
        <v>-43830</v>
      </c>
      <c r="J18" s="198">
        <f>'CI glo'!J18-43830</f>
        <v>366</v>
      </c>
      <c r="K18" s="198">
        <f>'CI glo'!K18-43830</f>
        <v>-43830</v>
      </c>
      <c r="L18" s="198">
        <f>'CI glo'!L18-43830</f>
        <v>-43830</v>
      </c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</row>
    <row r="19" spans="1:30" ht="15.75" customHeight="1" x14ac:dyDescent="0.15">
      <c r="A19" s="107" t="s">
        <v>536</v>
      </c>
      <c r="B19" s="108" t="s">
        <v>62</v>
      </c>
      <c r="C19" s="85" t="s">
        <v>61</v>
      </c>
      <c r="D19" s="198">
        <f>'CI glo'!D19-43830</f>
        <v>1</v>
      </c>
      <c r="E19" s="198">
        <f>'CI glo'!E19-43830</f>
        <v>-43830</v>
      </c>
      <c r="F19" s="198">
        <f>'CI glo'!F19-43830</f>
        <v>-43830</v>
      </c>
      <c r="G19" s="198">
        <f>'CI glo'!G19-43830</f>
        <v>82</v>
      </c>
      <c r="H19" s="198">
        <f>'CI glo'!H19-43830</f>
        <v>105</v>
      </c>
      <c r="I19" s="198">
        <f>'CI glo'!I19-43830</f>
        <v>-43830</v>
      </c>
      <c r="J19" s="198">
        <f>'CI glo'!J19-43830</f>
        <v>366</v>
      </c>
      <c r="K19" s="198">
        <f>'CI glo'!K19-43830</f>
        <v>147</v>
      </c>
      <c r="L19" s="198">
        <f>'CI glo'!L19-43830</f>
        <v>189</v>
      </c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</row>
    <row r="20" spans="1:30" ht="15.75" customHeight="1" x14ac:dyDescent="0.15">
      <c r="A20" s="63" t="s">
        <v>536</v>
      </c>
      <c r="B20" s="62" t="s">
        <v>65</v>
      </c>
      <c r="C20" s="85" t="s">
        <v>64</v>
      </c>
      <c r="D20" s="198">
        <f>'CI glo'!D20-43830</f>
        <v>1</v>
      </c>
      <c r="E20" s="198">
        <f>'CI glo'!E20-43830</f>
        <v>-43830</v>
      </c>
      <c r="F20" s="198">
        <f>'CI glo'!F20-43830</f>
        <v>-43830</v>
      </c>
      <c r="G20" s="198">
        <f>'CI glo'!G20-43830</f>
        <v>-43830</v>
      </c>
      <c r="H20" s="198">
        <f>'CI glo'!H20-43830</f>
        <v>-43830</v>
      </c>
      <c r="I20" s="198">
        <f>'CI glo'!I20-43830</f>
        <v>-43830</v>
      </c>
      <c r="J20" s="198">
        <f>'CI glo'!J20-43830</f>
        <v>366</v>
      </c>
      <c r="K20" s="198">
        <f>'CI glo'!K20-43830</f>
        <v>-43830</v>
      </c>
      <c r="L20" s="198">
        <f>'CI glo'!L20-43830</f>
        <v>-43830</v>
      </c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</row>
    <row r="21" spans="1:30" ht="15.75" customHeight="1" x14ac:dyDescent="0.15">
      <c r="A21" s="63" t="s">
        <v>536</v>
      </c>
      <c r="B21" s="62" t="s">
        <v>69</v>
      </c>
      <c r="C21" s="85" t="s">
        <v>68</v>
      </c>
      <c r="D21" s="198">
        <f>'CI glo'!D21-43830</f>
        <v>1</v>
      </c>
      <c r="E21" s="198">
        <f>'CI glo'!E21-43830</f>
        <v>-43830</v>
      </c>
      <c r="F21" s="198">
        <f>'CI glo'!F21-43830</f>
        <v>-43830</v>
      </c>
      <c r="G21" s="198">
        <f>'CI glo'!G21-43830</f>
        <v>-43830</v>
      </c>
      <c r="H21" s="198">
        <f>'CI glo'!H21-43830</f>
        <v>-43830</v>
      </c>
      <c r="I21" s="198">
        <f>'CI glo'!I21-43830</f>
        <v>-43830</v>
      </c>
      <c r="J21" s="198">
        <f>'CI glo'!J21-43830</f>
        <v>366</v>
      </c>
      <c r="K21" s="198">
        <f>'CI glo'!K21-43830</f>
        <v>-43830</v>
      </c>
      <c r="L21" s="198">
        <f>'CI glo'!L21-43830</f>
        <v>-43830</v>
      </c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</row>
    <row r="22" spans="1:30" ht="15.75" customHeight="1" x14ac:dyDescent="0.15">
      <c r="A22" s="63" t="s">
        <v>536</v>
      </c>
      <c r="B22" s="62" t="s">
        <v>73</v>
      </c>
      <c r="C22" s="85" t="s">
        <v>72</v>
      </c>
      <c r="D22" s="198">
        <f>'CI glo'!D22-43830</f>
        <v>1</v>
      </c>
      <c r="E22" s="198">
        <f>'CI glo'!E22-43830</f>
        <v>74</v>
      </c>
      <c r="F22" s="198">
        <f>'CI glo'!F22-43830</f>
        <v>77</v>
      </c>
      <c r="G22" s="198">
        <f>'CI glo'!G22-43830</f>
        <v>-43830</v>
      </c>
      <c r="H22" s="198">
        <f>'CI glo'!H22-43830</f>
        <v>98</v>
      </c>
      <c r="I22" s="198">
        <f>'CI glo'!I22-43830</f>
        <v>-43830</v>
      </c>
      <c r="J22" s="198">
        <f>'CI glo'!J22-43830</f>
        <v>366</v>
      </c>
      <c r="K22" s="198">
        <f>'CI glo'!K22-43830</f>
        <v>140</v>
      </c>
      <c r="L22" s="198">
        <f>'CI glo'!L22-43830</f>
        <v>182</v>
      </c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</row>
    <row r="23" spans="1:30" ht="15.75" customHeight="1" x14ac:dyDescent="0.15">
      <c r="A23" s="63" t="s">
        <v>536</v>
      </c>
      <c r="B23" s="62" t="s">
        <v>75</v>
      </c>
      <c r="C23" s="85" t="s">
        <v>74</v>
      </c>
      <c r="D23" s="198">
        <f>'CI glo'!D23-43830</f>
        <v>1</v>
      </c>
      <c r="E23" s="198">
        <f>'CI glo'!E23-43830</f>
        <v>-43830</v>
      </c>
      <c r="F23" s="198">
        <f>'CI glo'!F23-43830</f>
        <v>-43830</v>
      </c>
      <c r="G23" s="198">
        <f>'CI glo'!G23-43830</f>
        <v>-43830</v>
      </c>
      <c r="H23" s="198">
        <f>'CI glo'!H23-43830</f>
        <v>-43830</v>
      </c>
      <c r="I23" s="198">
        <f>'CI glo'!I23-43830</f>
        <v>-43830</v>
      </c>
      <c r="J23" s="198">
        <f>'CI glo'!J23-43830</f>
        <v>366</v>
      </c>
      <c r="K23" s="198">
        <f>'CI glo'!K23-43830</f>
        <v>-43830</v>
      </c>
      <c r="L23" s="198">
        <f>'CI glo'!L23-43830</f>
        <v>-43830</v>
      </c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</row>
    <row r="24" spans="1:30" ht="15.75" customHeight="1" x14ac:dyDescent="0.15">
      <c r="A24" s="63" t="s">
        <v>536</v>
      </c>
      <c r="B24" s="62" t="s">
        <v>77</v>
      </c>
      <c r="C24" s="85" t="s">
        <v>76</v>
      </c>
      <c r="D24" s="198">
        <f>'CI glo'!D24-43830</f>
        <v>1</v>
      </c>
      <c r="E24" s="198">
        <f>'CI glo'!E24-43830</f>
        <v>68</v>
      </c>
      <c r="F24" s="198">
        <f>'CI glo'!F24-43830</f>
        <v>73</v>
      </c>
      <c r="G24" s="198">
        <f>'CI glo'!G24-43830</f>
        <v>-43830</v>
      </c>
      <c r="H24" s="198">
        <f>'CI glo'!H24-43830</f>
        <v>-43830</v>
      </c>
      <c r="I24" s="198">
        <f>'CI glo'!I24-43830</f>
        <v>104</v>
      </c>
      <c r="J24" s="198">
        <f>'CI glo'!J24-43830</f>
        <v>366</v>
      </c>
      <c r="K24" s="198">
        <f>'CI glo'!K24-43830</f>
        <v>146</v>
      </c>
      <c r="L24" s="198">
        <f>'CI glo'!L24-43830</f>
        <v>188</v>
      </c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</row>
    <row r="25" spans="1:30" ht="15.75" customHeight="1" x14ac:dyDescent="0.15">
      <c r="A25" s="63" t="s">
        <v>536</v>
      </c>
      <c r="B25" s="62" t="s">
        <v>79</v>
      </c>
      <c r="C25" s="85" t="s">
        <v>78</v>
      </c>
      <c r="D25" s="198">
        <f>'CI glo'!D25-43830</f>
        <v>1</v>
      </c>
      <c r="E25" s="198">
        <f>'CI glo'!E25-43830</f>
        <v>90</v>
      </c>
      <c r="F25" s="198">
        <f>'CI glo'!F25-43830</f>
        <v>-43830</v>
      </c>
      <c r="G25" s="198">
        <f>'CI glo'!G25-43830</f>
        <v>-43830</v>
      </c>
      <c r="H25" s="198">
        <f>'CI glo'!H25-43830</f>
        <v>-43830</v>
      </c>
      <c r="I25" s="198">
        <f>'CI glo'!I25-43830</f>
        <v>-43830</v>
      </c>
      <c r="J25" s="198">
        <f>'CI glo'!J25-43830</f>
        <v>366</v>
      </c>
      <c r="K25" s="198">
        <f>'CI glo'!K25-43830</f>
        <v>-43830</v>
      </c>
      <c r="L25" s="198">
        <f>'CI glo'!L25-43830</f>
        <v>-43830</v>
      </c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</row>
    <row r="26" spans="1:30" ht="15.75" customHeight="1" x14ac:dyDescent="0.15">
      <c r="A26" s="63" t="s">
        <v>536</v>
      </c>
      <c r="B26" s="62" t="s">
        <v>81</v>
      </c>
      <c r="C26" s="85" t="s">
        <v>80</v>
      </c>
      <c r="D26" s="198">
        <f>'CI glo'!D26-43830</f>
        <v>1</v>
      </c>
      <c r="E26" s="198">
        <f>'CI glo'!E26-43830</f>
        <v>78</v>
      </c>
      <c r="F26" s="198">
        <f>'CI glo'!F26-43830</f>
        <v>-43830</v>
      </c>
      <c r="G26" s="198">
        <f>'CI glo'!G26-43830</f>
        <v>-43830</v>
      </c>
      <c r="H26" s="198">
        <f>'CI glo'!H26-43830</f>
        <v>-43830</v>
      </c>
      <c r="I26" s="198">
        <f>'CI glo'!I26-43830</f>
        <v>-43830</v>
      </c>
      <c r="J26" s="198">
        <f>'CI glo'!J26-43830</f>
        <v>366</v>
      </c>
      <c r="K26" s="198">
        <f>'CI glo'!K26-43830</f>
        <v>-43830</v>
      </c>
      <c r="L26" s="198">
        <f>'CI glo'!L26-43830</f>
        <v>-43830</v>
      </c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</row>
    <row r="27" spans="1:30" ht="15.75" customHeight="1" x14ac:dyDescent="0.15">
      <c r="A27" s="63" t="s">
        <v>536</v>
      </c>
      <c r="B27" s="62" t="s">
        <v>83</v>
      </c>
      <c r="C27" s="85" t="s">
        <v>82</v>
      </c>
      <c r="D27" s="198">
        <f>'CI glo'!D27-43830</f>
        <v>1</v>
      </c>
      <c r="E27" s="198">
        <f>'CI glo'!E27-43830</f>
        <v>76</v>
      </c>
      <c r="F27" s="198">
        <f>'CI glo'!F27-43830</f>
        <v>84</v>
      </c>
      <c r="G27" s="198">
        <f>'CI glo'!G27-43830</f>
        <v>-43830</v>
      </c>
      <c r="H27" s="198">
        <f>'CI glo'!H27-43830</f>
        <v>121</v>
      </c>
      <c r="I27" s="198">
        <f>'CI glo'!I27-43830</f>
        <v>-43830</v>
      </c>
      <c r="J27" s="198">
        <f>'CI glo'!J27-43830</f>
        <v>366</v>
      </c>
      <c r="K27" s="198">
        <f>'CI glo'!K27-43830</f>
        <v>163</v>
      </c>
      <c r="L27" s="198">
        <f>'CI glo'!L27-43830</f>
        <v>205</v>
      </c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</row>
    <row r="28" spans="1:30" ht="15.75" customHeight="1" x14ac:dyDescent="0.15">
      <c r="A28" s="63" t="s">
        <v>536</v>
      </c>
      <c r="B28" s="62" t="s">
        <v>85</v>
      </c>
      <c r="C28" s="85" t="s">
        <v>84</v>
      </c>
      <c r="D28" s="198">
        <f>'CI glo'!D28-43830</f>
        <v>1</v>
      </c>
      <c r="E28" s="198">
        <f>'CI glo'!E28-43830</f>
        <v>-43830</v>
      </c>
      <c r="F28" s="198">
        <f>'CI glo'!F28-43830</f>
        <v>82</v>
      </c>
      <c r="G28" s="198">
        <f>'CI glo'!G28-43830</f>
        <v>79</v>
      </c>
      <c r="H28" s="198">
        <f>'CI glo'!H28-43830</f>
        <v>114</v>
      </c>
      <c r="I28" s="198">
        <f>'CI glo'!I28-43830</f>
        <v>-43830</v>
      </c>
      <c r="J28" s="198">
        <f>'CI glo'!J28-43830</f>
        <v>366</v>
      </c>
      <c r="K28" s="198">
        <f>'CI glo'!K28-43830</f>
        <v>156</v>
      </c>
      <c r="L28" s="198">
        <f>'CI glo'!L28-43830</f>
        <v>198</v>
      </c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</row>
    <row r="29" spans="1:30" ht="15.75" customHeight="1" x14ac:dyDescent="0.15">
      <c r="A29" s="63" t="s">
        <v>536</v>
      </c>
      <c r="B29" s="62" t="s">
        <v>87</v>
      </c>
      <c r="C29" s="85" t="s">
        <v>86</v>
      </c>
      <c r="D29" s="198">
        <f>'CI glo'!D29-43830</f>
        <v>1</v>
      </c>
      <c r="E29" s="198">
        <f>'CI glo'!E29-43830</f>
        <v>-43830</v>
      </c>
      <c r="F29" s="198">
        <f>'CI glo'!F29-43830</f>
        <v>-43830</v>
      </c>
      <c r="G29" s="198">
        <f>'CI glo'!G29-43830</f>
        <v>-43830</v>
      </c>
      <c r="H29" s="198">
        <f>'CI glo'!H29-43830</f>
        <v>-43830</v>
      </c>
      <c r="I29" s="198">
        <f>'CI glo'!I29-43830</f>
        <v>-43830</v>
      </c>
      <c r="J29" s="198">
        <f>'CI glo'!J29-43830</f>
        <v>366</v>
      </c>
      <c r="K29" s="198">
        <f>'CI glo'!K29-43830</f>
        <v>-43830</v>
      </c>
      <c r="L29" s="198">
        <f>'CI glo'!L29-43830</f>
        <v>-43830</v>
      </c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</row>
    <row r="30" spans="1:30" ht="15.75" customHeight="1" x14ac:dyDescent="0.15">
      <c r="A30" s="63" t="s">
        <v>536</v>
      </c>
      <c r="B30" s="62" t="s">
        <v>89</v>
      </c>
      <c r="C30" s="85" t="s">
        <v>88</v>
      </c>
      <c r="D30" s="198">
        <f>'CI glo'!D30-43830</f>
        <v>1</v>
      </c>
      <c r="E30" s="198">
        <f>'CI glo'!E30-43830</f>
        <v>72</v>
      </c>
      <c r="F30" s="198">
        <f>'CI glo'!F30-43830</f>
        <v>76</v>
      </c>
      <c r="G30" s="198">
        <f>'CI glo'!G30-43830</f>
        <v>85</v>
      </c>
      <c r="H30" s="198">
        <f>'CI glo'!H30-43830</f>
        <v>118</v>
      </c>
      <c r="I30" s="198">
        <f>'CI glo'!I30-43830</f>
        <v>-43830</v>
      </c>
      <c r="J30" s="198">
        <f>'CI glo'!J30-43830</f>
        <v>366</v>
      </c>
      <c r="K30" s="198">
        <f>'CI glo'!K30-43830</f>
        <v>160</v>
      </c>
      <c r="L30" s="198">
        <f>'CI glo'!L30-43830</f>
        <v>202</v>
      </c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</row>
    <row r="31" spans="1:30" ht="15.75" customHeight="1" x14ac:dyDescent="0.15">
      <c r="A31" s="63" t="s">
        <v>536</v>
      </c>
      <c r="B31" s="62" t="s">
        <v>91</v>
      </c>
      <c r="C31" s="85" t="s">
        <v>90</v>
      </c>
      <c r="D31" s="198">
        <f>'CI glo'!D31-43830</f>
        <v>1</v>
      </c>
      <c r="E31" s="198">
        <f>'CI glo'!E31-43830</f>
        <v>-43830</v>
      </c>
      <c r="F31" s="198">
        <f>'CI glo'!F31-43830</f>
        <v>-43830</v>
      </c>
      <c r="G31" s="198">
        <f>'CI glo'!G31-43830</f>
        <v>-43830</v>
      </c>
      <c r="H31" s="198">
        <f>'CI glo'!H31-43830</f>
        <v>-43830</v>
      </c>
      <c r="I31" s="198">
        <f>'CI glo'!I31-43830</f>
        <v>-43830</v>
      </c>
      <c r="J31" s="198">
        <f>'CI glo'!J31-43830</f>
        <v>366</v>
      </c>
      <c r="K31" s="198">
        <f>'CI glo'!K31-43830</f>
        <v>-43830</v>
      </c>
      <c r="L31" s="198">
        <f>'CI glo'!L31-43830</f>
        <v>-43830</v>
      </c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</row>
    <row r="32" spans="1:30" ht="15.75" customHeight="1" x14ac:dyDescent="0.15">
      <c r="A32" s="63" t="s">
        <v>536</v>
      </c>
      <c r="B32" s="62" t="s">
        <v>93</v>
      </c>
      <c r="C32" s="85" t="s">
        <v>92</v>
      </c>
      <c r="D32" s="198">
        <f>'CI glo'!D32-43830</f>
        <v>1</v>
      </c>
      <c r="E32" s="198">
        <f>'CI glo'!E32-43830</f>
        <v>-43830</v>
      </c>
      <c r="F32" s="198">
        <f>'CI glo'!F32-43830</f>
        <v>76</v>
      </c>
      <c r="G32" s="198">
        <f>'CI glo'!G32-43830</f>
        <v>83</v>
      </c>
      <c r="H32" s="198">
        <f>'CI glo'!H32-43830</f>
        <v>104</v>
      </c>
      <c r="I32" s="198">
        <f>'CI glo'!I32-43830</f>
        <v>-43830</v>
      </c>
      <c r="J32" s="198">
        <f>'CI glo'!J32-43830</f>
        <v>366</v>
      </c>
      <c r="K32" s="198">
        <f>'CI glo'!K32-43830</f>
        <v>146</v>
      </c>
      <c r="L32" s="198">
        <f>'CI glo'!L32-43830</f>
        <v>188</v>
      </c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</row>
    <row r="33" spans="1:30" ht="15.75" customHeight="1" x14ac:dyDescent="0.15">
      <c r="A33" s="63" t="s">
        <v>536</v>
      </c>
      <c r="B33" s="62" t="s">
        <v>95</v>
      </c>
      <c r="C33" s="85" t="s">
        <v>94</v>
      </c>
      <c r="D33" s="198">
        <f>'CI glo'!D33-43830</f>
        <v>1</v>
      </c>
      <c r="E33" s="198">
        <f>'CI glo'!E33-43830</f>
        <v>-43830</v>
      </c>
      <c r="F33" s="198">
        <f>'CI glo'!F33-43830</f>
        <v>85</v>
      </c>
      <c r="G33" s="198">
        <f>'CI glo'!G33-43830</f>
        <v>-43830</v>
      </c>
      <c r="H33" s="198">
        <f>'CI glo'!H33-43830</f>
        <v>-43830</v>
      </c>
      <c r="I33" s="198">
        <f>'CI glo'!I33-43830</f>
        <v>-43830</v>
      </c>
      <c r="J33" s="198">
        <f>'CI glo'!J33-43830</f>
        <v>366</v>
      </c>
      <c r="K33" s="198">
        <f>'CI glo'!K33-43830</f>
        <v>-43830</v>
      </c>
      <c r="L33" s="198">
        <f>'CI glo'!L33-43830</f>
        <v>-43830</v>
      </c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</row>
    <row r="34" spans="1:30" ht="15.75" customHeight="1" x14ac:dyDescent="0.15">
      <c r="A34" s="63" t="s">
        <v>536</v>
      </c>
      <c r="B34" s="62" t="s">
        <v>97</v>
      </c>
      <c r="C34" s="85" t="s">
        <v>96</v>
      </c>
      <c r="D34" s="198">
        <f>'CI glo'!D34-43830</f>
        <v>1</v>
      </c>
      <c r="E34" s="198">
        <f>'CI glo'!E34-43830</f>
        <v>55</v>
      </c>
      <c r="F34" s="198">
        <f>'CI glo'!F34-43830</f>
        <v>76</v>
      </c>
      <c r="G34" s="198">
        <f>'CI glo'!G34-43830</f>
        <v>-43830</v>
      </c>
      <c r="H34" s="198">
        <f>'CI glo'!H34-43830</f>
        <v>-43830</v>
      </c>
      <c r="I34" s="198">
        <f>'CI glo'!I34-43830</f>
        <v>-43830</v>
      </c>
      <c r="J34" s="198">
        <f>'CI glo'!J34-43830</f>
        <v>366</v>
      </c>
      <c r="K34" s="198">
        <f>'CI glo'!K34-43830</f>
        <v>-43830</v>
      </c>
      <c r="L34" s="198">
        <f>'CI glo'!L34-43830</f>
        <v>-43830</v>
      </c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</row>
    <row r="35" spans="1:30" ht="15.75" customHeight="1" x14ac:dyDescent="0.15">
      <c r="A35" s="63" t="s">
        <v>536</v>
      </c>
      <c r="B35" s="62" t="s">
        <v>99</v>
      </c>
      <c r="C35" s="85" t="s">
        <v>98</v>
      </c>
      <c r="D35" s="198">
        <f>'CI glo'!D35-43830</f>
        <v>1</v>
      </c>
      <c r="E35" s="198">
        <f>'CI glo'!E35-43830</f>
        <v>-43830</v>
      </c>
      <c r="F35" s="198">
        <f>'CI glo'!F35-43830</f>
        <v>-43830</v>
      </c>
      <c r="G35" s="198">
        <f>'CI glo'!G35-43830</f>
        <v>83</v>
      </c>
      <c r="H35" s="198">
        <f>'CI glo'!H35-43830</f>
        <v>104</v>
      </c>
      <c r="I35" s="198">
        <f>'CI glo'!I35-43830</f>
        <v>-43830</v>
      </c>
      <c r="J35" s="198">
        <f>'CI glo'!J35-43830</f>
        <v>366</v>
      </c>
      <c r="K35" s="198">
        <f>'CI glo'!K35-43830</f>
        <v>146</v>
      </c>
      <c r="L35" s="198">
        <f>'CI glo'!L35-43830</f>
        <v>188</v>
      </c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</row>
    <row r="36" spans="1:30" ht="15.75" customHeight="1" x14ac:dyDescent="0.15">
      <c r="A36" s="63" t="s">
        <v>536</v>
      </c>
      <c r="B36" s="62" t="s">
        <v>101</v>
      </c>
      <c r="C36" s="85" t="s">
        <v>100</v>
      </c>
      <c r="D36" s="198">
        <f>'CI glo'!D36-43830</f>
        <v>1</v>
      </c>
      <c r="E36" s="198">
        <f>'CI glo'!E36-43830</f>
        <v>-43830</v>
      </c>
      <c r="F36" s="198">
        <f>'CI glo'!F36-43830</f>
        <v>-43830</v>
      </c>
      <c r="G36" s="198">
        <f>'CI glo'!G36-43830</f>
        <v>-43830</v>
      </c>
      <c r="H36" s="198">
        <f>'CI glo'!H36-43830</f>
        <v>-43830</v>
      </c>
      <c r="I36" s="198">
        <f>'CI glo'!I36-43830</f>
        <v>-43830</v>
      </c>
      <c r="J36" s="198">
        <f>'CI glo'!J36-43830</f>
        <v>366</v>
      </c>
      <c r="K36" s="198">
        <f>'CI glo'!K36-43830</f>
        <v>-43830</v>
      </c>
      <c r="L36" s="198">
        <f>'CI glo'!L36-43830</f>
        <v>-43830</v>
      </c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</row>
    <row r="37" spans="1:30" ht="15.75" customHeight="1" x14ac:dyDescent="0.15">
      <c r="A37" s="63" t="s">
        <v>536</v>
      </c>
      <c r="B37" s="62" t="s">
        <v>103</v>
      </c>
      <c r="C37" s="85" t="s">
        <v>102</v>
      </c>
      <c r="D37" s="198">
        <f>'CI glo'!D37-43830</f>
        <v>1</v>
      </c>
      <c r="E37" s="198">
        <f>'CI glo'!E37-43830</f>
        <v>-43830</v>
      </c>
      <c r="F37" s="198">
        <f>'CI glo'!F37-43830</f>
        <v>73</v>
      </c>
      <c r="G37" s="198">
        <f>'CI glo'!G37-43830</f>
        <v>84</v>
      </c>
      <c r="H37" s="198">
        <f>'CI glo'!H37-43830</f>
        <v>121</v>
      </c>
      <c r="I37" s="198">
        <f>'CI glo'!I37-43830</f>
        <v>-43830</v>
      </c>
      <c r="J37" s="198">
        <f>'CI glo'!J37-43830</f>
        <v>366</v>
      </c>
      <c r="K37" s="198">
        <f>'CI glo'!K37-43830</f>
        <v>163</v>
      </c>
      <c r="L37" s="198">
        <f>'CI glo'!L37-43830</f>
        <v>205</v>
      </c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</row>
    <row r="38" spans="1:30" ht="15.75" customHeight="1" x14ac:dyDescent="0.15">
      <c r="A38" s="63" t="s">
        <v>536</v>
      </c>
      <c r="B38" s="62" t="s">
        <v>105</v>
      </c>
      <c r="C38" s="85" t="s">
        <v>104</v>
      </c>
      <c r="D38" s="198">
        <f>'CI glo'!D38-43830</f>
        <v>1</v>
      </c>
      <c r="E38" s="198">
        <f>'CI glo'!E38-43830</f>
        <v>63</v>
      </c>
      <c r="F38" s="198">
        <f>'CI glo'!F38-43830</f>
        <v>70</v>
      </c>
      <c r="G38" s="198">
        <f>'CI glo'!G38-43830</f>
        <v>76</v>
      </c>
      <c r="H38" s="198">
        <f>'CI glo'!H38-43830</f>
        <v>111</v>
      </c>
      <c r="I38" s="198">
        <f>'CI glo'!I38-43830</f>
        <v>121</v>
      </c>
      <c r="J38" s="198">
        <f>'CI glo'!J38-43830</f>
        <v>366</v>
      </c>
      <c r="K38" s="198">
        <f>'CI glo'!K38-43830</f>
        <v>153</v>
      </c>
      <c r="L38" s="198">
        <f>'CI glo'!L38-43830</f>
        <v>195</v>
      </c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</row>
    <row r="39" spans="1:30" ht="15.75" customHeight="1" x14ac:dyDescent="0.15">
      <c r="A39" s="63" t="s">
        <v>536</v>
      </c>
      <c r="B39" s="62" t="s">
        <v>107</v>
      </c>
      <c r="C39" s="85" t="s">
        <v>106</v>
      </c>
      <c r="D39" s="198">
        <f>'CI glo'!D39-43830</f>
        <v>1</v>
      </c>
      <c r="E39" s="198">
        <f>'CI glo'!E39-43830</f>
        <v>-43830</v>
      </c>
      <c r="F39" s="198">
        <f>'CI glo'!F39-43830</f>
        <v>-43830</v>
      </c>
      <c r="G39" s="198">
        <f>'CI glo'!G39-43830</f>
        <v>-43830</v>
      </c>
      <c r="H39" s="198">
        <f>'CI glo'!H39-43830</f>
        <v>-43830</v>
      </c>
      <c r="I39" s="198">
        <f>'CI glo'!I39-43830</f>
        <v>-43830</v>
      </c>
      <c r="J39" s="198">
        <f>'CI glo'!J39-43830</f>
        <v>366</v>
      </c>
      <c r="K39" s="198">
        <f>'CI glo'!K39-43830</f>
        <v>-43830</v>
      </c>
      <c r="L39" s="198">
        <f>'CI glo'!L39-43830</f>
        <v>-43830</v>
      </c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</row>
    <row r="40" spans="1:30" ht="15.75" customHeight="1" x14ac:dyDescent="0.15">
      <c r="A40" s="63" t="s">
        <v>536</v>
      </c>
      <c r="B40" s="62" t="s">
        <v>109</v>
      </c>
      <c r="C40" s="85" t="s">
        <v>108</v>
      </c>
      <c r="D40" s="198">
        <f>'CI glo'!D40-43830</f>
        <v>1</v>
      </c>
      <c r="E40" s="198">
        <f>'CI glo'!E40-43830</f>
        <v>-43830</v>
      </c>
      <c r="F40" s="198">
        <f>'CI glo'!F40-43830</f>
        <v>-43830</v>
      </c>
      <c r="G40" s="198">
        <f>'CI glo'!G40-43830</f>
        <v>-43830</v>
      </c>
      <c r="H40" s="198">
        <f>'CI glo'!H40-43830</f>
        <v>-43830</v>
      </c>
      <c r="I40" s="198">
        <f>'CI glo'!I40-43830</f>
        <v>-43830</v>
      </c>
      <c r="J40" s="198">
        <f>'CI glo'!J40-43830</f>
        <v>366</v>
      </c>
      <c r="K40" s="198">
        <f>'CI glo'!K40-43830</f>
        <v>-43830</v>
      </c>
      <c r="L40" s="198">
        <f>'CI glo'!L40-43830</f>
        <v>-43830</v>
      </c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</row>
    <row r="41" spans="1:30" ht="15.75" customHeight="1" x14ac:dyDescent="0.15">
      <c r="A41" s="63" t="s">
        <v>536</v>
      </c>
      <c r="B41" s="62" t="s">
        <v>111</v>
      </c>
      <c r="C41" s="85" t="s">
        <v>110</v>
      </c>
      <c r="D41" s="198">
        <f>'CI glo'!D41-43830</f>
        <v>1</v>
      </c>
      <c r="E41" s="198">
        <f>'CI glo'!E41-43830</f>
        <v>-43830</v>
      </c>
      <c r="F41" s="198">
        <f>'CI glo'!F41-43830</f>
        <v>71</v>
      </c>
      <c r="G41" s="198">
        <f>'CI glo'!G41-43830</f>
        <v>76</v>
      </c>
      <c r="H41" s="198">
        <f>'CI glo'!H41-43830</f>
        <v>106</v>
      </c>
      <c r="I41" s="198">
        <f>'CI glo'!I41-43830</f>
        <v>131</v>
      </c>
      <c r="J41" s="198">
        <f>'CI glo'!J41-43830</f>
        <v>366</v>
      </c>
      <c r="K41" s="198">
        <f>'CI glo'!K41-43830</f>
        <v>173</v>
      </c>
      <c r="L41" s="198">
        <f>'CI glo'!L41-43830</f>
        <v>215</v>
      </c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</row>
    <row r="42" spans="1:30" ht="15.75" customHeight="1" x14ac:dyDescent="0.15">
      <c r="A42" s="63" t="s">
        <v>536</v>
      </c>
      <c r="B42" s="62" t="s">
        <v>113</v>
      </c>
      <c r="C42" s="85" t="s">
        <v>112</v>
      </c>
      <c r="D42" s="198">
        <f>'CI glo'!D42-43830</f>
        <v>1</v>
      </c>
      <c r="E42" s="198">
        <f>'CI glo'!E42-43830</f>
        <v>-43830</v>
      </c>
      <c r="F42" s="198">
        <f>'CI glo'!F42-43830</f>
        <v>-43830</v>
      </c>
      <c r="G42" s="198">
        <f>'CI glo'!G42-43830</f>
        <v>79</v>
      </c>
      <c r="H42" s="198">
        <f>'CI glo'!H42-43830</f>
        <v>109</v>
      </c>
      <c r="I42" s="198">
        <f>'CI glo'!I42-43830</f>
        <v>-43830</v>
      </c>
      <c r="J42" s="198">
        <f>'CI glo'!J42-43830</f>
        <v>366</v>
      </c>
      <c r="K42" s="198">
        <f>'CI glo'!K42-43830</f>
        <v>151</v>
      </c>
      <c r="L42" s="198">
        <f>'CI glo'!L42-43830</f>
        <v>193</v>
      </c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</row>
    <row r="43" spans="1:30" ht="15.75" customHeight="1" x14ac:dyDescent="0.15">
      <c r="A43" s="63" t="s">
        <v>536</v>
      </c>
      <c r="B43" s="62" t="s">
        <v>115</v>
      </c>
      <c r="C43" s="85" t="s">
        <v>114</v>
      </c>
      <c r="D43" s="198">
        <f>'CI glo'!D43-43830</f>
        <v>1</v>
      </c>
      <c r="E43" s="198">
        <f>'CI glo'!E43-43830</f>
        <v>-43830</v>
      </c>
      <c r="F43" s="198">
        <f>'CI glo'!F43-43830</f>
        <v>76</v>
      </c>
      <c r="G43" s="198">
        <f>'CI glo'!G43-43830</f>
        <v>76</v>
      </c>
      <c r="H43" s="198">
        <f>'CI glo'!H43-43830</f>
        <v>121</v>
      </c>
      <c r="I43" s="198">
        <f>'CI glo'!I43-43830</f>
        <v>-43830</v>
      </c>
      <c r="J43" s="198">
        <f>'CI glo'!J43-43830</f>
        <v>366</v>
      </c>
      <c r="K43" s="198">
        <f>'CI glo'!K43-43830</f>
        <v>163</v>
      </c>
      <c r="L43" s="198">
        <f>'CI glo'!L43-43830</f>
        <v>205</v>
      </c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</row>
    <row r="44" spans="1:30" ht="15.75" customHeight="1" x14ac:dyDescent="0.15">
      <c r="A44" s="63" t="s">
        <v>536</v>
      </c>
      <c r="B44" s="62" t="s">
        <v>117</v>
      </c>
      <c r="C44" s="85" t="s">
        <v>116</v>
      </c>
      <c r="D44" s="198">
        <f>'CI glo'!D44-43830</f>
        <v>1</v>
      </c>
      <c r="E44" s="198">
        <f>'CI glo'!E44-43830</f>
        <v>45</v>
      </c>
      <c r="F44" s="198">
        <f>'CI glo'!F44-43830</f>
        <v>79</v>
      </c>
      <c r="G44" s="198">
        <f>'CI glo'!G44-43830</f>
        <v>-43830</v>
      </c>
      <c r="H44" s="198">
        <f>'CI glo'!H44-43830</f>
        <v>-43830</v>
      </c>
      <c r="I44" s="198">
        <f>'CI glo'!I44-43830</f>
        <v>114</v>
      </c>
      <c r="J44" s="198">
        <f>'CI glo'!J44-43830</f>
        <v>366</v>
      </c>
      <c r="K44" s="198">
        <f>'CI glo'!K44-43830</f>
        <v>156</v>
      </c>
      <c r="L44" s="198">
        <f>'CI glo'!L44-43830</f>
        <v>198</v>
      </c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</row>
    <row r="45" spans="1:30" ht="15.75" customHeight="1" x14ac:dyDescent="0.15">
      <c r="A45" s="63" t="s">
        <v>536</v>
      </c>
      <c r="B45" s="62" t="s">
        <v>119</v>
      </c>
      <c r="C45" s="85" t="s">
        <v>118</v>
      </c>
      <c r="D45" s="198">
        <f>'CI glo'!D45-43830</f>
        <v>1</v>
      </c>
      <c r="E45" s="198">
        <f>'CI glo'!E45-43830</f>
        <v>-43830</v>
      </c>
      <c r="F45" s="198">
        <f>'CI glo'!F45-43830</f>
        <v>71</v>
      </c>
      <c r="G45" s="198">
        <f>'CI glo'!G45-43830</f>
        <v>72</v>
      </c>
      <c r="H45" s="198">
        <f>'CI glo'!H45-43830</f>
        <v>128</v>
      </c>
      <c r="I45" s="198">
        <f>'CI glo'!I45-43830</f>
        <v>-43830</v>
      </c>
      <c r="J45" s="198">
        <f>'CI glo'!J45-43830</f>
        <v>366</v>
      </c>
      <c r="K45" s="198">
        <f>'CI glo'!K45-43830</f>
        <v>170</v>
      </c>
      <c r="L45" s="198">
        <f>'CI glo'!L45-43830</f>
        <v>212</v>
      </c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</row>
    <row r="46" spans="1:30" ht="15.75" customHeight="1" x14ac:dyDescent="0.15">
      <c r="A46" s="63" t="s">
        <v>536</v>
      </c>
      <c r="B46" s="62" t="s">
        <v>122</v>
      </c>
      <c r="C46" s="85" t="s">
        <v>121</v>
      </c>
      <c r="D46" s="198">
        <f>'CI glo'!D46-43830</f>
        <v>1</v>
      </c>
      <c r="E46" s="198">
        <f>'CI glo'!E46-43830</f>
        <v>-43830</v>
      </c>
      <c r="F46" s="198">
        <f>'CI glo'!F46-43830</f>
        <v>-43830</v>
      </c>
      <c r="G46" s="198">
        <f>'CI glo'!G46-43830</f>
        <v>-43830</v>
      </c>
      <c r="H46" s="198">
        <f>'CI glo'!H46-43830</f>
        <v>-43830</v>
      </c>
      <c r="I46" s="198">
        <f>'CI glo'!I46-43830</f>
        <v>-43830</v>
      </c>
      <c r="J46" s="198">
        <f>'CI glo'!J46-43830</f>
        <v>366</v>
      </c>
      <c r="K46" s="198">
        <f>'CI glo'!K46-43830</f>
        <v>-43830</v>
      </c>
      <c r="L46" s="198">
        <f>'CI glo'!L46-43830</f>
        <v>-43830</v>
      </c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</row>
    <row r="47" spans="1:30" ht="15.75" customHeight="1" x14ac:dyDescent="0.15">
      <c r="A47" s="63" t="s">
        <v>536</v>
      </c>
      <c r="B47" s="62" t="s">
        <v>124</v>
      </c>
      <c r="C47" s="85" t="s">
        <v>123</v>
      </c>
      <c r="D47" s="198">
        <f>'CI glo'!D47-43830</f>
        <v>1</v>
      </c>
      <c r="E47" s="198">
        <f>'CI glo'!E47-43830</f>
        <v>-43830</v>
      </c>
      <c r="F47" s="198">
        <f>'CI glo'!F47-43830</f>
        <v>72</v>
      </c>
      <c r="G47" s="198">
        <f>'CI glo'!G47-43830</f>
        <v>87</v>
      </c>
      <c r="H47" s="198">
        <f>'CI glo'!H47-43830</f>
        <v>122</v>
      </c>
      <c r="I47" s="198">
        <f>'CI glo'!H47-43830</f>
        <v>122</v>
      </c>
      <c r="J47" s="198">
        <f>'CI glo'!J47-43830</f>
        <v>366</v>
      </c>
      <c r="K47" s="198">
        <f>'CI glo'!K47-43830</f>
        <v>164</v>
      </c>
      <c r="L47" s="198">
        <f>'CI glo'!L47-43830</f>
        <v>206</v>
      </c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</row>
    <row r="48" spans="1:30" ht="15.75" customHeight="1" x14ac:dyDescent="0.15">
      <c r="A48" s="63" t="s">
        <v>536</v>
      </c>
      <c r="B48" s="62" t="s">
        <v>126</v>
      </c>
      <c r="C48" s="85" t="s">
        <v>125</v>
      </c>
      <c r="D48" s="198">
        <f>'CI glo'!D48-43830</f>
        <v>1</v>
      </c>
      <c r="E48" s="198">
        <f>'CI glo'!E48-43830</f>
        <v>-43830</v>
      </c>
      <c r="F48" s="198">
        <f>'CI glo'!F48-43830</f>
        <v>-43830</v>
      </c>
      <c r="G48" s="198">
        <f>'CI glo'!G48-43830</f>
        <v>-43830</v>
      </c>
      <c r="H48" s="198">
        <f>'CI glo'!H48-43830</f>
        <v>-43830</v>
      </c>
      <c r="I48" s="198">
        <f>'CI glo'!I48-43830</f>
        <v>-43830</v>
      </c>
      <c r="J48" s="198">
        <f>'CI glo'!J48-43830</f>
        <v>366</v>
      </c>
      <c r="K48" s="198">
        <f>'CI glo'!K48-43830</f>
        <v>-43830</v>
      </c>
      <c r="L48" s="198">
        <f>'CI glo'!L48-43830</f>
        <v>-43830</v>
      </c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</row>
    <row r="49" spans="1:30" ht="15.75" customHeight="1" x14ac:dyDescent="0.15">
      <c r="A49" s="63" t="s">
        <v>536</v>
      </c>
      <c r="B49" s="62" t="s">
        <v>128</v>
      </c>
      <c r="C49" s="85" t="s">
        <v>127</v>
      </c>
      <c r="D49" s="198">
        <f>'CI glo'!D49-43830</f>
        <v>1</v>
      </c>
      <c r="E49" s="198">
        <f>'CI glo'!E49-43830</f>
        <v>-43830</v>
      </c>
      <c r="F49" s="198">
        <f>'CI glo'!G49-43830</f>
        <v>-43830</v>
      </c>
      <c r="G49" s="198">
        <f>'CI glo'!G49-43830</f>
        <v>-43830</v>
      </c>
      <c r="H49" s="198">
        <f>'CI glo'!H49-43830</f>
        <v>110</v>
      </c>
      <c r="I49" s="198">
        <f>'CI glo'!I49-43830</f>
        <v>152</v>
      </c>
      <c r="J49" s="198">
        <f>'CI glo'!J49-43830</f>
        <v>366</v>
      </c>
      <c r="K49" s="198">
        <f>'CI glo'!K49-43830</f>
        <v>194</v>
      </c>
      <c r="L49" s="198">
        <f>'CI glo'!L49-43830</f>
        <v>236</v>
      </c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</row>
    <row r="50" spans="1:30" ht="15.75" customHeight="1" x14ac:dyDescent="0.15">
      <c r="A50" s="63" t="s">
        <v>536</v>
      </c>
      <c r="B50" s="62" t="s">
        <v>130</v>
      </c>
      <c r="C50" s="85" t="s">
        <v>129</v>
      </c>
      <c r="D50" s="198">
        <f>'CI glo'!D50-43830</f>
        <v>1</v>
      </c>
      <c r="E50" s="198">
        <f>'CI glo'!E50-43830</f>
        <v>60</v>
      </c>
      <c r="F50" s="198">
        <f>'CI glo'!F50-43830</f>
        <v>72</v>
      </c>
      <c r="G50" s="198">
        <f>'CI glo'!G50-43830</f>
        <v>77</v>
      </c>
      <c r="H50" s="198">
        <f>'CI glo'!H50-43830</f>
        <v>132</v>
      </c>
      <c r="I50" s="198">
        <f>'CI glo'!I50-43830</f>
        <v>-43830</v>
      </c>
      <c r="J50" s="198">
        <f>'CI glo'!J50-43830</f>
        <v>366</v>
      </c>
      <c r="K50" s="198">
        <f>'CI glo'!K50-43830</f>
        <v>174</v>
      </c>
      <c r="L50" s="198">
        <f>'CI glo'!L50-43830</f>
        <v>216</v>
      </c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</row>
    <row r="51" spans="1:30" ht="15.75" customHeight="1" x14ac:dyDescent="0.15">
      <c r="A51" s="63" t="s">
        <v>536</v>
      </c>
      <c r="B51" s="62" t="s">
        <v>132</v>
      </c>
      <c r="C51" s="85" t="s">
        <v>131</v>
      </c>
      <c r="D51" s="198">
        <f>'CI glo'!D51-43830</f>
        <v>1</v>
      </c>
      <c r="E51" s="198">
        <f>'CI glo'!E51-43830</f>
        <v>-43830</v>
      </c>
      <c r="F51" s="198">
        <f>'CI glo'!F51-43830</f>
        <v>-43830</v>
      </c>
      <c r="G51" s="198">
        <f>'CI glo'!G51-43830</f>
        <v>-43830</v>
      </c>
      <c r="H51" s="198">
        <f>'CI glo'!H51-43830</f>
        <v>-43830</v>
      </c>
      <c r="I51" s="198">
        <f>'CI glo'!I51-43830</f>
        <v>-43830</v>
      </c>
      <c r="J51" s="198">
        <f>'CI glo'!J51-43830</f>
        <v>366</v>
      </c>
      <c r="K51" s="198">
        <f>'CI glo'!K51-43830</f>
        <v>-43830</v>
      </c>
      <c r="L51" s="198">
        <f>'CI glo'!L51-43830</f>
        <v>-43830</v>
      </c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</row>
    <row r="52" spans="1:30" ht="13" x14ac:dyDescent="0.15">
      <c r="A52" s="63" t="s">
        <v>536</v>
      </c>
      <c r="B52" s="62" t="s">
        <v>134</v>
      </c>
      <c r="C52" s="85" t="s">
        <v>133</v>
      </c>
      <c r="D52" s="198">
        <f>'CI glo'!D52-43830</f>
        <v>1</v>
      </c>
      <c r="E52" s="198">
        <f>'CI glo'!E52-43830</f>
        <v>-43830</v>
      </c>
      <c r="F52" s="198">
        <f>'CI glo'!F52-43830</f>
        <v>80</v>
      </c>
      <c r="G52" s="198">
        <f>'CI glo'!G52-43830</f>
        <v>-43830</v>
      </c>
      <c r="H52" s="198">
        <f>'CI glo'!H52-43830</f>
        <v>-43830</v>
      </c>
      <c r="I52" s="198">
        <f>'CI glo'!I52-43830</f>
        <v>-43830</v>
      </c>
      <c r="J52" s="198">
        <f>'CI glo'!J52-43830</f>
        <v>366</v>
      </c>
      <c r="K52" s="198">
        <f>'CI glo'!K52-43830</f>
        <v>-43830</v>
      </c>
      <c r="L52" s="198">
        <f>'CI glo'!L52-43830</f>
        <v>-43830</v>
      </c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</row>
    <row r="53" spans="1:30" ht="13" x14ac:dyDescent="0.15">
      <c r="A53" s="63" t="s">
        <v>536</v>
      </c>
      <c r="B53" s="62" t="s">
        <v>136</v>
      </c>
      <c r="C53" s="85" t="s">
        <v>135</v>
      </c>
      <c r="D53" s="198">
        <f>'CI glo'!D53-43830</f>
        <v>1</v>
      </c>
      <c r="E53" s="198">
        <f>'CI glo'!E53-43830</f>
        <v>-43830</v>
      </c>
      <c r="F53" s="198">
        <f>'CI glo'!F53-43830</f>
        <v>76</v>
      </c>
      <c r="G53" s="198">
        <f>'CI glo'!G53-43830</f>
        <v>83</v>
      </c>
      <c r="H53" s="198">
        <f>'CI glo'!H53-43830</f>
        <v>111</v>
      </c>
      <c r="I53" s="198">
        <f>'CI glo'!I53-43830</f>
        <v>125</v>
      </c>
      <c r="J53" s="198">
        <f>'CI glo'!J53-43830</f>
        <v>366</v>
      </c>
      <c r="K53" s="198">
        <f>'CI glo'!K53-43830</f>
        <v>153</v>
      </c>
      <c r="L53" s="198">
        <f>'CI glo'!L53-43830</f>
        <v>195</v>
      </c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</row>
    <row r="54" spans="1:30" ht="13" x14ac:dyDescent="0.15">
      <c r="A54" s="63" t="s">
        <v>536</v>
      </c>
      <c r="B54" s="62" t="s">
        <v>138</v>
      </c>
      <c r="C54" s="85" t="s">
        <v>137</v>
      </c>
      <c r="D54" s="198">
        <f>'CI glo'!D54-43830</f>
        <v>1</v>
      </c>
      <c r="E54" s="198">
        <f>'CI glo'!E54-43830</f>
        <v>-43830</v>
      </c>
      <c r="F54" s="198">
        <f>'CI glo'!F54-43830</f>
        <v>83</v>
      </c>
      <c r="G54" s="198">
        <f>'CI glo'!G54-43830</f>
        <v>-43830</v>
      </c>
      <c r="H54" s="198">
        <f>'CI glo'!H54-43830</f>
        <v>-43830</v>
      </c>
      <c r="I54" s="198">
        <f>'CI glo'!I54-43830</f>
        <v>-43830</v>
      </c>
      <c r="J54" s="198">
        <f>'CI glo'!J54-43830</f>
        <v>366</v>
      </c>
      <c r="K54" s="198">
        <f>'CI glo'!K54-43830</f>
        <v>-43830</v>
      </c>
      <c r="L54" s="198">
        <f>'CI glo'!L54-43830</f>
        <v>-43830</v>
      </c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</row>
    <row r="55" spans="1:30" ht="13" x14ac:dyDescent="0.15">
      <c r="A55" s="63" t="s">
        <v>536</v>
      </c>
      <c r="B55" s="62" t="s">
        <v>140</v>
      </c>
      <c r="C55" s="85" t="s">
        <v>139</v>
      </c>
      <c r="D55" s="198">
        <f>'CI glo'!D55-43830</f>
        <v>1</v>
      </c>
      <c r="E55" s="198">
        <f>'CI glo'!E55-43830</f>
        <v>-43830</v>
      </c>
      <c r="F55" s="198">
        <f>'CI glo'!F55-43830</f>
        <v>-43830</v>
      </c>
      <c r="G55" s="198">
        <f>'CI glo'!G55-43830</f>
        <v>-43830</v>
      </c>
      <c r="H55" s="198">
        <f>'CI glo'!H55-43830</f>
        <v>-43830</v>
      </c>
      <c r="I55" s="198">
        <f>'CI glo'!I55-43830</f>
        <v>-43830</v>
      </c>
      <c r="J55" s="198">
        <f>'CI glo'!J55-43830</f>
        <v>366</v>
      </c>
      <c r="K55" s="198">
        <f>'CI glo'!K55-43830</f>
        <v>-43830</v>
      </c>
      <c r="L55" s="198">
        <f>'CI glo'!L55-43830</f>
        <v>-43830</v>
      </c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</row>
    <row r="56" spans="1:30" ht="13" x14ac:dyDescent="0.15">
      <c r="A56" s="63" t="s">
        <v>536</v>
      </c>
      <c r="B56" s="62" t="s">
        <v>142</v>
      </c>
      <c r="C56" s="85" t="s">
        <v>141</v>
      </c>
      <c r="D56" s="198">
        <f>'CI glo'!D56-43830</f>
        <v>1</v>
      </c>
      <c r="E56" s="198">
        <f>'CI glo'!E56-43830</f>
        <v>69</v>
      </c>
      <c r="F56" s="198">
        <f>'CI glo'!F56-43830</f>
        <v>73</v>
      </c>
      <c r="G56" s="198">
        <f>'CI glo'!G56-43830</f>
        <v>83</v>
      </c>
      <c r="H56" s="198">
        <f>'CI glo'!H56-43830</f>
        <v>118</v>
      </c>
      <c r="I56" s="198">
        <f>'CI glo'!I56-43830</f>
        <v>-43830</v>
      </c>
      <c r="J56" s="198">
        <f>'CI glo'!J56-43830</f>
        <v>366</v>
      </c>
      <c r="K56" s="198">
        <f>'CI glo'!K56-43830</f>
        <v>160</v>
      </c>
      <c r="L56" s="198">
        <f>'CI glo'!L56-43830</f>
        <v>202</v>
      </c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</row>
    <row r="57" spans="1:30" ht="13" x14ac:dyDescent="0.15">
      <c r="A57" s="63" t="s">
        <v>536</v>
      </c>
      <c r="B57" s="62" t="s">
        <v>144</v>
      </c>
      <c r="C57" s="85" t="s">
        <v>143</v>
      </c>
      <c r="D57" s="198">
        <f>'CI glo'!D57-43830</f>
        <v>1</v>
      </c>
      <c r="E57" s="198">
        <f>'CI glo'!E57-43830</f>
        <v>-43830</v>
      </c>
      <c r="F57" s="198">
        <f>'CI glo'!F57-43830</f>
        <v>76</v>
      </c>
      <c r="G57" s="198">
        <f>'CI glo'!G57-43830</f>
        <v>-43830</v>
      </c>
      <c r="H57" s="198">
        <f>'CI glo'!H57-43830</f>
        <v>-43830</v>
      </c>
      <c r="I57" s="198">
        <f>'CI glo'!I57-43830</f>
        <v>-43830</v>
      </c>
      <c r="J57" s="198">
        <f>'CI glo'!J57-43830</f>
        <v>366</v>
      </c>
      <c r="K57" s="198">
        <f>'CI glo'!K57-43830</f>
        <v>-43830</v>
      </c>
      <c r="L57" s="198">
        <f>'CI glo'!L57-43830</f>
        <v>-43830</v>
      </c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</row>
    <row r="58" spans="1:30" ht="13" x14ac:dyDescent="0.15">
      <c r="A58" s="63" t="s">
        <v>536</v>
      </c>
      <c r="B58" s="62" t="s">
        <v>146</v>
      </c>
      <c r="C58" s="85" t="s">
        <v>145</v>
      </c>
      <c r="D58" s="198">
        <f>'CI glo'!D58-43830</f>
        <v>1</v>
      </c>
      <c r="E58" s="198">
        <f>'CI glo'!E58-43830</f>
        <v>-43830</v>
      </c>
      <c r="F58" s="198">
        <f>'CI glo'!F58-43830</f>
        <v>79</v>
      </c>
      <c r="G58" s="198">
        <f>'CI glo'!G58-43830</f>
        <v>-43830</v>
      </c>
      <c r="H58" s="198">
        <f>'CI glo'!H58-43830</f>
        <v>-43830</v>
      </c>
      <c r="I58" s="198">
        <f>'CI glo'!I58-43830</f>
        <v>-43830</v>
      </c>
      <c r="J58" s="198">
        <f>'CI glo'!J58-43830</f>
        <v>366</v>
      </c>
      <c r="K58" s="198">
        <f>'CI glo'!K58-43830</f>
        <v>-43830</v>
      </c>
      <c r="L58" s="198">
        <f>'CI glo'!L58-43830</f>
        <v>-43830</v>
      </c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</row>
    <row r="59" spans="1:30" ht="13" x14ac:dyDescent="0.15">
      <c r="A59" s="63" t="s">
        <v>536</v>
      </c>
      <c r="B59" s="62" t="s">
        <v>150</v>
      </c>
      <c r="C59" s="85" t="s">
        <v>148</v>
      </c>
      <c r="D59" s="198">
        <f>'CI glo'!D59-43830</f>
        <v>1</v>
      </c>
      <c r="E59" s="198">
        <f>'CI glo'!E59-43830</f>
        <v>-43830</v>
      </c>
      <c r="F59" s="198">
        <f>'CI glo'!F59-43830</f>
        <v>-43830</v>
      </c>
      <c r="G59" s="198">
        <f>'CI glo'!G59-43830</f>
        <v>77</v>
      </c>
      <c r="H59" s="198">
        <f>'CI glo'!H59-43830</f>
        <v>110</v>
      </c>
      <c r="I59" s="198">
        <f>'CI glo'!I59-43830</f>
        <v>-43830</v>
      </c>
      <c r="J59" s="198">
        <f>'CI glo'!J59-43830</f>
        <v>366</v>
      </c>
      <c r="K59" s="198">
        <f>'CI glo'!K59-43830</f>
        <v>152</v>
      </c>
      <c r="L59" s="198">
        <f>'CI glo'!L59-43830</f>
        <v>194</v>
      </c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</row>
    <row r="60" spans="1:30" ht="13" x14ac:dyDescent="0.15">
      <c r="A60" s="63" t="s">
        <v>536</v>
      </c>
      <c r="B60" s="62" t="s">
        <v>152</v>
      </c>
      <c r="C60" s="85" t="s">
        <v>151</v>
      </c>
      <c r="D60" s="198">
        <f>'CI glo'!D60-43830</f>
        <v>1</v>
      </c>
      <c r="E60" s="198">
        <f>'CI glo'!E60-43830</f>
        <v>25</v>
      </c>
      <c r="F60" s="198">
        <f>'CI glo'!F60-43830</f>
        <v>92</v>
      </c>
      <c r="G60" s="198">
        <f>'CI glo'!G60-43830</f>
        <v>-43830</v>
      </c>
      <c r="H60" s="198">
        <f>'CI glo'!H60-43830</f>
        <v>-43830</v>
      </c>
      <c r="I60" s="198">
        <f>'CI glo'!I60-43830</f>
        <v>114</v>
      </c>
      <c r="J60" s="198">
        <f>'CI glo'!J60-43830</f>
        <v>366</v>
      </c>
      <c r="K60" s="198">
        <f>'CI glo'!K60-43830</f>
        <v>156</v>
      </c>
      <c r="L60" s="198">
        <f>'CI glo'!L60-43830</f>
        <v>198</v>
      </c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</row>
    <row r="61" spans="1:30" ht="13" x14ac:dyDescent="0.15">
      <c r="A61" s="63" t="s">
        <v>536</v>
      </c>
      <c r="B61" s="62" t="s">
        <v>154</v>
      </c>
      <c r="C61" s="85" t="s">
        <v>153</v>
      </c>
      <c r="D61" s="198">
        <f>'CI glo'!D61-43830</f>
        <v>1</v>
      </c>
      <c r="E61" s="198">
        <f>'CI glo'!E61-43830</f>
        <v>-43830</v>
      </c>
      <c r="F61" s="198">
        <f>'CI glo'!F61-43830</f>
        <v>71</v>
      </c>
      <c r="G61" s="198">
        <f>'CI glo'!G61-43830</f>
        <v>88</v>
      </c>
      <c r="H61" s="198">
        <f>'CI glo'!H61-43830</f>
        <v>121</v>
      </c>
      <c r="I61" s="198">
        <f>'CI glo'!I61-43830</f>
        <v>-43830</v>
      </c>
      <c r="J61" s="198">
        <f>'CI glo'!J61-43830</f>
        <v>366</v>
      </c>
      <c r="K61" s="198">
        <f>'CI glo'!K61-43830</f>
        <v>163</v>
      </c>
      <c r="L61" s="198">
        <f>'CI glo'!L61-43830</f>
        <v>205</v>
      </c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</row>
    <row r="62" spans="1:30" ht="13" x14ac:dyDescent="0.15">
      <c r="A62" s="63" t="s">
        <v>536</v>
      </c>
      <c r="B62" s="62" t="s">
        <v>156</v>
      </c>
      <c r="C62" s="85" t="s">
        <v>155</v>
      </c>
      <c r="D62" s="198">
        <f>'CI glo'!D62-43830</f>
        <v>1</v>
      </c>
      <c r="E62" s="198">
        <f>'CI glo'!E62-43830</f>
        <v>-43830</v>
      </c>
      <c r="F62" s="198">
        <f>'CI glo'!F62-43830</f>
        <v>76</v>
      </c>
      <c r="G62" s="198">
        <f>'CI glo'!G62-43830</f>
        <v>-43830</v>
      </c>
      <c r="H62" s="198">
        <f>'CI glo'!H62-43830</f>
        <v>-43830</v>
      </c>
      <c r="I62" s="198">
        <f>'CI glo'!I62-43830</f>
        <v>-43830</v>
      </c>
      <c r="J62" s="198">
        <f>'CI glo'!J62-43830</f>
        <v>366</v>
      </c>
      <c r="K62" s="198">
        <f>'CI glo'!K62-43830</f>
        <v>-43830</v>
      </c>
      <c r="L62" s="198">
        <f>'CI glo'!L62-43830</f>
        <v>-43830</v>
      </c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</row>
    <row r="63" spans="1:30" ht="13" x14ac:dyDescent="0.15">
      <c r="A63" s="63" t="s">
        <v>536</v>
      </c>
      <c r="B63" s="62" t="s">
        <v>158</v>
      </c>
      <c r="C63" s="85" t="s">
        <v>157</v>
      </c>
      <c r="D63" s="198">
        <f>'CI glo'!D63-43830</f>
        <v>1</v>
      </c>
      <c r="E63" s="198">
        <f>'CI glo'!E63-43830</f>
        <v>18</v>
      </c>
      <c r="F63" s="198">
        <f>'CI glo'!F63-43830</f>
        <v>82</v>
      </c>
      <c r="G63" s="198">
        <f>'CI glo'!G63-43830</f>
        <v>85</v>
      </c>
      <c r="H63" s="198">
        <f>'CI glo'!H63-43830</f>
        <v>124</v>
      </c>
      <c r="I63" s="198">
        <f>'CI glo'!I63-43830</f>
        <v>-43830</v>
      </c>
      <c r="J63" s="198">
        <f>'CI glo'!J63-43830</f>
        <v>366</v>
      </c>
      <c r="K63" s="198">
        <f>'CI glo'!K63-43830</f>
        <v>166</v>
      </c>
      <c r="L63" s="198">
        <f>'CI glo'!L63-43830</f>
        <v>208</v>
      </c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</row>
    <row r="64" spans="1:30" ht="13" x14ac:dyDescent="0.15">
      <c r="A64" s="63" t="s">
        <v>536</v>
      </c>
      <c r="B64" s="62" t="s">
        <v>160</v>
      </c>
      <c r="C64" s="85" t="s">
        <v>159</v>
      </c>
      <c r="D64" s="198">
        <f>'CI glo'!D64-43830</f>
        <v>1</v>
      </c>
      <c r="E64" s="198">
        <f>'CI glo'!E64-43830</f>
        <v>36</v>
      </c>
      <c r="F64" s="198">
        <f>'CI glo'!F64-43830</f>
        <v>76</v>
      </c>
      <c r="G64" s="198">
        <f>'CI glo'!G64-43830</f>
        <v>-43830</v>
      </c>
      <c r="H64" s="198">
        <f>'CI glo'!H64-43830</f>
        <v>-43830</v>
      </c>
      <c r="I64" s="198">
        <f>'CI glo'!I64-43830</f>
        <v>207</v>
      </c>
      <c r="J64" s="198">
        <f>'CI glo'!J64-43830</f>
        <v>366</v>
      </c>
      <c r="K64" s="198">
        <f>'CI glo'!K64-43830</f>
        <v>249</v>
      </c>
      <c r="L64" s="198">
        <f>'CI glo'!L64-43830</f>
        <v>291</v>
      </c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</row>
    <row r="65" spans="1:30" ht="13" x14ac:dyDescent="0.15">
      <c r="A65" s="63" t="s">
        <v>536</v>
      </c>
      <c r="B65" s="62" t="s">
        <v>162</v>
      </c>
      <c r="C65" s="85" t="s">
        <v>161</v>
      </c>
      <c r="D65" s="198">
        <f>'CI glo'!D65-43830</f>
        <v>1</v>
      </c>
      <c r="E65" s="198">
        <f>'CI glo'!E65-43830</f>
        <v>-43830</v>
      </c>
      <c r="F65" s="198">
        <f>'CI glo'!F65-43830</f>
        <v>54</v>
      </c>
      <c r="G65" s="198">
        <f>'CI glo'!G65-43830</f>
        <v>-43830</v>
      </c>
      <c r="H65" s="198">
        <f>'CI glo'!I65-43830</f>
        <v>109</v>
      </c>
      <c r="I65" s="198">
        <f>'CI glo'!I65-43830</f>
        <v>109</v>
      </c>
      <c r="J65" s="198">
        <f>'CI glo'!J65-43830</f>
        <v>366</v>
      </c>
      <c r="K65" s="198">
        <f>'CI glo'!K65-43830</f>
        <v>151</v>
      </c>
      <c r="L65" s="198">
        <f>'CI glo'!L65-43830</f>
        <v>193</v>
      </c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</row>
    <row r="66" spans="1:30" ht="13" x14ac:dyDescent="0.15">
      <c r="A66" s="63" t="s">
        <v>536</v>
      </c>
      <c r="B66" s="62" t="s">
        <v>164</v>
      </c>
      <c r="C66" s="85" t="s">
        <v>163</v>
      </c>
      <c r="D66" s="198">
        <f>'CI glo'!D66-43830</f>
        <v>1</v>
      </c>
      <c r="E66" s="198">
        <f>'CI glo'!E66-43830</f>
        <v>-43830</v>
      </c>
      <c r="F66" s="198">
        <f>'CI glo'!F66-43830</f>
        <v>58</v>
      </c>
      <c r="G66" s="198">
        <f>'CI glo'!G66-43830</f>
        <v>82</v>
      </c>
      <c r="H66" s="198">
        <f>'CI glo'!H66-43830</f>
        <v>109</v>
      </c>
      <c r="I66" s="198">
        <f>'CI glo'!I66-43830</f>
        <v>-43830</v>
      </c>
      <c r="J66" s="198">
        <f>'CI glo'!J66-43830</f>
        <v>366</v>
      </c>
      <c r="K66" s="198">
        <f>'CI glo'!K66-43830</f>
        <v>151</v>
      </c>
      <c r="L66" s="198">
        <f>'CI glo'!L66-43830</f>
        <v>193</v>
      </c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</row>
    <row r="67" spans="1:30" ht="13" x14ac:dyDescent="0.15">
      <c r="A67" s="63" t="s">
        <v>536</v>
      </c>
      <c r="B67" s="62" t="s">
        <v>166</v>
      </c>
      <c r="C67" s="85" t="s">
        <v>165</v>
      </c>
      <c r="D67" s="198">
        <f>'CI glo'!D67-43830</f>
        <v>1</v>
      </c>
      <c r="E67" s="198">
        <f>'CI glo'!E67-43830</f>
        <v>60</v>
      </c>
      <c r="F67" s="198">
        <f>'CI glo'!F67-43830</f>
        <v>72</v>
      </c>
      <c r="G67" s="198">
        <f>'CI glo'!G67-43830</f>
        <v>88</v>
      </c>
      <c r="H67" s="198">
        <f>'CI glo'!H67-43830</f>
        <v>126</v>
      </c>
      <c r="I67" s="198">
        <f>'CI glo'!I67-43830</f>
        <v>-43830</v>
      </c>
      <c r="J67" s="198">
        <f>'CI glo'!J67-43830</f>
        <v>366</v>
      </c>
      <c r="K67" s="198">
        <f>'CI glo'!K67-43830</f>
        <v>168</v>
      </c>
      <c r="L67" s="198">
        <f>'CI glo'!L67-43830</f>
        <v>210</v>
      </c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</row>
    <row r="68" spans="1:30" ht="13" x14ac:dyDescent="0.15">
      <c r="A68" s="63" t="s">
        <v>536</v>
      </c>
      <c r="B68" s="62" t="s">
        <v>168</v>
      </c>
      <c r="C68" s="85" t="s">
        <v>167</v>
      </c>
      <c r="D68" s="198">
        <f>'CI glo'!D68-43830</f>
        <v>1</v>
      </c>
      <c r="E68" s="198">
        <f>'CI glo'!E68-43830</f>
        <v>-43830</v>
      </c>
      <c r="F68" s="198">
        <f>'CI glo'!F68-43830</f>
        <v>70</v>
      </c>
      <c r="G68" s="198">
        <f>'CI glo'!G68-43830</f>
        <v>79</v>
      </c>
      <c r="H68" s="198">
        <f>'CI glo'!H68-43830</f>
        <v>121</v>
      </c>
      <c r="I68" s="198">
        <f>'CI glo'!I68-43830</f>
        <v>-43830</v>
      </c>
      <c r="J68" s="198">
        <f>'CI glo'!J68-43830</f>
        <v>366</v>
      </c>
      <c r="K68" s="198">
        <f>'CI glo'!K68-43830</f>
        <v>163</v>
      </c>
      <c r="L68" s="198">
        <f>'CI glo'!L68-43830</f>
        <v>205</v>
      </c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</row>
    <row r="69" spans="1:30" ht="13" x14ac:dyDescent="0.15">
      <c r="A69" s="63" t="s">
        <v>536</v>
      </c>
      <c r="B69" s="62" t="s">
        <v>170</v>
      </c>
      <c r="C69" s="85" t="s">
        <v>169</v>
      </c>
      <c r="D69" s="198">
        <f>'CI glo'!D69-43830</f>
        <v>1</v>
      </c>
      <c r="E69" s="198">
        <f>'CI glo'!E69-43830</f>
        <v>30</v>
      </c>
      <c r="F69" s="198">
        <f>'CI glo'!F69-43830</f>
        <v>54</v>
      </c>
      <c r="G69" s="198">
        <f>'CI glo'!G69-43830</f>
        <v>69</v>
      </c>
      <c r="H69" s="198">
        <f>'CI glo'!H69-43830</f>
        <v>105</v>
      </c>
      <c r="I69" s="198">
        <f>'CI glo'!I69-43830</f>
        <v>124</v>
      </c>
      <c r="J69" s="198">
        <f>'CI glo'!J69-43830</f>
        <v>366</v>
      </c>
      <c r="K69" s="198">
        <f>'CI glo'!K69-43830</f>
        <v>147</v>
      </c>
      <c r="L69" s="198">
        <f>'CI glo'!L69-43830</f>
        <v>189</v>
      </c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</row>
    <row r="70" spans="1:30" ht="13" x14ac:dyDescent="0.15">
      <c r="A70" s="63" t="s">
        <v>536</v>
      </c>
      <c r="B70" s="62" t="s">
        <v>172</v>
      </c>
      <c r="C70" s="85" t="s">
        <v>171</v>
      </c>
      <c r="D70" s="198">
        <f>'CI glo'!D70-43830</f>
        <v>1</v>
      </c>
      <c r="E70" s="198">
        <f>'CI glo'!E70-43830</f>
        <v>-43830</v>
      </c>
      <c r="F70" s="198">
        <f>'CI glo'!F70-43830</f>
        <v>-43830</v>
      </c>
      <c r="G70" s="198">
        <f>'CI glo'!G70-43830</f>
        <v>-43830</v>
      </c>
      <c r="H70" s="198">
        <f>'CI glo'!H70-43830</f>
        <v>-43830</v>
      </c>
      <c r="I70" s="198">
        <f>'CI glo'!I70-43830</f>
        <v>-43830</v>
      </c>
      <c r="J70" s="198">
        <f>'CI glo'!J70-43830</f>
        <v>366</v>
      </c>
      <c r="K70" s="198">
        <f>'CI glo'!K70-43830</f>
        <v>-43830</v>
      </c>
      <c r="L70" s="198">
        <f>'CI glo'!L70-43830</f>
        <v>-43830</v>
      </c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</row>
    <row r="71" spans="1:30" ht="13" x14ac:dyDescent="0.15">
      <c r="A71" s="63" t="s">
        <v>536</v>
      </c>
      <c r="B71" s="62" t="s">
        <v>174</v>
      </c>
      <c r="C71" s="85" t="s">
        <v>173</v>
      </c>
      <c r="D71" s="198">
        <f>'CI glo'!D71-43830</f>
        <v>1</v>
      </c>
      <c r="E71" s="198">
        <f>'CI glo'!E71-43830</f>
        <v>28</v>
      </c>
      <c r="F71" s="198">
        <f>'CI glo'!F71-43830</f>
        <v>58</v>
      </c>
      <c r="G71" s="198">
        <f>'CI glo'!G71-43830</f>
        <v>98</v>
      </c>
      <c r="H71" s="198">
        <f>'CI glo'!H71-43830</f>
        <v>127</v>
      </c>
      <c r="I71" s="198">
        <f>'CI glo'!I71-43830</f>
        <v>-43830</v>
      </c>
      <c r="J71" s="198">
        <f>'CI glo'!J71-43830</f>
        <v>366</v>
      </c>
      <c r="K71" s="198">
        <f>'CI glo'!K71-43830</f>
        <v>169</v>
      </c>
      <c r="L71" s="198">
        <f>'CI glo'!L71-43830</f>
        <v>211</v>
      </c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</row>
    <row r="72" spans="1:30" ht="13" x14ac:dyDescent="0.15">
      <c r="A72" s="63" t="s">
        <v>536</v>
      </c>
      <c r="B72" s="62" t="s">
        <v>176</v>
      </c>
      <c r="C72" s="85" t="s">
        <v>175</v>
      </c>
      <c r="D72" s="198">
        <f>'CI glo'!D72-43830</f>
        <v>1</v>
      </c>
      <c r="E72" s="198">
        <f>'CI glo'!E72-43830</f>
        <v>-43830</v>
      </c>
      <c r="F72" s="198">
        <f>'CI glo'!F72-43830</f>
        <v>77</v>
      </c>
      <c r="G72" s="198">
        <f>'CI glo'!G72-43830</f>
        <v>81</v>
      </c>
      <c r="H72" s="198">
        <f>'CI glo'!H72-43830</f>
        <v>103</v>
      </c>
      <c r="I72" s="198">
        <f>'CI glo'!I72-43830</f>
        <v>-43830</v>
      </c>
      <c r="J72" s="198">
        <f>'CI glo'!J72-43830</f>
        <v>366</v>
      </c>
      <c r="K72" s="198">
        <f>'CI glo'!K72-43830</f>
        <v>145</v>
      </c>
      <c r="L72" s="198">
        <f>'CI glo'!L72-43830</f>
        <v>187</v>
      </c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</row>
    <row r="73" spans="1:30" ht="13" x14ac:dyDescent="0.15">
      <c r="A73" s="63" t="s">
        <v>536</v>
      </c>
      <c r="B73" s="62" t="s">
        <v>178</v>
      </c>
      <c r="C73" s="85" t="s">
        <v>177</v>
      </c>
      <c r="D73" s="198">
        <f>'CI glo'!D73-43830</f>
        <v>1</v>
      </c>
      <c r="E73" s="198">
        <f>'CI glo'!E73-43830</f>
        <v>26</v>
      </c>
      <c r="F73" s="198">
        <f>'CI glo'!F73-43830</f>
        <v>76</v>
      </c>
      <c r="G73" s="198">
        <f>'CI glo'!G73-43830</f>
        <v>-43830</v>
      </c>
      <c r="H73" s="198">
        <f>'CI glo'!H73-43830</f>
        <v>-43830</v>
      </c>
      <c r="I73" s="198">
        <f>'CI glo'!I73-43830</f>
        <v>121</v>
      </c>
      <c r="J73" s="198">
        <f>'CI glo'!J73-43830</f>
        <v>366</v>
      </c>
      <c r="K73" s="198">
        <f>'CI glo'!K73-43830</f>
        <v>163</v>
      </c>
      <c r="L73" s="198">
        <f>'CI glo'!L73-43830</f>
        <v>205</v>
      </c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</row>
    <row r="74" spans="1:30" ht="13" x14ac:dyDescent="0.15">
      <c r="A74" s="63" t="s">
        <v>536</v>
      </c>
      <c r="B74" s="62" t="s">
        <v>180</v>
      </c>
      <c r="C74" s="85" t="s">
        <v>179</v>
      </c>
      <c r="D74" s="198">
        <f>'CI glo'!D74-43830</f>
        <v>1</v>
      </c>
      <c r="E74" s="198">
        <f>'CI glo'!E74-43830</f>
        <v>-43830</v>
      </c>
      <c r="F74" s="198">
        <f>'CI glo'!F74-43830</f>
        <v>73</v>
      </c>
      <c r="G74" s="198">
        <f>'CI glo'!G74-43830</f>
        <v>-43830</v>
      </c>
      <c r="H74" s="198">
        <f>'CI glo'!H74-43830</f>
        <v>-43830</v>
      </c>
      <c r="I74" s="198">
        <f>'CI glo'!I74-43830</f>
        <v>-43830</v>
      </c>
      <c r="J74" s="198">
        <f>'CI glo'!J74-43830</f>
        <v>366</v>
      </c>
      <c r="K74" s="198">
        <f>'CI glo'!K74-43830</f>
        <v>-43830</v>
      </c>
      <c r="L74" s="198">
        <f>'CI glo'!L74-43830</f>
        <v>-43830</v>
      </c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</row>
    <row r="75" spans="1:30" ht="13" x14ac:dyDescent="0.15">
      <c r="A75" s="63" t="s">
        <v>536</v>
      </c>
      <c r="B75" s="62" t="s">
        <v>183</v>
      </c>
      <c r="C75" s="85" t="s">
        <v>182</v>
      </c>
      <c r="D75" s="198">
        <f>'CI glo'!D75-43830</f>
        <v>1</v>
      </c>
      <c r="E75" s="198">
        <f>'CI glo'!E75-43830</f>
        <v>35</v>
      </c>
      <c r="F75" s="198">
        <f>'CI glo'!F75-43830</f>
        <v>52</v>
      </c>
      <c r="G75" s="198">
        <f>'CI glo'!G75-43830</f>
        <v>-43830</v>
      </c>
      <c r="H75" s="198">
        <f>'CI glo'!H75-43830</f>
        <v>-43830</v>
      </c>
      <c r="I75" s="198">
        <f>'CI glo'!I75-43830</f>
        <v>-43830</v>
      </c>
      <c r="J75" s="198">
        <f>'CI glo'!J75-43830</f>
        <v>366</v>
      </c>
      <c r="K75" s="198">
        <f>'CI glo'!K75-43830</f>
        <v>-43830</v>
      </c>
      <c r="L75" s="198">
        <f>'CI glo'!L75-43830</f>
        <v>-43830</v>
      </c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</row>
    <row r="76" spans="1:30" ht="13" x14ac:dyDescent="0.15">
      <c r="A76" s="63" t="s">
        <v>536</v>
      </c>
      <c r="B76" s="62" t="s">
        <v>185</v>
      </c>
      <c r="C76" s="85" t="s">
        <v>184</v>
      </c>
      <c r="D76" s="198">
        <f>'CI glo'!D76-43830</f>
        <v>1</v>
      </c>
      <c r="E76" s="198">
        <f>'CI glo'!E76-43830</f>
        <v>-43830</v>
      </c>
      <c r="F76" s="198">
        <f>'CI glo'!F76-43830</f>
        <v>-43830</v>
      </c>
      <c r="G76" s="198">
        <f>'CI glo'!G76-43830</f>
        <v>-43830</v>
      </c>
      <c r="H76" s="198">
        <f>'CI glo'!H76-43830</f>
        <v>-43830</v>
      </c>
      <c r="I76" s="198">
        <f>'CI glo'!I76-43830</f>
        <v>-43830</v>
      </c>
      <c r="J76" s="198">
        <f>'CI glo'!J76-43830</f>
        <v>366</v>
      </c>
      <c r="K76" s="198">
        <f>'CI glo'!K76-43830</f>
        <v>-43830</v>
      </c>
      <c r="L76" s="198">
        <f>'CI glo'!L76-43830</f>
        <v>-43830</v>
      </c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</row>
    <row r="77" spans="1:30" ht="13" x14ac:dyDescent="0.15">
      <c r="A77" s="63" t="s">
        <v>536</v>
      </c>
      <c r="B77" s="62" t="s">
        <v>187</v>
      </c>
      <c r="C77" s="85" t="s">
        <v>186</v>
      </c>
      <c r="D77" s="198">
        <f>'CI glo'!D77-43830</f>
        <v>1</v>
      </c>
      <c r="E77" s="198">
        <f>'CI glo'!E77-43830</f>
        <v>-43830</v>
      </c>
      <c r="F77" s="198">
        <f>'CI glo'!F77-43830</f>
        <v>74</v>
      </c>
      <c r="G77" s="198">
        <f>'CI glo'!F77-43830</f>
        <v>74</v>
      </c>
      <c r="H77" s="198">
        <f>'CI glo'!H77-43830</f>
        <v>-43830</v>
      </c>
      <c r="I77" s="198">
        <f>'CI glo'!I77-43830</f>
        <v>116</v>
      </c>
      <c r="J77" s="198">
        <f>'CI glo'!J77-43830</f>
        <v>366</v>
      </c>
      <c r="K77" s="198">
        <f>'CI glo'!K77-43830</f>
        <v>158</v>
      </c>
      <c r="L77" s="198">
        <f>'CI glo'!L77-43830</f>
        <v>200</v>
      </c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</row>
    <row r="78" spans="1:30" ht="13" x14ac:dyDescent="0.15">
      <c r="A78" s="63" t="s">
        <v>536</v>
      </c>
      <c r="B78" s="62" t="s">
        <v>189</v>
      </c>
      <c r="C78" s="85" t="s">
        <v>188</v>
      </c>
      <c r="D78" s="198">
        <f>'CI glo'!D78-43830</f>
        <v>1</v>
      </c>
      <c r="E78" s="198">
        <f>'CI glo'!E78-43830</f>
        <v>-43830</v>
      </c>
      <c r="F78" s="198">
        <f>'CI glo'!F78-43830</f>
        <v>-43830</v>
      </c>
      <c r="G78" s="198">
        <f>'CI glo'!G78-43830</f>
        <v>-43830</v>
      </c>
      <c r="H78" s="198">
        <f>'CI glo'!H78-43830</f>
        <v>-43830</v>
      </c>
      <c r="I78" s="198">
        <f>'CI glo'!I78-43830</f>
        <v>-43830</v>
      </c>
      <c r="J78" s="198">
        <f>'CI glo'!J78-43830</f>
        <v>366</v>
      </c>
      <c r="K78" s="198">
        <f>'CI glo'!K78-43830</f>
        <v>-43830</v>
      </c>
      <c r="L78" s="198">
        <f>'CI glo'!L78-43830</f>
        <v>-43830</v>
      </c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</row>
    <row r="79" spans="1:30" ht="13" x14ac:dyDescent="0.15">
      <c r="A79" s="63" t="s">
        <v>536</v>
      </c>
      <c r="B79" s="62" t="s">
        <v>191</v>
      </c>
      <c r="C79" s="85" t="s">
        <v>190</v>
      </c>
      <c r="D79" s="198">
        <f>'CI glo'!D79-43830</f>
        <v>1</v>
      </c>
      <c r="E79" s="198">
        <f>'CI glo'!E79-43830</f>
        <v>-43830</v>
      </c>
      <c r="F79" s="198">
        <f>'CI glo'!F79-43830</f>
        <v>73</v>
      </c>
      <c r="G79" s="198">
        <f>'CI glo'!G79-43830</f>
        <v>-43830</v>
      </c>
      <c r="H79" s="198">
        <f>'CI glo'!I79-43830</f>
        <v>133</v>
      </c>
      <c r="I79" s="198">
        <f>'CI glo'!I79-43830</f>
        <v>133</v>
      </c>
      <c r="J79" s="198">
        <f>'CI glo'!J79-43830</f>
        <v>366</v>
      </c>
      <c r="K79" s="198">
        <f>'CI glo'!K79-43830</f>
        <v>175</v>
      </c>
      <c r="L79" s="198">
        <f>'CI glo'!L79-43830</f>
        <v>217</v>
      </c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</row>
    <row r="80" spans="1:30" ht="13" x14ac:dyDescent="0.15">
      <c r="A80" s="63" t="s">
        <v>536</v>
      </c>
      <c r="B80" s="62" t="s">
        <v>193</v>
      </c>
      <c r="C80" s="85" t="s">
        <v>192</v>
      </c>
      <c r="D80" s="198">
        <f>'CI glo'!D80-43830</f>
        <v>1</v>
      </c>
      <c r="E80" s="198">
        <f>'CI glo'!E80-43830</f>
        <v>-43830</v>
      </c>
      <c r="F80" s="198">
        <f>'CI glo'!F80-43830</f>
        <v>66</v>
      </c>
      <c r="G80" s="198">
        <f>'CI glo'!G80-43830</f>
        <v>75</v>
      </c>
      <c r="H80" s="198">
        <f>'CI glo'!H80-43830</f>
        <v>117</v>
      </c>
      <c r="I80" s="198">
        <f>'CI glo'!I80-43830</f>
        <v>-43830</v>
      </c>
      <c r="J80" s="198">
        <f>'CI glo'!J80-43830</f>
        <v>366</v>
      </c>
      <c r="K80" s="198">
        <f>'CI glo'!K80-43830</f>
        <v>159</v>
      </c>
      <c r="L80" s="198">
        <f>'CI glo'!L80-43830</f>
        <v>201</v>
      </c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</row>
    <row r="81" spans="1:30" ht="13" x14ac:dyDescent="0.15">
      <c r="A81" s="63" t="s">
        <v>536</v>
      </c>
      <c r="B81" s="62" t="s">
        <v>195</v>
      </c>
      <c r="C81" s="85" t="s">
        <v>194</v>
      </c>
      <c r="D81" s="198">
        <f>'CI glo'!D81-43830</f>
        <v>1</v>
      </c>
      <c r="E81" s="198">
        <f>'CI glo'!E81-43830</f>
        <v>-43830</v>
      </c>
      <c r="F81" s="198">
        <f>'CI glo'!F81-43830</f>
        <v>76</v>
      </c>
      <c r="G81" s="198">
        <f>'CI glo'!G81-43830</f>
        <v>82</v>
      </c>
      <c r="H81" s="198">
        <f>'CI glo'!H81-43830</f>
        <v>111</v>
      </c>
      <c r="I81" s="198">
        <f>'CI glo'!I81-43830</f>
        <v>-43830</v>
      </c>
      <c r="J81" s="198">
        <f>'CI glo'!J81-43830</f>
        <v>366</v>
      </c>
      <c r="K81" s="198">
        <f>'CI glo'!K81-43830</f>
        <v>153</v>
      </c>
      <c r="L81" s="198">
        <f>'CI glo'!L81-43830</f>
        <v>195</v>
      </c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</row>
    <row r="82" spans="1:30" ht="13" x14ac:dyDescent="0.15">
      <c r="A82" s="63" t="s">
        <v>536</v>
      </c>
      <c r="B82" s="62" t="s">
        <v>197</v>
      </c>
      <c r="C82" s="85" t="s">
        <v>196</v>
      </c>
      <c r="D82" s="198">
        <f>'CI glo'!D82-43830</f>
        <v>1</v>
      </c>
      <c r="E82" s="198">
        <f>'CI glo'!E82-43830</f>
        <v>-43830</v>
      </c>
      <c r="F82" s="198">
        <f>'CI glo'!F82-43830</f>
        <v>72</v>
      </c>
      <c r="G82" s="198">
        <f>'CI glo'!G82-43830</f>
        <v>76</v>
      </c>
      <c r="H82" s="198">
        <f>'CI glo'!H82-43830</f>
        <v>118</v>
      </c>
      <c r="I82" s="198">
        <f>'CI glo'!I82-43830</f>
        <v>-43830</v>
      </c>
      <c r="J82" s="198">
        <f>'CI glo'!J82-43830</f>
        <v>366</v>
      </c>
      <c r="K82" s="198">
        <f>'CI glo'!K82-43830</f>
        <v>160</v>
      </c>
      <c r="L82" s="198">
        <f>'CI glo'!L82-43830</f>
        <v>202</v>
      </c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</row>
    <row r="83" spans="1:30" ht="13" x14ac:dyDescent="0.15">
      <c r="A83" s="63" t="s">
        <v>536</v>
      </c>
      <c r="B83" s="62" t="s">
        <v>199</v>
      </c>
      <c r="C83" s="85" t="s">
        <v>198</v>
      </c>
      <c r="D83" s="198">
        <f>'CI glo'!D83-43830</f>
        <v>1</v>
      </c>
      <c r="E83" s="198">
        <f>'CI glo'!E83-43830</f>
        <v>-43830</v>
      </c>
      <c r="F83" s="198">
        <f>'CI glo'!F83-43830</f>
        <v>73</v>
      </c>
      <c r="G83" s="198">
        <f>'CI glo'!G83-43830</f>
        <v>75</v>
      </c>
      <c r="H83" s="198">
        <f>'CI glo'!H83-43830</f>
        <v>121</v>
      </c>
      <c r="I83" s="198">
        <f>'CI glo'!I83-43830</f>
        <v>-43830</v>
      </c>
      <c r="J83" s="198">
        <f>'CI glo'!J83-43830</f>
        <v>366</v>
      </c>
      <c r="K83" s="198">
        <f>'CI glo'!K83-43830</f>
        <v>163</v>
      </c>
      <c r="L83" s="198">
        <f>'CI glo'!L83-43830</f>
        <v>205</v>
      </c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</row>
    <row r="84" spans="1:30" ht="13" x14ac:dyDescent="0.15">
      <c r="A84" s="63" t="s">
        <v>536</v>
      </c>
      <c r="B84" s="62" t="s">
        <v>201</v>
      </c>
      <c r="C84" s="85" t="s">
        <v>200</v>
      </c>
      <c r="D84" s="198">
        <f>'CI glo'!D84-43830</f>
        <v>1</v>
      </c>
      <c r="E84" s="198">
        <f>'CI glo'!E84-43830</f>
        <v>59</v>
      </c>
      <c r="F84" s="198">
        <f>'CI glo'!F84-43830</f>
        <v>74</v>
      </c>
      <c r="G84" s="198">
        <f>'CI glo'!G84-43830</f>
        <v>78</v>
      </c>
      <c r="H84" s="198">
        <f>'CI glo'!H84-43830</f>
        <v>119</v>
      </c>
      <c r="I84" s="198">
        <f>'CI glo'!I84-43830</f>
        <v>-43830</v>
      </c>
      <c r="J84" s="198">
        <f>'CI glo'!J84-43830</f>
        <v>366</v>
      </c>
      <c r="K84" s="198">
        <f>'CI glo'!K84-43830</f>
        <v>161</v>
      </c>
      <c r="L84" s="198">
        <f>'CI glo'!L84-43830</f>
        <v>203</v>
      </c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</row>
    <row r="85" spans="1:30" ht="13" x14ac:dyDescent="0.15">
      <c r="A85" s="63" t="s">
        <v>536</v>
      </c>
      <c r="B85" s="62" t="s">
        <v>203</v>
      </c>
      <c r="C85" s="85" t="s">
        <v>202</v>
      </c>
      <c r="D85" s="198">
        <f>'CI glo'!D85-43830</f>
        <v>1</v>
      </c>
      <c r="E85" s="198">
        <f>'CI glo'!E85-43830</f>
        <v>55</v>
      </c>
      <c r="F85" s="198">
        <f>'CI glo'!F85-43830</f>
        <v>72</v>
      </c>
      <c r="G85" s="198">
        <f>'CI glo'!G85-43830</f>
        <v>82</v>
      </c>
      <c r="H85" s="198">
        <f>'CI glo'!H85-43830</f>
        <v>121</v>
      </c>
      <c r="I85" s="198">
        <f>'CI glo'!I85-43830</f>
        <v>-43830</v>
      </c>
      <c r="J85" s="198">
        <f>'CI glo'!J85-43830</f>
        <v>366</v>
      </c>
      <c r="K85" s="198">
        <f>'CI glo'!K85-43830</f>
        <v>163</v>
      </c>
      <c r="L85" s="198">
        <f>'CI glo'!L85-43830</f>
        <v>205</v>
      </c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</row>
    <row r="86" spans="1:30" ht="13" x14ac:dyDescent="0.15">
      <c r="A86" s="63" t="s">
        <v>536</v>
      </c>
      <c r="B86" s="62" t="s">
        <v>205</v>
      </c>
      <c r="C86" s="85" t="s">
        <v>204</v>
      </c>
      <c r="D86" s="198">
        <f>'CI glo'!D86-43830</f>
        <v>1</v>
      </c>
      <c r="E86" s="198">
        <f>'CI glo'!E86-43830</f>
        <v>-43830</v>
      </c>
      <c r="F86" s="198">
        <f>'CI glo'!F86-43830</f>
        <v>-43830</v>
      </c>
      <c r="G86" s="198">
        <f>'CI glo'!G86-43830</f>
        <v>-43830</v>
      </c>
      <c r="H86" s="198">
        <f>'CI glo'!H86-43830</f>
        <v>-43830</v>
      </c>
      <c r="I86" s="198">
        <f>'CI glo'!I86-43830</f>
        <v>-43830</v>
      </c>
      <c r="J86" s="198">
        <f>'CI glo'!J86-43830</f>
        <v>366</v>
      </c>
      <c r="K86" s="198">
        <f>'CI glo'!K86-43830</f>
        <v>-43830</v>
      </c>
      <c r="L86" s="198">
        <f>'CI glo'!L86-43830</f>
        <v>-43830</v>
      </c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</row>
    <row r="87" spans="1:30" ht="13" x14ac:dyDescent="0.15">
      <c r="A87" s="63" t="s">
        <v>536</v>
      </c>
      <c r="B87" s="62" t="s">
        <v>207</v>
      </c>
      <c r="C87" s="85" t="s">
        <v>206</v>
      </c>
      <c r="D87" s="198">
        <f>'CI glo'!D87-43830</f>
        <v>1</v>
      </c>
      <c r="E87" s="198">
        <f>'CI glo'!E87-43830</f>
        <v>-43830</v>
      </c>
      <c r="F87" s="198">
        <f>'CI glo'!F87-43830</f>
        <v>84</v>
      </c>
      <c r="G87" s="198">
        <f>'CI glo'!G87-43830</f>
        <v>-43830</v>
      </c>
      <c r="H87" s="198">
        <f>'CI glo'!H87-43830</f>
        <v>-43830</v>
      </c>
      <c r="I87" s="198">
        <f>'CI glo'!I87-43830</f>
        <v>121</v>
      </c>
      <c r="J87" s="198">
        <f>'CI glo'!J87-43830</f>
        <v>366</v>
      </c>
      <c r="K87" s="198">
        <f>'CI glo'!K87-43830</f>
        <v>163</v>
      </c>
      <c r="L87" s="198">
        <f>'CI glo'!L87-43830</f>
        <v>205</v>
      </c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</row>
    <row r="88" spans="1:30" ht="13" x14ac:dyDescent="0.15">
      <c r="A88" s="63" t="s">
        <v>536</v>
      </c>
      <c r="B88" s="62" t="s">
        <v>209</v>
      </c>
      <c r="C88" s="85" t="s">
        <v>208</v>
      </c>
      <c r="D88" s="198">
        <f>'CI glo'!D88-43830</f>
        <v>1</v>
      </c>
      <c r="E88" s="198">
        <f>'CI glo'!E88-43830</f>
        <v>-43830</v>
      </c>
      <c r="F88" s="198">
        <f>'CI glo'!F88-43830</f>
        <v>77</v>
      </c>
      <c r="G88" s="198">
        <f>'CI glo'!G88-43830</f>
        <v>-43830</v>
      </c>
      <c r="H88" s="198">
        <f>'CI glo'!H88-43830</f>
        <v>-43830</v>
      </c>
      <c r="I88" s="198">
        <f>'CI glo'!I88-43830</f>
        <v>-43830</v>
      </c>
      <c r="J88" s="198">
        <f>'CI glo'!J88-43830</f>
        <v>366</v>
      </c>
      <c r="K88" s="198">
        <f>'CI glo'!K88-43830</f>
        <v>-43830</v>
      </c>
      <c r="L88" s="198">
        <f>'CI glo'!L88-43830</f>
        <v>-43830</v>
      </c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</row>
    <row r="89" spans="1:30" ht="13" x14ac:dyDescent="0.15">
      <c r="A89" s="63" t="s">
        <v>536</v>
      </c>
      <c r="B89" s="62" t="s">
        <v>211</v>
      </c>
      <c r="C89" s="85" t="s">
        <v>210</v>
      </c>
      <c r="D89" s="198">
        <f>'CI glo'!D89-43830</f>
        <v>1</v>
      </c>
      <c r="E89" s="198">
        <f>'CI glo'!E89-43830</f>
        <v>-43830</v>
      </c>
      <c r="F89" s="198">
        <f>'CI glo'!F89-43830</f>
        <v>70</v>
      </c>
      <c r="G89" s="198">
        <f>'CI glo'!G89-43830</f>
        <v>-43830</v>
      </c>
      <c r="H89" s="198">
        <f>'CI glo'!H89-43830</f>
        <v>-43830</v>
      </c>
      <c r="I89" s="198">
        <f>'CI glo'!I89-43830</f>
        <v>-43830</v>
      </c>
      <c r="J89" s="198">
        <f>'CI glo'!J89-43830</f>
        <v>366</v>
      </c>
      <c r="K89" s="198">
        <f>'CI glo'!K89-43830</f>
        <v>-43830</v>
      </c>
      <c r="L89" s="198">
        <f>'CI glo'!L89-43830</f>
        <v>-43830</v>
      </c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</row>
    <row r="90" spans="1:30" ht="13" x14ac:dyDescent="0.15">
      <c r="A90" s="63" t="s">
        <v>536</v>
      </c>
      <c r="B90" s="62" t="s">
        <v>213</v>
      </c>
      <c r="C90" s="85" t="s">
        <v>212</v>
      </c>
      <c r="D90" s="198">
        <f>'CI glo'!D90-43830</f>
        <v>1</v>
      </c>
      <c r="E90" s="198">
        <f>'CI glo'!E90-43830</f>
        <v>-43830</v>
      </c>
      <c r="F90" s="198">
        <f>'CI glo'!F90-43830</f>
        <v>84</v>
      </c>
      <c r="G90" s="198">
        <f>'CI glo'!G90-43830</f>
        <v>-43830</v>
      </c>
      <c r="H90" s="198">
        <f>'CI glo'!H90-43830</f>
        <v>-43830</v>
      </c>
      <c r="I90" s="198">
        <f>'CI glo'!I90-43830</f>
        <v>105</v>
      </c>
      <c r="J90" s="198">
        <f>'CI glo'!J90-43830</f>
        <v>366</v>
      </c>
      <c r="K90" s="198">
        <f>'CI glo'!K90-43830</f>
        <v>147</v>
      </c>
      <c r="L90" s="198">
        <f>'CI glo'!L90-43830</f>
        <v>189</v>
      </c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</row>
    <row r="91" spans="1:30" ht="13" x14ac:dyDescent="0.15">
      <c r="A91" s="63" t="s">
        <v>536</v>
      </c>
      <c r="B91" s="62" t="s">
        <v>215</v>
      </c>
      <c r="C91" s="85" t="s">
        <v>214</v>
      </c>
      <c r="D91" s="198">
        <f>'CI glo'!D91-43830</f>
        <v>1</v>
      </c>
      <c r="E91" s="198">
        <f>'CI glo'!E91-43830</f>
        <v>-43830</v>
      </c>
      <c r="F91" s="198">
        <f>'CI glo'!F91-43830</f>
        <v>74</v>
      </c>
      <c r="G91" s="198">
        <f>'CI glo'!G91-43830</f>
        <v>79</v>
      </c>
      <c r="H91" s="198">
        <f>'CI glo'!H91-43830</f>
        <v>111</v>
      </c>
      <c r="I91" s="198">
        <f>'CI glo'!I91-43830</f>
        <v>-43830</v>
      </c>
      <c r="J91" s="198">
        <f>'CI glo'!J91-43830</f>
        <v>366</v>
      </c>
      <c r="K91" s="198">
        <f>'CI glo'!K91-43830</f>
        <v>153</v>
      </c>
      <c r="L91" s="198">
        <f>'CI glo'!L91-43830</f>
        <v>195</v>
      </c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</row>
    <row r="92" spans="1:30" ht="13" x14ac:dyDescent="0.15">
      <c r="A92" s="63" t="s">
        <v>536</v>
      </c>
      <c r="B92" s="62" t="s">
        <v>217</v>
      </c>
      <c r="C92" s="85" t="s">
        <v>216</v>
      </c>
      <c r="D92" s="198">
        <f>'CI glo'!D92-43830</f>
        <v>1</v>
      </c>
      <c r="E92" s="198">
        <f>'CI glo'!E92-43830</f>
        <v>-43830</v>
      </c>
      <c r="F92" s="198">
        <f>'CI glo'!F92-43830</f>
        <v>-43830</v>
      </c>
      <c r="G92" s="198">
        <f>'CI glo'!G92-43830</f>
        <v>-43830</v>
      </c>
      <c r="H92" s="198">
        <f>'CI glo'!H92-43830</f>
        <v>-43830</v>
      </c>
      <c r="I92" s="198">
        <f>'CI glo'!I92-43830</f>
        <v>-43830</v>
      </c>
      <c r="J92" s="198">
        <f>'CI glo'!J92-43830</f>
        <v>366</v>
      </c>
      <c r="K92" s="198">
        <f>'CI glo'!K92-43830</f>
        <v>-43830</v>
      </c>
      <c r="L92" s="198">
        <f>'CI glo'!L92-43830</f>
        <v>-43830</v>
      </c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</row>
    <row r="93" spans="1:30" ht="13" x14ac:dyDescent="0.15">
      <c r="A93" s="63" t="s">
        <v>536</v>
      </c>
      <c r="B93" s="62" t="s">
        <v>219</v>
      </c>
      <c r="C93" s="85" t="s">
        <v>218</v>
      </c>
      <c r="D93" s="198">
        <f>'CI glo'!D93-43830</f>
        <v>1</v>
      </c>
      <c r="E93" s="198">
        <f>'CI glo'!E93-43830</f>
        <v>-43830</v>
      </c>
      <c r="F93" s="198">
        <f>'CI glo'!F93-43830</f>
        <v>-43830</v>
      </c>
      <c r="G93" s="198">
        <f>'CI glo'!G93-43830</f>
        <v>-43830</v>
      </c>
      <c r="H93" s="198">
        <f>'CI glo'!H93-43830</f>
        <v>-43830</v>
      </c>
      <c r="I93" s="198">
        <f>'CI glo'!I93-43830</f>
        <v>-43830</v>
      </c>
      <c r="J93" s="198">
        <f>'CI glo'!J93-43830</f>
        <v>366</v>
      </c>
      <c r="K93" s="198">
        <f>'CI glo'!K93-43830</f>
        <v>-43830</v>
      </c>
      <c r="L93" s="198">
        <f>'CI glo'!L93-43830</f>
        <v>-43830</v>
      </c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</row>
    <row r="94" spans="1:30" ht="13" x14ac:dyDescent="0.15">
      <c r="A94" s="63" t="s">
        <v>536</v>
      </c>
      <c r="B94" s="62" t="s">
        <v>221</v>
      </c>
      <c r="C94" s="85" t="s">
        <v>220</v>
      </c>
      <c r="D94" s="198">
        <f>'CI glo'!D94-43830</f>
        <v>1</v>
      </c>
      <c r="E94" s="198">
        <f>'CI glo'!E94-43830</f>
        <v>-43830</v>
      </c>
      <c r="F94" s="198">
        <f>'CI glo'!F94-43830</f>
        <v>-43830</v>
      </c>
      <c r="G94" s="198">
        <f>'CI glo'!G94-43830</f>
        <v>-43830</v>
      </c>
      <c r="H94" s="198">
        <f>'CI glo'!H94-43830</f>
        <v>-43830</v>
      </c>
      <c r="I94" s="198">
        <f>'CI glo'!I94-43830</f>
        <v>-43830</v>
      </c>
      <c r="J94" s="198">
        <f>'CI glo'!J94-43830</f>
        <v>366</v>
      </c>
      <c r="K94" s="198">
        <f>'CI glo'!K94-43830</f>
        <v>-43830</v>
      </c>
      <c r="L94" s="198">
        <f>'CI glo'!L94-43830</f>
        <v>-43830</v>
      </c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</row>
    <row r="95" spans="1:30" ht="13" x14ac:dyDescent="0.15">
      <c r="A95" s="63" t="s">
        <v>536</v>
      </c>
      <c r="B95" s="62" t="s">
        <v>223</v>
      </c>
      <c r="C95" s="85" t="s">
        <v>222</v>
      </c>
      <c r="D95" s="198">
        <f>'CI glo'!D95-43830</f>
        <v>1</v>
      </c>
      <c r="E95" s="198">
        <f>'CI glo'!E95-43830</f>
        <v>74</v>
      </c>
      <c r="F95" s="198">
        <f>'CI glo'!F95-43830</f>
        <v>-43830</v>
      </c>
      <c r="G95" s="198">
        <f>'CI glo'!G95-43830</f>
        <v>84</v>
      </c>
      <c r="H95" s="198">
        <f>'CI glo'!H95-43830</f>
        <v>118</v>
      </c>
      <c r="I95" s="198">
        <f>'CI glo'!I95-43830</f>
        <v>-43830</v>
      </c>
      <c r="J95" s="198">
        <f>'CI glo'!J95-43830</f>
        <v>366</v>
      </c>
      <c r="K95" s="198">
        <f>'CI glo'!K95-43830</f>
        <v>160</v>
      </c>
      <c r="L95" s="198">
        <f>'CI glo'!L95-43830</f>
        <v>202</v>
      </c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</row>
    <row r="96" spans="1:30" ht="13" x14ac:dyDescent="0.15">
      <c r="A96" s="63" t="s">
        <v>536</v>
      </c>
      <c r="B96" s="62" t="s">
        <v>225</v>
      </c>
      <c r="C96" s="85" t="s">
        <v>224</v>
      </c>
      <c r="D96" s="198">
        <f>'CI glo'!D96-43830</f>
        <v>1</v>
      </c>
      <c r="E96" s="198">
        <f>'CI glo'!E96-43830</f>
        <v>-43830</v>
      </c>
      <c r="F96" s="198">
        <f>'CI glo'!F96-43830</f>
        <v>76</v>
      </c>
      <c r="G96" s="198">
        <f>'CI glo'!G96-43830</f>
        <v>-43830</v>
      </c>
      <c r="H96" s="198">
        <f>'CI glo'!H96-43830</f>
        <v>-43830</v>
      </c>
      <c r="I96" s="198">
        <f>'CI glo'!I96-43830</f>
        <v>119</v>
      </c>
      <c r="J96" s="198">
        <f>'CI glo'!J96-43830</f>
        <v>153</v>
      </c>
      <c r="K96" s="198">
        <f>'CI glo'!K96-43830</f>
        <v>161</v>
      </c>
      <c r="L96" s="198">
        <f>'CI glo'!L96-43830</f>
        <v>203</v>
      </c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</row>
    <row r="97" spans="1:30" ht="13" x14ac:dyDescent="0.15">
      <c r="A97" s="63" t="s">
        <v>536</v>
      </c>
      <c r="B97" s="62" t="s">
        <v>227</v>
      </c>
      <c r="C97" s="85" t="s">
        <v>226</v>
      </c>
      <c r="D97" s="198">
        <f>'CI glo'!D97-43830</f>
        <v>1</v>
      </c>
      <c r="E97" s="198">
        <f>'CI glo'!E97-43830</f>
        <v>33</v>
      </c>
      <c r="F97" s="198">
        <f>'CI glo'!F97-43830</f>
        <v>80</v>
      </c>
      <c r="G97" s="198">
        <f>'CI glo'!G97-43830</f>
        <v>86</v>
      </c>
      <c r="H97" s="198">
        <f>'CI glo'!H97-43830</f>
        <v>113</v>
      </c>
      <c r="I97" s="198">
        <f>'CI glo'!I97-43830</f>
        <v>-43830</v>
      </c>
      <c r="J97" s="198">
        <f>'CI glo'!J97-43830</f>
        <v>366</v>
      </c>
      <c r="K97" s="198">
        <f>'CI glo'!K97-43830</f>
        <v>155</v>
      </c>
      <c r="L97" s="198">
        <f>'CI glo'!L97-43830</f>
        <v>197</v>
      </c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</row>
    <row r="98" spans="1:30" ht="13" x14ac:dyDescent="0.15">
      <c r="A98" s="63" t="s">
        <v>536</v>
      </c>
      <c r="B98" s="62" t="s">
        <v>229</v>
      </c>
      <c r="C98" s="85" t="s">
        <v>228</v>
      </c>
      <c r="D98" s="198">
        <f>'CI glo'!D98-43830</f>
        <v>1</v>
      </c>
      <c r="E98" s="198">
        <f>'CI glo'!E98-43830</f>
        <v>-43830</v>
      </c>
      <c r="F98" s="198">
        <f>'CI glo'!F98-43830</f>
        <v>-43830</v>
      </c>
      <c r="G98" s="198">
        <f>'CI glo'!G98-43830</f>
        <v>-43830</v>
      </c>
      <c r="H98" s="198">
        <f>'CI glo'!H98-43830</f>
        <v>-43830</v>
      </c>
      <c r="I98" s="198">
        <f>'CI glo'!I98-43830</f>
        <v>-43830</v>
      </c>
      <c r="J98" s="198">
        <f>'CI glo'!J98-43830</f>
        <v>366</v>
      </c>
      <c r="K98" s="198">
        <f>'CI glo'!K98-43830</f>
        <v>-43830</v>
      </c>
      <c r="L98" s="198">
        <f>'CI glo'!L98-43830</f>
        <v>-43830</v>
      </c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</row>
    <row r="99" spans="1:30" ht="13" x14ac:dyDescent="0.15">
      <c r="A99" s="63" t="s">
        <v>536</v>
      </c>
      <c r="B99" s="62" t="s">
        <v>231</v>
      </c>
      <c r="C99" s="85" t="s">
        <v>230</v>
      </c>
      <c r="D99" s="198">
        <f>'CI glo'!D99-43830</f>
        <v>1</v>
      </c>
      <c r="E99" s="198">
        <f>'CI glo'!E99-43830</f>
        <v>-43830</v>
      </c>
      <c r="F99" s="198">
        <f>'CI glo'!F99-43830</f>
        <v>-43830</v>
      </c>
      <c r="G99" s="198">
        <f>'CI glo'!G99-43830</f>
        <v>-43830</v>
      </c>
      <c r="H99" s="198">
        <f>'CI glo'!H99-43830</f>
        <v>-43830</v>
      </c>
      <c r="I99" s="198">
        <f>'CI glo'!I99-43830</f>
        <v>-43830</v>
      </c>
      <c r="J99" s="198">
        <f>'CI glo'!J99-43830</f>
        <v>366</v>
      </c>
      <c r="K99" s="198">
        <f>'CI glo'!K99-43830</f>
        <v>-43830</v>
      </c>
      <c r="L99" s="198">
        <f>'CI glo'!L99-43830</f>
        <v>-43830</v>
      </c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</row>
    <row r="100" spans="1:30" ht="13" x14ac:dyDescent="0.15">
      <c r="A100" s="63" t="s">
        <v>536</v>
      </c>
      <c r="B100" s="62" t="s">
        <v>234</v>
      </c>
      <c r="C100" s="85" t="s">
        <v>233</v>
      </c>
      <c r="D100" s="198">
        <f>'CI glo'!D100-43830</f>
        <v>1</v>
      </c>
      <c r="E100" s="198">
        <f>'CI glo'!E100-43830</f>
        <v>-43830</v>
      </c>
      <c r="F100" s="198">
        <f>'CI glo'!F100-43830</f>
        <v>90</v>
      </c>
      <c r="G100" s="198">
        <f>'CI glo'!G100-43830</f>
        <v>-43830</v>
      </c>
      <c r="H100" s="198">
        <f>'CI glo'!H100-43830</f>
        <v>-43830</v>
      </c>
      <c r="I100" s="198">
        <f>'CI glo'!I100-43830</f>
        <v>119</v>
      </c>
      <c r="J100" s="198">
        <f>'CI glo'!J100-43830</f>
        <v>366</v>
      </c>
      <c r="K100" s="198">
        <f>'CI glo'!K100-43830</f>
        <v>161</v>
      </c>
      <c r="L100" s="198">
        <f>'CI glo'!L100-43830</f>
        <v>203</v>
      </c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</row>
    <row r="101" spans="1:30" ht="13" x14ac:dyDescent="0.15">
      <c r="A101" s="63" t="s">
        <v>536</v>
      </c>
      <c r="B101" s="6" t="s">
        <v>814</v>
      </c>
      <c r="C101" s="85" t="s">
        <v>235</v>
      </c>
      <c r="D101" s="198">
        <f>'CI glo'!D101-43830</f>
        <v>1</v>
      </c>
      <c r="E101" s="198">
        <f>'CI glo'!E101-43830</f>
        <v>-43830</v>
      </c>
      <c r="F101" s="198">
        <f>'CI glo'!F101-43830</f>
        <v>-43830</v>
      </c>
      <c r="G101" s="198">
        <f>'CI glo'!G101-43830</f>
        <v>-43830</v>
      </c>
      <c r="H101" s="198">
        <f>'CI glo'!H101-43830</f>
        <v>-43830</v>
      </c>
      <c r="I101" s="198">
        <f>'CI glo'!I101-43830</f>
        <v>-43830</v>
      </c>
      <c r="J101" s="198">
        <f>'CI glo'!J101-43830</f>
        <v>366</v>
      </c>
      <c r="K101" s="198">
        <f>'CI glo'!K101-43830</f>
        <v>-43830</v>
      </c>
      <c r="L101" s="198">
        <f>'CI glo'!L101-43830</f>
        <v>-43830</v>
      </c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</row>
    <row r="102" spans="1:30" ht="13" x14ac:dyDescent="0.15">
      <c r="A102" s="63" t="s">
        <v>536</v>
      </c>
      <c r="B102" s="62" t="s">
        <v>238</v>
      </c>
      <c r="C102" s="85" t="s">
        <v>237</v>
      </c>
      <c r="D102" s="198">
        <f>'CI glo'!D102-43830</f>
        <v>1</v>
      </c>
      <c r="E102" s="198">
        <f>'CI glo'!E102-43830</f>
        <v>-43830</v>
      </c>
      <c r="F102" s="198">
        <f>'CI glo'!F102-43830</f>
        <v>76</v>
      </c>
      <c r="G102" s="198">
        <f>'CI glo'!G102-43830</f>
        <v>72</v>
      </c>
      <c r="H102" s="198">
        <f>'CI glo'!H102-43830</f>
        <v>111</v>
      </c>
      <c r="I102" s="198">
        <f>'CI glo'!I102-43830</f>
        <v>167</v>
      </c>
      <c r="J102" s="198">
        <f>'CI glo'!J102-43830</f>
        <v>366</v>
      </c>
      <c r="K102" s="198">
        <f>'CI glo'!K102-43830</f>
        <v>209</v>
      </c>
      <c r="L102" s="198">
        <f>'CI glo'!L102-43830</f>
        <v>251</v>
      </c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</row>
    <row r="103" spans="1:30" ht="13" x14ac:dyDescent="0.15">
      <c r="A103" s="63" t="s">
        <v>536</v>
      </c>
      <c r="B103" s="62" t="s">
        <v>240</v>
      </c>
      <c r="C103" s="85" t="s">
        <v>239</v>
      </c>
      <c r="D103" s="198">
        <f>'CI glo'!D103-43830</f>
        <v>1</v>
      </c>
      <c r="E103" s="198">
        <f>'CI glo'!E103-43830</f>
        <v>-43830</v>
      </c>
      <c r="F103" s="198">
        <f>'CI glo'!F103-43830</f>
        <v>77</v>
      </c>
      <c r="G103" s="198">
        <f>'CI glo'!G103-43830</f>
        <v>-43830</v>
      </c>
      <c r="H103" s="198">
        <f>'CI glo'!H103-43830</f>
        <v>-43830</v>
      </c>
      <c r="I103" s="198">
        <f>'CI glo'!I103-43830</f>
        <v>-43830</v>
      </c>
      <c r="J103" s="198">
        <f>'CI glo'!J103-43830</f>
        <v>366</v>
      </c>
      <c r="K103" s="198">
        <f>'CI glo'!K103-43830</f>
        <v>-43830</v>
      </c>
      <c r="L103" s="198">
        <f>'CI glo'!L103-43830</f>
        <v>-43830</v>
      </c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</row>
    <row r="104" spans="1:30" ht="13" x14ac:dyDescent="0.15">
      <c r="A104" s="63" t="s">
        <v>536</v>
      </c>
      <c r="B104" s="62" t="s">
        <v>242</v>
      </c>
      <c r="C104" s="85" t="s">
        <v>241</v>
      </c>
      <c r="D104" s="198">
        <f>'CI glo'!D104-43830</f>
        <v>1</v>
      </c>
      <c r="E104" s="198">
        <f>'CI glo'!E104-43830</f>
        <v>73</v>
      </c>
      <c r="F104" s="198">
        <f>'CI glo'!F104-43830</f>
        <v>84</v>
      </c>
      <c r="G104" s="198">
        <f>'CI glo'!G104-43830</f>
        <v>-43830</v>
      </c>
      <c r="H104" s="198">
        <f>'CI glo'!H104-43830</f>
        <v>-43830</v>
      </c>
      <c r="I104" s="198">
        <f>'CI glo'!I104-43830</f>
        <v>119</v>
      </c>
      <c r="J104" s="198">
        <f>'CI glo'!J104-43830</f>
        <v>366</v>
      </c>
      <c r="K104" s="198">
        <f>'CI glo'!K104-43830</f>
        <v>161</v>
      </c>
      <c r="L104" s="198">
        <f>'CI glo'!L104-43830</f>
        <v>203</v>
      </c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</row>
    <row r="105" spans="1:30" ht="13" x14ac:dyDescent="0.15">
      <c r="A105" s="63" t="s">
        <v>536</v>
      </c>
      <c r="B105" s="62" t="s">
        <v>244</v>
      </c>
      <c r="C105" s="85" t="s">
        <v>243</v>
      </c>
      <c r="D105" s="198">
        <f>'CI glo'!D105-43830</f>
        <v>1</v>
      </c>
      <c r="E105" s="198">
        <f>'CI glo'!E105-43830</f>
        <v>-43830</v>
      </c>
      <c r="F105" s="198">
        <f>'CI glo'!F105-43830</f>
        <v>80</v>
      </c>
      <c r="G105" s="198">
        <f>'CI glo'!G105-43830</f>
        <v>85</v>
      </c>
      <c r="H105" s="198">
        <f>'CI glo'!H105-43830</f>
        <v>104</v>
      </c>
      <c r="I105" s="198">
        <f>'CI glo'!I105-43830</f>
        <v>-43830</v>
      </c>
      <c r="J105" s="198">
        <f>'CI glo'!J105-43830</f>
        <v>366</v>
      </c>
      <c r="K105" s="198">
        <f>'CI glo'!K105-43830</f>
        <v>146</v>
      </c>
      <c r="L105" s="198">
        <f>'CI glo'!L105-43830</f>
        <v>188</v>
      </c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</row>
    <row r="106" spans="1:30" ht="13" x14ac:dyDescent="0.15">
      <c r="A106" s="63" t="s">
        <v>536</v>
      </c>
      <c r="B106" s="62" t="s">
        <v>246</v>
      </c>
      <c r="C106" s="85" t="s">
        <v>245</v>
      </c>
      <c r="D106" s="198">
        <f>'CI glo'!D106-43830</f>
        <v>1</v>
      </c>
      <c r="E106" s="198">
        <f>'CI glo'!E106-43830</f>
        <v>74</v>
      </c>
      <c r="F106" s="198">
        <f>'CI glo'!F106-43830</f>
        <v>-43830</v>
      </c>
      <c r="G106" s="198">
        <f>'CI glo'!G106-43830</f>
        <v>80</v>
      </c>
      <c r="H106" s="198">
        <f>'CI glo'!H106-43830</f>
        <v>110</v>
      </c>
      <c r="I106" s="198">
        <f>'CI glo'!I106-43830</f>
        <v>-43830</v>
      </c>
      <c r="J106" s="198">
        <f>'CI glo'!J106-43830</f>
        <v>366</v>
      </c>
      <c r="K106" s="198">
        <f>'CI glo'!K106-43830</f>
        <v>152</v>
      </c>
      <c r="L106" s="198">
        <f>'CI glo'!L106-43830</f>
        <v>194</v>
      </c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</row>
    <row r="107" spans="1:30" ht="13" x14ac:dyDescent="0.15">
      <c r="A107" s="63" t="s">
        <v>536</v>
      </c>
      <c r="B107" s="62" t="s">
        <v>248</v>
      </c>
      <c r="C107" s="85" t="s">
        <v>247</v>
      </c>
      <c r="D107" s="198">
        <f>'CI glo'!D107-43830</f>
        <v>1</v>
      </c>
      <c r="E107" s="198">
        <f>'CI glo'!E107-43830</f>
        <v>-43830</v>
      </c>
      <c r="F107" s="198">
        <f>'CI glo'!F107-43830</f>
        <v>76</v>
      </c>
      <c r="G107" s="198">
        <f>'CI glo'!G107-43830</f>
        <v>76</v>
      </c>
      <c r="H107" s="198">
        <f>'CI glo'!H107-43830</f>
        <v>117</v>
      </c>
      <c r="I107" s="198">
        <f>'CI glo'!I107-43830</f>
        <v>-43830</v>
      </c>
      <c r="J107" s="198">
        <f>'CI glo'!J107-43830</f>
        <v>366</v>
      </c>
      <c r="K107" s="198">
        <f>'CI glo'!K107-43830</f>
        <v>159</v>
      </c>
      <c r="L107" s="198">
        <f>'CI glo'!L107-43830</f>
        <v>201</v>
      </c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</row>
    <row r="108" spans="1:30" ht="13" x14ac:dyDescent="0.15">
      <c r="A108" s="63" t="s">
        <v>536</v>
      </c>
      <c r="B108" s="62" t="s">
        <v>250</v>
      </c>
      <c r="C108" s="85" t="s">
        <v>249</v>
      </c>
      <c r="D108" s="198">
        <f>'CI glo'!D108-43830</f>
        <v>1</v>
      </c>
      <c r="E108" s="198">
        <f>'CI glo'!E108-43830</f>
        <v>33</v>
      </c>
      <c r="F108" s="198">
        <f>'CI glo'!F108-43830</f>
        <v>75</v>
      </c>
      <c r="G108" s="198">
        <f>'CI glo'!G108-43830</f>
        <v>-43830</v>
      </c>
      <c r="H108" s="198">
        <f>'CI glo'!H108-43830</f>
        <v>-43830</v>
      </c>
      <c r="I108" s="198">
        <f>'CI glo'!I108-43830</f>
        <v>121</v>
      </c>
      <c r="J108" s="198">
        <f>'CI glo'!J108-43830</f>
        <v>366</v>
      </c>
      <c r="K108" s="198">
        <f>'CI glo'!K108-43830</f>
        <v>163</v>
      </c>
      <c r="L108" s="198">
        <f>'CI glo'!L108-43830</f>
        <v>205</v>
      </c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</row>
    <row r="109" spans="1:30" ht="13" x14ac:dyDescent="0.15">
      <c r="A109" s="63" t="s">
        <v>536</v>
      </c>
      <c r="B109" s="62" t="s">
        <v>252</v>
      </c>
      <c r="C109" s="85" t="s">
        <v>251</v>
      </c>
      <c r="D109" s="198">
        <f>'CI glo'!D109-43830</f>
        <v>1</v>
      </c>
      <c r="E109" s="198">
        <f>'CI glo'!E109-43830</f>
        <v>25</v>
      </c>
      <c r="F109" s="198">
        <f>'CI glo'!F109-43830</f>
        <v>72</v>
      </c>
      <c r="G109" s="198">
        <f>'CI glo'!G109-43830</f>
        <v>85</v>
      </c>
      <c r="H109" s="198">
        <f>'CI glo'!H109-43830</f>
        <v>110</v>
      </c>
      <c r="I109" s="198">
        <f>'CI glo'!I109-43830</f>
        <v>117</v>
      </c>
      <c r="J109" s="198">
        <f>'CI glo'!J109-43830</f>
        <v>366</v>
      </c>
      <c r="K109" s="198">
        <f>'CI glo'!K109-43830</f>
        <v>152</v>
      </c>
      <c r="L109" s="198">
        <f>'CI glo'!L109-43830</f>
        <v>194</v>
      </c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</row>
    <row r="110" spans="1:30" ht="13" x14ac:dyDescent="0.15">
      <c r="A110" s="63" t="s">
        <v>536</v>
      </c>
      <c r="B110" s="62" t="s">
        <v>254</v>
      </c>
      <c r="C110" s="85" t="s">
        <v>253</v>
      </c>
      <c r="D110" s="198">
        <f>'CI glo'!D110-43830</f>
        <v>1</v>
      </c>
      <c r="E110" s="198">
        <f>'CI glo'!E110-43830</f>
        <v>-43830</v>
      </c>
      <c r="F110" s="198">
        <f>'CI glo'!F110-43830</f>
        <v>72</v>
      </c>
      <c r="G110" s="198">
        <f>'CI glo'!G110-43830</f>
        <v>79</v>
      </c>
      <c r="H110" s="198">
        <f>'CI glo'!H110-43830</f>
        <v>122</v>
      </c>
      <c r="I110" s="198">
        <f>'CI glo'!I110-43830</f>
        <v>-43830</v>
      </c>
      <c r="J110" s="198">
        <f>'CI glo'!J110-43830</f>
        <v>366</v>
      </c>
      <c r="K110" s="198">
        <f>'CI glo'!K110-43830</f>
        <v>164</v>
      </c>
      <c r="L110" s="198">
        <f>'CI glo'!L110-43830</f>
        <v>206</v>
      </c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</row>
    <row r="111" spans="1:30" ht="13" x14ac:dyDescent="0.15">
      <c r="A111" s="63" t="s">
        <v>536</v>
      </c>
      <c r="B111" s="62" t="s">
        <v>256</v>
      </c>
      <c r="C111" s="85" t="s">
        <v>255</v>
      </c>
      <c r="D111" s="198">
        <f>'CI glo'!D111-43830</f>
        <v>1</v>
      </c>
      <c r="E111" s="198">
        <f>'CI glo'!E111-43830</f>
        <v>69</v>
      </c>
      <c r="F111" s="198">
        <f>'CI glo'!F111-43830</f>
        <v>82</v>
      </c>
      <c r="G111" s="198">
        <f>'CI glo'!G111-43830</f>
        <v>-43830</v>
      </c>
      <c r="H111" s="198">
        <f>'CI glo'!H111-43830</f>
        <v>-43830</v>
      </c>
      <c r="I111" s="198">
        <f>'CI glo'!I111-43830</f>
        <v>-43830</v>
      </c>
      <c r="J111" s="198">
        <f>'CI glo'!J111-43830</f>
        <v>366</v>
      </c>
      <c r="K111" s="198">
        <f>'CI glo'!K111-43830</f>
        <v>-43830</v>
      </c>
      <c r="L111" s="198">
        <f>'CI glo'!L111-43830</f>
        <v>-43830</v>
      </c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</row>
    <row r="112" spans="1:30" ht="13" x14ac:dyDescent="0.15">
      <c r="A112" s="63" t="s">
        <v>536</v>
      </c>
      <c r="B112" s="62" t="s">
        <v>258</v>
      </c>
      <c r="C112" s="85" t="s">
        <v>257</v>
      </c>
      <c r="D112" s="198">
        <f>'CI glo'!D112-43830</f>
        <v>1</v>
      </c>
      <c r="E112" s="198">
        <f>'CI glo'!E112-43830</f>
        <v>56</v>
      </c>
      <c r="F112" s="198">
        <f>'CI glo'!F112-43830</f>
        <v>71</v>
      </c>
      <c r="G112" s="198">
        <f>'CI glo'!G112-43830</f>
        <v>84</v>
      </c>
      <c r="H112" s="198">
        <f>'CI glo'!H112-43830</f>
        <v>135</v>
      </c>
      <c r="I112" s="198">
        <f>'CI glo'!I112-43830</f>
        <v>-43830</v>
      </c>
      <c r="J112" s="198">
        <f>'CI glo'!J112-43830</f>
        <v>366</v>
      </c>
      <c r="K112" s="198">
        <f>'CI glo'!K112-43830</f>
        <v>177</v>
      </c>
      <c r="L112" s="198">
        <f>'CI glo'!L112-43830</f>
        <v>219</v>
      </c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</row>
    <row r="113" spans="1:30" ht="13" x14ac:dyDescent="0.15">
      <c r="A113" s="63" t="s">
        <v>536</v>
      </c>
      <c r="B113" s="62" t="s">
        <v>260</v>
      </c>
      <c r="C113" s="85" t="s">
        <v>259</v>
      </c>
      <c r="D113" s="198">
        <f>'CI glo'!D113-43830</f>
        <v>1</v>
      </c>
      <c r="E113" s="198">
        <f>'CI glo'!E113-43830</f>
        <v>34</v>
      </c>
      <c r="F113" s="198">
        <f>'CI glo'!F113-43830</f>
        <v>79</v>
      </c>
      <c r="G113" s="198">
        <f>'CI glo'!G113-43830</f>
        <v>88</v>
      </c>
      <c r="H113" s="198">
        <f>'CI glo'!H113-43830</f>
        <v>121</v>
      </c>
      <c r="I113" s="198">
        <f>'CI glo'!I113-43830</f>
        <v>-43830</v>
      </c>
      <c r="J113" s="198">
        <f>'CI glo'!J113-43830</f>
        <v>366</v>
      </c>
      <c r="K113" s="198">
        <f>'CI glo'!K113-43830</f>
        <v>163</v>
      </c>
      <c r="L113" s="198">
        <f>'CI glo'!L113-43830</f>
        <v>205</v>
      </c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</row>
    <row r="114" spans="1:30" ht="13" x14ac:dyDescent="0.15">
      <c r="A114" s="63" t="s">
        <v>536</v>
      </c>
      <c r="B114" s="62" t="s">
        <v>262</v>
      </c>
      <c r="C114" s="85" t="s">
        <v>261</v>
      </c>
      <c r="D114" s="198">
        <f>'CI glo'!D114-43830</f>
        <v>1</v>
      </c>
      <c r="E114" s="198">
        <f>'CI glo'!E114-43830</f>
        <v>58</v>
      </c>
      <c r="F114" s="198">
        <f>'CI glo'!F114-43830</f>
        <v>69</v>
      </c>
      <c r="G114" s="198">
        <f>'CI glo'!G114-43830</f>
        <v>-43830</v>
      </c>
      <c r="H114" s="198">
        <f>'CI glo'!H114-43830</f>
        <v>-43830</v>
      </c>
      <c r="I114" s="198">
        <f>'CI glo'!I114-43830</f>
        <v>-43830</v>
      </c>
      <c r="J114" s="198">
        <f>'CI glo'!J114-43830</f>
        <v>366</v>
      </c>
      <c r="K114" s="198">
        <f>'CI glo'!K114-43830</f>
        <v>-43830</v>
      </c>
      <c r="L114" s="198">
        <f>'CI glo'!L114-43830</f>
        <v>-43830</v>
      </c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</row>
    <row r="115" spans="1:30" ht="13" x14ac:dyDescent="0.15">
      <c r="A115" s="63" t="s">
        <v>536</v>
      </c>
      <c r="B115" s="62" t="s">
        <v>264</v>
      </c>
      <c r="C115" s="85" t="s">
        <v>263</v>
      </c>
      <c r="D115" s="198">
        <f>'CI glo'!D115-43830</f>
        <v>1</v>
      </c>
      <c r="E115" s="198">
        <f>'CI glo'!E115-43830</f>
        <v>-43830</v>
      </c>
      <c r="F115" s="198">
        <f>'CI glo'!F115-43830</f>
        <v>-43830</v>
      </c>
      <c r="G115" s="198">
        <f>'CI glo'!G115-43830</f>
        <v>-43830</v>
      </c>
      <c r="H115" s="198">
        <f>'CI glo'!H115-43830</f>
        <v>-43830</v>
      </c>
      <c r="I115" s="198">
        <f>'CI glo'!I115-43830</f>
        <v>-43830</v>
      </c>
      <c r="J115" s="198">
        <f>'CI glo'!J115-43830</f>
        <v>366</v>
      </c>
      <c r="K115" s="198">
        <f>'CI glo'!K115-43830</f>
        <v>-43830</v>
      </c>
      <c r="L115" s="198">
        <f>'CI glo'!L115-43830</f>
        <v>-43830</v>
      </c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</row>
    <row r="116" spans="1:30" ht="13" x14ac:dyDescent="0.15">
      <c r="A116" s="63" t="s">
        <v>536</v>
      </c>
      <c r="B116" s="62" t="s">
        <v>266</v>
      </c>
      <c r="C116" s="85" t="s">
        <v>265</v>
      </c>
      <c r="D116" s="198">
        <f>'CI glo'!D116-43830</f>
        <v>1</v>
      </c>
      <c r="E116" s="198">
        <f>'CI glo'!E116-43830</f>
        <v>-43830</v>
      </c>
      <c r="F116" s="198">
        <f>'CI glo'!F116-43830</f>
        <v>-43830</v>
      </c>
      <c r="G116" s="198">
        <f>'CI glo'!G116-43830</f>
        <v>75</v>
      </c>
      <c r="H116" s="198">
        <f>'CI glo'!H116-43830</f>
        <v>121</v>
      </c>
      <c r="I116" s="198">
        <f>'CI glo'!I116-43830</f>
        <v>-43830</v>
      </c>
      <c r="J116" s="198">
        <f>'CI glo'!J116-43830</f>
        <v>366</v>
      </c>
      <c r="K116" s="198">
        <f>'CI glo'!K116-43830</f>
        <v>163</v>
      </c>
      <c r="L116" s="198">
        <f>'CI glo'!L116-43830</f>
        <v>205</v>
      </c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</row>
    <row r="117" spans="1:30" ht="13" x14ac:dyDescent="0.15">
      <c r="A117" s="63" t="s">
        <v>536</v>
      </c>
      <c r="B117" s="62" t="s">
        <v>268</v>
      </c>
      <c r="C117" s="85" t="s">
        <v>267</v>
      </c>
      <c r="D117" s="198">
        <f>'CI glo'!D117-43830</f>
        <v>1</v>
      </c>
      <c r="E117" s="198">
        <f>'CI glo'!E117-43830</f>
        <v>-43830</v>
      </c>
      <c r="F117" s="198">
        <f>'CI glo'!F117-43830</f>
        <v>73</v>
      </c>
      <c r="G117" s="198">
        <f>'CI glo'!G117-43830</f>
        <v>98</v>
      </c>
      <c r="H117" s="198">
        <f>'CI glo'!H117-43830</f>
        <v>127</v>
      </c>
      <c r="I117" s="198">
        <f>'CI glo'!I117-43830</f>
        <v>-43830</v>
      </c>
      <c r="J117" s="198">
        <f>'CI glo'!J117-43830</f>
        <v>366</v>
      </c>
      <c r="K117" s="198">
        <f>'CI glo'!K117-43830</f>
        <v>169</v>
      </c>
      <c r="L117" s="198">
        <f>'CI glo'!L117-43830</f>
        <v>211</v>
      </c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</row>
    <row r="118" spans="1:30" ht="13" x14ac:dyDescent="0.15">
      <c r="A118" s="63" t="s">
        <v>536</v>
      </c>
      <c r="B118" s="62" t="s">
        <v>270</v>
      </c>
      <c r="C118" s="85" t="s">
        <v>269</v>
      </c>
      <c r="D118" s="198">
        <f>'CI glo'!D118-43830</f>
        <v>1</v>
      </c>
      <c r="E118" s="198">
        <f>'CI glo'!E118-43830</f>
        <v>-43830</v>
      </c>
      <c r="F118" s="198">
        <f>'CI glo'!F118-43830</f>
        <v>73</v>
      </c>
      <c r="G118" s="198">
        <f>'CI glo'!G118-43830</f>
        <v>-43830</v>
      </c>
      <c r="H118" s="198">
        <f>'CI glo'!H118-43830</f>
        <v>121</v>
      </c>
      <c r="I118" s="198">
        <f>'CI glo'!I118-43830</f>
        <v>-43830</v>
      </c>
      <c r="J118" s="198">
        <f>'CI glo'!J118-43830</f>
        <v>366</v>
      </c>
      <c r="K118" s="198">
        <f>'CI glo'!K118-43830</f>
        <v>163</v>
      </c>
      <c r="L118" s="198">
        <f>'CI glo'!L118-43830</f>
        <v>205</v>
      </c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</row>
    <row r="119" spans="1:30" ht="13" x14ac:dyDescent="0.15">
      <c r="A119" s="63" t="s">
        <v>536</v>
      </c>
      <c r="B119" s="62" t="s">
        <v>272</v>
      </c>
      <c r="C119" s="85" t="s">
        <v>271</v>
      </c>
      <c r="D119" s="198">
        <f>'CI glo'!D119-43830</f>
        <v>1</v>
      </c>
      <c r="E119" s="198">
        <f>'CI glo'!E119-43830</f>
        <v>69</v>
      </c>
      <c r="F119" s="198">
        <f>'CI glo'!F119-43830</f>
        <v>76</v>
      </c>
      <c r="G119" s="198">
        <f>'CI glo'!G119-43830</f>
        <v>-43830</v>
      </c>
      <c r="H119" s="198">
        <f>'CI glo'!H119-43830</f>
        <v>111</v>
      </c>
      <c r="I119" s="198">
        <f>'CI glo'!I119-43830</f>
        <v>121</v>
      </c>
      <c r="J119" s="198">
        <f>'CI glo'!J119-43830</f>
        <v>366</v>
      </c>
      <c r="K119" s="198">
        <f>'CI glo'!K119-43830</f>
        <v>153</v>
      </c>
      <c r="L119" s="198">
        <f>'CI glo'!L119-43830</f>
        <v>195</v>
      </c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</row>
    <row r="120" spans="1:30" ht="13" x14ac:dyDescent="0.15">
      <c r="A120" s="63" t="s">
        <v>536</v>
      </c>
      <c r="B120" s="62" t="s">
        <v>274</v>
      </c>
      <c r="C120" s="85" t="s">
        <v>273</v>
      </c>
      <c r="D120" s="198">
        <f>'CI glo'!D120-43830</f>
        <v>1</v>
      </c>
      <c r="E120" s="198">
        <f>'CI glo'!E120-43830</f>
        <v>74</v>
      </c>
      <c r="F120" s="198">
        <f>'CI glo'!F120-43830</f>
        <v>75</v>
      </c>
      <c r="G120" s="198">
        <f>'CI glo'!G120-43830</f>
        <v>86</v>
      </c>
      <c r="H120" s="198">
        <f>'CI glo'!H120-43830</f>
        <v>121</v>
      </c>
      <c r="I120" s="198">
        <f>'CI glo'!I120-43830</f>
        <v>-43830</v>
      </c>
      <c r="J120" s="198">
        <f>'CI glo'!J120-43830</f>
        <v>366</v>
      </c>
      <c r="K120" s="198">
        <f>'CI glo'!K120-43830</f>
        <v>163</v>
      </c>
      <c r="L120" s="198">
        <f>'CI glo'!L120-43830</f>
        <v>205</v>
      </c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</row>
    <row r="121" spans="1:30" ht="13" x14ac:dyDescent="0.15">
      <c r="A121" s="63" t="s">
        <v>536</v>
      </c>
      <c r="B121" s="62" t="s">
        <v>276</v>
      </c>
      <c r="C121" s="85" t="s">
        <v>275</v>
      </c>
      <c r="D121" s="198">
        <f>'CI glo'!D121-43830</f>
        <v>1</v>
      </c>
      <c r="E121" s="198">
        <f>'CI glo'!E121-43830</f>
        <v>-43830</v>
      </c>
      <c r="F121" s="198">
        <f>'CI glo'!F121-43830</f>
        <v>-43830</v>
      </c>
      <c r="G121" s="198">
        <f>'CI glo'!G121-43830</f>
        <v>-43830</v>
      </c>
      <c r="H121" s="198">
        <f>'CI glo'!H121-43830</f>
        <v>-43830</v>
      </c>
      <c r="I121" s="198">
        <f>'CI glo'!I121-43830</f>
        <v>-43830</v>
      </c>
      <c r="J121" s="198">
        <f>'CI glo'!J121-43830</f>
        <v>366</v>
      </c>
      <c r="K121" s="198">
        <f>'CI glo'!K121-43830</f>
        <v>-43830</v>
      </c>
      <c r="L121" s="198">
        <f>'CI glo'!L121-43830</f>
        <v>-43830</v>
      </c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</row>
    <row r="122" spans="1:30" ht="13" x14ac:dyDescent="0.15">
      <c r="A122" s="63" t="s">
        <v>536</v>
      </c>
      <c r="B122" s="62" t="s">
        <v>278</v>
      </c>
      <c r="C122" s="85" t="s">
        <v>277</v>
      </c>
      <c r="D122" s="198">
        <f>'CI glo'!D122-43830</f>
        <v>1</v>
      </c>
      <c r="E122" s="198">
        <f>'CI glo'!E122-43830</f>
        <v>-43830</v>
      </c>
      <c r="F122" s="198">
        <f>'CI glo'!F122-43830</f>
        <v>70</v>
      </c>
      <c r="G122" s="198">
        <f>'CI glo'!G122-43830</f>
        <v>74</v>
      </c>
      <c r="H122" s="198">
        <f>'CI glo'!H122-43830</f>
        <v>104</v>
      </c>
      <c r="I122" s="198">
        <f>'CI glo'!H122-43830</f>
        <v>104</v>
      </c>
      <c r="J122" s="198">
        <f>'CI glo'!J122-43830</f>
        <v>366</v>
      </c>
      <c r="K122" s="198">
        <f>'CI glo'!K122-43830</f>
        <v>146</v>
      </c>
      <c r="L122" s="198">
        <f>'CI glo'!L122-43830</f>
        <v>188</v>
      </c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</row>
    <row r="123" spans="1:30" ht="13" x14ac:dyDescent="0.15">
      <c r="A123" s="63" t="s">
        <v>536</v>
      </c>
      <c r="B123" s="62" t="s">
        <v>280</v>
      </c>
      <c r="C123" s="85" t="s">
        <v>279</v>
      </c>
      <c r="D123" s="198">
        <f>'CI glo'!D123-43830</f>
        <v>1</v>
      </c>
      <c r="E123" s="198">
        <f>'CI glo'!E123-43830</f>
        <v>-43830</v>
      </c>
      <c r="F123" s="198">
        <f>'CI glo'!F123-43830</f>
        <v>73</v>
      </c>
      <c r="G123" s="198">
        <f>'CI glo'!G123-43830</f>
        <v>-43830</v>
      </c>
      <c r="H123" s="198">
        <f>'CI glo'!H123-43830</f>
        <v>-43830</v>
      </c>
      <c r="I123" s="198">
        <f>'CI glo'!I123-43830</f>
        <v>-43830</v>
      </c>
      <c r="J123" s="198">
        <f>'CI glo'!J123-43830</f>
        <v>366</v>
      </c>
      <c r="K123" s="198">
        <f>'CI glo'!K123-43830</f>
        <v>-43830</v>
      </c>
      <c r="L123" s="198">
        <f>'CI glo'!L123-43830</f>
        <v>-43830</v>
      </c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</row>
    <row r="124" spans="1:30" ht="13" x14ac:dyDescent="0.15">
      <c r="A124" s="63" t="s">
        <v>536</v>
      </c>
      <c r="B124" s="62" t="s">
        <v>282</v>
      </c>
      <c r="C124" s="85" t="s">
        <v>281</v>
      </c>
      <c r="D124" s="198">
        <f>'CI glo'!D124-43830</f>
        <v>1</v>
      </c>
      <c r="E124" s="198">
        <f>'CI glo'!E124-43830</f>
        <v>-43830</v>
      </c>
      <c r="F124" s="198">
        <f>'CI glo'!F124-43830</f>
        <v>76</v>
      </c>
      <c r="G124" s="198">
        <f>'CI glo'!G124-43830</f>
        <v>-43830</v>
      </c>
      <c r="H124" s="198">
        <f>'CI glo'!H124-43830</f>
        <v>-43830</v>
      </c>
      <c r="I124" s="198">
        <f>'CI glo'!I124-43830</f>
        <v>-43830</v>
      </c>
      <c r="J124" s="198">
        <f>'CI glo'!J124-43830</f>
        <v>366</v>
      </c>
      <c r="K124" s="198">
        <f>'CI glo'!K124-43830</f>
        <v>-43830</v>
      </c>
      <c r="L124" s="198">
        <f>'CI glo'!L124-43830</f>
        <v>-43830</v>
      </c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</row>
    <row r="125" spans="1:30" ht="13" x14ac:dyDescent="0.15">
      <c r="A125" s="63" t="s">
        <v>536</v>
      </c>
      <c r="B125" s="62" t="s">
        <v>284</v>
      </c>
      <c r="C125" s="85" t="s">
        <v>283</v>
      </c>
      <c r="D125" s="198">
        <f>'CI glo'!D125-43830</f>
        <v>1</v>
      </c>
      <c r="E125" s="198">
        <f>'CI glo'!E125-43830</f>
        <v>-43830</v>
      </c>
      <c r="F125" s="198">
        <f>'CI glo'!F125-43830</f>
        <v>74</v>
      </c>
      <c r="G125" s="198">
        <f>'CI glo'!G125-43830</f>
        <v>-43830</v>
      </c>
      <c r="H125" s="198">
        <f>'CI glo'!H125-43830</f>
        <v>-43830</v>
      </c>
      <c r="I125" s="198">
        <f>'CI glo'!I125-43830</f>
        <v>-43830</v>
      </c>
      <c r="J125" s="198">
        <f>'CI glo'!J125-43830</f>
        <v>366</v>
      </c>
      <c r="K125" s="198">
        <f>'CI glo'!K125-43830</f>
        <v>-43830</v>
      </c>
      <c r="L125" s="198">
        <f>'CI glo'!L125-43830</f>
        <v>-43830</v>
      </c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</row>
    <row r="126" spans="1:30" ht="13" x14ac:dyDescent="0.15">
      <c r="A126" s="63" t="s">
        <v>536</v>
      </c>
      <c r="B126" s="62" t="s">
        <v>286</v>
      </c>
      <c r="C126" s="85" t="s">
        <v>285</v>
      </c>
      <c r="D126" s="198">
        <f>'CI glo'!D126-43830</f>
        <v>1</v>
      </c>
      <c r="E126" s="198">
        <f>'CI glo'!E126-43830</f>
        <v>37</v>
      </c>
      <c r="F126" s="198">
        <f>'CI glo'!F126-43830</f>
        <v>77</v>
      </c>
      <c r="G126" s="198">
        <f>'CI glo'!G126-43830</f>
        <v>-43830</v>
      </c>
      <c r="H126" s="198">
        <f>'CI glo'!H126-43830</f>
        <v>-43830</v>
      </c>
      <c r="I126" s="198">
        <f>'CI glo'!I126-43830</f>
        <v>-43830</v>
      </c>
      <c r="J126" s="198">
        <f>'CI glo'!J126-43830</f>
        <v>366</v>
      </c>
      <c r="K126" s="198">
        <f>'CI glo'!K126-43830</f>
        <v>-43830</v>
      </c>
      <c r="L126" s="198">
        <f>'CI glo'!L126-43830</f>
        <v>-43830</v>
      </c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</row>
    <row r="127" spans="1:30" ht="13" x14ac:dyDescent="0.15">
      <c r="A127" s="63" t="s">
        <v>536</v>
      </c>
      <c r="B127" s="62" t="s">
        <v>288</v>
      </c>
      <c r="C127" s="85" t="s">
        <v>287</v>
      </c>
      <c r="D127" s="198">
        <f>'CI glo'!D127-43830</f>
        <v>1</v>
      </c>
      <c r="E127" s="198">
        <f>'CI glo'!E127-43830</f>
        <v>-43830</v>
      </c>
      <c r="F127" s="198">
        <f>'CI glo'!F127-43830</f>
        <v>76</v>
      </c>
      <c r="G127" s="198">
        <f>'CI glo'!G127-43830</f>
        <v>-43830</v>
      </c>
      <c r="H127" s="198">
        <f>'CI glo'!I127-43830</f>
        <v>117</v>
      </c>
      <c r="I127" s="198">
        <f>'CI glo'!I127-43830</f>
        <v>117</v>
      </c>
      <c r="J127" s="198">
        <f>'CI glo'!J127-43830</f>
        <v>366</v>
      </c>
      <c r="K127" s="198">
        <f>'CI glo'!K127-43830</f>
        <v>159</v>
      </c>
      <c r="L127" s="198">
        <f>'CI glo'!L127-43830</f>
        <v>201</v>
      </c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</row>
    <row r="128" spans="1:30" ht="13" x14ac:dyDescent="0.15">
      <c r="A128" s="63" t="s">
        <v>536</v>
      </c>
      <c r="B128" s="62" t="s">
        <v>290</v>
      </c>
      <c r="C128" s="85" t="s">
        <v>289</v>
      </c>
      <c r="D128" s="198">
        <f>'CI glo'!D128-43830</f>
        <v>1</v>
      </c>
      <c r="E128" s="198">
        <f>'CI glo'!E128-43830</f>
        <v>-43830</v>
      </c>
      <c r="F128" s="198">
        <f>'CI glo'!F128-43830</f>
        <v>-43830</v>
      </c>
      <c r="G128" s="198">
        <f>'CI glo'!G128-43830</f>
        <v>-43830</v>
      </c>
      <c r="H128" s="198">
        <f>'CI glo'!H128-43830</f>
        <v>-43830</v>
      </c>
      <c r="I128" s="198">
        <f>'CI glo'!I128-43830</f>
        <v>-43830</v>
      </c>
      <c r="J128" s="198">
        <f>'CI glo'!J128-43830</f>
        <v>366</v>
      </c>
      <c r="K128" s="198">
        <f>'CI glo'!K128-43830</f>
        <v>-43830</v>
      </c>
      <c r="L128" s="198">
        <f>'CI glo'!L128-43830</f>
        <v>-43830</v>
      </c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</row>
    <row r="129" spans="1:30" ht="13" x14ac:dyDescent="0.15">
      <c r="A129" s="63" t="s">
        <v>536</v>
      </c>
      <c r="B129" s="62" t="s">
        <v>609</v>
      </c>
      <c r="C129" s="85" t="s">
        <v>291</v>
      </c>
      <c r="D129" s="198">
        <f>'CI glo'!D129-43830</f>
        <v>1</v>
      </c>
      <c r="E129" s="198">
        <f>'CI glo'!E129-43830</f>
        <v>5</v>
      </c>
      <c r="F129" s="198">
        <f>'CI glo'!F129-43830</f>
        <v>-43830</v>
      </c>
      <c r="G129" s="198">
        <f>'CI glo'!G129-43830</f>
        <v>-43830</v>
      </c>
      <c r="H129" s="198">
        <f>'CI glo'!H129-43830</f>
        <v>-43830</v>
      </c>
      <c r="I129" s="198">
        <f>'CI glo'!I129-43830</f>
        <v>-43830</v>
      </c>
      <c r="J129" s="198">
        <f>'CI glo'!J129-43830</f>
        <v>366</v>
      </c>
      <c r="K129" s="198">
        <f>'CI glo'!K129-43830</f>
        <v>-43830</v>
      </c>
      <c r="L129" s="198">
        <f>'CI glo'!L129-43830</f>
        <v>-43830</v>
      </c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</row>
    <row r="130" spans="1:30" ht="13" x14ac:dyDescent="0.15">
      <c r="A130" s="63" t="s">
        <v>536</v>
      </c>
      <c r="B130" s="62" t="s">
        <v>295</v>
      </c>
      <c r="C130" s="85" t="s">
        <v>294</v>
      </c>
      <c r="D130" s="198">
        <f>'CI glo'!D130-43830</f>
        <v>1</v>
      </c>
      <c r="E130" s="198">
        <f>'CI glo'!E130-43830</f>
        <v>-43830</v>
      </c>
      <c r="F130" s="198">
        <f>'CI glo'!F130-43830</f>
        <v>-43830</v>
      </c>
      <c r="G130" s="198">
        <f>'CI glo'!G130-43830</f>
        <v>-43830</v>
      </c>
      <c r="H130" s="198">
        <f>'CI glo'!H130-43830</f>
        <v>-43830</v>
      </c>
      <c r="I130" s="198">
        <f>'CI glo'!I130-43830</f>
        <v>-43830</v>
      </c>
      <c r="J130" s="198">
        <f>'CI glo'!J130-43830</f>
        <v>366</v>
      </c>
      <c r="K130" s="198">
        <f>'CI glo'!K130-43830</f>
        <v>-43830</v>
      </c>
      <c r="L130" s="198">
        <f>'CI glo'!L130-43830</f>
        <v>-43830</v>
      </c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</row>
    <row r="131" spans="1:30" ht="13" x14ac:dyDescent="0.15">
      <c r="A131" s="63"/>
      <c r="B131" s="62" t="s">
        <v>297</v>
      </c>
      <c r="C131" s="85" t="s">
        <v>296</v>
      </c>
      <c r="D131" s="198">
        <f>'CI glo'!D131-43830</f>
        <v>1</v>
      </c>
      <c r="E131" s="198">
        <f>'CI glo'!E131-43830</f>
        <v>-43830</v>
      </c>
      <c r="F131" s="198">
        <f>'CI glo'!F131-43830</f>
        <v>-43830</v>
      </c>
      <c r="G131" s="198">
        <f>'CI glo'!G131-43830</f>
        <v>-43830</v>
      </c>
      <c r="H131" s="198">
        <f>'CI glo'!H131-43830</f>
        <v>-43830</v>
      </c>
      <c r="I131" s="198">
        <f>'CI glo'!I131-43830</f>
        <v>-43830</v>
      </c>
      <c r="J131" s="198">
        <f>'CI glo'!J131-43830</f>
        <v>366</v>
      </c>
      <c r="K131" s="198">
        <f>'CI glo'!K131-43830</f>
        <v>-43830</v>
      </c>
      <c r="L131" s="198">
        <f>'CI glo'!L131-43830</f>
        <v>-43830</v>
      </c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</row>
    <row r="132" spans="1:30" ht="13" x14ac:dyDescent="0.15">
      <c r="A132" s="63" t="s">
        <v>536</v>
      </c>
      <c r="B132" s="62" t="s">
        <v>299</v>
      </c>
      <c r="C132" s="85" t="s">
        <v>298</v>
      </c>
      <c r="D132" s="198">
        <f>'CI glo'!D132-43830</f>
        <v>1</v>
      </c>
      <c r="E132" s="198">
        <f>'CI glo'!E132-43830</f>
        <v>3</v>
      </c>
      <c r="F132" s="198">
        <f>'CI glo'!F132-43830</f>
        <v>77</v>
      </c>
      <c r="G132" s="198">
        <f>'CI glo'!G132-43830</f>
        <v>-43830</v>
      </c>
      <c r="H132" s="198">
        <f>'CI glo'!H132-43830</f>
        <v>-43830</v>
      </c>
      <c r="I132" s="198">
        <f>'CI glo'!I132-43830</f>
        <v>121</v>
      </c>
      <c r="J132" s="198">
        <f>'CI glo'!J132-43830</f>
        <v>366</v>
      </c>
      <c r="K132" s="198">
        <f>'CI glo'!K132-43830</f>
        <v>163</v>
      </c>
      <c r="L132" s="198">
        <f>'CI glo'!L132-43830</f>
        <v>205</v>
      </c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</row>
    <row r="133" spans="1:30" ht="13" x14ac:dyDescent="0.15">
      <c r="A133" s="63" t="s">
        <v>536</v>
      </c>
      <c r="B133" s="62" t="s">
        <v>301</v>
      </c>
      <c r="C133" s="85" t="s">
        <v>300</v>
      </c>
      <c r="D133" s="198">
        <f>'CI glo'!D133-43830</f>
        <v>1</v>
      </c>
      <c r="E133" s="198">
        <f>'CI glo'!E133-43830</f>
        <v>-43830</v>
      </c>
      <c r="F133" s="198">
        <f>'CI glo'!F133-43830</f>
        <v>-43830</v>
      </c>
      <c r="G133" s="198">
        <f>'CI glo'!G133-43830</f>
        <v>-43830</v>
      </c>
      <c r="H133" s="198">
        <f>'CI glo'!H133-43830</f>
        <v>-43830</v>
      </c>
      <c r="I133" s="198">
        <f>'CI glo'!I133-43830</f>
        <v>-43830</v>
      </c>
      <c r="J133" s="198">
        <f>'CI glo'!J133-43830</f>
        <v>366</v>
      </c>
      <c r="K133" s="198">
        <f>'CI glo'!K133-43830</f>
        <v>-43830</v>
      </c>
      <c r="L133" s="198">
        <f>'CI glo'!L133-43830</f>
        <v>-43830</v>
      </c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</row>
    <row r="134" spans="1:30" ht="13" x14ac:dyDescent="0.15">
      <c r="A134" s="63" t="s">
        <v>536</v>
      </c>
      <c r="B134" s="62" t="s">
        <v>304</v>
      </c>
      <c r="C134" s="85" t="s">
        <v>303</v>
      </c>
      <c r="D134" s="198">
        <f>'CI glo'!D134-43830</f>
        <v>1</v>
      </c>
      <c r="E134" s="198">
        <f>'CI glo'!E134-43830</f>
        <v>34</v>
      </c>
      <c r="F134" s="198">
        <f>'CI glo'!F134-43830</f>
        <v>77</v>
      </c>
      <c r="G134" s="198">
        <f>'CI glo'!G134-43830</f>
        <v>-43830</v>
      </c>
      <c r="H134" s="198">
        <f>'CI glo'!H134-43830</f>
        <v>-43830</v>
      </c>
      <c r="I134" s="198">
        <f>'CI glo'!I134-43830</f>
        <v>-43830</v>
      </c>
      <c r="J134" s="198">
        <f>'CI glo'!J134-43830</f>
        <v>366</v>
      </c>
      <c r="K134" s="198">
        <f>'CI glo'!K134-43830</f>
        <v>-43830</v>
      </c>
      <c r="L134" s="198">
        <f>'CI glo'!L134-43830</f>
        <v>-43830</v>
      </c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</row>
    <row r="135" spans="1:30" ht="13" x14ac:dyDescent="0.15">
      <c r="A135" s="63" t="s">
        <v>536</v>
      </c>
      <c r="B135" s="62" t="s">
        <v>306</v>
      </c>
      <c r="C135" s="85" t="s">
        <v>305</v>
      </c>
      <c r="D135" s="198">
        <f>'CI glo'!D135-43830</f>
        <v>1</v>
      </c>
      <c r="E135" s="198">
        <f>'CI glo'!E135-43830</f>
        <v>-43830</v>
      </c>
      <c r="F135" s="198">
        <f>'CI glo'!F135-43830</f>
        <v>-43830</v>
      </c>
      <c r="G135" s="198">
        <f>'CI glo'!G135-43830</f>
        <v>82</v>
      </c>
      <c r="H135" s="198">
        <f>'CI glo'!H135-43830</f>
        <v>110</v>
      </c>
      <c r="I135" s="198">
        <f>'CI glo'!I135-43830</f>
        <v>-43830</v>
      </c>
      <c r="J135" s="198">
        <f>'CI glo'!J135-43830</f>
        <v>366</v>
      </c>
      <c r="K135" s="198">
        <f>'CI glo'!K135-43830</f>
        <v>152</v>
      </c>
      <c r="L135" s="198">
        <f>'CI glo'!L135-43830</f>
        <v>194</v>
      </c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</row>
    <row r="136" spans="1:30" ht="13" x14ac:dyDescent="0.15">
      <c r="A136" s="63" t="s">
        <v>536</v>
      </c>
      <c r="B136" s="62" t="s">
        <v>309</v>
      </c>
      <c r="C136" s="85" t="s">
        <v>307</v>
      </c>
      <c r="D136" s="198">
        <f>'CI glo'!D136-43830</f>
        <v>1</v>
      </c>
      <c r="E136" s="198">
        <f>'CI glo'!E136-43830</f>
        <v>24</v>
      </c>
      <c r="F136" s="198">
        <f>'CI glo'!F136-43830</f>
        <v>76</v>
      </c>
      <c r="G136" s="198">
        <f>'CI glo'!G136-43830</f>
        <v>-43830</v>
      </c>
      <c r="H136" s="198">
        <f>'CI glo'!H136-43830</f>
        <v>-43830</v>
      </c>
      <c r="I136" s="198">
        <f>'CI glo'!I136-43830</f>
        <v>121</v>
      </c>
      <c r="J136" s="198">
        <f>'CI glo'!J136-43830</f>
        <v>366</v>
      </c>
      <c r="K136" s="198">
        <f>'CI glo'!K136-43830</f>
        <v>163</v>
      </c>
      <c r="L136" s="198">
        <f>'CI glo'!L136-43830</f>
        <v>205</v>
      </c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</row>
    <row r="137" spans="1:30" ht="13" x14ac:dyDescent="0.15">
      <c r="A137" s="63" t="s">
        <v>536</v>
      </c>
      <c r="B137" s="62" t="s">
        <v>311</v>
      </c>
      <c r="C137" s="85" t="s">
        <v>310</v>
      </c>
      <c r="D137" s="198">
        <f>'CI glo'!D137-43830</f>
        <v>1</v>
      </c>
      <c r="E137" s="198">
        <f>'CI glo'!E137-43830</f>
        <v>80</v>
      </c>
      <c r="F137" s="198">
        <f>'CI glo'!F137-43830</f>
        <v>-43830</v>
      </c>
      <c r="G137" s="198">
        <f>'CI glo'!G137-43830</f>
        <v>-43830</v>
      </c>
      <c r="H137" s="198">
        <f>'CI glo'!H137-43830</f>
        <v>-43830</v>
      </c>
      <c r="I137" s="198">
        <f>'CI glo'!I137-43830</f>
        <v>-43830</v>
      </c>
      <c r="J137" s="198">
        <f>'CI glo'!J137-43830</f>
        <v>366</v>
      </c>
      <c r="K137" s="198">
        <f>'CI glo'!K137-43830</f>
        <v>-43830</v>
      </c>
      <c r="L137" s="198">
        <f>'CI glo'!L137-43830</f>
        <v>-43830</v>
      </c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</row>
    <row r="138" spans="1:30" ht="13" x14ac:dyDescent="0.15">
      <c r="A138" s="63" t="s">
        <v>536</v>
      </c>
      <c r="B138" s="62" t="s">
        <v>314</v>
      </c>
      <c r="C138" s="85" t="s">
        <v>313</v>
      </c>
      <c r="D138" s="198">
        <f>'CI glo'!D138-43830</f>
        <v>1</v>
      </c>
      <c r="E138" s="198">
        <f>'CI glo'!E138-43830</f>
        <v>-43830</v>
      </c>
      <c r="F138" s="198">
        <f>'CI glo'!F138-43830</f>
        <v>-43830</v>
      </c>
      <c r="G138" s="198">
        <f>'CI glo'!G138-43830</f>
        <v>77</v>
      </c>
      <c r="H138" s="198">
        <f>'CI glo'!H138-43830</f>
        <v>115</v>
      </c>
      <c r="I138" s="198">
        <f>'CI glo'!I138-43830</f>
        <v>-43830</v>
      </c>
      <c r="J138" s="198">
        <f>'CI glo'!J138-43830</f>
        <v>366</v>
      </c>
      <c r="K138" s="198">
        <f>'CI glo'!K138-43830</f>
        <v>157</v>
      </c>
      <c r="L138" s="198">
        <f>'CI glo'!L138-43830</f>
        <v>199</v>
      </c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</row>
    <row r="139" spans="1:30" ht="13" x14ac:dyDescent="0.15">
      <c r="A139" s="63" t="s">
        <v>536</v>
      </c>
      <c r="B139" s="62" t="s">
        <v>317</v>
      </c>
      <c r="C139" s="85" t="s">
        <v>315</v>
      </c>
      <c r="D139" s="198">
        <f>'CI glo'!D139-43830</f>
        <v>1</v>
      </c>
      <c r="E139" s="198">
        <f>'CI glo'!E139-43830</f>
        <v>77</v>
      </c>
      <c r="F139" s="198">
        <f>'CI glo'!F139-43830</f>
        <v>86</v>
      </c>
      <c r="G139" s="198">
        <f>'CI glo'!G139-43830</f>
        <v>-43830</v>
      </c>
      <c r="H139" s="198">
        <f>'CI glo'!H139-43830</f>
        <v>-43830</v>
      </c>
      <c r="I139" s="198">
        <f>'CI glo'!I139-43830</f>
        <v>96</v>
      </c>
      <c r="J139" s="198">
        <f>'CI glo'!J139-43830</f>
        <v>366</v>
      </c>
      <c r="K139" s="198">
        <f>'CI glo'!K139-43830</f>
        <v>138</v>
      </c>
      <c r="L139" s="198">
        <f>'CI glo'!L139-43830</f>
        <v>180</v>
      </c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</row>
    <row r="140" spans="1:30" ht="13" x14ac:dyDescent="0.15">
      <c r="A140" s="63" t="s">
        <v>536</v>
      </c>
      <c r="B140" s="62" t="s">
        <v>319</v>
      </c>
      <c r="C140" s="85" t="s">
        <v>318</v>
      </c>
      <c r="D140" s="198">
        <f>'CI glo'!D140-43830</f>
        <v>1</v>
      </c>
      <c r="E140" s="198">
        <f>'CI glo'!E140-43830</f>
        <v>41</v>
      </c>
      <c r="F140" s="198">
        <f>'CI glo'!F140-43830</f>
        <v>76</v>
      </c>
      <c r="G140" s="198">
        <f>'CI glo'!G140-43830</f>
        <v>83</v>
      </c>
      <c r="H140" s="198">
        <f>'CI glo'!H140-43830</f>
        <v>129</v>
      </c>
      <c r="I140" s="198">
        <f>'CI glo'!I140-43830</f>
        <v>-43830</v>
      </c>
      <c r="J140" s="198">
        <f>'CI glo'!J140-43830</f>
        <v>366</v>
      </c>
      <c r="K140" s="198">
        <f>'CI glo'!K140-43830</f>
        <v>171</v>
      </c>
      <c r="L140" s="198">
        <f>'CI glo'!L140-43830</f>
        <v>213</v>
      </c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</row>
    <row r="141" spans="1:30" ht="13" x14ac:dyDescent="0.15">
      <c r="A141" s="63" t="s">
        <v>536</v>
      </c>
      <c r="B141" s="62" t="s">
        <v>320</v>
      </c>
      <c r="C141" s="85" t="s">
        <v>320</v>
      </c>
      <c r="D141" s="198">
        <f>'CI glo'!D141-43830</f>
        <v>1</v>
      </c>
      <c r="E141" s="198">
        <f>'CI glo'!E141-43830</f>
        <v>-43830</v>
      </c>
      <c r="F141" s="198">
        <f>'CI glo'!F141-43830</f>
        <v>-43830</v>
      </c>
      <c r="G141" s="198">
        <f>'CI glo'!G141-43830</f>
        <v>-43830</v>
      </c>
      <c r="H141" s="198">
        <f>'CI glo'!H141-43830</f>
        <v>-43830</v>
      </c>
      <c r="I141" s="198">
        <f>'CI glo'!I141-43830</f>
        <v>-43830</v>
      </c>
      <c r="J141" s="198">
        <f>'CI glo'!J141-43830</f>
        <v>366</v>
      </c>
      <c r="K141" s="198">
        <f>'CI glo'!K141-43830</f>
        <v>-43830</v>
      </c>
      <c r="L141" s="198">
        <f>'CI glo'!L141-43830</f>
        <v>-43830</v>
      </c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</row>
    <row r="142" spans="1:30" ht="13" x14ac:dyDescent="0.15">
      <c r="A142" s="63" t="s">
        <v>536</v>
      </c>
      <c r="B142" s="62" t="s">
        <v>322</v>
      </c>
      <c r="C142" s="85" t="s">
        <v>321</v>
      </c>
      <c r="D142" s="198">
        <f>'CI glo'!D142-43830</f>
        <v>1</v>
      </c>
      <c r="E142" s="198">
        <f>'CI glo'!E142-43830</f>
        <v>-43830</v>
      </c>
      <c r="F142" s="198">
        <f>'CI glo'!F142-43830</f>
        <v>-43830</v>
      </c>
      <c r="G142" s="198">
        <f>'CI glo'!G142-43830</f>
        <v>-43830</v>
      </c>
      <c r="H142" s="198">
        <f>'CI glo'!H142-43830</f>
        <v>-43830</v>
      </c>
      <c r="I142" s="198">
        <f>'CI glo'!I142-43830</f>
        <v>-43830</v>
      </c>
      <c r="J142" s="198">
        <f>'CI glo'!J142-43830</f>
        <v>366</v>
      </c>
      <c r="K142" s="198">
        <f>'CI glo'!K142-43830</f>
        <v>-43830</v>
      </c>
      <c r="L142" s="198">
        <f>'CI glo'!L142-43830</f>
        <v>-43830</v>
      </c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</row>
    <row r="143" spans="1:30" ht="13" x14ac:dyDescent="0.15">
      <c r="A143" s="63" t="s">
        <v>536</v>
      </c>
      <c r="B143" s="62" t="s">
        <v>326</v>
      </c>
      <c r="C143" s="85" t="s">
        <v>324</v>
      </c>
      <c r="D143" s="198">
        <f>'CI glo'!D143-43830</f>
        <v>1</v>
      </c>
      <c r="E143" s="198">
        <f>'CI glo'!E143-43830</f>
        <v>75</v>
      </c>
      <c r="F143" s="198">
        <f>'CI glo'!E143-43830</f>
        <v>75</v>
      </c>
      <c r="G143" s="198">
        <f>'CI glo'!G143-43830</f>
        <v>87</v>
      </c>
      <c r="H143" s="198">
        <f>'CI glo'!H143-43830</f>
        <v>121</v>
      </c>
      <c r="I143" s="198">
        <f>'CI glo'!I143-43830</f>
        <v>-43830</v>
      </c>
      <c r="J143" s="198">
        <f>'CI glo'!J143-43830</f>
        <v>366</v>
      </c>
      <c r="K143" s="198">
        <f>'CI glo'!K143-43830</f>
        <v>163</v>
      </c>
      <c r="L143" s="198">
        <f>'CI glo'!L143-43830</f>
        <v>205</v>
      </c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</row>
    <row r="144" spans="1:30" ht="13" x14ac:dyDescent="0.15">
      <c r="A144" s="63" t="s">
        <v>536</v>
      </c>
      <c r="B144" s="62" t="s">
        <v>329</v>
      </c>
      <c r="C144" s="85" t="s">
        <v>328</v>
      </c>
      <c r="D144" s="198">
        <f>'CI glo'!D144-43830</f>
        <v>1</v>
      </c>
      <c r="E144" s="198">
        <f>'CI glo'!E144-43830</f>
        <v>33</v>
      </c>
      <c r="F144" s="198">
        <f>'CI glo'!F144-43830</f>
        <v>72</v>
      </c>
      <c r="G144" s="198">
        <f>'CI glo'!G144-43830</f>
        <v>77</v>
      </c>
      <c r="H144" s="198">
        <f>'CI glo'!H144-43830</f>
        <v>133</v>
      </c>
      <c r="I144" s="198">
        <f>'CI glo'!I144-43830</f>
        <v>-43830</v>
      </c>
      <c r="J144" s="198">
        <f>'CI glo'!J144-43830</f>
        <v>366</v>
      </c>
      <c r="K144" s="198">
        <f>'CI glo'!K144-43830</f>
        <v>175</v>
      </c>
      <c r="L144" s="198">
        <f>'CI glo'!L144-43830</f>
        <v>217</v>
      </c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</row>
    <row r="145" spans="1:30" ht="13" x14ac:dyDescent="0.15">
      <c r="A145" s="63" t="s">
        <v>536</v>
      </c>
      <c r="B145" s="62" t="s">
        <v>333</v>
      </c>
      <c r="C145" s="85" t="s">
        <v>332</v>
      </c>
      <c r="D145" s="198">
        <f>'CI glo'!D145-43830</f>
        <v>1</v>
      </c>
      <c r="E145" s="198">
        <f>'CI glo'!E145-43830</f>
        <v>32</v>
      </c>
      <c r="F145" s="198">
        <f>'CI glo'!F145-43830</f>
        <v>82</v>
      </c>
      <c r="G145" s="198">
        <f>'CI glo'!G145-43830</f>
        <v>92</v>
      </c>
      <c r="H145" s="198">
        <f>'CI glo'!H145-43830</f>
        <v>106</v>
      </c>
      <c r="I145" s="198">
        <f>'CI glo'!I145-43830</f>
        <v>113</v>
      </c>
      <c r="J145" s="198">
        <f>'CI glo'!J145-43830</f>
        <v>366</v>
      </c>
      <c r="K145" s="198">
        <f>'CI glo'!K145-43830</f>
        <v>155</v>
      </c>
      <c r="L145" s="198">
        <f>'CI glo'!L145-43830</f>
        <v>197</v>
      </c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</row>
    <row r="146" spans="1:30" ht="13" x14ac:dyDescent="0.15">
      <c r="A146" s="63" t="s">
        <v>536</v>
      </c>
      <c r="B146" s="62" t="s">
        <v>335</v>
      </c>
      <c r="C146" s="85" t="s">
        <v>334</v>
      </c>
      <c r="D146" s="198">
        <f>'CI glo'!D146-43830</f>
        <v>1</v>
      </c>
      <c r="E146" s="198">
        <f>'CI glo'!E146-43830</f>
        <v>-43830</v>
      </c>
      <c r="F146" s="198">
        <f>'CI glo'!F146-43830</f>
        <v>-43830</v>
      </c>
      <c r="G146" s="198">
        <f>'CI glo'!G146-43830</f>
        <v>-43830</v>
      </c>
      <c r="H146" s="198">
        <f>'CI glo'!H146-43830</f>
        <v>-43830</v>
      </c>
      <c r="I146" s="198">
        <f>'CI glo'!I146-43830</f>
        <v>-43830</v>
      </c>
      <c r="J146" s="198">
        <f>'CI glo'!J146-43830</f>
        <v>366</v>
      </c>
      <c r="K146" s="198">
        <f>'CI glo'!K146-43830</f>
        <v>-43830</v>
      </c>
      <c r="L146" s="198">
        <f>'CI glo'!L146-43830</f>
        <v>-43830</v>
      </c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</row>
    <row r="147" spans="1:30" ht="13" x14ac:dyDescent="0.15">
      <c r="A147" s="63" t="s">
        <v>536</v>
      </c>
      <c r="B147" s="62" t="s">
        <v>337</v>
      </c>
      <c r="C147" s="85" t="s">
        <v>336</v>
      </c>
      <c r="D147" s="198">
        <f>'CI glo'!D147-43830</f>
        <v>1</v>
      </c>
      <c r="E147" s="198">
        <f>'CI glo'!E147-43830</f>
        <v>-43830</v>
      </c>
      <c r="F147" s="198">
        <f>'CI glo'!F147-43830</f>
        <v>-43830</v>
      </c>
      <c r="G147" s="198">
        <f>'CI glo'!G147-43830</f>
        <v>-43830</v>
      </c>
      <c r="H147" s="198">
        <f>'CI glo'!H147-43830</f>
        <v>-43830</v>
      </c>
      <c r="I147" s="198">
        <f>'CI glo'!I147-43830</f>
        <v>-43830</v>
      </c>
      <c r="J147" s="198">
        <f>'CI glo'!J147-43830</f>
        <v>366</v>
      </c>
      <c r="K147" s="198">
        <f>'CI glo'!K147-43830</f>
        <v>-43830</v>
      </c>
      <c r="L147" s="198">
        <f>'CI glo'!L147-43830</f>
        <v>-43830</v>
      </c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</row>
    <row r="148" spans="1:30" ht="13" x14ac:dyDescent="0.15">
      <c r="A148" s="63" t="s">
        <v>536</v>
      </c>
      <c r="B148" s="62" t="s">
        <v>341</v>
      </c>
      <c r="C148" s="85" t="s">
        <v>339</v>
      </c>
      <c r="D148" s="198">
        <f>'CI glo'!D148-43830</f>
        <v>1</v>
      </c>
      <c r="E148" s="198">
        <f>'CI glo'!E148-43830</f>
        <v>-43830</v>
      </c>
      <c r="F148" s="198">
        <f>'CI glo'!F148-43830</f>
        <v>84</v>
      </c>
      <c r="G148" s="198">
        <f>'CI glo'!G148-43830</f>
        <v>90</v>
      </c>
      <c r="H148" s="198">
        <f>'CI glo'!H148-43830</f>
        <v>110</v>
      </c>
      <c r="I148" s="198">
        <f>'CI glo'!I148-43830</f>
        <v>-43830</v>
      </c>
      <c r="J148" s="198">
        <f>'CI glo'!J148-43830</f>
        <v>366</v>
      </c>
      <c r="K148" s="198">
        <f>'CI glo'!K148-43830</f>
        <v>152</v>
      </c>
      <c r="L148" s="198">
        <f>'CI glo'!L148-43830</f>
        <v>194</v>
      </c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</row>
    <row r="149" spans="1:30" ht="13" x14ac:dyDescent="0.15">
      <c r="A149" s="63"/>
      <c r="B149" s="62"/>
      <c r="C149" s="63"/>
      <c r="D149" s="198"/>
      <c r="E149" s="198"/>
      <c r="F149" s="198"/>
      <c r="G149" s="198"/>
      <c r="H149" s="198"/>
      <c r="I149" s="198"/>
      <c r="J149" s="198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</row>
    <row r="150" spans="1:30" ht="13" x14ac:dyDescent="0.15">
      <c r="A150" s="63"/>
      <c r="B150" s="62" t="s">
        <v>622</v>
      </c>
      <c r="C150" s="63" t="s">
        <v>623</v>
      </c>
      <c r="D150" s="198">
        <f>'CI glo'!D150-43830</f>
        <v>1</v>
      </c>
      <c r="E150" s="198">
        <f>'CI glo'!E150-43830</f>
        <v>-43830</v>
      </c>
      <c r="F150" s="198">
        <f>'CI glo'!F150-43830</f>
        <v>-43830</v>
      </c>
      <c r="G150" s="198">
        <f>'CI glo'!G150-43830</f>
        <v>-43830</v>
      </c>
      <c r="H150" s="198">
        <f>'CI glo'!H150-43830</f>
        <v>-43830</v>
      </c>
      <c r="I150" s="198">
        <f>'CI glo'!I150-43830</f>
        <v>-43830</v>
      </c>
      <c r="J150" s="198">
        <f>'CI glo'!J150-43830</f>
        <v>366</v>
      </c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</row>
    <row r="151" spans="1:30" ht="13" x14ac:dyDescent="0.15">
      <c r="A151" s="63"/>
      <c r="B151" s="62" t="s">
        <v>624</v>
      </c>
      <c r="C151" s="63" t="s">
        <v>66</v>
      </c>
      <c r="D151" s="198">
        <f>'CI glo'!D151-43830</f>
        <v>1</v>
      </c>
      <c r="E151" s="198">
        <f>'CI glo'!E151-43830</f>
        <v>-43830</v>
      </c>
      <c r="F151" s="198">
        <f>'CI glo'!F151-43830</f>
        <v>-43830</v>
      </c>
      <c r="G151" s="198">
        <f>'CI glo'!G151-43830</f>
        <v>-43830</v>
      </c>
      <c r="H151" s="198">
        <f>'CI glo'!H151-43830</f>
        <v>-43830</v>
      </c>
      <c r="I151" s="198">
        <f>'CI glo'!I151-43830</f>
        <v>-43830</v>
      </c>
      <c r="J151" s="198">
        <f>'CI glo'!J151-43830</f>
        <v>366</v>
      </c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</row>
    <row r="152" spans="1:30" ht="13" x14ac:dyDescent="0.15">
      <c r="A152" s="63"/>
      <c r="B152" s="62" t="s">
        <v>625</v>
      </c>
      <c r="C152" s="63" t="s">
        <v>626</v>
      </c>
      <c r="D152" s="198">
        <f>'CI glo'!D152-43830</f>
        <v>1</v>
      </c>
      <c r="E152" s="198">
        <f>'CI glo'!E152-43830</f>
        <v>-43830</v>
      </c>
      <c r="F152" s="198">
        <f>'CI glo'!F152-43830</f>
        <v>-43830</v>
      </c>
      <c r="G152" s="198">
        <f>'CI glo'!G152-43830</f>
        <v>-43830</v>
      </c>
      <c r="H152" s="198">
        <f>'CI glo'!H152-43830</f>
        <v>-43830</v>
      </c>
      <c r="I152" s="198">
        <f>'CI glo'!I152-43830</f>
        <v>-43830</v>
      </c>
      <c r="J152" s="198">
        <f>'CI glo'!J152-43830</f>
        <v>366</v>
      </c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</row>
    <row r="153" spans="1:30" ht="13" x14ac:dyDescent="0.15">
      <c r="A153" s="63"/>
      <c r="B153" s="62"/>
      <c r="C153" s="63"/>
      <c r="D153" s="198"/>
      <c r="E153" s="198"/>
      <c r="F153" s="198"/>
      <c r="G153" s="198"/>
      <c r="H153" s="198"/>
      <c r="I153" s="198"/>
      <c r="J153" s="198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</row>
    <row r="154" spans="1:30" ht="13" x14ac:dyDescent="0.15">
      <c r="A154" s="63"/>
      <c r="B154" s="62"/>
      <c r="C154" s="63"/>
      <c r="D154" s="198"/>
      <c r="E154" s="198"/>
      <c r="F154" s="198"/>
      <c r="G154" s="198"/>
      <c r="H154" s="198"/>
      <c r="I154" s="198"/>
      <c r="J154" s="198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</row>
    <row r="155" spans="1:30" ht="13" x14ac:dyDescent="0.15">
      <c r="A155" s="63"/>
      <c r="B155" s="62"/>
      <c r="C155" s="63"/>
      <c r="D155" s="198"/>
      <c r="E155" s="198"/>
      <c r="F155" s="198"/>
      <c r="G155" s="198"/>
      <c r="H155" s="198"/>
      <c r="I155" s="198"/>
      <c r="J155" s="198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</row>
    <row r="156" spans="1:30" ht="13" x14ac:dyDescent="0.15">
      <c r="A156" s="63"/>
      <c r="B156" s="62"/>
      <c r="C156" s="63"/>
      <c r="D156" s="198"/>
      <c r="E156" s="198"/>
      <c r="F156" s="198"/>
      <c r="G156" s="198"/>
      <c r="H156" s="198"/>
      <c r="I156" s="198"/>
      <c r="J156" s="198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</row>
    <row r="157" spans="1:30" ht="13" x14ac:dyDescent="0.15">
      <c r="A157" s="63"/>
      <c r="B157" s="62"/>
      <c r="C157" s="63"/>
      <c r="D157" s="198"/>
      <c r="E157" s="198"/>
      <c r="F157" s="198"/>
      <c r="G157" s="198"/>
      <c r="H157" s="198"/>
      <c r="I157" s="198"/>
      <c r="J157" s="198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</row>
    <row r="158" spans="1:30" ht="13" x14ac:dyDescent="0.15">
      <c r="A158" s="63"/>
      <c r="B158" s="62"/>
      <c r="C158" s="63"/>
      <c r="D158" s="198"/>
      <c r="E158" s="198"/>
      <c r="F158" s="198"/>
      <c r="G158" s="198"/>
      <c r="H158" s="198"/>
      <c r="I158" s="198"/>
      <c r="J158" s="198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</row>
    <row r="159" spans="1:30" ht="13" x14ac:dyDescent="0.15">
      <c r="A159" s="63"/>
      <c r="B159" s="62"/>
      <c r="C159" s="63"/>
      <c r="D159" s="198"/>
      <c r="E159" s="198"/>
      <c r="F159" s="198"/>
      <c r="G159" s="198"/>
      <c r="H159" s="198"/>
      <c r="I159" s="198"/>
      <c r="J159" s="198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</row>
    <row r="160" spans="1:30" ht="13" x14ac:dyDescent="0.15">
      <c r="A160" s="63"/>
      <c r="B160" s="62"/>
      <c r="C160" s="63"/>
      <c r="D160" s="198"/>
      <c r="E160" s="198"/>
      <c r="F160" s="198"/>
      <c r="G160" s="198"/>
      <c r="H160" s="198"/>
      <c r="I160" s="198"/>
      <c r="J160" s="198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</row>
    <row r="161" spans="1:30" ht="13" x14ac:dyDescent="0.15">
      <c r="A161" s="63"/>
      <c r="B161" s="62"/>
      <c r="C161" s="63"/>
      <c r="D161" s="198"/>
      <c r="E161" s="198"/>
      <c r="F161" s="198"/>
      <c r="G161" s="198"/>
      <c r="H161" s="198"/>
      <c r="I161" s="198"/>
      <c r="J161" s="198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</row>
    <row r="162" spans="1:30" ht="13" x14ac:dyDescent="0.15">
      <c r="A162" s="63"/>
      <c r="B162" s="62"/>
      <c r="C162" s="63"/>
      <c r="D162" s="198"/>
      <c r="E162" s="198"/>
      <c r="F162" s="198"/>
      <c r="G162" s="198"/>
      <c r="H162" s="198"/>
      <c r="I162" s="198"/>
      <c r="J162" s="198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</row>
    <row r="163" spans="1:30" ht="13" x14ac:dyDescent="0.15">
      <c r="A163" s="63"/>
      <c r="B163" s="62"/>
      <c r="C163" s="63"/>
      <c r="D163" s="198"/>
      <c r="E163" s="198"/>
      <c r="F163" s="198"/>
      <c r="G163" s="198"/>
      <c r="H163" s="198"/>
      <c r="I163" s="198"/>
      <c r="J163" s="198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</row>
    <row r="164" spans="1:30" ht="13" x14ac:dyDescent="0.15">
      <c r="A164" s="63"/>
      <c r="B164" s="62"/>
      <c r="C164" s="63"/>
      <c r="D164" s="198"/>
      <c r="E164" s="198"/>
      <c r="F164" s="198"/>
      <c r="G164" s="198"/>
      <c r="H164" s="198"/>
      <c r="I164" s="198"/>
      <c r="J164" s="198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</row>
    <row r="165" spans="1:30" ht="13" x14ac:dyDescent="0.15">
      <c r="A165" s="147"/>
      <c r="B165" s="64"/>
      <c r="C165" s="73"/>
      <c r="D165" s="198"/>
      <c r="E165" s="197"/>
      <c r="F165" s="197"/>
      <c r="G165" s="197"/>
      <c r="H165" s="197"/>
      <c r="I165" s="197"/>
      <c r="J165" s="197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</row>
    <row r="166" spans="1:30" ht="13" x14ac:dyDescent="0.15">
      <c r="A166" s="147"/>
      <c r="B166" s="64"/>
      <c r="C166" s="73"/>
      <c r="D166" s="198"/>
      <c r="E166" s="197"/>
      <c r="F166" s="197"/>
      <c r="G166" s="197"/>
      <c r="H166" s="197"/>
      <c r="I166" s="197"/>
      <c r="J166" s="197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</row>
    <row r="167" spans="1:30" ht="13" x14ac:dyDescent="0.15">
      <c r="A167" s="73"/>
      <c r="B167" s="64"/>
      <c r="C167" s="73"/>
      <c r="D167" s="197"/>
      <c r="E167" s="197"/>
      <c r="F167" s="197"/>
      <c r="G167" s="197"/>
      <c r="H167" s="197"/>
      <c r="I167" s="197"/>
      <c r="J167" s="197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</row>
    <row r="168" spans="1:30" ht="13" x14ac:dyDescent="0.15">
      <c r="A168" s="73"/>
      <c r="B168" s="64"/>
      <c r="C168" s="73"/>
      <c r="D168" s="197"/>
      <c r="E168" s="197"/>
      <c r="F168" s="197"/>
      <c r="G168" s="197"/>
      <c r="H168" s="197"/>
      <c r="I168" s="197"/>
      <c r="J168" s="197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</row>
    <row r="169" spans="1:30" ht="13" x14ac:dyDescent="0.15">
      <c r="A169" s="73"/>
      <c r="B169" s="64"/>
      <c r="C169" s="73"/>
      <c r="D169" s="197"/>
      <c r="E169" s="197"/>
      <c r="F169" s="197"/>
      <c r="G169" s="197"/>
      <c r="H169" s="197"/>
      <c r="I169" s="197"/>
      <c r="J169" s="197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</row>
    <row r="170" spans="1:30" ht="13" x14ac:dyDescent="0.15">
      <c r="A170" s="73"/>
      <c r="B170" s="64"/>
      <c r="C170" s="73"/>
      <c r="D170" s="197"/>
      <c r="E170" s="197"/>
      <c r="F170" s="197"/>
      <c r="G170" s="197"/>
      <c r="H170" s="197"/>
      <c r="I170" s="197"/>
      <c r="J170" s="197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</row>
    <row r="171" spans="1:30" ht="13" x14ac:dyDescent="0.15">
      <c r="A171" s="73"/>
      <c r="B171" s="64"/>
      <c r="C171" s="73"/>
      <c r="D171" s="197"/>
      <c r="E171" s="197"/>
      <c r="F171" s="197"/>
      <c r="G171" s="197"/>
      <c r="H171" s="197"/>
      <c r="I171" s="197"/>
      <c r="J171" s="197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</row>
    <row r="172" spans="1:30" ht="13" x14ac:dyDescent="0.15">
      <c r="A172" s="73"/>
      <c r="B172" s="64"/>
      <c r="C172" s="73"/>
      <c r="D172" s="197"/>
      <c r="E172" s="197"/>
      <c r="F172" s="197"/>
      <c r="G172" s="197"/>
      <c r="H172" s="197"/>
      <c r="I172" s="197"/>
      <c r="J172" s="197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</row>
    <row r="173" spans="1:30" ht="13" x14ac:dyDescent="0.15">
      <c r="A173" s="73"/>
      <c r="B173" s="64"/>
      <c r="C173" s="73"/>
      <c r="D173" s="197"/>
      <c r="E173" s="197"/>
      <c r="F173" s="197"/>
      <c r="G173" s="197"/>
      <c r="H173" s="197"/>
      <c r="I173" s="197"/>
      <c r="J173" s="197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</row>
    <row r="174" spans="1:30" ht="13" x14ac:dyDescent="0.15">
      <c r="A174" s="73"/>
      <c r="B174" s="64"/>
      <c r="C174" s="73"/>
      <c r="D174" s="197"/>
      <c r="E174" s="197"/>
      <c r="F174" s="197"/>
      <c r="G174" s="197"/>
      <c r="H174" s="197"/>
      <c r="I174" s="197"/>
      <c r="J174" s="197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</row>
    <row r="175" spans="1:30" ht="13" x14ac:dyDescent="0.15">
      <c r="A175" s="73"/>
      <c r="B175" s="64"/>
      <c r="C175" s="73"/>
      <c r="D175" s="197"/>
      <c r="E175" s="197"/>
      <c r="F175" s="197"/>
      <c r="G175" s="197"/>
      <c r="H175" s="197"/>
      <c r="I175" s="197"/>
      <c r="J175" s="197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</row>
    <row r="176" spans="1:30" ht="13" x14ac:dyDescent="0.15">
      <c r="A176" s="73"/>
      <c r="B176" s="64"/>
      <c r="C176" s="73"/>
      <c r="D176" s="197"/>
      <c r="E176" s="197"/>
      <c r="F176" s="197"/>
      <c r="G176" s="197"/>
      <c r="H176" s="197"/>
      <c r="I176" s="197"/>
      <c r="J176" s="197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</row>
    <row r="177" spans="1:30" ht="13" x14ac:dyDescent="0.15">
      <c r="A177" s="73"/>
      <c r="B177" s="64"/>
      <c r="C177" s="73"/>
      <c r="D177" s="197"/>
      <c r="E177" s="197"/>
      <c r="F177" s="197"/>
      <c r="G177" s="197"/>
      <c r="H177" s="197"/>
      <c r="I177" s="197"/>
      <c r="J177" s="197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</row>
    <row r="178" spans="1:30" ht="13" x14ac:dyDescent="0.15">
      <c r="A178" s="73"/>
      <c r="B178" s="64"/>
      <c r="C178" s="73"/>
      <c r="D178" s="197"/>
      <c r="E178" s="197"/>
      <c r="F178" s="197"/>
      <c r="G178" s="197"/>
      <c r="H178" s="197"/>
      <c r="I178" s="197"/>
      <c r="J178" s="197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</row>
    <row r="179" spans="1:30" ht="13" x14ac:dyDescent="0.15">
      <c r="A179" s="73"/>
      <c r="B179" s="64"/>
      <c r="C179" s="73"/>
      <c r="D179" s="197"/>
      <c r="E179" s="197"/>
      <c r="F179" s="197"/>
      <c r="G179" s="197"/>
      <c r="H179" s="197"/>
      <c r="I179" s="197"/>
      <c r="J179" s="197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</row>
    <row r="180" spans="1:30" ht="13" x14ac:dyDescent="0.15">
      <c r="A180" s="73"/>
      <c r="B180" s="64"/>
      <c r="C180" s="73"/>
      <c r="D180" s="197"/>
      <c r="E180" s="197"/>
      <c r="F180" s="197"/>
      <c r="G180" s="197"/>
      <c r="H180" s="197"/>
      <c r="I180" s="197"/>
      <c r="J180" s="197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</row>
    <row r="181" spans="1:30" ht="13" x14ac:dyDescent="0.15">
      <c r="A181" s="73"/>
      <c r="B181" s="64"/>
      <c r="C181" s="73"/>
      <c r="D181" s="197"/>
      <c r="E181" s="197"/>
      <c r="F181" s="197"/>
      <c r="G181" s="197"/>
      <c r="H181" s="197"/>
      <c r="I181" s="197"/>
      <c r="J181" s="197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</row>
    <row r="182" spans="1:30" ht="13" x14ac:dyDescent="0.15">
      <c r="A182" s="73"/>
      <c r="B182" s="64"/>
      <c r="C182" s="73"/>
      <c r="D182" s="197"/>
      <c r="E182" s="197"/>
      <c r="F182" s="197"/>
      <c r="G182" s="197"/>
      <c r="H182" s="197"/>
      <c r="I182" s="197"/>
      <c r="J182" s="197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</row>
    <row r="183" spans="1:30" ht="13" x14ac:dyDescent="0.15">
      <c r="A183" s="73"/>
      <c r="B183" s="64"/>
      <c r="C183" s="73"/>
      <c r="D183" s="197"/>
      <c r="E183" s="197"/>
      <c r="F183" s="197"/>
      <c r="G183" s="197"/>
      <c r="H183" s="197"/>
      <c r="I183" s="197"/>
      <c r="J183" s="197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</row>
    <row r="184" spans="1:30" ht="13" x14ac:dyDescent="0.15">
      <c r="A184" s="73"/>
      <c r="B184" s="64"/>
      <c r="C184" s="73"/>
      <c r="D184" s="197"/>
      <c r="E184" s="197"/>
      <c r="F184" s="197"/>
      <c r="G184" s="197"/>
      <c r="H184" s="197"/>
      <c r="I184" s="197"/>
      <c r="J184" s="197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</row>
    <row r="185" spans="1:30" ht="13" x14ac:dyDescent="0.15">
      <c r="A185" s="73"/>
      <c r="B185" s="64"/>
      <c r="C185" s="73"/>
      <c r="D185" s="197"/>
      <c r="E185" s="197"/>
      <c r="F185" s="197"/>
      <c r="G185" s="197"/>
      <c r="H185" s="197"/>
      <c r="I185" s="197"/>
      <c r="J185" s="197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</row>
    <row r="186" spans="1:30" ht="13" x14ac:dyDescent="0.15">
      <c r="A186" s="73"/>
      <c r="B186" s="64"/>
      <c r="C186" s="73"/>
      <c r="D186" s="197"/>
      <c r="E186" s="197"/>
      <c r="F186" s="197"/>
      <c r="G186" s="197"/>
      <c r="H186" s="197"/>
      <c r="I186" s="197"/>
      <c r="J186" s="197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</row>
    <row r="187" spans="1:30" ht="13" x14ac:dyDescent="0.15">
      <c r="A187" s="73"/>
      <c r="B187" s="64"/>
      <c r="C187" s="73"/>
      <c r="D187" s="197"/>
      <c r="E187" s="197"/>
      <c r="F187" s="197"/>
      <c r="G187" s="197"/>
      <c r="H187" s="197"/>
      <c r="I187" s="197"/>
      <c r="J187" s="197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</row>
    <row r="188" spans="1:30" ht="13" x14ac:dyDescent="0.15">
      <c r="A188" s="73"/>
      <c r="B188" s="64"/>
      <c r="C188" s="73"/>
      <c r="D188" s="197"/>
      <c r="E188" s="197"/>
      <c r="F188" s="197"/>
      <c r="G188" s="197"/>
      <c r="H188" s="197"/>
      <c r="I188" s="197"/>
      <c r="J188" s="197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</row>
    <row r="189" spans="1:30" ht="13" x14ac:dyDescent="0.15">
      <c r="A189" s="73"/>
      <c r="B189" s="64"/>
      <c r="C189" s="73"/>
      <c r="D189" s="197"/>
      <c r="E189" s="197"/>
      <c r="F189" s="197"/>
      <c r="G189" s="197"/>
      <c r="H189" s="197"/>
      <c r="I189" s="197"/>
      <c r="J189" s="197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</row>
    <row r="190" spans="1:30" ht="13" x14ac:dyDescent="0.15">
      <c r="A190" s="73"/>
      <c r="B190" s="64"/>
      <c r="C190" s="73"/>
      <c r="D190" s="197"/>
      <c r="E190" s="197"/>
      <c r="F190" s="197"/>
      <c r="G190" s="197"/>
      <c r="H190" s="197"/>
      <c r="I190" s="197"/>
      <c r="J190" s="197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</row>
    <row r="191" spans="1:30" ht="13" x14ac:dyDescent="0.15">
      <c r="A191" s="73"/>
      <c r="B191" s="64"/>
      <c r="C191" s="73"/>
      <c r="D191" s="197"/>
      <c r="E191" s="197"/>
      <c r="F191" s="197"/>
      <c r="G191" s="197"/>
      <c r="H191" s="197"/>
      <c r="I191" s="197"/>
      <c r="J191" s="197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</row>
    <row r="192" spans="1:30" ht="13" x14ac:dyDescent="0.15">
      <c r="A192" s="73"/>
      <c r="B192" s="64"/>
      <c r="C192" s="73"/>
      <c r="D192" s="197"/>
      <c r="E192" s="197"/>
      <c r="F192" s="197"/>
      <c r="G192" s="197"/>
      <c r="H192" s="197"/>
      <c r="I192" s="197"/>
      <c r="J192" s="197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</row>
    <row r="193" spans="1:30" ht="13" x14ac:dyDescent="0.15">
      <c r="A193" s="73"/>
      <c r="B193" s="64"/>
      <c r="C193" s="73"/>
      <c r="D193" s="197"/>
      <c r="E193" s="197"/>
      <c r="F193" s="197"/>
      <c r="G193" s="197"/>
      <c r="H193" s="197"/>
      <c r="I193" s="197"/>
      <c r="J193" s="197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</row>
    <row r="194" spans="1:30" ht="13" x14ac:dyDescent="0.15">
      <c r="A194" s="73"/>
      <c r="B194" s="64"/>
      <c r="C194" s="73"/>
      <c r="D194" s="197"/>
      <c r="E194" s="197"/>
      <c r="F194" s="197"/>
      <c r="G194" s="197"/>
      <c r="H194" s="197"/>
      <c r="I194" s="197"/>
      <c r="J194" s="197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</row>
    <row r="195" spans="1:30" ht="13" x14ac:dyDescent="0.15">
      <c r="A195" s="73"/>
      <c r="B195" s="64"/>
      <c r="C195" s="73"/>
      <c r="D195" s="197"/>
      <c r="E195" s="197"/>
      <c r="F195" s="197"/>
      <c r="G195" s="197"/>
      <c r="H195" s="197"/>
      <c r="I195" s="197"/>
      <c r="J195" s="197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</row>
    <row r="196" spans="1:30" ht="13" x14ac:dyDescent="0.15">
      <c r="A196" s="73"/>
      <c r="B196" s="64"/>
      <c r="C196" s="73"/>
      <c r="D196" s="197"/>
      <c r="E196" s="197"/>
      <c r="F196" s="197"/>
      <c r="G196" s="197"/>
      <c r="H196" s="197"/>
      <c r="I196" s="197"/>
      <c r="J196" s="197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</row>
    <row r="197" spans="1:30" ht="13" x14ac:dyDescent="0.15">
      <c r="A197" s="73"/>
      <c r="B197" s="64"/>
      <c r="C197" s="73"/>
      <c r="D197" s="197"/>
      <c r="E197" s="197"/>
      <c r="F197" s="197"/>
      <c r="G197" s="197"/>
      <c r="H197" s="197"/>
      <c r="I197" s="197"/>
      <c r="J197" s="197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</row>
    <row r="198" spans="1:30" ht="13" x14ac:dyDescent="0.15">
      <c r="A198" s="73"/>
      <c r="B198" s="64"/>
      <c r="C198" s="73"/>
      <c r="D198" s="197"/>
      <c r="E198" s="197"/>
      <c r="F198" s="197"/>
      <c r="G198" s="197"/>
      <c r="H198" s="197"/>
      <c r="I198" s="197"/>
      <c r="J198" s="197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</row>
    <row r="199" spans="1:30" ht="13" x14ac:dyDescent="0.15">
      <c r="A199" s="73"/>
      <c r="B199" s="64"/>
      <c r="C199" s="73"/>
      <c r="D199" s="197"/>
      <c r="E199" s="197"/>
      <c r="F199" s="197"/>
      <c r="G199" s="197"/>
      <c r="H199" s="197"/>
      <c r="I199" s="197"/>
      <c r="J199" s="197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</row>
    <row r="200" spans="1:30" ht="13" x14ac:dyDescent="0.15">
      <c r="A200" s="73"/>
      <c r="B200" s="64"/>
      <c r="C200" s="73"/>
      <c r="D200" s="197"/>
      <c r="E200" s="197"/>
      <c r="F200" s="197"/>
      <c r="G200" s="197"/>
      <c r="H200" s="197"/>
      <c r="I200" s="197"/>
      <c r="J200" s="197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</row>
    <row r="201" spans="1:30" ht="13" x14ac:dyDescent="0.15">
      <c r="A201" s="73"/>
      <c r="B201" s="64"/>
      <c r="C201" s="73"/>
      <c r="D201" s="197"/>
      <c r="E201" s="197"/>
      <c r="F201" s="197"/>
      <c r="G201" s="197"/>
      <c r="H201" s="197"/>
      <c r="I201" s="197"/>
      <c r="J201" s="197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</row>
    <row r="202" spans="1:30" ht="13" x14ac:dyDescent="0.15">
      <c r="A202" s="73"/>
      <c r="B202" s="64"/>
      <c r="C202" s="73"/>
      <c r="D202" s="197"/>
      <c r="E202" s="197"/>
      <c r="F202" s="197"/>
      <c r="G202" s="197"/>
      <c r="H202" s="197"/>
      <c r="I202" s="197"/>
      <c r="J202" s="197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</row>
    <row r="203" spans="1:30" ht="13" x14ac:dyDescent="0.15">
      <c r="A203" s="73"/>
      <c r="B203" s="64"/>
      <c r="C203" s="73"/>
      <c r="D203" s="197"/>
      <c r="E203" s="197"/>
      <c r="F203" s="197"/>
      <c r="G203" s="197"/>
      <c r="H203" s="197"/>
      <c r="I203" s="197"/>
      <c r="J203" s="197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</row>
    <row r="204" spans="1:30" ht="13" x14ac:dyDescent="0.15">
      <c r="A204" s="73"/>
      <c r="B204" s="64"/>
      <c r="C204" s="73"/>
      <c r="D204" s="197"/>
      <c r="E204" s="197"/>
      <c r="F204" s="197"/>
      <c r="G204" s="197"/>
      <c r="H204" s="197"/>
      <c r="I204" s="197"/>
      <c r="J204" s="197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</row>
    <row r="205" spans="1:30" ht="13" x14ac:dyDescent="0.15">
      <c r="A205" s="73"/>
      <c r="B205" s="64"/>
      <c r="C205" s="73"/>
      <c r="D205" s="197"/>
      <c r="E205" s="197"/>
      <c r="F205" s="197"/>
      <c r="G205" s="197"/>
      <c r="H205" s="197"/>
      <c r="I205" s="197"/>
      <c r="J205" s="197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</row>
    <row r="206" spans="1:30" ht="13" x14ac:dyDescent="0.15">
      <c r="A206" s="73"/>
      <c r="B206" s="64"/>
      <c r="C206" s="73"/>
      <c r="D206" s="197"/>
      <c r="E206" s="197"/>
      <c r="F206" s="197"/>
      <c r="G206" s="197"/>
      <c r="H206" s="197"/>
      <c r="I206" s="197"/>
      <c r="J206" s="197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</row>
    <row r="207" spans="1:30" ht="13" x14ac:dyDescent="0.15">
      <c r="A207" s="73"/>
      <c r="B207" s="64"/>
      <c r="C207" s="73"/>
      <c r="D207" s="197"/>
      <c r="E207" s="197"/>
      <c r="F207" s="197"/>
      <c r="G207" s="197"/>
      <c r="H207" s="197"/>
      <c r="I207" s="197"/>
      <c r="J207" s="197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</row>
    <row r="208" spans="1:30" ht="13" x14ac:dyDescent="0.15">
      <c r="A208" s="73"/>
      <c r="B208" s="64"/>
      <c r="C208" s="73"/>
      <c r="D208" s="197"/>
      <c r="E208" s="197"/>
      <c r="F208" s="197"/>
      <c r="G208" s="197"/>
      <c r="H208" s="197"/>
      <c r="I208" s="197"/>
      <c r="J208" s="197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</row>
    <row r="209" spans="1:30" ht="13" x14ac:dyDescent="0.15">
      <c r="A209" s="73"/>
      <c r="B209" s="64"/>
      <c r="C209" s="73"/>
      <c r="D209" s="197"/>
      <c r="E209" s="197"/>
      <c r="F209" s="197"/>
      <c r="G209" s="197"/>
      <c r="H209" s="197"/>
      <c r="I209" s="197"/>
      <c r="J209" s="197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</row>
    <row r="210" spans="1:30" ht="13" x14ac:dyDescent="0.15">
      <c r="A210" s="73"/>
      <c r="B210" s="64"/>
      <c r="C210" s="73"/>
      <c r="D210" s="197"/>
      <c r="E210" s="197"/>
      <c r="F210" s="197"/>
      <c r="G210" s="197"/>
      <c r="H210" s="197"/>
      <c r="I210" s="197"/>
      <c r="J210" s="197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</row>
    <row r="211" spans="1:30" ht="13" x14ac:dyDescent="0.15">
      <c r="A211" s="73"/>
      <c r="B211" s="64"/>
      <c r="C211" s="73"/>
      <c r="D211" s="197"/>
      <c r="E211" s="197"/>
      <c r="F211" s="197"/>
      <c r="G211" s="197"/>
      <c r="H211" s="197"/>
      <c r="I211" s="197"/>
      <c r="J211" s="197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</row>
    <row r="212" spans="1:30" ht="13" x14ac:dyDescent="0.15">
      <c r="A212" s="73"/>
      <c r="B212" s="64"/>
      <c r="C212" s="73"/>
      <c r="D212" s="197"/>
      <c r="E212" s="197"/>
      <c r="F212" s="197"/>
      <c r="G212" s="197"/>
      <c r="H212" s="197"/>
      <c r="I212" s="197"/>
      <c r="J212" s="197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</row>
    <row r="213" spans="1:30" ht="13" x14ac:dyDescent="0.15">
      <c r="A213" s="73"/>
      <c r="B213" s="64"/>
      <c r="C213" s="73"/>
      <c r="D213" s="197"/>
      <c r="E213" s="197"/>
      <c r="F213" s="197"/>
      <c r="G213" s="197"/>
      <c r="H213" s="197"/>
      <c r="I213" s="197"/>
      <c r="J213" s="197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</row>
    <row r="214" spans="1:30" ht="13" x14ac:dyDescent="0.15">
      <c r="A214" s="73"/>
      <c r="B214" s="64"/>
      <c r="C214" s="73"/>
      <c r="D214" s="197"/>
      <c r="E214" s="197"/>
      <c r="F214" s="197"/>
      <c r="G214" s="197"/>
      <c r="H214" s="197"/>
      <c r="I214" s="197"/>
      <c r="J214" s="197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</row>
    <row r="215" spans="1:30" ht="13" x14ac:dyDescent="0.15">
      <c r="A215" s="73"/>
      <c r="B215" s="64"/>
      <c r="C215" s="73"/>
      <c r="D215" s="197"/>
      <c r="E215" s="197"/>
      <c r="F215" s="197"/>
      <c r="G215" s="197"/>
      <c r="H215" s="197"/>
      <c r="I215" s="197"/>
      <c r="J215" s="197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</row>
    <row r="216" spans="1:30" ht="13" x14ac:dyDescent="0.15">
      <c r="A216" s="73"/>
      <c r="B216" s="64"/>
      <c r="C216" s="73"/>
      <c r="D216" s="197"/>
      <c r="E216" s="197"/>
      <c r="F216" s="197"/>
      <c r="G216" s="197"/>
      <c r="H216" s="197"/>
      <c r="I216" s="197"/>
      <c r="J216" s="197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</row>
    <row r="217" spans="1:30" ht="13" x14ac:dyDescent="0.15">
      <c r="A217" s="73"/>
      <c r="B217" s="64"/>
      <c r="C217" s="73"/>
      <c r="D217" s="197"/>
      <c r="E217" s="197"/>
      <c r="F217" s="197"/>
      <c r="G217" s="197"/>
      <c r="H217" s="197"/>
      <c r="I217" s="197"/>
      <c r="J217" s="197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</row>
    <row r="218" spans="1:30" ht="13" x14ac:dyDescent="0.15">
      <c r="A218" s="73"/>
      <c r="B218" s="64"/>
      <c r="C218" s="73"/>
      <c r="D218" s="197"/>
      <c r="E218" s="197"/>
      <c r="F218" s="197"/>
      <c r="G218" s="197"/>
      <c r="H218" s="197"/>
      <c r="I218" s="197"/>
      <c r="J218" s="197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</row>
    <row r="219" spans="1:30" ht="13" x14ac:dyDescent="0.15">
      <c r="A219" s="73"/>
      <c r="B219" s="64"/>
      <c r="C219" s="73"/>
      <c r="D219" s="197"/>
      <c r="E219" s="197"/>
      <c r="F219" s="197"/>
      <c r="G219" s="197"/>
      <c r="H219" s="197"/>
      <c r="I219" s="197"/>
      <c r="J219" s="197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</row>
    <row r="220" spans="1:30" ht="13" x14ac:dyDescent="0.15">
      <c r="A220" s="73"/>
      <c r="B220" s="64"/>
      <c r="C220" s="73"/>
      <c r="D220" s="197"/>
      <c r="E220" s="197"/>
      <c r="F220" s="197"/>
      <c r="G220" s="197"/>
      <c r="H220" s="197"/>
      <c r="I220" s="197"/>
      <c r="J220" s="197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</row>
    <row r="221" spans="1:30" ht="13" x14ac:dyDescent="0.15">
      <c r="A221" s="73"/>
      <c r="B221" s="64"/>
      <c r="C221" s="73"/>
      <c r="D221" s="197"/>
      <c r="E221" s="197"/>
      <c r="F221" s="197"/>
      <c r="G221" s="197"/>
      <c r="H221" s="197"/>
      <c r="I221" s="197"/>
      <c r="J221" s="197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</row>
    <row r="222" spans="1:30" ht="13" x14ac:dyDescent="0.15">
      <c r="A222" s="73"/>
      <c r="B222" s="64"/>
      <c r="C222" s="73"/>
      <c r="D222" s="197"/>
      <c r="E222" s="197"/>
      <c r="F222" s="197"/>
      <c r="G222" s="197"/>
      <c r="H222" s="197"/>
      <c r="I222" s="197"/>
      <c r="J222" s="197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</row>
    <row r="223" spans="1:30" ht="13" x14ac:dyDescent="0.15">
      <c r="A223" s="73"/>
      <c r="B223" s="64"/>
      <c r="C223" s="73"/>
      <c r="D223" s="197"/>
      <c r="E223" s="197"/>
      <c r="F223" s="197"/>
      <c r="G223" s="197"/>
      <c r="H223" s="197"/>
      <c r="I223" s="197"/>
      <c r="J223" s="197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</row>
    <row r="224" spans="1:30" ht="13" x14ac:dyDescent="0.15">
      <c r="A224" s="73"/>
      <c r="B224" s="64"/>
      <c r="C224" s="73"/>
      <c r="D224" s="197"/>
      <c r="E224" s="197"/>
      <c r="F224" s="197"/>
      <c r="G224" s="197"/>
      <c r="H224" s="197"/>
      <c r="I224" s="197"/>
      <c r="J224" s="197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</row>
    <row r="225" spans="1:30" ht="13" x14ac:dyDescent="0.15">
      <c r="A225" s="73"/>
      <c r="B225" s="64"/>
      <c r="C225" s="73"/>
      <c r="D225" s="197"/>
      <c r="E225" s="197"/>
      <c r="F225" s="197"/>
      <c r="G225" s="197"/>
      <c r="H225" s="197"/>
      <c r="I225" s="197"/>
      <c r="J225" s="197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</row>
    <row r="226" spans="1:30" ht="13" x14ac:dyDescent="0.15">
      <c r="A226" s="73"/>
      <c r="B226" s="64"/>
      <c r="C226" s="73"/>
      <c r="D226" s="197"/>
      <c r="E226" s="197"/>
      <c r="F226" s="197"/>
      <c r="G226" s="197"/>
      <c r="H226" s="197"/>
      <c r="I226" s="197"/>
      <c r="J226" s="197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</row>
    <row r="227" spans="1:30" ht="13" x14ac:dyDescent="0.15">
      <c r="A227" s="73"/>
      <c r="B227" s="64"/>
      <c r="C227" s="73"/>
      <c r="D227" s="197"/>
      <c r="E227" s="197"/>
      <c r="F227" s="197"/>
      <c r="G227" s="197"/>
      <c r="H227" s="197"/>
      <c r="I227" s="197"/>
      <c r="J227" s="197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</row>
    <row r="228" spans="1:30" ht="13" x14ac:dyDescent="0.15">
      <c r="A228" s="73"/>
      <c r="B228" s="64"/>
      <c r="C228" s="73"/>
      <c r="D228" s="197"/>
      <c r="E228" s="197"/>
      <c r="F228" s="197"/>
      <c r="G228" s="197"/>
      <c r="H228" s="197"/>
      <c r="I228" s="197"/>
      <c r="J228" s="197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</row>
    <row r="229" spans="1:30" ht="13" x14ac:dyDescent="0.15">
      <c r="A229" s="73"/>
      <c r="B229" s="64"/>
      <c r="C229" s="73"/>
      <c r="D229" s="197"/>
      <c r="E229" s="197"/>
      <c r="F229" s="197"/>
      <c r="G229" s="197"/>
      <c r="H229" s="197"/>
      <c r="I229" s="197"/>
      <c r="J229" s="197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</row>
    <row r="230" spans="1:30" ht="13" x14ac:dyDescent="0.15">
      <c r="A230" s="73"/>
      <c r="B230" s="64"/>
      <c r="C230" s="73"/>
      <c r="D230" s="197"/>
      <c r="E230" s="197"/>
      <c r="F230" s="197"/>
      <c r="G230" s="197"/>
      <c r="H230" s="197"/>
      <c r="I230" s="197"/>
      <c r="J230" s="197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</row>
    <row r="231" spans="1:30" ht="13" x14ac:dyDescent="0.15">
      <c r="A231" s="73"/>
      <c r="B231" s="64"/>
      <c r="C231" s="73"/>
      <c r="D231" s="197"/>
      <c r="E231" s="197"/>
      <c r="F231" s="197"/>
      <c r="G231" s="197"/>
      <c r="H231" s="197"/>
      <c r="I231" s="197"/>
      <c r="J231" s="197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</row>
    <row r="232" spans="1:30" ht="13" x14ac:dyDescent="0.15">
      <c r="A232" s="73"/>
      <c r="B232" s="64"/>
      <c r="C232" s="73"/>
      <c r="D232" s="197"/>
      <c r="E232" s="197"/>
      <c r="F232" s="197"/>
      <c r="G232" s="197"/>
      <c r="H232" s="197"/>
      <c r="I232" s="197"/>
      <c r="J232" s="197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</row>
    <row r="233" spans="1:30" ht="13" x14ac:dyDescent="0.15">
      <c r="A233" s="73"/>
      <c r="B233" s="64"/>
      <c r="C233" s="73"/>
      <c r="D233" s="197"/>
      <c r="E233" s="197"/>
      <c r="F233" s="197"/>
      <c r="G233" s="197"/>
      <c r="H233" s="197"/>
      <c r="I233" s="197"/>
      <c r="J233" s="197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</row>
    <row r="234" spans="1:30" ht="13" x14ac:dyDescent="0.15">
      <c r="A234" s="73"/>
      <c r="B234" s="64"/>
      <c r="C234" s="73"/>
      <c r="D234" s="197"/>
      <c r="E234" s="197"/>
      <c r="F234" s="197"/>
      <c r="G234" s="197"/>
      <c r="H234" s="197"/>
      <c r="I234" s="197"/>
      <c r="J234" s="197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</row>
    <row r="235" spans="1:30" ht="13" x14ac:dyDescent="0.15">
      <c r="A235" s="73"/>
      <c r="B235" s="64"/>
      <c r="C235" s="73"/>
      <c r="D235" s="197"/>
      <c r="E235" s="197"/>
      <c r="F235" s="197"/>
      <c r="G235" s="197"/>
      <c r="H235" s="197"/>
      <c r="I235" s="197"/>
      <c r="J235" s="197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</row>
    <row r="236" spans="1:30" ht="13" x14ac:dyDescent="0.15">
      <c r="A236" s="73"/>
      <c r="B236" s="64"/>
      <c r="C236" s="73"/>
      <c r="D236" s="197"/>
      <c r="E236" s="197"/>
      <c r="F236" s="197"/>
      <c r="G236" s="197"/>
      <c r="H236" s="197"/>
      <c r="I236" s="197"/>
      <c r="J236" s="197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</row>
    <row r="237" spans="1:30" ht="13" x14ac:dyDescent="0.15">
      <c r="A237" s="73"/>
      <c r="B237" s="64"/>
      <c r="C237" s="73"/>
      <c r="D237" s="197"/>
      <c r="E237" s="197"/>
      <c r="F237" s="197"/>
      <c r="G237" s="197"/>
      <c r="H237" s="197"/>
      <c r="I237" s="197"/>
      <c r="J237" s="197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</row>
    <row r="238" spans="1:30" ht="13" x14ac:dyDescent="0.15">
      <c r="A238" s="73"/>
      <c r="B238" s="64"/>
      <c r="C238" s="73"/>
      <c r="D238" s="197"/>
      <c r="E238" s="197"/>
      <c r="F238" s="197"/>
      <c r="G238" s="197"/>
      <c r="H238" s="197"/>
      <c r="I238" s="197"/>
      <c r="J238" s="197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</row>
    <row r="239" spans="1:30" ht="13" x14ac:dyDescent="0.15">
      <c r="A239" s="73"/>
      <c r="B239" s="64"/>
      <c r="C239" s="73"/>
      <c r="D239" s="197"/>
      <c r="E239" s="197"/>
      <c r="F239" s="197"/>
      <c r="G239" s="197"/>
      <c r="H239" s="197"/>
      <c r="I239" s="197"/>
      <c r="J239" s="197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</row>
    <row r="240" spans="1:30" ht="13" x14ac:dyDescent="0.15">
      <c r="A240" s="73"/>
      <c r="B240" s="64"/>
      <c r="C240" s="73"/>
      <c r="D240" s="197"/>
      <c r="E240" s="197"/>
      <c r="F240" s="197"/>
      <c r="G240" s="197"/>
      <c r="H240" s="197"/>
      <c r="I240" s="197"/>
      <c r="J240" s="197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</row>
    <row r="241" spans="1:30" ht="13" x14ac:dyDescent="0.15">
      <c r="A241" s="73"/>
      <c r="B241" s="64"/>
      <c r="C241" s="73"/>
      <c r="D241" s="197"/>
      <c r="E241" s="197"/>
      <c r="F241" s="197"/>
      <c r="G241" s="197"/>
      <c r="H241" s="197"/>
      <c r="I241" s="197"/>
      <c r="J241" s="197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</row>
    <row r="242" spans="1:30" ht="13" x14ac:dyDescent="0.15">
      <c r="A242" s="73"/>
      <c r="B242" s="64"/>
      <c r="C242" s="73"/>
      <c r="D242" s="197"/>
      <c r="E242" s="197"/>
      <c r="F242" s="197"/>
      <c r="G242" s="197"/>
      <c r="H242" s="197"/>
      <c r="I242" s="197"/>
      <c r="J242" s="197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</row>
    <row r="243" spans="1:30" ht="13" x14ac:dyDescent="0.15">
      <c r="A243" s="73"/>
      <c r="B243" s="64"/>
      <c r="C243" s="73"/>
      <c r="D243" s="197"/>
      <c r="E243" s="197"/>
      <c r="F243" s="197"/>
      <c r="G243" s="197"/>
      <c r="H243" s="197"/>
      <c r="I243" s="197"/>
      <c r="J243" s="197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</row>
    <row r="244" spans="1:30" ht="13" x14ac:dyDescent="0.15">
      <c r="A244" s="73"/>
      <c r="B244" s="64"/>
      <c r="C244" s="73"/>
      <c r="D244" s="197"/>
      <c r="E244" s="197"/>
      <c r="F244" s="197"/>
      <c r="G244" s="197"/>
      <c r="H244" s="197"/>
      <c r="I244" s="197"/>
      <c r="J244" s="197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</row>
    <row r="245" spans="1:30" ht="13" x14ac:dyDescent="0.15">
      <c r="A245" s="73"/>
      <c r="B245" s="64"/>
      <c r="C245" s="73"/>
      <c r="D245" s="197"/>
      <c r="E245" s="197"/>
      <c r="F245" s="197"/>
      <c r="G245" s="197"/>
      <c r="H245" s="197"/>
      <c r="I245" s="197"/>
      <c r="J245" s="197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</row>
    <row r="246" spans="1:30" ht="13" x14ac:dyDescent="0.15">
      <c r="A246" s="73"/>
      <c r="B246" s="64"/>
      <c r="C246" s="73"/>
      <c r="D246" s="197"/>
      <c r="E246" s="197"/>
      <c r="F246" s="197"/>
      <c r="G246" s="197"/>
      <c r="H246" s="197"/>
      <c r="I246" s="197"/>
      <c r="J246" s="197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</row>
    <row r="247" spans="1:30" ht="13" x14ac:dyDescent="0.15">
      <c r="A247" s="73"/>
      <c r="B247" s="64"/>
      <c r="C247" s="73"/>
      <c r="D247" s="197"/>
      <c r="E247" s="197"/>
      <c r="F247" s="197"/>
      <c r="G247" s="197"/>
      <c r="H247" s="197"/>
      <c r="I247" s="197"/>
      <c r="J247" s="197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</row>
    <row r="248" spans="1:30" ht="13" x14ac:dyDescent="0.15">
      <c r="A248" s="73"/>
      <c r="B248" s="64"/>
      <c r="C248" s="73"/>
      <c r="D248" s="197"/>
      <c r="E248" s="197"/>
      <c r="F248" s="197"/>
      <c r="G248" s="197"/>
      <c r="H248" s="197"/>
      <c r="I248" s="197"/>
      <c r="J248" s="197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</row>
    <row r="249" spans="1:30" ht="13" x14ac:dyDescent="0.15">
      <c r="A249" s="73"/>
      <c r="B249" s="64"/>
      <c r="C249" s="73"/>
      <c r="D249" s="197"/>
      <c r="E249" s="197"/>
      <c r="F249" s="197"/>
      <c r="G249" s="197"/>
      <c r="H249" s="197"/>
      <c r="I249" s="197"/>
      <c r="J249" s="197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</row>
    <row r="250" spans="1:30" ht="13" x14ac:dyDescent="0.15">
      <c r="A250" s="73"/>
      <c r="B250" s="64"/>
      <c r="C250" s="73"/>
      <c r="D250" s="197"/>
      <c r="E250" s="197"/>
      <c r="F250" s="197"/>
      <c r="G250" s="197"/>
      <c r="H250" s="197"/>
      <c r="I250" s="197"/>
      <c r="J250" s="197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</row>
    <row r="251" spans="1:30" ht="13" x14ac:dyDescent="0.15">
      <c r="A251" s="73"/>
      <c r="B251" s="64"/>
      <c r="C251" s="73"/>
      <c r="D251" s="197"/>
      <c r="E251" s="197"/>
      <c r="F251" s="197"/>
      <c r="G251" s="197"/>
      <c r="H251" s="197"/>
      <c r="I251" s="197"/>
      <c r="J251" s="197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</row>
    <row r="252" spans="1:30" ht="13" x14ac:dyDescent="0.15">
      <c r="A252" s="73"/>
      <c r="B252" s="64"/>
      <c r="C252" s="73"/>
      <c r="D252" s="197"/>
      <c r="E252" s="197"/>
      <c r="F252" s="197"/>
      <c r="G252" s="197"/>
      <c r="H252" s="197"/>
      <c r="I252" s="197"/>
      <c r="J252" s="197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</row>
    <row r="253" spans="1:30" ht="13" x14ac:dyDescent="0.15">
      <c r="A253" s="73"/>
      <c r="B253" s="64"/>
      <c r="C253" s="73"/>
      <c r="D253" s="197"/>
      <c r="E253" s="197"/>
      <c r="F253" s="197"/>
      <c r="G253" s="197"/>
      <c r="H253" s="197"/>
      <c r="I253" s="197"/>
      <c r="J253" s="197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</row>
    <row r="254" spans="1:30" ht="13" x14ac:dyDescent="0.15">
      <c r="A254" s="73"/>
      <c r="B254" s="64"/>
      <c r="C254" s="73"/>
      <c r="D254" s="197"/>
      <c r="E254" s="197"/>
      <c r="F254" s="197"/>
      <c r="G254" s="197"/>
      <c r="H254" s="197"/>
      <c r="I254" s="197"/>
      <c r="J254" s="197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</row>
    <row r="255" spans="1:30" ht="13" x14ac:dyDescent="0.15">
      <c r="A255" s="73"/>
      <c r="B255" s="64"/>
      <c r="C255" s="73"/>
      <c r="D255" s="197"/>
      <c r="E255" s="197"/>
      <c r="F255" s="197"/>
      <c r="G255" s="197"/>
      <c r="H255" s="197"/>
      <c r="I255" s="197"/>
      <c r="J255" s="197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</row>
    <row r="256" spans="1:30" ht="13" x14ac:dyDescent="0.15">
      <c r="A256" s="73"/>
      <c r="B256" s="64"/>
      <c r="C256" s="73"/>
      <c r="D256" s="197"/>
      <c r="E256" s="197"/>
      <c r="F256" s="197"/>
      <c r="G256" s="197"/>
      <c r="H256" s="197"/>
      <c r="I256" s="197"/>
      <c r="J256" s="197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</row>
    <row r="257" spans="1:30" ht="13" x14ac:dyDescent="0.15">
      <c r="A257" s="73"/>
      <c r="B257" s="64"/>
      <c r="C257" s="73"/>
      <c r="D257" s="197"/>
      <c r="E257" s="197"/>
      <c r="F257" s="197"/>
      <c r="G257" s="197"/>
      <c r="H257" s="197"/>
      <c r="I257" s="197"/>
      <c r="J257" s="197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</row>
    <row r="258" spans="1:30" ht="13" x14ac:dyDescent="0.15">
      <c r="A258" s="73"/>
      <c r="B258" s="64"/>
      <c r="C258" s="73"/>
      <c r="D258" s="197"/>
      <c r="E258" s="197"/>
      <c r="F258" s="197"/>
      <c r="G258" s="197"/>
      <c r="H258" s="197"/>
      <c r="I258" s="197"/>
      <c r="J258" s="197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</row>
    <row r="259" spans="1:30" ht="13" x14ac:dyDescent="0.15">
      <c r="A259" s="73"/>
      <c r="B259" s="64"/>
      <c r="C259" s="73"/>
      <c r="D259" s="197"/>
      <c r="E259" s="197"/>
      <c r="F259" s="197"/>
      <c r="G259" s="197"/>
      <c r="H259" s="197"/>
      <c r="I259" s="197"/>
      <c r="J259" s="197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</row>
    <row r="260" spans="1:30" ht="13" x14ac:dyDescent="0.15">
      <c r="A260" s="73"/>
      <c r="B260" s="64"/>
      <c r="C260" s="73"/>
      <c r="D260" s="197"/>
      <c r="E260" s="197"/>
      <c r="F260" s="197"/>
      <c r="G260" s="197"/>
      <c r="H260" s="197"/>
      <c r="I260" s="197"/>
      <c r="J260" s="197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</row>
    <row r="261" spans="1:30" ht="13" x14ac:dyDescent="0.15">
      <c r="A261" s="73"/>
      <c r="B261" s="64"/>
      <c r="C261" s="73"/>
      <c r="D261" s="197"/>
      <c r="E261" s="197"/>
      <c r="F261" s="197"/>
      <c r="G261" s="197"/>
      <c r="H261" s="197"/>
      <c r="I261" s="197"/>
      <c r="J261" s="197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</row>
    <row r="262" spans="1:30" ht="13" x14ac:dyDescent="0.15">
      <c r="A262" s="73"/>
      <c r="B262" s="64"/>
      <c r="C262" s="73"/>
      <c r="D262" s="197"/>
      <c r="E262" s="197"/>
      <c r="F262" s="197"/>
      <c r="G262" s="197"/>
      <c r="H262" s="197"/>
      <c r="I262" s="197"/>
      <c r="J262" s="197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</row>
    <row r="263" spans="1:30" ht="13" x14ac:dyDescent="0.15">
      <c r="A263" s="73"/>
      <c r="B263" s="64"/>
      <c r="C263" s="73"/>
      <c r="D263" s="197"/>
      <c r="E263" s="197"/>
      <c r="F263" s="197"/>
      <c r="G263" s="197"/>
      <c r="H263" s="197"/>
      <c r="I263" s="197"/>
      <c r="J263" s="197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</row>
    <row r="264" spans="1:30" ht="13" x14ac:dyDescent="0.15">
      <c r="A264" s="73"/>
      <c r="B264" s="64"/>
      <c r="C264" s="73"/>
      <c r="D264" s="197"/>
      <c r="E264" s="197"/>
      <c r="F264" s="197"/>
      <c r="G264" s="197"/>
      <c r="H264" s="197"/>
      <c r="I264" s="197"/>
      <c r="J264" s="197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</row>
    <row r="265" spans="1:30" ht="13" x14ac:dyDescent="0.15">
      <c r="A265" s="73"/>
      <c r="B265" s="64"/>
      <c r="C265" s="73"/>
      <c r="D265" s="197"/>
      <c r="E265" s="197"/>
      <c r="F265" s="197"/>
      <c r="G265" s="197"/>
      <c r="H265" s="197"/>
      <c r="I265" s="197"/>
      <c r="J265" s="197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</row>
    <row r="266" spans="1:30" ht="13" x14ac:dyDescent="0.15">
      <c r="A266" s="73"/>
      <c r="B266" s="64"/>
      <c r="C266" s="73"/>
      <c r="D266" s="197"/>
      <c r="E266" s="197"/>
      <c r="F266" s="197"/>
      <c r="G266" s="197"/>
      <c r="H266" s="197"/>
      <c r="I266" s="197"/>
      <c r="J266" s="197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</row>
    <row r="267" spans="1:30" ht="13" x14ac:dyDescent="0.15">
      <c r="A267" s="73"/>
      <c r="B267" s="64"/>
      <c r="C267" s="73"/>
      <c r="D267" s="197"/>
      <c r="E267" s="197"/>
      <c r="F267" s="197"/>
      <c r="G267" s="197"/>
      <c r="H267" s="197"/>
      <c r="I267" s="197"/>
      <c r="J267" s="197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</row>
    <row r="268" spans="1:30" ht="13" x14ac:dyDescent="0.15">
      <c r="A268" s="73"/>
      <c r="B268" s="64"/>
      <c r="C268" s="73"/>
      <c r="D268" s="197"/>
      <c r="E268" s="197"/>
      <c r="F268" s="197"/>
      <c r="G268" s="197"/>
      <c r="H268" s="197"/>
      <c r="I268" s="197"/>
      <c r="J268" s="197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</row>
    <row r="269" spans="1:30" ht="13" x14ac:dyDescent="0.15">
      <c r="A269" s="73"/>
      <c r="B269" s="64"/>
      <c r="C269" s="73"/>
      <c r="D269" s="197"/>
      <c r="E269" s="197"/>
      <c r="F269" s="197"/>
      <c r="G269" s="197"/>
      <c r="H269" s="197"/>
      <c r="I269" s="197"/>
      <c r="J269" s="197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</row>
    <row r="270" spans="1:30" ht="13" x14ac:dyDescent="0.15">
      <c r="A270" s="73"/>
      <c r="B270" s="64"/>
      <c r="C270" s="73"/>
      <c r="D270" s="197"/>
      <c r="E270" s="197"/>
      <c r="F270" s="197"/>
      <c r="G270" s="197"/>
      <c r="H270" s="197"/>
      <c r="I270" s="197"/>
      <c r="J270" s="197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</row>
    <row r="271" spans="1:30" ht="13" x14ac:dyDescent="0.15">
      <c r="A271" s="73"/>
      <c r="B271" s="64"/>
      <c r="C271" s="73"/>
      <c r="D271" s="197"/>
      <c r="E271" s="197"/>
      <c r="F271" s="197"/>
      <c r="G271" s="197"/>
      <c r="H271" s="197"/>
      <c r="I271" s="197"/>
      <c r="J271" s="197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</row>
    <row r="272" spans="1:30" ht="13" x14ac:dyDescent="0.15">
      <c r="A272" s="73"/>
      <c r="B272" s="64"/>
      <c r="C272" s="73"/>
      <c r="D272" s="197"/>
      <c r="E272" s="197"/>
      <c r="F272" s="197"/>
      <c r="G272" s="197"/>
      <c r="H272" s="197"/>
      <c r="I272" s="197"/>
      <c r="J272" s="197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</row>
    <row r="273" spans="1:30" ht="13" x14ac:dyDescent="0.15">
      <c r="A273" s="73"/>
      <c r="B273" s="64"/>
      <c r="C273" s="73"/>
      <c r="D273" s="197"/>
      <c r="E273" s="197"/>
      <c r="F273" s="197"/>
      <c r="G273" s="197"/>
      <c r="H273" s="197"/>
      <c r="I273" s="197"/>
      <c r="J273" s="197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</row>
    <row r="274" spans="1:30" ht="13" x14ac:dyDescent="0.15">
      <c r="A274" s="73"/>
      <c r="B274" s="64"/>
      <c r="C274" s="73"/>
      <c r="D274" s="197"/>
      <c r="E274" s="197"/>
      <c r="F274" s="197"/>
      <c r="G274" s="197"/>
      <c r="H274" s="197"/>
      <c r="I274" s="197"/>
      <c r="J274" s="197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</row>
    <row r="275" spans="1:30" ht="13" x14ac:dyDescent="0.15">
      <c r="A275" s="73"/>
      <c r="B275" s="64"/>
      <c r="C275" s="73"/>
      <c r="D275" s="197"/>
      <c r="E275" s="197"/>
      <c r="F275" s="197"/>
      <c r="G275" s="197"/>
      <c r="H275" s="197"/>
      <c r="I275" s="197"/>
      <c r="J275" s="197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</row>
    <row r="276" spans="1:30" ht="13" x14ac:dyDescent="0.15">
      <c r="A276" s="73"/>
      <c r="B276" s="64"/>
      <c r="C276" s="73"/>
      <c r="D276" s="197"/>
      <c r="E276" s="197"/>
      <c r="F276" s="197"/>
      <c r="G276" s="197"/>
      <c r="H276" s="197"/>
      <c r="I276" s="197"/>
      <c r="J276" s="197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</row>
    <row r="277" spans="1:30" ht="13" x14ac:dyDescent="0.15">
      <c r="A277" s="73"/>
      <c r="B277" s="64"/>
      <c r="C277" s="73"/>
      <c r="D277" s="197"/>
      <c r="E277" s="197"/>
      <c r="F277" s="197"/>
      <c r="G277" s="197"/>
      <c r="H277" s="197"/>
      <c r="I277" s="197"/>
      <c r="J277" s="197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</row>
    <row r="278" spans="1:30" ht="13" x14ac:dyDescent="0.15">
      <c r="A278" s="73"/>
      <c r="B278" s="64"/>
      <c r="C278" s="73"/>
      <c r="D278" s="197"/>
      <c r="E278" s="197"/>
      <c r="F278" s="197"/>
      <c r="G278" s="197"/>
      <c r="H278" s="197"/>
      <c r="I278" s="197"/>
      <c r="J278" s="197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</row>
    <row r="279" spans="1:30" ht="13" x14ac:dyDescent="0.15">
      <c r="A279" s="73"/>
      <c r="B279" s="64"/>
      <c r="C279" s="73"/>
      <c r="D279" s="197"/>
      <c r="E279" s="197"/>
      <c r="F279" s="197"/>
      <c r="G279" s="197"/>
      <c r="H279" s="197"/>
      <c r="I279" s="197"/>
      <c r="J279" s="197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</row>
    <row r="280" spans="1:30" ht="13" x14ac:dyDescent="0.15">
      <c r="A280" s="73"/>
      <c r="B280" s="64"/>
      <c r="C280" s="73"/>
      <c r="D280" s="197"/>
      <c r="E280" s="197"/>
      <c r="F280" s="197"/>
      <c r="G280" s="197"/>
      <c r="H280" s="197"/>
      <c r="I280" s="197"/>
      <c r="J280" s="197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</row>
    <row r="281" spans="1:30" ht="13" x14ac:dyDescent="0.15">
      <c r="A281" s="73"/>
      <c r="B281" s="64"/>
      <c r="C281" s="73"/>
      <c r="D281" s="197"/>
      <c r="E281" s="197"/>
      <c r="F281" s="197"/>
      <c r="G281" s="197"/>
      <c r="H281" s="197"/>
      <c r="I281" s="197"/>
      <c r="J281" s="197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</row>
    <row r="282" spans="1:30" ht="13" x14ac:dyDescent="0.15">
      <c r="A282" s="73"/>
      <c r="B282" s="64"/>
      <c r="C282" s="73"/>
      <c r="D282" s="197"/>
      <c r="E282" s="197"/>
      <c r="F282" s="197"/>
      <c r="G282" s="197"/>
      <c r="H282" s="197"/>
      <c r="I282" s="197"/>
      <c r="J282" s="197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</row>
    <row r="283" spans="1:30" ht="13" x14ac:dyDescent="0.15">
      <c r="A283" s="73"/>
      <c r="B283" s="64"/>
      <c r="C283" s="73"/>
      <c r="D283" s="197"/>
      <c r="E283" s="197"/>
      <c r="F283" s="197"/>
      <c r="G283" s="197"/>
      <c r="H283" s="197"/>
      <c r="I283" s="197"/>
      <c r="J283" s="197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</row>
    <row r="284" spans="1:30" ht="13" x14ac:dyDescent="0.15">
      <c r="A284" s="73"/>
      <c r="B284" s="64"/>
      <c r="C284" s="73"/>
      <c r="D284" s="197"/>
      <c r="E284" s="197"/>
      <c r="F284" s="197"/>
      <c r="G284" s="197"/>
      <c r="H284" s="197"/>
      <c r="I284" s="197"/>
      <c r="J284" s="197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</row>
    <row r="285" spans="1:30" ht="13" x14ac:dyDescent="0.15">
      <c r="A285" s="73"/>
      <c r="B285" s="64"/>
      <c r="C285" s="73"/>
      <c r="D285" s="197"/>
      <c r="E285" s="197"/>
      <c r="F285" s="197"/>
      <c r="G285" s="197"/>
      <c r="H285" s="197"/>
      <c r="I285" s="197"/>
      <c r="J285" s="197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</row>
    <row r="286" spans="1:30" ht="13" x14ac:dyDescent="0.15">
      <c r="A286" s="73"/>
      <c r="B286" s="64"/>
      <c r="C286" s="73"/>
      <c r="D286" s="197"/>
      <c r="E286" s="197"/>
      <c r="F286" s="197"/>
      <c r="G286" s="197"/>
      <c r="H286" s="197"/>
      <c r="I286" s="197"/>
      <c r="J286" s="197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</row>
    <row r="287" spans="1:30" ht="13" x14ac:dyDescent="0.15">
      <c r="A287" s="73"/>
      <c r="B287" s="64"/>
      <c r="C287" s="73"/>
      <c r="D287" s="197"/>
      <c r="E287" s="197"/>
      <c r="F287" s="197"/>
      <c r="G287" s="197"/>
      <c r="H287" s="197"/>
      <c r="I287" s="197"/>
      <c r="J287" s="197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</row>
    <row r="288" spans="1:30" ht="13" x14ac:dyDescent="0.15">
      <c r="A288" s="73"/>
      <c r="B288" s="64"/>
      <c r="C288" s="73"/>
      <c r="D288" s="197"/>
      <c r="E288" s="197"/>
      <c r="F288" s="197"/>
      <c r="G288" s="197"/>
      <c r="H288" s="197"/>
      <c r="I288" s="197"/>
      <c r="J288" s="197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</row>
    <row r="289" spans="1:30" ht="13" x14ac:dyDescent="0.15">
      <c r="A289" s="73"/>
      <c r="B289" s="64"/>
      <c r="C289" s="73"/>
      <c r="D289" s="197"/>
      <c r="E289" s="197"/>
      <c r="F289" s="197"/>
      <c r="G289" s="197"/>
      <c r="H289" s="197"/>
      <c r="I289" s="197"/>
      <c r="J289" s="197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</row>
    <row r="290" spans="1:30" ht="13" x14ac:dyDescent="0.15">
      <c r="A290" s="73"/>
      <c r="B290" s="64"/>
      <c r="C290" s="73"/>
      <c r="D290" s="197"/>
      <c r="E290" s="197"/>
      <c r="F290" s="197"/>
      <c r="G290" s="197"/>
      <c r="H290" s="197"/>
      <c r="I290" s="197"/>
      <c r="J290" s="197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</row>
    <row r="291" spans="1:30" ht="13" x14ac:dyDescent="0.15">
      <c r="A291" s="73"/>
      <c r="B291" s="64"/>
      <c r="C291" s="73"/>
      <c r="D291" s="197"/>
      <c r="E291" s="197"/>
      <c r="F291" s="197"/>
      <c r="G291" s="197"/>
      <c r="H291" s="197"/>
      <c r="I291" s="197"/>
      <c r="J291" s="197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</row>
    <row r="292" spans="1:30" ht="13" x14ac:dyDescent="0.15">
      <c r="A292" s="73"/>
      <c r="B292" s="64"/>
      <c r="C292" s="73"/>
      <c r="D292" s="197"/>
      <c r="E292" s="197"/>
      <c r="F292" s="197"/>
      <c r="G292" s="197"/>
      <c r="H292" s="197"/>
      <c r="I292" s="197"/>
      <c r="J292" s="197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</row>
    <row r="293" spans="1:30" ht="13" x14ac:dyDescent="0.15">
      <c r="A293" s="73"/>
      <c r="B293" s="64"/>
      <c r="C293" s="73"/>
      <c r="D293" s="197"/>
      <c r="E293" s="197"/>
      <c r="F293" s="197"/>
      <c r="G293" s="197"/>
      <c r="H293" s="197"/>
      <c r="I293" s="197"/>
      <c r="J293" s="197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</row>
    <row r="294" spans="1:30" ht="13" x14ac:dyDescent="0.15">
      <c r="A294" s="73"/>
      <c r="B294" s="64"/>
      <c r="C294" s="73"/>
      <c r="D294" s="197"/>
      <c r="E294" s="197"/>
      <c r="F294" s="197"/>
      <c r="G294" s="197"/>
      <c r="H294" s="197"/>
      <c r="I294" s="197"/>
      <c r="J294" s="197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</row>
    <row r="295" spans="1:30" ht="13" x14ac:dyDescent="0.15">
      <c r="A295" s="73"/>
      <c r="B295" s="64"/>
      <c r="C295" s="73"/>
      <c r="D295" s="197"/>
      <c r="E295" s="197"/>
      <c r="F295" s="197"/>
      <c r="G295" s="197"/>
      <c r="H295" s="197"/>
      <c r="I295" s="197"/>
      <c r="J295" s="197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</row>
    <row r="296" spans="1:30" ht="13" x14ac:dyDescent="0.15">
      <c r="A296" s="73"/>
      <c r="B296" s="64"/>
      <c r="C296" s="73"/>
      <c r="D296" s="197"/>
      <c r="E296" s="197"/>
      <c r="F296" s="197"/>
      <c r="G296" s="197"/>
      <c r="H296" s="197"/>
      <c r="I296" s="197"/>
      <c r="J296" s="197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</row>
    <row r="297" spans="1:30" ht="13" x14ac:dyDescent="0.15">
      <c r="A297" s="73"/>
      <c r="B297" s="64"/>
      <c r="C297" s="73"/>
      <c r="D297" s="197"/>
      <c r="E297" s="197"/>
      <c r="F297" s="197"/>
      <c r="G297" s="197"/>
      <c r="H297" s="197"/>
      <c r="I297" s="197"/>
      <c r="J297" s="197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</row>
    <row r="298" spans="1:30" ht="13" x14ac:dyDescent="0.15">
      <c r="A298" s="73"/>
      <c r="B298" s="64"/>
      <c r="C298" s="73"/>
      <c r="D298" s="197"/>
      <c r="E298" s="197"/>
      <c r="F298" s="197"/>
      <c r="G298" s="197"/>
      <c r="H298" s="197"/>
      <c r="I298" s="197"/>
      <c r="J298" s="197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</row>
    <row r="299" spans="1:30" ht="13" x14ac:dyDescent="0.15">
      <c r="A299" s="73"/>
      <c r="B299" s="64"/>
      <c r="C299" s="73"/>
      <c r="D299" s="197"/>
      <c r="E299" s="197"/>
      <c r="F299" s="197"/>
      <c r="G299" s="197"/>
      <c r="H299" s="197"/>
      <c r="I299" s="197"/>
      <c r="J299" s="197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</row>
    <row r="300" spans="1:30" ht="13" x14ac:dyDescent="0.15">
      <c r="A300" s="73"/>
      <c r="B300" s="64"/>
      <c r="C300" s="73"/>
      <c r="D300" s="197"/>
      <c r="E300" s="197"/>
      <c r="F300" s="197"/>
      <c r="G300" s="197"/>
      <c r="H300" s="197"/>
      <c r="I300" s="197"/>
      <c r="J300" s="197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</row>
    <row r="301" spans="1:30" ht="13" x14ac:dyDescent="0.15">
      <c r="A301" s="73"/>
      <c r="B301" s="64"/>
      <c r="C301" s="73"/>
      <c r="D301" s="197"/>
      <c r="E301" s="197"/>
      <c r="F301" s="197"/>
      <c r="G301" s="197"/>
      <c r="H301" s="197"/>
      <c r="I301" s="197"/>
      <c r="J301" s="197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</row>
    <row r="302" spans="1:30" ht="13" x14ac:dyDescent="0.15">
      <c r="A302" s="73"/>
      <c r="B302" s="64"/>
      <c r="C302" s="73"/>
      <c r="D302" s="197"/>
      <c r="E302" s="197"/>
      <c r="F302" s="197"/>
      <c r="G302" s="197"/>
      <c r="H302" s="197"/>
      <c r="I302" s="197"/>
      <c r="J302" s="197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</row>
    <row r="303" spans="1:30" ht="13" x14ac:dyDescent="0.15">
      <c r="A303" s="73"/>
      <c r="B303" s="64"/>
      <c r="C303" s="73"/>
      <c r="D303" s="197"/>
      <c r="E303" s="197"/>
      <c r="F303" s="197"/>
      <c r="G303" s="197"/>
      <c r="H303" s="197"/>
      <c r="I303" s="197"/>
      <c r="J303" s="197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</row>
    <row r="304" spans="1:30" ht="13" x14ac:dyDescent="0.15">
      <c r="A304" s="73"/>
      <c r="B304" s="64"/>
      <c r="C304" s="73"/>
      <c r="D304" s="197"/>
      <c r="E304" s="197"/>
      <c r="F304" s="197"/>
      <c r="G304" s="197"/>
      <c r="H304" s="197"/>
      <c r="I304" s="197"/>
      <c r="J304" s="197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</row>
    <row r="305" spans="1:30" ht="13" x14ac:dyDescent="0.15">
      <c r="A305" s="73"/>
      <c r="B305" s="64"/>
      <c r="C305" s="73"/>
      <c r="D305" s="197"/>
      <c r="E305" s="197"/>
      <c r="F305" s="197"/>
      <c r="G305" s="197"/>
      <c r="H305" s="197"/>
      <c r="I305" s="197"/>
      <c r="J305" s="197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</row>
    <row r="306" spans="1:30" ht="13" x14ac:dyDescent="0.15">
      <c r="A306" s="73"/>
      <c r="B306" s="64"/>
      <c r="C306" s="73"/>
      <c r="D306" s="197"/>
      <c r="E306" s="197"/>
      <c r="F306" s="197"/>
      <c r="G306" s="197"/>
      <c r="H306" s="197"/>
      <c r="I306" s="197"/>
      <c r="J306" s="197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</row>
    <row r="307" spans="1:30" ht="13" x14ac:dyDescent="0.15">
      <c r="A307" s="73"/>
      <c r="B307" s="64"/>
      <c r="C307" s="73"/>
      <c r="D307" s="197"/>
      <c r="E307" s="197"/>
      <c r="F307" s="197"/>
      <c r="G307" s="197"/>
      <c r="H307" s="197"/>
      <c r="I307" s="197"/>
      <c r="J307" s="197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</row>
    <row r="308" spans="1:30" ht="13" x14ac:dyDescent="0.15">
      <c r="A308" s="73"/>
      <c r="B308" s="64"/>
      <c r="C308" s="73"/>
      <c r="D308" s="197"/>
      <c r="E308" s="197"/>
      <c r="F308" s="197"/>
      <c r="G308" s="197"/>
      <c r="H308" s="197"/>
      <c r="I308" s="197"/>
      <c r="J308" s="197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</row>
    <row r="309" spans="1:30" ht="13" x14ac:dyDescent="0.15">
      <c r="A309" s="73"/>
      <c r="B309" s="64"/>
      <c r="C309" s="73"/>
      <c r="D309" s="197"/>
      <c r="E309" s="197"/>
      <c r="F309" s="197"/>
      <c r="G309" s="197"/>
      <c r="H309" s="197"/>
      <c r="I309" s="197"/>
      <c r="J309" s="197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</row>
    <row r="310" spans="1:30" ht="13" x14ac:dyDescent="0.15">
      <c r="A310" s="73"/>
      <c r="B310" s="64"/>
      <c r="C310" s="73"/>
      <c r="D310" s="197"/>
      <c r="E310" s="197"/>
      <c r="F310" s="197"/>
      <c r="G310" s="197"/>
      <c r="H310" s="197"/>
      <c r="I310" s="197"/>
      <c r="J310" s="197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</row>
    <row r="311" spans="1:30" ht="13" x14ac:dyDescent="0.15">
      <c r="A311" s="73"/>
      <c r="B311" s="64"/>
      <c r="C311" s="73"/>
      <c r="D311" s="197"/>
      <c r="E311" s="197"/>
      <c r="F311" s="197"/>
      <c r="G311" s="197"/>
      <c r="H311" s="197"/>
      <c r="I311" s="197"/>
      <c r="J311" s="197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</row>
    <row r="312" spans="1:30" ht="13" x14ac:dyDescent="0.15">
      <c r="A312" s="73"/>
      <c r="B312" s="64"/>
      <c r="C312" s="73"/>
      <c r="D312" s="197"/>
      <c r="E312" s="197"/>
      <c r="F312" s="197"/>
      <c r="G312" s="197"/>
      <c r="H312" s="197"/>
      <c r="I312" s="197"/>
      <c r="J312" s="197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</row>
    <row r="313" spans="1:30" ht="13" x14ac:dyDescent="0.15">
      <c r="A313" s="73"/>
      <c r="B313" s="64"/>
      <c r="C313" s="73"/>
      <c r="D313" s="197"/>
      <c r="E313" s="197"/>
      <c r="F313" s="197"/>
      <c r="G313" s="197"/>
      <c r="H313" s="197"/>
      <c r="I313" s="197"/>
      <c r="J313" s="197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</row>
    <row r="314" spans="1:30" ht="13" x14ac:dyDescent="0.15">
      <c r="A314" s="73"/>
      <c r="B314" s="64"/>
      <c r="C314" s="73"/>
      <c r="D314" s="197"/>
      <c r="E314" s="197"/>
      <c r="F314" s="197"/>
      <c r="G314" s="197"/>
      <c r="H314" s="197"/>
      <c r="I314" s="197"/>
      <c r="J314" s="197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</row>
    <row r="315" spans="1:30" ht="13" x14ac:dyDescent="0.15">
      <c r="A315" s="73"/>
      <c r="B315" s="64"/>
      <c r="C315" s="73"/>
      <c r="D315" s="197"/>
      <c r="E315" s="197"/>
      <c r="F315" s="197"/>
      <c r="G315" s="197"/>
      <c r="H315" s="197"/>
      <c r="I315" s="197"/>
      <c r="J315" s="197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</row>
    <row r="316" spans="1:30" ht="13" x14ac:dyDescent="0.15">
      <c r="A316" s="73"/>
      <c r="B316" s="64"/>
      <c r="C316" s="73"/>
      <c r="D316" s="197"/>
      <c r="E316" s="197"/>
      <c r="F316" s="197"/>
      <c r="G316" s="197"/>
      <c r="H316" s="197"/>
      <c r="I316" s="197"/>
      <c r="J316" s="197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</row>
    <row r="317" spans="1:30" ht="13" x14ac:dyDescent="0.15">
      <c r="A317" s="73"/>
      <c r="B317" s="64"/>
      <c r="C317" s="73"/>
      <c r="D317" s="197"/>
      <c r="E317" s="197"/>
      <c r="F317" s="197"/>
      <c r="G317" s="197"/>
      <c r="H317" s="197"/>
      <c r="I317" s="197"/>
      <c r="J317" s="197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</row>
    <row r="318" spans="1:30" ht="13" x14ac:dyDescent="0.15">
      <c r="A318" s="73"/>
      <c r="B318" s="64"/>
      <c r="C318" s="73"/>
      <c r="D318" s="197"/>
      <c r="E318" s="197"/>
      <c r="F318" s="197"/>
      <c r="G318" s="197"/>
      <c r="H318" s="197"/>
      <c r="I318" s="197"/>
      <c r="J318" s="197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</row>
    <row r="319" spans="1:30" ht="13" x14ac:dyDescent="0.15">
      <c r="A319" s="73"/>
      <c r="B319" s="64"/>
      <c r="C319" s="73"/>
      <c r="D319" s="197"/>
      <c r="E319" s="197"/>
      <c r="F319" s="197"/>
      <c r="G319" s="197"/>
      <c r="H319" s="197"/>
      <c r="I319" s="197"/>
      <c r="J319" s="197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</row>
    <row r="320" spans="1:30" ht="13" x14ac:dyDescent="0.15">
      <c r="A320" s="73"/>
      <c r="B320" s="64"/>
      <c r="C320" s="73"/>
      <c r="D320" s="197"/>
      <c r="E320" s="197"/>
      <c r="F320" s="197"/>
      <c r="G320" s="197"/>
      <c r="H320" s="197"/>
      <c r="I320" s="197"/>
      <c r="J320" s="197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</row>
    <row r="321" spans="1:30" ht="13" x14ac:dyDescent="0.15">
      <c r="A321" s="73"/>
      <c r="B321" s="64"/>
      <c r="C321" s="73"/>
      <c r="D321" s="197"/>
      <c r="E321" s="197"/>
      <c r="F321" s="197"/>
      <c r="G321" s="197"/>
      <c r="H321" s="197"/>
      <c r="I321" s="197"/>
      <c r="J321" s="197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</row>
    <row r="322" spans="1:30" ht="13" x14ac:dyDescent="0.15">
      <c r="A322" s="73"/>
      <c r="B322" s="64"/>
      <c r="C322" s="73"/>
      <c r="D322" s="197"/>
      <c r="E322" s="197"/>
      <c r="F322" s="197"/>
      <c r="G322" s="197"/>
      <c r="H322" s="197"/>
      <c r="I322" s="197"/>
      <c r="J322" s="197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</row>
    <row r="323" spans="1:30" ht="13" x14ac:dyDescent="0.15">
      <c r="A323" s="73"/>
      <c r="B323" s="64"/>
      <c r="C323" s="73"/>
      <c r="D323" s="197"/>
      <c r="E323" s="197"/>
      <c r="F323" s="197"/>
      <c r="G323" s="197"/>
      <c r="H323" s="197"/>
      <c r="I323" s="197"/>
      <c r="J323" s="197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</row>
    <row r="324" spans="1:30" ht="13" x14ac:dyDescent="0.15">
      <c r="A324" s="73"/>
      <c r="B324" s="64"/>
      <c r="C324" s="73"/>
      <c r="D324" s="197"/>
      <c r="E324" s="197"/>
      <c r="F324" s="197"/>
      <c r="G324" s="197"/>
      <c r="H324" s="197"/>
      <c r="I324" s="197"/>
      <c r="J324" s="197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</row>
    <row r="325" spans="1:30" ht="13" x14ac:dyDescent="0.15">
      <c r="A325" s="73"/>
      <c r="B325" s="64"/>
      <c r="C325" s="73"/>
      <c r="D325" s="197"/>
      <c r="E325" s="197"/>
      <c r="F325" s="197"/>
      <c r="G325" s="197"/>
      <c r="H325" s="197"/>
      <c r="I325" s="197"/>
      <c r="J325" s="197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</row>
    <row r="326" spans="1:30" ht="13" x14ac:dyDescent="0.15">
      <c r="A326" s="73"/>
      <c r="B326" s="64"/>
      <c r="C326" s="73"/>
      <c r="D326" s="197"/>
      <c r="E326" s="197"/>
      <c r="F326" s="197"/>
      <c r="G326" s="197"/>
      <c r="H326" s="197"/>
      <c r="I326" s="197"/>
      <c r="J326" s="197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</row>
    <row r="327" spans="1:30" ht="13" x14ac:dyDescent="0.15">
      <c r="A327" s="73"/>
      <c r="B327" s="64"/>
      <c r="C327" s="73"/>
      <c r="D327" s="197"/>
      <c r="E327" s="197"/>
      <c r="F327" s="197"/>
      <c r="G327" s="197"/>
      <c r="H327" s="197"/>
      <c r="I327" s="197"/>
      <c r="J327" s="197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</row>
    <row r="328" spans="1:30" ht="13" x14ac:dyDescent="0.15">
      <c r="A328" s="73"/>
      <c r="B328" s="64"/>
      <c r="C328" s="73"/>
      <c r="D328" s="197"/>
      <c r="E328" s="197"/>
      <c r="F328" s="197"/>
      <c r="G328" s="197"/>
      <c r="H328" s="197"/>
      <c r="I328" s="197"/>
      <c r="J328" s="197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</row>
    <row r="329" spans="1:30" ht="13" x14ac:dyDescent="0.15">
      <c r="A329" s="73"/>
      <c r="B329" s="64"/>
      <c r="C329" s="73"/>
      <c r="D329" s="197"/>
      <c r="E329" s="197"/>
      <c r="F329" s="197"/>
      <c r="G329" s="197"/>
      <c r="H329" s="197"/>
      <c r="I329" s="197"/>
      <c r="J329" s="197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</row>
    <row r="330" spans="1:30" ht="13" x14ac:dyDescent="0.15">
      <c r="A330" s="73"/>
      <c r="B330" s="64"/>
      <c r="C330" s="73"/>
      <c r="D330" s="197"/>
      <c r="E330" s="197"/>
      <c r="F330" s="197"/>
      <c r="G330" s="197"/>
      <c r="H330" s="197"/>
      <c r="I330" s="197"/>
      <c r="J330" s="197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</row>
    <row r="331" spans="1:30" ht="13" x14ac:dyDescent="0.15">
      <c r="A331" s="73"/>
      <c r="B331" s="64"/>
      <c r="C331" s="73"/>
      <c r="D331" s="197"/>
      <c r="E331" s="197"/>
      <c r="F331" s="197"/>
      <c r="G331" s="197"/>
      <c r="H331" s="197"/>
      <c r="I331" s="197"/>
      <c r="J331" s="197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</row>
    <row r="332" spans="1:30" ht="13" x14ac:dyDescent="0.15">
      <c r="A332" s="73"/>
      <c r="B332" s="64"/>
      <c r="C332" s="73"/>
      <c r="D332" s="197"/>
      <c r="E332" s="197"/>
      <c r="F332" s="197"/>
      <c r="G332" s="197"/>
      <c r="H332" s="197"/>
      <c r="I332" s="197"/>
      <c r="J332" s="197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</row>
    <row r="333" spans="1:30" ht="13" x14ac:dyDescent="0.15">
      <c r="A333" s="73"/>
      <c r="B333" s="64"/>
      <c r="C333" s="73"/>
      <c r="D333" s="197"/>
      <c r="E333" s="197"/>
      <c r="F333" s="197"/>
      <c r="G333" s="197"/>
      <c r="H333" s="197"/>
      <c r="I333" s="197"/>
      <c r="J333" s="197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</row>
    <row r="334" spans="1:30" ht="13" x14ac:dyDescent="0.15">
      <c r="A334" s="73"/>
      <c r="B334" s="64"/>
      <c r="C334" s="73"/>
      <c r="D334" s="197"/>
      <c r="E334" s="197"/>
      <c r="F334" s="197"/>
      <c r="G334" s="197"/>
      <c r="H334" s="197"/>
      <c r="I334" s="197"/>
      <c r="J334" s="197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</row>
    <row r="335" spans="1:30" ht="13" x14ac:dyDescent="0.15">
      <c r="A335" s="73"/>
      <c r="B335" s="64"/>
      <c r="C335" s="73"/>
      <c r="D335" s="197"/>
      <c r="E335" s="197"/>
      <c r="F335" s="197"/>
      <c r="G335" s="197"/>
      <c r="H335" s="197"/>
      <c r="I335" s="197"/>
      <c r="J335" s="197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</row>
    <row r="336" spans="1:30" ht="13" x14ac:dyDescent="0.15">
      <c r="A336" s="73"/>
      <c r="B336" s="64"/>
      <c r="C336" s="73"/>
      <c r="D336" s="197"/>
      <c r="E336" s="197"/>
      <c r="F336" s="197"/>
      <c r="G336" s="197"/>
      <c r="H336" s="197"/>
      <c r="I336" s="197"/>
      <c r="J336" s="197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</row>
    <row r="337" spans="1:30" ht="13" x14ac:dyDescent="0.15">
      <c r="A337" s="73"/>
      <c r="B337" s="64"/>
      <c r="C337" s="73"/>
      <c r="D337" s="197"/>
      <c r="E337" s="197"/>
      <c r="F337" s="197"/>
      <c r="G337" s="197"/>
      <c r="H337" s="197"/>
      <c r="I337" s="197"/>
      <c r="J337" s="197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</row>
    <row r="338" spans="1:30" ht="13" x14ac:dyDescent="0.15">
      <c r="A338" s="73"/>
      <c r="B338" s="64"/>
      <c r="C338" s="73"/>
      <c r="D338" s="197"/>
      <c r="E338" s="197"/>
      <c r="F338" s="197"/>
      <c r="G338" s="197"/>
      <c r="H338" s="197"/>
      <c r="I338" s="197"/>
      <c r="J338" s="197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</row>
    <row r="339" spans="1:30" ht="13" x14ac:dyDescent="0.15">
      <c r="A339" s="73"/>
      <c r="B339" s="64"/>
      <c r="C339" s="73"/>
      <c r="D339" s="197"/>
      <c r="E339" s="197"/>
      <c r="F339" s="197"/>
      <c r="G339" s="197"/>
      <c r="H339" s="197"/>
      <c r="I339" s="197"/>
      <c r="J339" s="197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</row>
    <row r="340" spans="1:30" ht="13" x14ac:dyDescent="0.15">
      <c r="A340" s="73"/>
      <c r="B340" s="64"/>
      <c r="C340" s="73"/>
      <c r="D340" s="197"/>
      <c r="E340" s="197"/>
      <c r="F340" s="197"/>
      <c r="G340" s="197"/>
      <c r="H340" s="197"/>
      <c r="I340" s="197"/>
      <c r="J340" s="197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</row>
    <row r="341" spans="1:30" ht="13" x14ac:dyDescent="0.15">
      <c r="A341" s="73"/>
      <c r="B341" s="64"/>
      <c r="C341" s="73"/>
      <c r="D341" s="197"/>
      <c r="E341" s="197"/>
      <c r="F341" s="197"/>
      <c r="G341" s="197"/>
      <c r="H341" s="197"/>
      <c r="I341" s="197"/>
      <c r="J341" s="197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</row>
    <row r="342" spans="1:30" ht="13" x14ac:dyDescent="0.15">
      <c r="A342" s="73"/>
      <c r="B342" s="64"/>
      <c r="C342" s="73"/>
      <c r="D342" s="197"/>
      <c r="E342" s="197"/>
      <c r="F342" s="197"/>
      <c r="G342" s="197"/>
      <c r="H342" s="197"/>
      <c r="I342" s="197"/>
      <c r="J342" s="197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</row>
    <row r="343" spans="1:30" ht="13" x14ac:dyDescent="0.15">
      <c r="A343" s="73"/>
      <c r="B343" s="64"/>
      <c r="C343" s="73"/>
      <c r="D343" s="197"/>
      <c r="E343" s="197"/>
      <c r="F343" s="197"/>
      <c r="G343" s="197"/>
      <c r="H343" s="197"/>
      <c r="I343" s="197"/>
      <c r="J343" s="197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</row>
    <row r="344" spans="1:30" ht="13" x14ac:dyDescent="0.15">
      <c r="A344" s="73"/>
      <c r="B344" s="64"/>
      <c r="C344" s="73"/>
      <c r="D344" s="197"/>
      <c r="E344" s="197"/>
      <c r="F344" s="197"/>
      <c r="G344" s="197"/>
      <c r="H344" s="197"/>
      <c r="I344" s="197"/>
      <c r="J344" s="197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</row>
    <row r="345" spans="1:30" ht="13" x14ac:dyDescent="0.15">
      <c r="A345" s="73"/>
      <c r="B345" s="64"/>
      <c r="C345" s="73"/>
      <c r="D345" s="197"/>
      <c r="E345" s="197"/>
      <c r="F345" s="197"/>
      <c r="G345" s="197"/>
      <c r="H345" s="197"/>
      <c r="I345" s="197"/>
      <c r="J345" s="197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</row>
    <row r="346" spans="1:30" ht="13" x14ac:dyDescent="0.15">
      <c r="A346" s="73"/>
      <c r="B346" s="64"/>
      <c r="C346" s="73"/>
      <c r="D346" s="197"/>
      <c r="E346" s="197"/>
      <c r="F346" s="197"/>
      <c r="G346" s="197"/>
      <c r="H346" s="197"/>
      <c r="I346" s="197"/>
      <c r="J346" s="197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</row>
    <row r="347" spans="1:30" ht="13" x14ac:dyDescent="0.15">
      <c r="A347" s="73"/>
      <c r="B347" s="64"/>
      <c r="C347" s="73"/>
      <c r="D347" s="197"/>
      <c r="E347" s="197"/>
      <c r="F347" s="197"/>
      <c r="G347" s="197"/>
      <c r="H347" s="197"/>
      <c r="I347" s="197"/>
      <c r="J347" s="197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</row>
    <row r="348" spans="1:30" ht="13" x14ac:dyDescent="0.15">
      <c r="A348" s="73"/>
      <c r="B348" s="64"/>
      <c r="C348" s="73"/>
      <c r="D348" s="197"/>
      <c r="E348" s="197"/>
      <c r="F348" s="197"/>
      <c r="G348" s="197"/>
      <c r="H348" s="197"/>
      <c r="I348" s="197"/>
      <c r="J348" s="197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</row>
    <row r="349" spans="1:30" ht="13" x14ac:dyDescent="0.15">
      <c r="A349" s="73"/>
      <c r="B349" s="64"/>
      <c r="C349" s="73"/>
      <c r="D349" s="197"/>
      <c r="E349" s="197"/>
      <c r="F349" s="197"/>
      <c r="G349" s="197"/>
      <c r="H349" s="197"/>
      <c r="I349" s="197"/>
      <c r="J349" s="197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</row>
    <row r="350" spans="1:30" ht="13" x14ac:dyDescent="0.15">
      <c r="A350" s="73"/>
      <c r="B350" s="64"/>
      <c r="C350" s="73"/>
      <c r="D350" s="197"/>
      <c r="E350" s="197"/>
      <c r="F350" s="197"/>
      <c r="G350" s="197"/>
      <c r="H350" s="197"/>
      <c r="I350" s="197"/>
      <c r="J350" s="197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</row>
    <row r="351" spans="1:30" ht="13" x14ac:dyDescent="0.15">
      <c r="A351" s="73"/>
      <c r="B351" s="64"/>
      <c r="C351" s="73"/>
      <c r="D351" s="197"/>
      <c r="E351" s="197"/>
      <c r="F351" s="197"/>
      <c r="G351" s="197"/>
      <c r="H351" s="197"/>
      <c r="I351" s="197"/>
      <c r="J351" s="197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</row>
    <row r="352" spans="1:30" ht="13" x14ac:dyDescent="0.15">
      <c r="A352" s="73"/>
      <c r="B352" s="64"/>
      <c r="C352" s="73"/>
      <c r="D352" s="197"/>
      <c r="E352" s="197"/>
      <c r="F352" s="197"/>
      <c r="G352" s="197"/>
      <c r="H352" s="197"/>
      <c r="I352" s="197"/>
      <c r="J352" s="197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</row>
    <row r="353" spans="1:30" ht="13" x14ac:dyDescent="0.15">
      <c r="A353" s="73"/>
      <c r="B353" s="64"/>
      <c r="C353" s="73"/>
      <c r="D353" s="197"/>
      <c r="E353" s="197"/>
      <c r="F353" s="197"/>
      <c r="G353" s="197"/>
      <c r="H353" s="197"/>
      <c r="I353" s="197"/>
      <c r="J353" s="197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</row>
    <row r="354" spans="1:30" ht="13" x14ac:dyDescent="0.15">
      <c r="A354" s="73"/>
      <c r="B354" s="64"/>
      <c r="C354" s="73"/>
      <c r="D354" s="197"/>
      <c r="E354" s="197"/>
      <c r="F354" s="197"/>
      <c r="G354" s="197"/>
      <c r="H354" s="197"/>
      <c r="I354" s="197"/>
      <c r="J354" s="197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</row>
    <row r="355" spans="1:30" ht="13" x14ac:dyDescent="0.15">
      <c r="A355" s="73"/>
      <c r="B355" s="64"/>
      <c r="C355" s="73"/>
      <c r="D355" s="197"/>
      <c r="E355" s="197"/>
      <c r="F355" s="197"/>
      <c r="G355" s="197"/>
      <c r="H355" s="197"/>
      <c r="I355" s="197"/>
      <c r="J355" s="197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</row>
    <row r="356" spans="1:30" ht="13" x14ac:dyDescent="0.15">
      <c r="A356" s="73"/>
      <c r="B356" s="64"/>
      <c r="C356" s="73"/>
      <c r="D356" s="197"/>
      <c r="E356" s="197"/>
      <c r="F356" s="197"/>
      <c r="G356" s="197"/>
      <c r="H356" s="197"/>
      <c r="I356" s="197"/>
      <c r="J356" s="197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</row>
    <row r="357" spans="1:30" ht="13" x14ac:dyDescent="0.15">
      <c r="A357" s="73"/>
      <c r="B357" s="64"/>
      <c r="C357" s="73"/>
      <c r="D357" s="197"/>
      <c r="E357" s="197"/>
      <c r="F357" s="197"/>
      <c r="G357" s="197"/>
      <c r="H357" s="197"/>
      <c r="I357" s="197"/>
      <c r="J357" s="197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</row>
    <row r="358" spans="1:30" ht="13" x14ac:dyDescent="0.15">
      <c r="A358" s="73"/>
      <c r="B358" s="64"/>
      <c r="C358" s="73"/>
      <c r="D358" s="197"/>
      <c r="E358" s="197"/>
      <c r="F358" s="197"/>
      <c r="G358" s="197"/>
      <c r="H358" s="197"/>
      <c r="I358" s="197"/>
      <c r="J358" s="197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</row>
    <row r="359" spans="1:30" ht="13" x14ac:dyDescent="0.15">
      <c r="A359" s="73"/>
      <c r="B359" s="64"/>
      <c r="C359" s="73"/>
      <c r="D359" s="197"/>
      <c r="E359" s="197"/>
      <c r="F359" s="197"/>
      <c r="G359" s="197"/>
      <c r="H359" s="197"/>
      <c r="I359" s="197"/>
      <c r="J359" s="197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</row>
    <row r="360" spans="1:30" ht="13" x14ac:dyDescent="0.15">
      <c r="A360" s="73"/>
      <c r="B360" s="64"/>
      <c r="C360" s="73"/>
      <c r="D360" s="197"/>
      <c r="E360" s="197"/>
      <c r="F360" s="197"/>
      <c r="G360" s="197"/>
      <c r="H360" s="197"/>
      <c r="I360" s="197"/>
      <c r="J360" s="197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</row>
    <row r="361" spans="1:30" ht="13" x14ac:dyDescent="0.15">
      <c r="A361" s="73"/>
      <c r="B361" s="64"/>
      <c r="C361" s="73"/>
      <c r="D361" s="197"/>
      <c r="E361" s="197"/>
      <c r="F361" s="197"/>
      <c r="G361" s="197"/>
      <c r="H361" s="197"/>
      <c r="I361" s="197"/>
      <c r="J361" s="197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</row>
    <row r="362" spans="1:30" ht="13" x14ac:dyDescent="0.15">
      <c r="A362" s="73"/>
      <c r="B362" s="64"/>
      <c r="C362" s="73"/>
      <c r="D362" s="197"/>
      <c r="E362" s="197"/>
      <c r="F362" s="197"/>
      <c r="G362" s="197"/>
      <c r="H362" s="197"/>
      <c r="I362" s="197"/>
      <c r="J362" s="197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</row>
    <row r="363" spans="1:30" ht="13" x14ac:dyDescent="0.15">
      <c r="A363" s="73"/>
      <c r="B363" s="64"/>
      <c r="C363" s="73"/>
      <c r="D363" s="197"/>
      <c r="E363" s="197"/>
      <c r="F363" s="197"/>
      <c r="G363" s="197"/>
      <c r="H363" s="197"/>
      <c r="I363" s="197"/>
      <c r="J363" s="197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</row>
    <row r="364" spans="1:30" ht="13" x14ac:dyDescent="0.15">
      <c r="A364" s="73"/>
      <c r="B364" s="64"/>
      <c r="C364" s="73"/>
      <c r="D364" s="197"/>
      <c r="E364" s="197"/>
      <c r="F364" s="197"/>
      <c r="G364" s="197"/>
      <c r="H364" s="197"/>
      <c r="I364" s="197"/>
      <c r="J364" s="197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</row>
    <row r="365" spans="1:30" ht="13" x14ac:dyDescent="0.15">
      <c r="A365" s="73"/>
      <c r="B365" s="64"/>
      <c r="C365" s="73"/>
      <c r="D365" s="197"/>
      <c r="E365" s="197"/>
      <c r="F365" s="197"/>
      <c r="G365" s="197"/>
      <c r="H365" s="197"/>
      <c r="I365" s="197"/>
      <c r="J365" s="197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</row>
    <row r="366" spans="1:30" ht="13" x14ac:dyDescent="0.15">
      <c r="A366" s="73"/>
      <c r="B366" s="64"/>
      <c r="C366" s="73"/>
      <c r="D366" s="197"/>
      <c r="E366" s="197"/>
      <c r="F366" s="197"/>
      <c r="G366" s="197"/>
      <c r="H366" s="197"/>
      <c r="I366" s="197"/>
      <c r="J366" s="197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</row>
    <row r="367" spans="1:30" ht="13" x14ac:dyDescent="0.15">
      <c r="A367" s="73"/>
      <c r="B367" s="64"/>
      <c r="C367" s="73"/>
      <c r="D367" s="197"/>
      <c r="E367" s="197"/>
      <c r="F367" s="197"/>
      <c r="G367" s="197"/>
      <c r="H367" s="197"/>
      <c r="I367" s="197"/>
      <c r="J367" s="197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</row>
    <row r="368" spans="1:30" ht="13" x14ac:dyDescent="0.15">
      <c r="A368" s="73"/>
      <c r="B368" s="64"/>
      <c r="C368" s="73"/>
      <c r="D368" s="197"/>
      <c r="E368" s="197"/>
      <c r="F368" s="197"/>
      <c r="G368" s="197"/>
      <c r="H368" s="197"/>
      <c r="I368" s="197"/>
      <c r="J368" s="197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</row>
    <row r="369" spans="1:30" ht="13" x14ac:dyDescent="0.15">
      <c r="A369" s="73"/>
      <c r="B369" s="64"/>
      <c r="C369" s="73"/>
      <c r="D369" s="197"/>
      <c r="E369" s="197"/>
      <c r="F369" s="197"/>
      <c r="G369" s="197"/>
      <c r="H369" s="197"/>
      <c r="I369" s="197"/>
      <c r="J369" s="197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</row>
    <row r="370" spans="1:30" ht="13" x14ac:dyDescent="0.15">
      <c r="A370" s="73"/>
      <c r="B370" s="64"/>
      <c r="C370" s="73"/>
      <c r="D370" s="197"/>
      <c r="E370" s="197"/>
      <c r="F370" s="197"/>
      <c r="G370" s="197"/>
      <c r="H370" s="197"/>
      <c r="I370" s="197"/>
      <c r="J370" s="197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</row>
    <row r="371" spans="1:30" ht="13" x14ac:dyDescent="0.15">
      <c r="A371" s="73"/>
      <c r="B371" s="64"/>
      <c r="C371" s="73"/>
      <c r="D371" s="197"/>
      <c r="E371" s="197"/>
      <c r="F371" s="197"/>
      <c r="G371" s="197"/>
      <c r="H371" s="197"/>
      <c r="I371" s="197"/>
      <c r="J371" s="197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</row>
    <row r="372" spans="1:30" ht="13" x14ac:dyDescent="0.15">
      <c r="A372" s="73"/>
      <c r="B372" s="64"/>
      <c r="C372" s="73"/>
      <c r="D372" s="197"/>
      <c r="E372" s="197"/>
      <c r="F372" s="197"/>
      <c r="G372" s="197"/>
      <c r="H372" s="197"/>
      <c r="I372" s="197"/>
      <c r="J372" s="197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</row>
    <row r="373" spans="1:30" ht="13" x14ac:dyDescent="0.15">
      <c r="A373" s="73"/>
      <c r="B373" s="64"/>
      <c r="C373" s="73"/>
      <c r="D373" s="197"/>
      <c r="E373" s="197"/>
      <c r="F373" s="197"/>
      <c r="G373" s="197"/>
      <c r="H373" s="197"/>
      <c r="I373" s="197"/>
      <c r="J373" s="197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</row>
    <row r="374" spans="1:30" ht="13" x14ac:dyDescent="0.15">
      <c r="A374" s="73"/>
      <c r="B374" s="64"/>
      <c r="C374" s="73"/>
      <c r="D374" s="197"/>
      <c r="E374" s="197"/>
      <c r="F374" s="197"/>
      <c r="G374" s="197"/>
      <c r="H374" s="197"/>
      <c r="I374" s="197"/>
      <c r="J374" s="197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</row>
    <row r="375" spans="1:30" ht="13" x14ac:dyDescent="0.15">
      <c r="A375" s="73"/>
      <c r="B375" s="64"/>
      <c r="C375" s="73"/>
      <c r="D375" s="197"/>
      <c r="E375" s="197"/>
      <c r="F375" s="197"/>
      <c r="G375" s="197"/>
      <c r="H375" s="197"/>
      <c r="I375" s="197"/>
      <c r="J375" s="197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</row>
    <row r="376" spans="1:30" ht="13" x14ac:dyDescent="0.15">
      <c r="A376" s="73"/>
      <c r="B376" s="64"/>
      <c r="C376" s="73"/>
      <c r="D376" s="197"/>
      <c r="E376" s="197"/>
      <c r="F376" s="197"/>
      <c r="G376" s="197"/>
      <c r="H376" s="197"/>
      <c r="I376" s="197"/>
      <c r="J376" s="197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</row>
    <row r="377" spans="1:30" ht="13" x14ac:dyDescent="0.15">
      <c r="A377" s="73"/>
      <c r="B377" s="64"/>
      <c r="C377" s="73"/>
      <c r="D377" s="197"/>
      <c r="E377" s="197"/>
      <c r="F377" s="197"/>
      <c r="G377" s="197"/>
      <c r="H377" s="197"/>
      <c r="I377" s="197"/>
      <c r="J377" s="197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</row>
    <row r="378" spans="1:30" ht="13" x14ac:dyDescent="0.15">
      <c r="A378" s="73"/>
      <c r="B378" s="64"/>
      <c r="C378" s="73"/>
      <c r="D378" s="197"/>
      <c r="E378" s="197"/>
      <c r="F378" s="197"/>
      <c r="G378" s="197"/>
      <c r="H378" s="197"/>
      <c r="I378" s="197"/>
      <c r="J378" s="197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</row>
    <row r="379" spans="1:30" ht="13" x14ac:dyDescent="0.15">
      <c r="A379" s="73"/>
      <c r="B379" s="64"/>
      <c r="C379" s="73"/>
      <c r="D379" s="197"/>
      <c r="E379" s="197"/>
      <c r="F379" s="197"/>
      <c r="G379" s="197"/>
      <c r="H379" s="197"/>
      <c r="I379" s="197"/>
      <c r="J379" s="197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</row>
    <row r="380" spans="1:30" ht="13" x14ac:dyDescent="0.15">
      <c r="A380" s="73"/>
      <c r="B380" s="64"/>
      <c r="C380" s="73"/>
      <c r="D380" s="197"/>
      <c r="E380" s="197"/>
      <c r="F380" s="197"/>
      <c r="G380" s="197"/>
      <c r="H380" s="197"/>
      <c r="I380" s="197"/>
      <c r="J380" s="197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</row>
    <row r="381" spans="1:30" ht="13" x14ac:dyDescent="0.15">
      <c r="A381" s="73"/>
      <c r="B381" s="64"/>
      <c r="C381" s="73"/>
      <c r="D381" s="197"/>
      <c r="E381" s="197"/>
      <c r="F381" s="197"/>
      <c r="G381" s="197"/>
      <c r="H381" s="197"/>
      <c r="I381" s="197"/>
      <c r="J381" s="197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</row>
    <row r="382" spans="1:30" ht="13" x14ac:dyDescent="0.15">
      <c r="A382" s="73"/>
      <c r="B382" s="64"/>
      <c r="C382" s="73"/>
      <c r="D382" s="197"/>
      <c r="E382" s="197"/>
      <c r="F382" s="197"/>
      <c r="G382" s="197"/>
      <c r="H382" s="197"/>
      <c r="I382" s="197"/>
      <c r="J382" s="197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</row>
    <row r="383" spans="1:30" ht="13" x14ac:dyDescent="0.15">
      <c r="A383" s="73"/>
      <c r="B383" s="64"/>
      <c r="C383" s="73"/>
      <c r="D383" s="197"/>
      <c r="E383" s="197"/>
      <c r="F383" s="197"/>
      <c r="G383" s="197"/>
      <c r="H383" s="197"/>
      <c r="I383" s="197"/>
      <c r="J383" s="197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</row>
    <row r="384" spans="1:30" ht="13" x14ac:dyDescent="0.15">
      <c r="A384" s="73"/>
      <c r="B384" s="64"/>
      <c r="C384" s="73"/>
      <c r="D384" s="197"/>
      <c r="E384" s="197"/>
      <c r="F384" s="197"/>
      <c r="G384" s="197"/>
      <c r="H384" s="197"/>
      <c r="I384" s="197"/>
      <c r="J384" s="197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</row>
    <row r="385" spans="1:30" ht="13" x14ac:dyDescent="0.15">
      <c r="A385" s="73"/>
      <c r="B385" s="64"/>
      <c r="C385" s="73"/>
      <c r="D385" s="197"/>
      <c r="E385" s="197"/>
      <c r="F385" s="197"/>
      <c r="G385" s="197"/>
      <c r="H385" s="197"/>
      <c r="I385" s="197"/>
      <c r="J385" s="197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</row>
    <row r="386" spans="1:30" ht="13" x14ac:dyDescent="0.15">
      <c r="A386" s="73"/>
      <c r="B386" s="64"/>
      <c r="C386" s="73"/>
      <c r="D386" s="197"/>
      <c r="E386" s="197"/>
      <c r="F386" s="197"/>
      <c r="G386" s="197"/>
      <c r="H386" s="197"/>
      <c r="I386" s="197"/>
      <c r="J386" s="197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</row>
    <row r="387" spans="1:30" ht="13" x14ac:dyDescent="0.15">
      <c r="A387" s="73"/>
      <c r="B387" s="64"/>
      <c r="C387" s="73"/>
      <c r="D387" s="197"/>
      <c r="E387" s="197"/>
      <c r="F387" s="197"/>
      <c r="G387" s="197"/>
      <c r="H387" s="197"/>
      <c r="I387" s="197"/>
      <c r="J387" s="197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</row>
    <row r="388" spans="1:30" ht="13" x14ac:dyDescent="0.15">
      <c r="A388" s="73"/>
      <c r="B388" s="64"/>
      <c r="C388" s="73"/>
      <c r="D388" s="197"/>
      <c r="E388" s="197"/>
      <c r="F388" s="197"/>
      <c r="G388" s="197"/>
      <c r="H388" s="197"/>
      <c r="I388" s="197"/>
      <c r="J388" s="197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</row>
    <row r="389" spans="1:30" ht="13" x14ac:dyDescent="0.15">
      <c r="A389" s="73"/>
      <c r="B389" s="64"/>
      <c r="C389" s="73"/>
      <c r="D389" s="197"/>
      <c r="E389" s="197"/>
      <c r="F389" s="197"/>
      <c r="G389" s="197"/>
      <c r="H389" s="197"/>
      <c r="I389" s="197"/>
      <c r="J389" s="197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</row>
    <row r="390" spans="1:30" ht="13" x14ac:dyDescent="0.15">
      <c r="A390" s="73"/>
      <c r="B390" s="64"/>
      <c r="C390" s="73"/>
      <c r="D390" s="197"/>
      <c r="E390" s="197"/>
      <c r="F390" s="197"/>
      <c r="G390" s="197"/>
      <c r="H390" s="197"/>
      <c r="I390" s="197"/>
      <c r="J390" s="197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</row>
    <row r="391" spans="1:30" ht="13" x14ac:dyDescent="0.15">
      <c r="A391" s="73"/>
      <c r="B391" s="64"/>
      <c r="C391" s="73"/>
      <c r="D391" s="197"/>
      <c r="E391" s="197"/>
      <c r="F391" s="197"/>
      <c r="G391" s="197"/>
      <c r="H391" s="197"/>
      <c r="I391" s="197"/>
      <c r="J391" s="197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</row>
    <row r="392" spans="1:30" ht="13" x14ac:dyDescent="0.15">
      <c r="A392" s="73"/>
      <c r="B392" s="64"/>
      <c r="C392" s="73"/>
      <c r="D392" s="197"/>
      <c r="E392" s="197"/>
      <c r="F392" s="197"/>
      <c r="G392" s="197"/>
      <c r="H392" s="197"/>
      <c r="I392" s="197"/>
      <c r="J392" s="197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</row>
    <row r="393" spans="1:30" ht="13" x14ac:dyDescent="0.15">
      <c r="A393" s="73"/>
      <c r="B393" s="64"/>
      <c r="C393" s="73"/>
      <c r="D393" s="197"/>
      <c r="E393" s="197"/>
      <c r="F393" s="197"/>
      <c r="G393" s="197"/>
      <c r="H393" s="197"/>
      <c r="I393" s="197"/>
      <c r="J393" s="197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</row>
    <row r="394" spans="1:30" ht="13" x14ac:dyDescent="0.15">
      <c r="A394" s="73"/>
      <c r="B394" s="64"/>
      <c r="C394" s="73"/>
      <c r="D394" s="197"/>
      <c r="E394" s="197"/>
      <c r="F394" s="197"/>
      <c r="G394" s="197"/>
      <c r="H394" s="197"/>
      <c r="I394" s="197"/>
      <c r="J394" s="197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</row>
    <row r="395" spans="1:30" ht="13" x14ac:dyDescent="0.15">
      <c r="A395" s="73"/>
      <c r="B395" s="64"/>
      <c r="C395" s="73"/>
      <c r="D395" s="197"/>
      <c r="E395" s="197"/>
      <c r="F395" s="197"/>
      <c r="G395" s="197"/>
      <c r="H395" s="197"/>
      <c r="I395" s="197"/>
      <c r="J395" s="197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</row>
    <row r="396" spans="1:30" ht="13" x14ac:dyDescent="0.15">
      <c r="A396" s="73"/>
      <c r="B396" s="64"/>
      <c r="C396" s="73"/>
      <c r="D396" s="197"/>
      <c r="E396" s="197"/>
      <c r="F396" s="197"/>
      <c r="G396" s="197"/>
      <c r="H396" s="197"/>
      <c r="I396" s="197"/>
      <c r="J396" s="197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</row>
    <row r="397" spans="1:30" ht="13" x14ac:dyDescent="0.15">
      <c r="A397" s="73"/>
      <c r="B397" s="64"/>
      <c r="C397" s="73"/>
      <c r="D397" s="197"/>
      <c r="E397" s="197"/>
      <c r="F397" s="197"/>
      <c r="G397" s="197"/>
      <c r="H397" s="197"/>
      <c r="I397" s="197"/>
      <c r="J397" s="197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</row>
    <row r="398" spans="1:30" ht="13" x14ac:dyDescent="0.15">
      <c r="A398" s="73"/>
      <c r="B398" s="64"/>
      <c r="C398" s="73"/>
      <c r="D398" s="197"/>
      <c r="E398" s="197"/>
      <c r="F398" s="197"/>
      <c r="G398" s="197"/>
      <c r="H398" s="197"/>
      <c r="I398" s="197"/>
      <c r="J398" s="197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</row>
    <row r="399" spans="1:30" ht="13" x14ac:dyDescent="0.15">
      <c r="A399" s="73"/>
      <c r="B399" s="64"/>
      <c r="C399" s="73"/>
      <c r="D399" s="197"/>
      <c r="E399" s="197"/>
      <c r="F399" s="197"/>
      <c r="G399" s="197"/>
      <c r="H399" s="197"/>
      <c r="I399" s="197"/>
      <c r="J399" s="197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</row>
    <row r="400" spans="1:30" ht="13" x14ac:dyDescent="0.15">
      <c r="A400" s="73"/>
      <c r="B400" s="64"/>
      <c r="C400" s="73"/>
      <c r="D400" s="197"/>
      <c r="E400" s="197"/>
      <c r="F400" s="197"/>
      <c r="G400" s="197"/>
      <c r="H400" s="197"/>
      <c r="I400" s="197"/>
      <c r="J400" s="197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</row>
    <row r="401" spans="1:30" ht="13" x14ac:dyDescent="0.15">
      <c r="A401" s="73"/>
      <c r="B401" s="64"/>
      <c r="C401" s="73"/>
      <c r="D401" s="197"/>
      <c r="E401" s="197"/>
      <c r="F401" s="197"/>
      <c r="G401" s="197"/>
      <c r="H401" s="197"/>
      <c r="I401" s="197"/>
      <c r="J401" s="197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</row>
    <row r="402" spans="1:30" ht="13" x14ac:dyDescent="0.15">
      <c r="A402" s="73"/>
      <c r="B402" s="64"/>
      <c r="C402" s="73"/>
      <c r="D402" s="197"/>
      <c r="E402" s="197"/>
      <c r="F402" s="197"/>
      <c r="G402" s="197"/>
      <c r="H402" s="197"/>
      <c r="I402" s="197"/>
      <c r="J402" s="197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</row>
    <row r="403" spans="1:30" ht="13" x14ac:dyDescent="0.15">
      <c r="A403" s="73"/>
      <c r="B403" s="64"/>
      <c r="C403" s="73"/>
      <c r="D403" s="197"/>
      <c r="E403" s="197"/>
      <c r="F403" s="197"/>
      <c r="G403" s="197"/>
      <c r="H403" s="197"/>
      <c r="I403" s="197"/>
      <c r="J403" s="197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</row>
    <row r="404" spans="1:30" ht="13" x14ac:dyDescent="0.15">
      <c r="A404" s="73"/>
      <c r="B404" s="64"/>
      <c r="C404" s="73"/>
      <c r="D404" s="197"/>
      <c r="E404" s="197"/>
      <c r="F404" s="197"/>
      <c r="G404" s="197"/>
      <c r="H404" s="197"/>
      <c r="I404" s="197"/>
      <c r="J404" s="197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</row>
    <row r="405" spans="1:30" ht="13" x14ac:dyDescent="0.15">
      <c r="A405" s="73"/>
      <c r="B405" s="64"/>
      <c r="C405" s="73"/>
      <c r="D405" s="197"/>
      <c r="E405" s="197"/>
      <c r="F405" s="197"/>
      <c r="G405" s="197"/>
      <c r="H405" s="197"/>
      <c r="I405" s="197"/>
      <c r="J405" s="197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</row>
    <row r="406" spans="1:30" ht="13" x14ac:dyDescent="0.15">
      <c r="A406" s="73"/>
      <c r="B406" s="64"/>
      <c r="C406" s="73"/>
      <c r="D406" s="197"/>
      <c r="E406" s="197"/>
      <c r="F406" s="197"/>
      <c r="G406" s="197"/>
      <c r="H406" s="197"/>
      <c r="I406" s="197"/>
      <c r="J406" s="197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</row>
    <row r="407" spans="1:30" ht="13" x14ac:dyDescent="0.15">
      <c r="A407" s="73"/>
      <c r="B407" s="64"/>
      <c r="C407" s="73"/>
      <c r="D407" s="197"/>
      <c r="E407" s="197"/>
      <c r="F407" s="197"/>
      <c r="G407" s="197"/>
      <c r="H407" s="197"/>
      <c r="I407" s="197"/>
      <c r="J407" s="197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</row>
    <row r="408" spans="1:30" ht="13" x14ac:dyDescent="0.15">
      <c r="A408" s="73"/>
      <c r="B408" s="64"/>
      <c r="C408" s="73"/>
      <c r="D408" s="197"/>
      <c r="E408" s="197"/>
      <c r="F408" s="197"/>
      <c r="G408" s="197"/>
      <c r="H408" s="197"/>
      <c r="I408" s="197"/>
      <c r="J408" s="197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</row>
    <row r="409" spans="1:30" ht="13" x14ac:dyDescent="0.15">
      <c r="A409" s="73"/>
      <c r="B409" s="64"/>
      <c r="C409" s="73"/>
      <c r="D409" s="197"/>
      <c r="E409" s="197"/>
      <c r="F409" s="197"/>
      <c r="G409" s="197"/>
      <c r="H409" s="197"/>
      <c r="I409" s="197"/>
      <c r="J409" s="197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</row>
    <row r="410" spans="1:30" ht="13" x14ac:dyDescent="0.15">
      <c r="A410" s="73"/>
      <c r="B410" s="64"/>
      <c r="C410" s="73"/>
      <c r="D410" s="197"/>
      <c r="E410" s="197"/>
      <c r="F410" s="197"/>
      <c r="G410" s="197"/>
      <c r="H410" s="197"/>
      <c r="I410" s="197"/>
      <c r="J410" s="197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</row>
    <row r="411" spans="1:30" ht="13" x14ac:dyDescent="0.15">
      <c r="A411" s="73"/>
      <c r="B411" s="64"/>
      <c r="C411" s="73"/>
      <c r="D411" s="197"/>
      <c r="E411" s="197"/>
      <c r="F411" s="197"/>
      <c r="G411" s="197"/>
      <c r="H411" s="197"/>
      <c r="I411" s="197"/>
      <c r="J411" s="197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</row>
    <row r="412" spans="1:30" ht="13" x14ac:dyDescent="0.15">
      <c r="A412" s="73"/>
      <c r="B412" s="64"/>
      <c r="C412" s="73"/>
      <c r="D412" s="197"/>
      <c r="E412" s="197"/>
      <c r="F412" s="197"/>
      <c r="G412" s="197"/>
      <c r="H412" s="197"/>
      <c r="I412" s="197"/>
      <c r="J412" s="197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</row>
    <row r="413" spans="1:30" ht="13" x14ac:dyDescent="0.15">
      <c r="A413" s="73"/>
      <c r="B413" s="64"/>
      <c r="C413" s="73"/>
      <c r="D413" s="197"/>
      <c r="E413" s="197"/>
      <c r="F413" s="197"/>
      <c r="G413" s="197"/>
      <c r="H413" s="197"/>
      <c r="I413" s="197"/>
      <c r="J413" s="197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</row>
    <row r="414" spans="1:30" ht="13" x14ac:dyDescent="0.15">
      <c r="A414" s="73"/>
      <c r="B414" s="64"/>
      <c r="C414" s="73"/>
      <c r="D414" s="197"/>
      <c r="E414" s="197"/>
      <c r="F414" s="197"/>
      <c r="G414" s="197"/>
      <c r="H414" s="197"/>
      <c r="I414" s="197"/>
      <c r="J414" s="197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</row>
    <row r="415" spans="1:30" ht="13" x14ac:dyDescent="0.15">
      <c r="A415" s="73"/>
      <c r="B415" s="64"/>
      <c r="C415" s="73"/>
      <c r="D415" s="197"/>
      <c r="E415" s="197"/>
      <c r="F415" s="197"/>
      <c r="G415" s="197"/>
      <c r="H415" s="197"/>
      <c r="I415" s="197"/>
      <c r="J415" s="197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</row>
    <row r="416" spans="1:30" ht="13" x14ac:dyDescent="0.15">
      <c r="A416" s="73"/>
      <c r="B416" s="64"/>
      <c r="C416" s="73"/>
      <c r="D416" s="197"/>
      <c r="E416" s="197"/>
      <c r="F416" s="197"/>
      <c r="G416" s="197"/>
      <c r="H416" s="197"/>
      <c r="I416" s="197"/>
      <c r="J416" s="197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</row>
    <row r="417" spans="1:30" ht="13" x14ac:dyDescent="0.15">
      <c r="A417" s="73"/>
      <c r="B417" s="64"/>
      <c r="C417" s="73"/>
      <c r="D417" s="197"/>
      <c r="E417" s="197"/>
      <c r="F417" s="197"/>
      <c r="G417" s="197"/>
      <c r="H417" s="197"/>
      <c r="I417" s="197"/>
      <c r="J417" s="197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</row>
    <row r="418" spans="1:30" ht="13" x14ac:dyDescent="0.15">
      <c r="A418" s="73"/>
      <c r="B418" s="64"/>
      <c r="C418" s="73"/>
      <c r="D418" s="197"/>
      <c r="E418" s="197"/>
      <c r="F418" s="197"/>
      <c r="G418" s="197"/>
      <c r="H418" s="197"/>
      <c r="I418" s="197"/>
      <c r="J418" s="197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</row>
    <row r="419" spans="1:30" ht="13" x14ac:dyDescent="0.15">
      <c r="A419" s="73"/>
      <c r="B419" s="64"/>
      <c r="C419" s="73"/>
      <c r="D419" s="197"/>
      <c r="E419" s="197"/>
      <c r="F419" s="197"/>
      <c r="G419" s="197"/>
      <c r="H419" s="197"/>
      <c r="I419" s="197"/>
      <c r="J419" s="197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</row>
    <row r="420" spans="1:30" ht="13" x14ac:dyDescent="0.15">
      <c r="A420" s="73"/>
      <c r="B420" s="64"/>
      <c r="C420" s="73"/>
      <c r="D420" s="197"/>
      <c r="E420" s="197"/>
      <c r="F420" s="197"/>
      <c r="G420" s="197"/>
      <c r="H420" s="197"/>
      <c r="I420" s="197"/>
      <c r="J420" s="197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</row>
    <row r="421" spans="1:30" ht="13" x14ac:dyDescent="0.15">
      <c r="A421" s="73"/>
      <c r="B421" s="64"/>
      <c r="C421" s="73"/>
      <c r="D421" s="197"/>
      <c r="E421" s="197"/>
      <c r="F421" s="197"/>
      <c r="G421" s="197"/>
      <c r="H421" s="197"/>
      <c r="I421" s="197"/>
      <c r="J421" s="197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</row>
    <row r="422" spans="1:30" ht="13" x14ac:dyDescent="0.15">
      <c r="A422" s="73"/>
      <c r="B422" s="64"/>
      <c r="C422" s="73"/>
      <c r="D422" s="197"/>
      <c r="E422" s="197"/>
      <c r="F422" s="197"/>
      <c r="G422" s="197"/>
      <c r="H422" s="197"/>
      <c r="I422" s="197"/>
      <c r="J422" s="197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</row>
    <row r="423" spans="1:30" ht="13" x14ac:dyDescent="0.15">
      <c r="A423" s="73"/>
      <c r="B423" s="64"/>
      <c r="C423" s="73"/>
      <c r="D423" s="197"/>
      <c r="E423" s="197"/>
      <c r="F423" s="197"/>
      <c r="G423" s="197"/>
      <c r="H423" s="197"/>
      <c r="I423" s="197"/>
      <c r="J423" s="197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</row>
    <row r="424" spans="1:30" ht="13" x14ac:dyDescent="0.15">
      <c r="A424" s="73"/>
      <c r="B424" s="64"/>
      <c r="C424" s="73"/>
      <c r="D424" s="197"/>
      <c r="E424" s="197"/>
      <c r="F424" s="197"/>
      <c r="G424" s="197"/>
      <c r="H424" s="197"/>
      <c r="I424" s="197"/>
      <c r="J424" s="197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</row>
    <row r="425" spans="1:30" ht="13" x14ac:dyDescent="0.15">
      <c r="A425" s="73"/>
      <c r="B425" s="64"/>
      <c r="C425" s="73"/>
      <c r="D425" s="197"/>
      <c r="E425" s="197"/>
      <c r="F425" s="197"/>
      <c r="G425" s="197"/>
      <c r="H425" s="197"/>
      <c r="I425" s="197"/>
      <c r="J425" s="197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</row>
    <row r="426" spans="1:30" ht="13" x14ac:dyDescent="0.15">
      <c r="A426" s="73"/>
      <c r="B426" s="64"/>
      <c r="C426" s="73"/>
      <c r="D426" s="197"/>
      <c r="E426" s="197"/>
      <c r="F426" s="197"/>
      <c r="G426" s="197"/>
      <c r="H426" s="197"/>
      <c r="I426" s="197"/>
      <c r="J426" s="197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</row>
    <row r="427" spans="1:30" ht="13" x14ac:dyDescent="0.15">
      <c r="A427" s="73"/>
      <c r="B427" s="64"/>
      <c r="C427" s="73"/>
      <c r="D427" s="197"/>
      <c r="E427" s="197"/>
      <c r="F427" s="197"/>
      <c r="G427" s="197"/>
      <c r="H427" s="197"/>
      <c r="I427" s="197"/>
      <c r="J427" s="197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</row>
    <row r="428" spans="1:30" ht="13" x14ac:dyDescent="0.15">
      <c r="A428" s="73"/>
      <c r="B428" s="64"/>
      <c r="C428" s="73"/>
      <c r="D428" s="197"/>
      <c r="E428" s="197"/>
      <c r="F428" s="197"/>
      <c r="G428" s="197"/>
      <c r="H428" s="197"/>
      <c r="I428" s="197"/>
      <c r="J428" s="197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</row>
    <row r="429" spans="1:30" ht="13" x14ac:dyDescent="0.15">
      <c r="A429" s="73"/>
      <c r="B429" s="64"/>
      <c r="C429" s="73"/>
      <c r="D429" s="197"/>
      <c r="E429" s="197"/>
      <c r="F429" s="197"/>
      <c r="G429" s="197"/>
      <c r="H429" s="197"/>
      <c r="I429" s="197"/>
      <c r="J429" s="197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</row>
    <row r="430" spans="1:30" ht="13" x14ac:dyDescent="0.15">
      <c r="A430" s="73"/>
      <c r="B430" s="64"/>
      <c r="C430" s="73"/>
      <c r="D430" s="197"/>
      <c r="E430" s="197"/>
      <c r="F430" s="197"/>
      <c r="G430" s="197"/>
      <c r="H430" s="197"/>
      <c r="I430" s="197"/>
      <c r="J430" s="197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</row>
    <row r="431" spans="1:30" ht="13" x14ac:dyDescent="0.15">
      <c r="A431" s="73"/>
      <c r="B431" s="64"/>
      <c r="C431" s="73"/>
      <c r="D431" s="197"/>
      <c r="E431" s="197"/>
      <c r="F431" s="197"/>
      <c r="G431" s="197"/>
      <c r="H431" s="197"/>
      <c r="I431" s="197"/>
      <c r="J431" s="197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</row>
    <row r="432" spans="1:30" ht="13" x14ac:dyDescent="0.15">
      <c r="A432" s="73"/>
      <c r="B432" s="64"/>
      <c r="C432" s="73"/>
      <c r="D432" s="197"/>
      <c r="E432" s="197"/>
      <c r="F432" s="197"/>
      <c r="G432" s="197"/>
      <c r="H432" s="197"/>
      <c r="I432" s="197"/>
      <c r="J432" s="197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</row>
    <row r="433" spans="1:30" ht="13" x14ac:dyDescent="0.15">
      <c r="A433" s="73"/>
      <c r="B433" s="64"/>
      <c r="C433" s="73"/>
      <c r="D433" s="197"/>
      <c r="E433" s="197"/>
      <c r="F433" s="197"/>
      <c r="G433" s="197"/>
      <c r="H433" s="197"/>
      <c r="I433" s="197"/>
      <c r="J433" s="197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</row>
    <row r="434" spans="1:30" ht="13" x14ac:dyDescent="0.15">
      <c r="A434" s="73"/>
      <c r="B434" s="64"/>
      <c r="C434" s="73"/>
      <c r="D434" s="197"/>
      <c r="E434" s="197"/>
      <c r="F434" s="197"/>
      <c r="G434" s="197"/>
      <c r="H434" s="197"/>
      <c r="I434" s="197"/>
      <c r="J434" s="197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</row>
    <row r="435" spans="1:30" ht="13" x14ac:dyDescent="0.15">
      <c r="A435" s="73"/>
      <c r="B435" s="64"/>
      <c r="C435" s="73"/>
      <c r="D435" s="197"/>
      <c r="E435" s="197"/>
      <c r="F435" s="197"/>
      <c r="G435" s="197"/>
      <c r="H435" s="197"/>
      <c r="I435" s="197"/>
      <c r="J435" s="197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</row>
    <row r="436" spans="1:30" ht="13" x14ac:dyDescent="0.15">
      <c r="A436" s="73"/>
      <c r="B436" s="64"/>
      <c r="C436" s="73"/>
      <c r="D436" s="197"/>
      <c r="E436" s="197"/>
      <c r="F436" s="197"/>
      <c r="G436" s="197"/>
      <c r="H436" s="197"/>
      <c r="I436" s="197"/>
      <c r="J436" s="197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</row>
    <row r="437" spans="1:30" ht="13" x14ac:dyDescent="0.15">
      <c r="A437" s="73"/>
      <c r="B437" s="64"/>
      <c r="C437" s="73"/>
      <c r="D437" s="197"/>
      <c r="E437" s="197"/>
      <c r="F437" s="197"/>
      <c r="G437" s="197"/>
      <c r="H437" s="197"/>
      <c r="I437" s="197"/>
      <c r="J437" s="197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</row>
    <row r="438" spans="1:30" ht="13" x14ac:dyDescent="0.15">
      <c r="A438" s="73"/>
      <c r="B438" s="64"/>
      <c r="C438" s="73"/>
      <c r="D438" s="197"/>
      <c r="E438" s="197"/>
      <c r="F438" s="197"/>
      <c r="G438" s="197"/>
      <c r="H438" s="197"/>
      <c r="I438" s="197"/>
      <c r="J438" s="197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</row>
    <row r="439" spans="1:30" ht="13" x14ac:dyDescent="0.15">
      <c r="A439" s="73"/>
      <c r="B439" s="64"/>
      <c r="C439" s="73"/>
      <c r="D439" s="197"/>
      <c r="E439" s="197"/>
      <c r="F439" s="197"/>
      <c r="G439" s="197"/>
      <c r="H439" s="197"/>
      <c r="I439" s="197"/>
      <c r="J439" s="197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</row>
    <row r="440" spans="1:30" ht="13" x14ac:dyDescent="0.15">
      <c r="A440" s="73"/>
      <c r="B440" s="64"/>
      <c r="C440" s="73"/>
      <c r="D440" s="197"/>
      <c r="E440" s="197"/>
      <c r="F440" s="197"/>
      <c r="G440" s="197"/>
      <c r="H440" s="197"/>
      <c r="I440" s="197"/>
      <c r="J440" s="197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</row>
    <row r="441" spans="1:30" ht="13" x14ac:dyDescent="0.15">
      <c r="A441" s="73"/>
      <c r="B441" s="64"/>
      <c r="C441" s="73"/>
      <c r="D441" s="197"/>
      <c r="E441" s="197"/>
      <c r="F441" s="197"/>
      <c r="G441" s="197"/>
      <c r="H441" s="197"/>
      <c r="I441" s="197"/>
      <c r="J441" s="197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</row>
    <row r="442" spans="1:30" ht="13" x14ac:dyDescent="0.15">
      <c r="A442" s="73"/>
      <c r="B442" s="64"/>
      <c r="C442" s="73"/>
      <c r="D442" s="197"/>
      <c r="E442" s="197"/>
      <c r="F442" s="197"/>
      <c r="G442" s="197"/>
      <c r="H442" s="197"/>
      <c r="I442" s="197"/>
      <c r="J442" s="197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</row>
    <row r="443" spans="1:30" ht="13" x14ac:dyDescent="0.15">
      <c r="A443" s="73"/>
      <c r="B443" s="64"/>
      <c r="C443" s="73"/>
      <c r="D443" s="197"/>
      <c r="E443" s="197"/>
      <c r="F443" s="197"/>
      <c r="G443" s="197"/>
      <c r="H443" s="197"/>
      <c r="I443" s="197"/>
      <c r="J443" s="197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</row>
    <row r="444" spans="1:30" ht="13" x14ac:dyDescent="0.15">
      <c r="A444" s="73"/>
      <c r="B444" s="64"/>
      <c r="C444" s="73"/>
      <c r="D444" s="197"/>
      <c r="E444" s="197"/>
      <c r="F444" s="197"/>
      <c r="G444" s="197"/>
      <c r="H444" s="197"/>
      <c r="I444" s="197"/>
      <c r="J444" s="197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</row>
    <row r="445" spans="1:30" ht="13" x14ac:dyDescent="0.15">
      <c r="A445" s="73"/>
      <c r="B445" s="64"/>
      <c r="C445" s="73"/>
      <c r="D445" s="197"/>
      <c r="E445" s="197"/>
      <c r="F445" s="197"/>
      <c r="G445" s="197"/>
      <c r="H445" s="197"/>
      <c r="I445" s="197"/>
      <c r="J445" s="197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</row>
    <row r="446" spans="1:30" ht="13" x14ac:dyDescent="0.15">
      <c r="A446" s="73"/>
      <c r="B446" s="64"/>
      <c r="C446" s="73"/>
      <c r="D446" s="197"/>
      <c r="E446" s="197"/>
      <c r="F446" s="197"/>
      <c r="G446" s="197"/>
      <c r="H446" s="197"/>
      <c r="I446" s="197"/>
      <c r="J446" s="197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</row>
    <row r="447" spans="1:30" ht="13" x14ac:dyDescent="0.15">
      <c r="A447" s="73"/>
      <c r="B447" s="64"/>
      <c r="C447" s="73"/>
      <c r="D447" s="197"/>
      <c r="E447" s="197"/>
      <c r="F447" s="197"/>
      <c r="G447" s="197"/>
      <c r="H447" s="197"/>
      <c r="I447" s="197"/>
      <c r="J447" s="197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</row>
    <row r="448" spans="1:30" ht="13" x14ac:dyDescent="0.15">
      <c r="A448" s="73"/>
      <c r="B448" s="64"/>
      <c r="C448" s="73"/>
      <c r="D448" s="197"/>
      <c r="E448" s="197"/>
      <c r="F448" s="197"/>
      <c r="G448" s="197"/>
      <c r="H448" s="197"/>
      <c r="I448" s="197"/>
      <c r="J448" s="197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</row>
    <row r="449" spans="1:30" ht="13" x14ac:dyDescent="0.15">
      <c r="A449" s="73"/>
      <c r="B449" s="64"/>
      <c r="C449" s="73"/>
      <c r="D449" s="197"/>
      <c r="E449" s="197"/>
      <c r="F449" s="197"/>
      <c r="G449" s="197"/>
      <c r="H449" s="197"/>
      <c r="I449" s="197"/>
      <c r="J449" s="197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</row>
    <row r="450" spans="1:30" ht="13" x14ac:dyDescent="0.15">
      <c r="A450" s="73"/>
      <c r="B450" s="64"/>
      <c r="C450" s="73"/>
      <c r="D450" s="197"/>
      <c r="E450" s="197"/>
      <c r="F450" s="197"/>
      <c r="G450" s="197"/>
      <c r="H450" s="197"/>
      <c r="I450" s="197"/>
      <c r="J450" s="197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</row>
    <row r="451" spans="1:30" ht="13" x14ac:dyDescent="0.15">
      <c r="A451" s="73"/>
      <c r="B451" s="64"/>
      <c r="C451" s="73"/>
      <c r="D451" s="197"/>
      <c r="E451" s="197"/>
      <c r="F451" s="197"/>
      <c r="G451" s="197"/>
      <c r="H451" s="197"/>
      <c r="I451" s="197"/>
      <c r="J451" s="197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</row>
    <row r="452" spans="1:30" ht="13" x14ac:dyDescent="0.15">
      <c r="A452" s="73"/>
      <c r="B452" s="64"/>
      <c r="C452" s="73"/>
      <c r="D452" s="197"/>
      <c r="E452" s="197"/>
      <c r="F452" s="197"/>
      <c r="G452" s="197"/>
      <c r="H452" s="197"/>
      <c r="I452" s="197"/>
      <c r="J452" s="197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</row>
    <row r="453" spans="1:30" ht="13" x14ac:dyDescent="0.15">
      <c r="A453" s="73"/>
      <c r="B453" s="64"/>
      <c r="C453" s="73"/>
      <c r="D453" s="197"/>
      <c r="E453" s="197"/>
      <c r="F453" s="197"/>
      <c r="G453" s="197"/>
      <c r="H453" s="197"/>
      <c r="I453" s="197"/>
      <c r="J453" s="197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</row>
    <row r="454" spans="1:30" ht="13" x14ac:dyDescent="0.15">
      <c r="A454" s="73"/>
      <c r="B454" s="64"/>
      <c r="C454" s="73"/>
      <c r="D454" s="197"/>
      <c r="E454" s="197"/>
      <c r="F454" s="197"/>
      <c r="G454" s="197"/>
      <c r="H454" s="197"/>
      <c r="I454" s="197"/>
      <c r="J454" s="197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</row>
    <row r="455" spans="1:30" ht="13" x14ac:dyDescent="0.15">
      <c r="A455" s="73"/>
      <c r="B455" s="64"/>
      <c r="C455" s="73"/>
      <c r="D455" s="197"/>
      <c r="E455" s="197"/>
      <c r="F455" s="197"/>
      <c r="G455" s="197"/>
      <c r="H455" s="197"/>
      <c r="I455" s="197"/>
      <c r="J455" s="197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</row>
    <row r="456" spans="1:30" ht="13" x14ac:dyDescent="0.15">
      <c r="A456" s="73"/>
      <c r="B456" s="64"/>
      <c r="C456" s="73"/>
      <c r="D456" s="197"/>
      <c r="E456" s="197"/>
      <c r="F456" s="197"/>
      <c r="G456" s="197"/>
      <c r="H456" s="197"/>
      <c r="I456" s="197"/>
      <c r="J456" s="197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</row>
    <row r="457" spans="1:30" ht="13" x14ac:dyDescent="0.15">
      <c r="A457" s="73"/>
      <c r="B457" s="64"/>
      <c r="C457" s="73"/>
      <c r="D457" s="197"/>
      <c r="E457" s="197"/>
      <c r="F457" s="197"/>
      <c r="G457" s="197"/>
      <c r="H457" s="197"/>
      <c r="I457" s="197"/>
      <c r="J457" s="197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</row>
    <row r="458" spans="1:30" ht="13" x14ac:dyDescent="0.15">
      <c r="A458" s="73"/>
      <c r="B458" s="64"/>
      <c r="C458" s="73"/>
      <c r="D458" s="197"/>
      <c r="E458" s="197"/>
      <c r="F458" s="197"/>
      <c r="G458" s="197"/>
      <c r="H458" s="197"/>
      <c r="I458" s="197"/>
      <c r="J458" s="197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</row>
    <row r="459" spans="1:30" ht="13" x14ac:dyDescent="0.15">
      <c r="A459" s="73"/>
      <c r="B459" s="64"/>
      <c r="C459" s="73"/>
      <c r="D459" s="197"/>
      <c r="E459" s="197"/>
      <c r="F459" s="197"/>
      <c r="G459" s="197"/>
      <c r="H459" s="197"/>
      <c r="I459" s="197"/>
      <c r="J459" s="197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</row>
    <row r="460" spans="1:30" ht="13" x14ac:dyDescent="0.15">
      <c r="A460" s="73"/>
      <c r="B460" s="64"/>
      <c r="C460" s="73"/>
      <c r="D460" s="197"/>
      <c r="E460" s="197"/>
      <c r="F460" s="197"/>
      <c r="G460" s="197"/>
      <c r="H460" s="197"/>
      <c r="I460" s="197"/>
      <c r="J460" s="197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</row>
    <row r="461" spans="1:30" ht="13" x14ac:dyDescent="0.15">
      <c r="A461" s="73"/>
      <c r="B461" s="64"/>
      <c r="C461" s="73"/>
      <c r="D461" s="197"/>
      <c r="E461" s="197"/>
      <c r="F461" s="197"/>
      <c r="G461" s="197"/>
      <c r="H461" s="197"/>
      <c r="I461" s="197"/>
      <c r="J461" s="197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</row>
    <row r="462" spans="1:30" ht="13" x14ac:dyDescent="0.15">
      <c r="A462" s="73"/>
      <c r="B462" s="64"/>
      <c r="C462" s="73"/>
      <c r="D462" s="197"/>
      <c r="E462" s="197"/>
      <c r="F462" s="197"/>
      <c r="G462" s="197"/>
      <c r="H462" s="197"/>
      <c r="I462" s="197"/>
      <c r="J462" s="197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</row>
    <row r="463" spans="1:30" ht="13" x14ac:dyDescent="0.15">
      <c r="A463" s="73"/>
      <c r="B463" s="64"/>
      <c r="C463" s="73"/>
      <c r="D463" s="197"/>
      <c r="E463" s="197"/>
      <c r="F463" s="197"/>
      <c r="G463" s="197"/>
      <c r="H463" s="197"/>
      <c r="I463" s="197"/>
      <c r="J463" s="197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</row>
    <row r="464" spans="1:30" ht="13" x14ac:dyDescent="0.15">
      <c r="A464" s="73"/>
      <c r="B464" s="64"/>
      <c r="C464" s="73"/>
      <c r="D464" s="197"/>
      <c r="E464" s="197"/>
      <c r="F464" s="197"/>
      <c r="G464" s="197"/>
      <c r="H464" s="197"/>
      <c r="I464" s="197"/>
      <c r="J464" s="197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</row>
    <row r="465" spans="1:30" ht="13" x14ac:dyDescent="0.15">
      <c r="A465" s="73"/>
      <c r="B465" s="64"/>
      <c r="C465" s="73"/>
      <c r="D465" s="197"/>
      <c r="E465" s="197"/>
      <c r="F465" s="197"/>
      <c r="G465" s="197"/>
      <c r="H465" s="197"/>
      <c r="I465" s="197"/>
      <c r="J465" s="197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</row>
    <row r="466" spans="1:30" ht="13" x14ac:dyDescent="0.15">
      <c r="A466" s="73"/>
      <c r="B466" s="64"/>
      <c r="C466" s="73"/>
      <c r="D466" s="197"/>
      <c r="E466" s="197"/>
      <c r="F466" s="197"/>
      <c r="G466" s="197"/>
      <c r="H466" s="197"/>
      <c r="I466" s="197"/>
      <c r="J466" s="197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</row>
    <row r="467" spans="1:30" ht="13" x14ac:dyDescent="0.15">
      <c r="A467" s="73"/>
      <c r="B467" s="64"/>
      <c r="C467" s="73"/>
      <c r="D467" s="197"/>
      <c r="E467" s="197"/>
      <c r="F467" s="197"/>
      <c r="G467" s="197"/>
      <c r="H467" s="197"/>
      <c r="I467" s="197"/>
      <c r="J467" s="197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</row>
    <row r="468" spans="1:30" ht="13" x14ac:dyDescent="0.15">
      <c r="A468" s="73"/>
      <c r="B468" s="64"/>
      <c r="C468" s="73"/>
      <c r="D468" s="197"/>
      <c r="E468" s="197"/>
      <c r="F468" s="197"/>
      <c r="G468" s="197"/>
      <c r="H468" s="197"/>
      <c r="I468" s="197"/>
      <c r="J468" s="197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</row>
    <row r="469" spans="1:30" ht="13" x14ac:dyDescent="0.15">
      <c r="A469" s="73"/>
      <c r="B469" s="64"/>
      <c r="C469" s="73"/>
      <c r="D469" s="197"/>
      <c r="E469" s="197"/>
      <c r="F469" s="197"/>
      <c r="G469" s="197"/>
      <c r="H469" s="197"/>
      <c r="I469" s="197"/>
      <c r="J469" s="197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</row>
    <row r="470" spans="1:30" ht="13" x14ac:dyDescent="0.15">
      <c r="A470" s="73"/>
      <c r="B470" s="64"/>
      <c r="C470" s="73"/>
      <c r="D470" s="197"/>
      <c r="E470" s="197"/>
      <c r="F470" s="197"/>
      <c r="G470" s="197"/>
      <c r="H470" s="197"/>
      <c r="I470" s="197"/>
      <c r="J470" s="197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</row>
    <row r="471" spans="1:30" ht="13" x14ac:dyDescent="0.15">
      <c r="A471" s="73"/>
      <c r="B471" s="64"/>
      <c r="C471" s="73"/>
      <c r="D471" s="197"/>
      <c r="E471" s="197"/>
      <c r="F471" s="197"/>
      <c r="G471" s="197"/>
      <c r="H471" s="197"/>
      <c r="I471" s="197"/>
      <c r="J471" s="197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</row>
    <row r="472" spans="1:30" ht="13" x14ac:dyDescent="0.15">
      <c r="A472" s="73"/>
      <c r="B472" s="64"/>
      <c r="C472" s="73"/>
      <c r="D472" s="197"/>
      <c r="E472" s="197"/>
      <c r="F472" s="197"/>
      <c r="G472" s="197"/>
      <c r="H472" s="197"/>
      <c r="I472" s="197"/>
      <c r="J472" s="197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</row>
    <row r="473" spans="1:30" ht="13" x14ac:dyDescent="0.15">
      <c r="A473" s="73"/>
      <c r="B473" s="64"/>
      <c r="C473" s="73"/>
      <c r="D473" s="197"/>
      <c r="E473" s="197"/>
      <c r="F473" s="197"/>
      <c r="G473" s="197"/>
      <c r="H473" s="197"/>
      <c r="I473" s="197"/>
      <c r="J473" s="197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</row>
    <row r="474" spans="1:30" ht="13" x14ac:dyDescent="0.15">
      <c r="A474" s="73"/>
      <c r="B474" s="64"/>
      <c r="C474" s="73"/>
      <c r="D474" s="197"/>
      <c r="E474" s="197"/>
      <c r="F474" s="197"/>
      <c r="G474" s="197"/>
      <c r="H474" s="197"/>
      <c r="I474" s="197"/>
      <c r="J474" s="197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</row>
    <row r="475" spans="1:30" ht="13" x14ac:dyDescent="0.15">
      <c r="A475" s="73"/>
      <c r="B475" s="64"/>
      <c r="C475" s="73"/>
      <c r="D475" s="197"/>
      <c r="E475" s="197"/>
      <c r="F475" s="197"/>
      <c r="G475" s="197"/>
      <c r="H475" s="197"/>
      <c r="I475" s="197"/>
      <c r="J475" s="197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</row>
    <row r="476" spans="1:30" ht="13" x14ac:dyDescent="0.15">
      <c r="A476" s="73"/>
      <c r="B476" s="64"/>
      <c r="C476" s="73"/>
      <c r="D476" s="197"/>
      <c r="E476" s="197"/>
      <c r="F476" s="197"/>
      <c r="G476" s="197"/>
      <c r="H476" s="197"/>
      <c r="I476" s="197"/>
      <c r="J476" s="197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</row>
    <row r="477" spans="1:30" ht="13" x14ac:dyDescent="0.15">
      <c r="A477" s="73"/>
      <c r="B477" s="64"/>
      <c r="C477" s="73"/>
      <c r="D477" s="197"/>
      <c r="E477" s="197"/>
      <c r="F477" s="197"/>
      <c r="G477" s="197"/>
      <c r="H477" s="197"/>
      <c r="I477" s="197"/>
      <c r="J477" s="197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</row>
    <row r="478" spans="1:30" ht="13" x14ac:dyDescent="0.15">
      <c r="A478" s="73"/>
      <c r="B478" s="64"/>
      <c r="C478" s="73"/>
      <c r="D478" s="197"/>
      <c r="E478" s="197"/>
      <c r="F478" s="197"/>
      <c r="G478" s="197"/>
      <c r="H478" s="197"/>
      <c r="I478" s="197"/>
      <c r="J478" s="197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</row>
    <row r="479" spans="1:30" ht="13" x14ac:dyDescent="0.15">
      <c r="A479" s="73"/>
      <c r="B479" s="64"/>
      <c r="C479" s="73"/>
      <c r="D479" s="197"/>
      <c r="E479" s="197"/>
      <c r="F479" s="197"/>
      <c r="G479" s="197"/>
      <c r="H479" s="197"/>
      <c r="I479" s="197"/>
      <c r="J479" s="197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</row>
    <row r="480" spans="1:30" ht="13" x14ac:dyDescent="0.15">
      <c r="A480" s="73"/>
      <c r="B480" s="64"/>
      <c r="C480" s="73"/>
      <c r="D480" s="197"/>
      <c r="E480" s="197"/>
      <c r="F480" s="197"/>
      <c r="G480" s="197"/>
      <c r="H480" s="197"/>
      <c r="I480" s="197"/>
      <c r="J480" s="197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</row>
    <row r="481" spans="1:30" ht="13" x14ac:dyDescent="0.15">
      <c r="A481" s="73"/>
      <c r="B481" s="64"/>
      <c r="C481" s="73"/>
      <c r="D481" s="197"/>
      <c r="E481" s="197"/>
      <c r="F481" s="197"/>
      <c r="G481" s="197"/>
      <c r="H481" s="197"/>
      <c r="I481" s="197"/>
      <c r="J481" s="197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</row>
    <row r="482" spans="1:30" ht="13" x14ac:dyDescent="0.15">
      <c r="A482" s="73"/>
      <c r="B482" s="64"/>
      <c r="C482" s="73"/>
      <c r="D482" s="197"/>
      <c r="E482" s="197"/>
      <c r="F482" s="197"/>
      <c r="G482" s="197"/>
      <c r="H482" s="197"/>
      <c r="I482" s="197"/>
      <c r="J482" s="197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</row>
    <row r="483" spans="1:30" ht="13" x14ac:dyDescent="0.15">
      <c r="A483" s="73"/>
      <c r="B483" s="64"/>
      <c r="C483" s="73"/>
      <c r="D483" s="197"/>
      <c r="E483" s="197"/>
      <c r="F483" s="197"/>
      <c r="G483" s="197"/>
      <c r="H483" s="197"/>
      <c r="I483" s="197"/>
      <c r="J483" s="197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</row>
    <row r="484" spans="1:30" ht="13" x14ac:dyDescent="0.15">
      <c r="A484" s="73"/>
      <c r="B484" s="64"/>
      <c r="C484" s="73"/>
      <c r="D484" s="197"/>
      <c r="E484" s="197"/>
      <c r="F484" s="197"/>
      <c r="G484" s="197"/>
      <c r="H484" s="197"/>
      <c r="I484" s="197"/>
      <c r="J484" s="197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</row>
    <row r="485" spans="1:30" ht="13" x14ac:dyDescent="0.15">
      <c r="A485" s="73"/>
      <c r="B485" s="64"/>
      <c r="C485" s="73"/>
      <c r="D485" s="197"/>
      <c r="E485" s="197"/>
      <c r="F485" s="197"/>
      <c r="G485" s="197"/>
      <c r="H485" s="197"/>
      <c r="I485" s="197"/>
      <c r="J485" s="197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</row>
    <row r="486" spans="1:30" ht="13" x14ac:dyDescent="0.15">
      <c r="A486" s="73"/>
      <c r="B486" s="64"/>
      <c r="C486" s="73"/>
      <c r="D486" s="197"/>
      <c r="E486" s="197"/>
      <c r="F486" s="197"/>
      <c r="G486" s="197"/>
      <c r="H486" s="197"/>
      <c r="I486" s="197"/>
      <c r="J486" s="197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</row>
    <row r="487" spans="1:30" ht="13" x14ac:dyDescent="0.15">
      <c r="A487" s="73"/>
      <c r="B487" s="64"/>
      <c r="C487" s="73"/>
      <c r="D487" s="197"/>
      <c r="E487" s="197"/>
      <c r="F487" s="197"/>
      <c r="G487" s="197"/>
      <c r="H487" s="197"/>
      <c r="I487" s="197"/>
      <c r="J487" s="197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</row>
    <row r="488" spans="1:30" ht="13" x14ac:dyDescent="0.15">
      <c r="A488" s="73"/>
      <c r="B488" s="64"/>
      <c r="C488" s="73"/>
      <c r="D488" s="197"/>
      <c r="E488" s="197"/>
      <c r="F488" s="197"/>
      <c r="G488" s="197"/>
      <c r="H488" s="197"/>
      <c r="I488" s="197"/>
      <c r="J488" s="197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</row>
    <row r="489" spans="1:30" ht="13" x14ac:dyDescent="0.15">
      <c r="A489" s="73"/>
      <c r="B489" s="64"/>
      <c r="C489" s="73"/>
      <c r="D489" s="197"/>
      <c r="E489" s="197"/>
      <c r="F489" s="197"/>
      <c r="G489" s="197"/>
      <c r="H489" s="197"/>
      <c r="I489" s="197"/>
      <c r="J489" s="197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</row>
    <row r="490" spans="1:30" ht="13" x14ac:dyDescent="0.15">
      <c r="A490" s="73"/>
      <c r="B490" s="64"/>
      <c r="C490" s="73"/>
      <c r="D490" s="197"/>
      <c r="E490" s="197"/>
      <c r="F490" s="197"/>
      <c r="G490" s="197"/>
      <c r="H490" s="197"/>
      <c r="I490" s="197"/>
      <c r="J490" s="197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</row>
    <row r="491" spans="1:30" ht="13" x14ac:dyDescent="0.15">
      <c r="A491" s="73"/>
      <c r="B491" s="64"/>
      <c r="C491" s="73"/>
      <c r="D491" s="197"/>
      <c r="E491" s="197"/>
      <c r="F491" s="197"/>
      <c r="G491" s="197"/>
      <c r="H491" s="197"/>
      <c r="I491" s="197"/>
      <c r="J491" s="197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</row>
    <row r="492" spans="1:30" ht="13" x14ac:dyDescent="0.15">
      <c r="A492" s="73"/>
      <c r="B492" s="64"/>
      <c r="C492" s="73"/>
      <c r="D492" s="197"/>
      <c r="E492" s="197"/>
      <c r="F492" s="197"/>
      <c r="G492" s="197"/>
      <c r="H492" s="197"/>
      <c r="I492" s="197"/>
      <c r="J492" s="197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</row>
    <row r="493" spans="1:30" ht="13" x14ac:dyDescent="0.15">
      <c r="A493" s="73"/>
      <c r="B493" s="64"/>
      <c r="C493" s="73"/>
      <c r="D493" s="197"/>
      <c r="E493" s="197"/>
      <c r="F493" s="197"/>
      <c r="G493" s="197"/>
      <c r="H493" s="197"/>
      <c r="I493" s="197"/>
      <c r="J493" s="197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</row>
    <row r="494" spans="1:30" ht="13" x14ac:dyDescent="0.15">
      <c r="A494" s="73"/>
      <c r="B494" s="64"/>
      <c r="C494" s="73"/>
      <c r="D494" s="197"/>
      <c r="E494" s="197"/>
      <c r="F494" s="197"/>
      <c r="G494" s="197"/>
      <c r="H494" s="197"/>
      <c r="I494" s="197"/>
      <c r="J494" s="197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</row>
    <row r="495" spans="1:30" ht="13" x14ac:dyDescent="0.15">
      <c r="A495" s="73"/>
      <c r="B495" s="64"/>
      <c r="C495" s="73"/>
      <c r="D495" s="197"/>
      <c r="E495" s="197"/>
      <c r="F495" s="197"/>
      <c r="G495" s="197"/>
      <c r="H495" s="197"/>
      <c r="I495" s="197"/>
      <c r="J495" s="197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</row>
    <row r="496" spans="1:30" ht="13" x14ac:dyDescent="0.15">
      <c r="A496" s="73"/>
      <c r="B496" s="64"/>
      <c r="C496" s="73"/>
      <c r="D496" s="197"/>
      <c r="E496" s="197"/>
      <c r="F496" s="197"/>
      <c r="G496" s="197"/>
      <c r="H496" s="197"/>
      <c r="I496" s="197"/>
      <c r="J496" s="197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</row>
    <row r="497" spans="1:30" ht="13" x14ac:dyDescent="0.15">
      <c r="A497" s="73"/>
      <c r="B497" s="64"/>
      <c r="C497" s="73"/>
      <c r="D497" s="197"/>
      <c r="E497" s="197"/>
      <c r="F497" s="197"/>
      <c r="G497" s="197"/>
      <c r="H497" s="197"/>
      <c r="I497" s="197"/>
      <c r="J497" s="197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</row>
    <row r="498" spans="1:30" ht="13" x14ac:dyDescent="0.15">
      <c r="A498" s="73"/>
      <c r="B498" s="64"/>
      <c r="C498" s="73"/>
      <c r="D498" s="197"/>
      <c r="E498" s="197"/>
      <c r="F498" s="197"/>
      <c r="G498" s="197"/>
      <c r="H498" s="197"/>
      <c r="I498" s="197"/>
      <c r="J498" s="197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</row>
    <row r="499" spans="1:30" ht="13" x14ac:dyDescent="0.15">
      <c r="A499" s="73"/>
      <c r="B499" s="64"/>
      <c r="C499" s="73"/>
      <c r="D499" s="197"/>
      <c r="E499" s="197"/>
      <c r="F499" s="197"/>
      <c r="G499" s="197"/>
      <c r="H499" s="197"/>
      <c r="I499" s="197"/>
      <c r="J499" s="197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</row>
    <row r="500" spans="1:30" ht="13" x14ac:dyDescent="0.15">
      <c r="A500" s="73"/>
      <c r="B500" s="64"/>
      <c r="C500" s="73"/>
      <c r="D500" s="197"/>
      <c r="E500" s="197"/>
      <c r="F500" s="197"/>
      <c r="G500" s="197"/>
      <c r="H500" s="197"/>
      <c r="I500" s="197"/>
      <c r="J500" s="197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</row>
    <row r="501" spans="1:30" ht="13" x14ac:dyDescent="0.15">
      <c r="A501" s="73"/>
      <c r="B501" s="64"/>
      <c r="C501" s="73"/>
      <c r="D501" s="197"/>
      <c r="E501" s="197"/>
      <c r="F501" s="197"/>
      <c r="G501" s="197"/>
      <c r="H501" s="197"/>
      <c r="I501" s="197"/>
      <c r="J501" s="197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</row>
    <row r="502" spans="1:30" ht="13" x14ac:dyDescent="0.15">
      <c r="A502" s="73"/>
      <c r="B502" s="64"/>
      <c r="C502" s="73"/>
      <c r="D502" s="197"/>
      <c r="E502" s="197"/>
      <c r="F502" s="197"/>
      <c r="G502" s="197"/>
      <c r="H502" s="197"/>
      <c r="I502" s="197"/>
      <c r="J502" s="197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</row>
    <row r="503" spans="1:30" ht="13" x14ac:dyDescent="0.15">
      <c r="A503" s="73"/>
      <c r="B503" s="64"/>
      <c r="C503" s="73"/>
      <c r="D503" s="197"/>
      <c r="E503" s="197"/>
      <c r="F503" s="197"/>
      <c r="G503" s="197"/>
      <c r="H503" s="197"/>
      <c r="I503" s="197"/>
      <c r="J503" s="197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</row>
    <row r="504" spans="1:30" ht="13" x14ac:dyDescent="0.15">
      <c r="A504" s="73"/>
      <c r="B504" s="64"/>
      <c r="C504" s="73"/>
      <c r="D504" s="197"/>
      <c r="E504" s="197"/>
      <c r="F504" s="197"/>
      <c r="G504" s="197"/>
      <c r="H504" s="197"/>
      <c r="I504" s="197"/>
      <c r="J504" s="197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</row>
    <row r="505" spans="1:30" ht="13" x14ac:dyDescent="0.15">
      <c r="A505" s="73"/>
      <c r="B505" s="64"/>
      <c r="C505" s="73"/>
      <c r="D505" s="197"/>
      <c r="E505" s="197"/>
      <c r="F505" s="197"/>
      <c r="G505" s="197"/>
      <c r="H505" s="197"/>
      <c r="I505" s="197"/>
      <c r="J505" s="197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</row>
    <row r="506" spans="1:30" ht="13" x14ac:dyDescent="0.15">
      <c r="A506" s="73"/>
      <c r="B506" s="64"/>
      <c r="C506" s="73"/>
      <c r="D506" s="197"/>
      <c r="E506" s="197"/>
      <c r="F506" s="197"/>
      <c r="G506" s="197"/>
      <c r="H506" s="197"/>
      <c r="I506" s="197"/>
      <c r="J506" s="197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</row>
    <row r="507" spans="1:30" ht="13" x14ac:dyDescent="0.15">
      <c r="A507" s="73"/>
      <c r="B507" s="64"/>
      <c r="C507" s="73"/>
      <c r="D507" s="197"/>
      <c r="E507" s="197"/>
      <c r="F507" s="197"/>
      <c r="G507" s="197"/>
      <c r="H507" s="197"/>
      <c r="I507" s="197"/>
      <c r="J507" s="197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</row>
    <row r="508" spans="1:30" ht="13" x14ac:dyDescent="0.15">
      <c r="A508" s="73"/>
      <c r="B508" s="64"/>
      <c r="C508" s="73"/>
      <c r="D508" s="197"/>
      <c r="E508" s="197"/>
      <c r="F508" s="197"/>
      <c r="G508" s="197"/>
      <c r="H508" s="197"/>
      <c r="I508" s="197"/>
      <c r="J508" s="197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</row>
    <row r="509" spans="1:30" ht="13" x14ac:dyDescent="0.15">
      <c r="A509" s="73"/>
      <c r="B509" s="64"/>
      <c r="C509" s="73"/>
      <c r="D509" s="197"/>
      <c r="E509" s="197"/>
      <c r="F509" s="197"/>
      <c r="G509" s="197"/>
      <c r="H509" s="197"/>
      <c r="I509" s="197"/>
      <c r="J509" s="197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</row>
    <row r="510" spans="1:30" ht="13" x14ac:dyDescent="0.15">
      <c r="A510" s="73"/>
      <c r="B510" s="64"/>
      <c r="C510" s="73"/>
      <c r="D510" s="197"/>
      <c r="E510" s="197"/>
      <c r="F510" s="197"/>
      <c r="G510" s="197"/>
      <c r="H510" s="197"/>
      <c r="I510" s="197"/>
      <c r="J510" s="197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</row>
    <row r="511" spans="1:30" ht="13" x14ac:dyDescent="0.15">
      <c r="A511" s="73"/>
      <c r="B511" s="64"/>
      <c r="C511" s="73"/>
      <c r="D511" s="197"/>
      <c r="E511" s="197"/>
      <c r="F511" s="197"/>
      <c r="G511" s="197"/>
      <c r="H511" s="197"/>
      <c r="I511" s="197"/>
      <c r="J511" s="197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</row>
    <row r="512" spans="1:30" ht="13" x14ac:dyDescent="0.15">
      <c r="A512" s="73"/>
      <c r="B512" s="64"/>
      <c r="C512" s="73"/>
      <c r="D512" s="197"/>
      <c r="E512" s="197"/>
      <c r="F512" s="197"/>
      <c r="G512" s="197"/>
      <c r="H512" s="197"/>
      <c r="I512" s="197"/>
      <c r="J512" s="197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</row>
    <row r="513" spans="1:30" ht="13" x14ac:dyDescent="0.15">
      <c r="A513" s="73"/>
      <c r="B513" s="64"/>
      <c r="C513" s="73"/>
      <c r="D513" s="197"/>
      <c r="E513" s="197"/>
      <c r="F513" s="197"/>
      <c r="G513" s="197"/>
      <c r="H513" s="197"/>
      <c r="I513" s="197"/>
      <c r="J513" s="197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</row>
    <row r="514" spans="1:30" ht="13" x14ac:dyDescent="0.15">
      <c r="A514" s="73"/>
      <c r="B514" s="64"/>
      <c r="C514" s="73"/>
      <c r="D514" s="197"/>
      <c r="E514" s="197"/>
      <c r="F514" s="197"/>
      <c r="G514" s="197"/>
      <c r="H514" s="197"/>
      <c r="I514" s="197"/>
      <c r="J514" s="197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</row>
    <row r="515" spans="1:30" ht="13" x14ac:dyDescent="0.15">
      <c r="A515" s="73"/>
      <c r="B515" s="64"/>
      <c r="C515" s="73"/>
      <c r="D515" s="197"/>
      <c r="E515" s="197"/>
      <c r="F515" s="197"/>
      <c r="G515" s="197"/>
      <c r="H515" s="197"/>
      <c r="I515" s="197"/>
      <c r="J515" s="197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</row>
    <row r="516" spans="1:30" ht="13" x14ac:dyDescent="0.15">
      <c r="A516" s="73"/>
      <c r="B516" s="64"/>
      <c r="C516" s="73"/>
      <c r="D516" s="197"/>
      <c r="E516" s="197"/>
      <c r="F516" s="197"/>
      <c r="G516" s="197"/>
      <c r="H516" s="197"/>
      <c r="I516" s="197"/>
      <c r="J516" s="197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</row>
    <row r="517" spans="1:30" ht="13" x14ac:dyDescent="0.15">
      <c r="A517" s="73"/>
      <c r="B517" s="64"/>
      <c r="C517" s="73"/>
      <c r="D517" s="197"/>
      <c r="E517" s="197"/>
      <c r="F517" s="197"/>
      <c r="G517" s="197"/>
      <c r="H517" s="197"/>
      <c r="I517" s="197"/>
      <c r="J517" s="197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</row>
    <row r="518" spans="1:30" ht="13" x14ac:dyDescent="0.15">
      <c r="A518" s="73"/>
      <c r="B518" s="64"/>
      <c r="C518" s="73"/>
      <c r="D518" s="197"/>
      <c r="E518" s="197"/>
      <c r="F518" s="197"/>
      <c r="G518" s="197"/>
      <c r="H518" s="197"/>
      <c r="I518" s="197"/>
      <c r="J518" s="197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</row>
    <row r="519" spans="1:30" ht="13" x14ac:dyDescent="0.15">
      <c r="A519" s="73"/>
      <c r="B519" s="64"/>
      <c r="C519" s="73"/>
      <c r="D519" s="197"/>
      <c r="E519" s="197"/>
      <c r="F519" s="197"/>
      <c r="G519" s="197"/>
      <c r="H519" s="197"/>
      <c r="I519" s="197"/>
      <c r="J519" s="197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</row>
    <row r="520" spans="1:30" ht="13" x14ac:dyDescent="0.15">
      <c r="A520" s="73"/>
      <c r="B520" s="64"/>
      <c r="C520" s="73"/>
      <c r="D520" s="197"/>
      <c r="E520" s="197"/>
      <c r="F520" s="197"/>
      <c r="G520" s="197"/>
      <c r="H520" s="197"/>
      <c r="I520" s="197"/>
      <c r="J520" s="197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</row>
    <row r="521" spans="1:30" ht="13" x14ac:dyDescent="0.15">
      <c r="A521" s="73"/>
      <c r="B521" s="64"/>
      <c r="C521" s="73"/>
      <c r="D521" s="197"/>
      <c r="E521" s="197"/>
      <c r="F521" s="197"/>
      <c r="G521" s="197"/>
      <c r="H521" s="197"/>
      <c r="I521" s="197"/>
      <c r="J521" s="197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</row>
    <row r="522" spans="1:30" ht="13" x14ac:dyDescent="0.15">
      <c r="A522" s="73"/>
      <c r="B522" s="64"/>
      <c r="C522" s="73"/>
      <c r="D522" s="197"/>
      <c r="E522" s="197"/>
      <c r="F522" s="197"/>
      <c r="G522" s="197"/>
      <c r="H522" s="197"/>
      <c r="I522" s="197"/>
      <c r="J522" s="197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</row>
    <row r="523" spans="1:30" ht="13" x14ac:dyDescent="0.15">
      <c r="A523" s="73"/>
      <c r="B523" s="64"/>
      <c r="C523" s="73"/>
      <c r="D523" s="197"/>
      <c r="E523" s="197"/>
      <c r="F523" s="197"/>
      <c r="G523" s="197"/>
      <c r="H523" s="197"/>
      <c r="I523" s="197"/>
      <c r="J523" s="197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</row>
    <row r="524" spans="1:30" ht="13" x14ac:dyDescent="0.15">
      <c r="A524" s="73"/>
      <c r="B524" s="64"/>
      <c r="C524" s="73"/>
      <c r="D524" s="197"/>
      <c r="E524" s="197"/>
      <c r="F524" s="197"/>
      <c r="G524" s="197"/>
      <c r="H524" s="197"/>
      <c r="I524" s="197"/>
      <c r="J524" s="197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</row>
    <row r="525" spans="1:30" ht="13" x14ac:dyDescent="0.15">
      <c r="A525" s="73"/>
      <c r="B525" s="64"/>
      <c r="C525" s="73"/>
      <c r="D525" s="197"/>
      <c r="E525" s="197"/>
      <c r="F525" s="197"/>
      <c r="G525" s="197"/>
      <c r="H525" s="197"/>
      <c r="I525" s="197"/>
      <c r="J525" s="197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</row>
    <row r="526" spans="1:30" ht="13" x14ac:dyDescent="0.15">
      <c r="A526" s="73"/>
      <c r="B526" s="64"/>
      <c r="C526" s="73"/>
      <c r="D526" s="197"/>
      <c r="E526" s="197"/>
      <c r="F526" s="197"/>
      <c r="G526" s="197"/>
      <c r="H526" s="197"/>
      <c r="I526" s="197"/>
      <c r="J526" s="197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</row>
    <row r="527" spans="1:30" ht="13" x14ac:dyDescent="0.15">
      <c r="A527" s="73"/>
      <c r="B527" s="64"/>
      <c r="C527" s="73"/>
      <c r="D527" s="197"/>
      <c r="E527" s="197"/>
      <c r="F527" s="197"/>
      <c r="G527" s="197"/>
      <c r="H527" s="197"/>
      <c r="I527" s="197"/>
      <c r="J527" s="197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</row>
    <row r="528" spans="1:30" ht="13" x14ac:dyDescent="0.15">
      <c r="A528" s="73"/>
      <c r="B528" s="64"/>
      <c r="C528" s="73"/>
      <c r="D528" s="197"/>
      <c r="E528" s="197"/>
      <c r="F528" s="197"/>
      <c r="G528" s="197"/>
      <c r="H528" s="197"/>
      <c r="I528" s="197"/>
      <c r="J528" s="197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</row>
    <row r="529" spans="1:30" ht="13" x14ac:dyDescent="0.15">
      <c r="A529" s="73"/>
      <c r="B529" s="64"/>
      <c r="C529" s="73"/>
      <c r="D529" s="197"/>
      <c r="E529" s="197"/>
      <c r="F529" s="197"/>
      <c r="G529" s="197"/>
      <c r="H529" s="197"/>
      <c r="I529" s="197"/>
      <c r="J529" s="197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</row>
    <row r="530" spans="1:30" ht="13" x14ac:dyDescent="0.15">
      <c r="A530" s="73"/>
      <c r="B530" s="64"/>
      <c r="C530" s="73"/>
      <c r="D530" s="197"/>
      <c r="E530" s="197"/>
      <c r="F530" s="197"/>
      <c r="G530" s="197"/>
      <c r="H530" s="197"/>
      <c r="I530" s="197"/>
      <c r="J530" s="197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</row>
    <row r="531" spans="1:30" ht="13" x14ac:dyDescent="0.15">
      <c r="A531" s="73"/>
      <c r="B531" s="64"/>
      <c r="C531" s="73"/>
      <c r="D531" s="197"/>
      <c r="E531" s="197"/>
      <c r="F531" s="197"/>
      <c r="G531" s="197"/>
      <c r="H531" s="197"/>
      <c r="I531" s="197"/>
      <c r="J531" s="197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</row>
    <row r="532" spans="1:30" ht="13" x14ac:dyDescent="0.15">
      <c r="A532" s="73"/>
      <c r="B532" s="64"/>
      <c r="C532" s="73"/>
      <c r="D532" s="197"/>
      <c r="E532" s="197"/>
      <c r="F532" s="197"/>
      <c r="G532" s="197"/>
      <c r="H532" s="197"/>
      <c r="I532" s="197"/>
      <c r="J532" s="197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</row>
    <row r="533" spans="1:30" ht="13" x14ac:dyDescent="0.15">
      <c r="A533" s="73"/>
      <c r="B533" s="64"/>
      <c r="C533" s="73"/>
      <c r="D533" s="197"/>
      <c r="E533" s="197"/>
      <c r="F533" s="197"/>
      <c r="G533" s="197"/>
      <c r="H533" s="197"/>
      <c r="I533" s="197"/>
      <c r="J533" s="197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</row>
    <row r="534" spans="1:30" ht="13" x14ac:dyDescent="0.15">
      <c r="A534" s="73"/>
      <c r="B534" s="64"/>
      <c r="C534" s="73"/>
      <c r="D534" s="197"/>
      <c r="E534" s="197"/>
      <c r="F534" s="197"/>
      <c r="G534" s="197"/>
      <c r="H534" s="197"/>
      <c r="I534" s="197"/>
      <c r="J534" s="197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</row>
    <row r="535" spans="1:30" ht="13" x14ac:dyDescent="0.15">
      <c r="A535" s="73"/>
      <c r="B535" s="64"/>
      <c r="C535" s="73"/>
      <c r="D535" s="197"/>
      <c r="E535" s="197"/>
      <c r="F535" s="197"/>
      <c r="G535" s="197"/>
      <c r="H535" s="197"/>
      <c r="I535" s="197"/>
      <c r="J535" s="197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</row>
    <row r="536" spans="1:30" ht="13" x14ac:dyDescent="0.15">
      <c r="A536" s="73"/>
      <c r="B536" s="64"/>
      <c r="C536" s="73"/>
      <c r="D536" s="197"/>
      <c r="E536" s="197"/>
      <c r="F536" s="197"/>
      <c r="G536" s="197"/>
      <c r="H536" s="197"/>
      <c r="I536" s="197"/>
      <c r="J536" s="197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</row>
    <row r="537" spans="1:30" ht="13" x14ac:dyDescent="0.15">
      <c r="A537" s="73"/>
      <c r="B537" s="64"/>
      <c r="C537" s="73"/>
      <c r="D537" s="197"/>
      <c r="E537" s="197"/>
      <c r="F537" s="197"/>
      <c r="G537" s="197"/>
      <c r="H537" s="197"/>
      <c r="I537" s="197"/>
      <c r="J537" s="197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</row>
    <row r="538" spans="1:30" ht="13" x14ac:dyDescent="0.15">
      <c r="A538" s="73"/>
      <c r="B538" s="64"/>
      <c r="C538" s="73"/>
      <c r="D538" s="197"/>
      <c r="E538" s="197"/>
      <c r="F538" s="197"/>
      <c r="G538" s="197"/>
      <c r="H538" s="197"/>
      <c r="I538" s="197"/>
      <c r="J538" s="197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</row>
    <row r="539" spans="1:30" ht="13" x14ac:dyDescent="0.15">
      <c r="A539" s="73"/>
      <c r="B539" s="64"/>
      <c r="C539" s="73"/>
      <c r="D539" s="197"/>
      <c r="E539" s="197"/>
      <c r="F539" s="197"/>
      <c r="G539" s="197"/>
      <c r="H539" s="197"/>
      <c r="I539" s="197"/>
      <c r="J539" s="197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</row>
    <row r="540" spans="1:30" ht="13" x14ac:dyDescent="0.15">
      <c r="A540" s="73"/>
      <c r="B540" s="64"/>
      <c r="C540" s="73"/>
      <c r="D540" s="197"/>
      <c r="E540" s="197"/>
      <c r="F540" s="197"/>
      <c r="G540" s="197"/>
      <c r="H540" s="197"/>
      <c r="I540" s="197"/>
      <c r="J540" s="197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</row>
    <row r="541" spans="1:30" ht="13" x14ac:dyDescent="0.15">
      <c r="A541" s="73"/>
      <c r="B541" s="64"/>
      <c r="C541" s="73"/>
      <c r="D541" s="197"/>
      <c r="E541" s="197"/>
      <c r="F541" s="197"/>
      <c r="G541" s="197"/>
      <c r="H541" s="197"/>
      <c r="I541" s="197"/>
      <c r="J541" s="197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</row>
    <row r="542" spans="1:30" ht="13" x14ac:dyDescent="0.15">
      <c r="A542" s="73"/>
      <c r="B542" s="64"/>
      <c r="C542" s="73"/>
      <c r="D542" s="197"/>
      <c r="E542" s="197"/>
      <c r="F542" s="197"/>
      <c r="G542" s="197"/>
      <c r="H542" s="197"/>
      <c r="I542" s="197"/>
      <c r="J542" s="197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</row>
    <row r="543" spans="1:30" ht="13" x14ac:dyDescent="0.15">
      <c r="A543" s="73"/>
      <c r="B543" s="64"/>
      <c r="C543" s="73"/>
      <c r="D543" s="197"/>
      <c r="E543" s="197"/>
      <c r="F543" s="197"/>
      <c r="G543" s="197"/>
      <c r="H543" s="197"/>
      <c r="I543" s="197"/>
      <c r="J543" s="197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</row>
    <row r="544" spans="1:30" ht="13" x14ac:dyDescent="0.15">
      <c r="A544" s="73"/>
      <c r="B544" s="64"/>
      <c r="C544" s="73"/>
      <c r="D544" s="197"/>
      <c r="E544" s="197"/>
      <c r="F544" s="197"/>
      <c r="G544" s="197"/>
      <c r="H544" s="197"/>
      <c r="I544" s="197"/>
      <c r="J544" s="197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</row>
    <row r="545" spans="1:30" ht="13" x14ac:dyDescent="0.15">
      <c r="A545" s="73"/>
      <c r="B545" s="64"/>
      <c r="C545" s="73"/>
      <c r="D545" s="197"/>
      <c r="E545" s="197"/>
      <c r="F545" s="197"/>
      <c r="G545" s="197"/>
      <c r="H545" s="197"/>
      <c r="I545" s="197"/>
      <c r="J545" s="197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</row>
    <row r="546" spans="1:30" ht="13" x14ac:dyDescent="0.15">
      <c r="A546" s="73"/>
      <c r="B546" s="64"/>
      <c r="C546" s="73"/>
      <c r="D546" s="197"/>
      <c r="E546" s="197"/>
      <c r="F546" s="197"/>
      <c r="G546" s="197"/>
      <c r="H546" s="197"/>
      <c r="I546" s="197"/>
      <c r="J546" s="197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</row>
    <row r="547" spans="1:30" ht="13" x14ac:dyDescent="0.15">
      <c r="A547" s="73"/>
      <c r="B547" s="64"/>
      <c r="C547" s="73"/>
      <c r="D547" s="197"/>
      <c r="E547" s="197"/>
      <c r="F547" s="197"/>
      <c r="G547" s="197"/>
      <c r="H547" s="197"/>
      <c r="I547" s="197"/>
      <c r="J547" s="197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</row>
    <row r="548" spans="1:30" ht="13" x14ac:dyDescent="0.15">
      <c r="A548" s="73"/>
      <c r="B548" s="64"/>
      <c r="C548" s="73"/>
      <c r="D548" s="197"/>
      <c r="E548" s="197"/>
      <c r="F548" s="197"/>
      <c r="G548" s="197"/>
      <c r="H548" s="197"/>
      <c r="I548" s="197"/>
      <c r="J548" s="197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</row>
    <row r="549" spans="1:30" ht="13" x14ac:dyDescent="0.15">
      <c r="A549" s="73"/>
      <c r="B549" s="64"/>
      <c r="C549" s="73"/>
      <c r="D549" s="197"/>
      <c r="E549" s="197"/>
      <c r="F549" s="197"/>
      <c r="G549" s="197"/>
      <c r="H549" s="197"/>
      <c r="I549" s="197"/>
      <c r="J549" s="197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</row>
    <row r="550" spans="1:30" ht="13" x14ac:dyDescent="0.15">
      <c r="A550" s="73"/>
      <c r="B550" s="64"/>
      <c r="C550" s="73"/>
      <c r="D550" s="197"/>
      <c r="E550" s="197"/>
      <c r="F550" s="197"/>
      <c r="G550" s="197"/>
      <c r="H550" s="197"/>
      <c r="I550" s="197"/>
      <c r="J550" s="197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</row>
    <row r="551" spans="1:30" ht="13" x14ac:dyDescent="0.15">
      <c r="A551" s="73"/>
      <c r="B551" s="64"/>
      <c r="C551" s="73"/>
      <c r="D551" s="197"/>
      <c r="E551" s="197"/>
      <c r="F551" s="197"/>
      <c r="G551" s="197"/>
      <c r="H551" s="197"/>
      <c r="I551" s="197"/>
      <c r="J551" s="197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</row>
    <row r="552" spans="1:30" ht="13" x14ac:dyDescent="0.15">
      <c r="A552" s="73"/>
      <c r="B552" s="64"/>
      <c r="C552" s="73"/>
      <c r="D552" s="197"/>
      <c r="E552" s="197"/>
      <c r="F552" s="197"/>
      <c r="G552" s="197"/>
      <c r="H552" s="197"/>
      <c r="I552" s="197"/>
      <c r="J552" s="197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</row>
    <row r="553" spans="1:30" ht="13" x14ac:dyDescent="0.15">
      <c r="A553" s="73"/>
      <c r="B553" s="64"/>
      <c r="C553" s="73"/>
      <c r="D553" s="197"/>
      <c r="E553" s="197"/>
      <c r="F553" s="197"/>
      <c r="G553" s="197"/>
      <c r="H553" s="197"/>
      <c r="I553" s="197"/>
      <c r="J553" s="197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</row>
    <row r="554" spans="1:30" ht="13" x14ac:dyDescent="0.15">
      <c r="A554" s="73"/>
      <c r="B554" s="64"/>
      <c r="C554" s="73"/>
      <c r="D554" s="197"/>
      <c r="E554" s="197"/>
      <c r="F554" s="197"/>
      <c r="G554" s="197"/>
      <c r="H554" s="197"/>
      <c r="I554" s="197"/>
      <c r="J554" s="197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</row>
    <row r="555" spans="1:30" ht="13" x14ac:dyDescent="0.15">
      <c r="A555" s="73"/>
      <c r="B555" s="64"/>
      <c r="C555" s="73"/>
      <c r="D555" s="197"/>
      <c r="E555" s="197"/>
      <c r="F555" s="197"/>
      <c r="G555" s="197"/>
      <c r="H555" s="197"/>
      <c r="I555" s="197"/>
      <c r="J555" s="197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</row>
    <row r="556" spans="1:30" ht="13" x14ac:dyDescent="0.15">
      <c r="A556" s="73"/>
      <c r="B556" s="64"/>
      <c r="C556" s="73"/>
      <c r="D556" s="197"/>
      <c r="E556" s="197"/>
      <c r="F556" s="197"/>
      <c r="G556" s="197"/>
      <c r="H556" s="197"/>
      <c r="I556" s="197"/>
      <c r="J556" s="197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</row>
    <row r="557" spans="1:30" ht="13" x14ac:dyDescent="0.15">
      <c r="A557" s="73"/>
      <c r="B557" s="64"/>
      <c r="C557" s="73"/>
      <c r="D557" s="197"/>
      <c r="E557" s="197"/>
      <c r="F557" s="197"/>
      <c r="G557" s="197"/>
      <c r="H557" s="197"/>
      <c r="I557" s="197"/>
      <c r="J557" s="197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</row>
    <row r="558" spans="1:30" ht="13" x14ac:dyDescent="0.15">
      <c r="A558" s="73"/>
      <c r="B558" s="64"/>
      <c r="C558" s="73"/>
      <c r="D558" s="197"/>
      <c r="E558" s="197"/>
      <c r="F558" s="197"/>
      <c r="G558" s="197"/>
      <c r="H558" s="197"/>
      <c r="I558" s="197"/>
      <c r="J558" s="197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</row>
    <row r="559" spans="1:30" ht="13" x14ac:dyDescent="0.15">
      <c r="A559" s="73"/>
      <c r="B559" s="64"/>
      <c r="C559" s="73"/>
      <c r="D559" s="197"/>
      <c r="E559" s="197"/>
      <c r="F559" s="197"/>
      <c r="G559" s="197"/>
      <c r="H559" s="197"/>
      <c r="I559" s="197"/>
      <c r="J559" s="197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</row>
    <row r="560" spans="1:30" ht="13" x14ac:dyDescent="0.15">
      <c r="A560" s="73"/>
      <c r="B560" s="64"/>
      <c r="C560" s="73"/>
      <c r="D560" s="197"/>
      <c r="E560" s="197"/>
      <c r="F560" s="197"/>
      <c r="G560" s="197"/>
      <c r="H560" s="197"/>
      <c r="I560" s="197"/>
      <c r="J560" s="197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</row>
    <row r="561" spans="1:30" ht="13" x14ac:dyDescent="0.15">
      <c r="A561" s="73"/>
      <c r="B561" s="64"/>
      <c r="C561" s="73"/>
      <c r="D561" s="197"/>
      <c r="E561" s="197"/>
      <c r="F561" s="197"/>
      <c r="G561" s="197"/>
      <c r="H561" s="197"/>
      <c r="I561" s="197"/>
      <c r="J561" s="197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</row>
    <row r="562" spans="1:30" ht="13" x14ac:dyDescent="0.15">
      <c r="A562" s="73"/>
      <c r="B562" s="64"/>
      <c r="C562" s="73"/>
      <c r="D562" s="197"/>
      <c r="E562" s="197"/>
      <c r="F562" s="197"/>
      <c r="G562" s="197"/>
      <c r="H562" s="197"/>
      <c r="I562" s="197"/>
      <c r="J562" s="197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</row>
    <row r="563" spans="1:30" ht="13" x14ac:dyDescent="0.15">
      <c r="A563" s="73"/>
      <c r="B563" s="64"/>
      <c r="C563" s="73"/>
      <c r="D563" s="197"/>
      <c r="E563" s="197"/>
      <c r="F563" s="197"/>
      <c r="G563" s="197"/>
      <c r="H563" s="197"/>
      <c r="I563" s="197"/>
      <c r="J563" s="197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</row>
    <row r="564" spans="1:30" ht="13" x14ac:dyDescent="0.15">
      <c r="A564" s="73"/>
      <c r="B564" s="64"/>
      <c r="C564" s="73"/>
      <c r="D564" s="197"/>
      <c r="E564" s="197"/>
      <c r="F564" s="197"/>
      <c r="G564" s="197"/>
      <c r="H564" s="197"/>
      <c r="I564" s="197"/>
      <c r="J564" s="197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</row>
    <row r="565" spans="1:30" ht="13" x14ac:dyDescent="0.15">
      <c r="A565" s="73"/>
      <c r="B565" s="64"/>
      <c r="C565" s="73"/>
      <c r="D565" s="197"/>
      <c r="E565" s="197"/>
      <c r="F565" s="197"/>
      <c r="G565" s="197"/>
      <c r="H565" s="197"/>
      <c r="I565" s="197"/>
      <c r="J565" s="197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</row>
    <row r="566" spans="1:30" ht="13" x14ac:dyDescent="0.15">
      <c r="A566" s="73"/>
      <c r="B566" s="64"/>
      <c r="C566" s="73"/>
      <c r="D566" s="197"/>
      <c r="E566" s="197"/>
      <c r="F566" s="197"/>
      <c r="G566" s="197"/>
      <c r="H566" s="197"/>
      <c r="I566" s="197"/>
      <c r="J566" s="197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</row>
    <row r="567" spans="1:30" ht="13" x14ac:dyDescent="0.15">
      <c r="A567" s="73"/>
      <c r="B567" s="64"/>
      <c r="C567" s="73"/>
      <c r="D567" s="197"/>
      <c r="E567" s="197"/>
      <c r="F567" s="197"/>
      <c r="G567" s="197"/>
      <c r="H567" s="197"/>
      <c r="I567" s="197"/>
      <c r="J567" s="197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</row>
    <row r="568" spans="1:30" ht="13" x14ac:dyDescent="0.15">
      <c r="A568" s="73"/>
      <c r="B568" s="64"/>
      <c r="C568" s="73"/>
      <c r="D568" s="197"/>
      <c r="E568" s="197"/>
      <c r="F568" s="197"/>
      <c r="G568" s="197"/>
      <c r="H568" s="197"/>
      <c r="I568" s="197"/>
      <c r="J568" s="197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</row>
    <row r="569" spans="1:30" ht="13" x14ac:dyDescent="0.15">
      <c r="A569" s="73"/>
      <c r="B569" s="64"/>
      <c r="C569" s="73"/>
      <c r="D569" s="197"/>
      <c r="E569" s="197"/>
      <c r="F569" s="197"/>
      <c r="G569" s="197"/>
      <c r="H569" s="197"/>
      <c r="I569" s="197"/>
      <c r="J569" s="197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</row>
    <row r="570" spans="1:30" ht="13" x14ac:dyDescent="0.15">
      <c r="A570" s="73"/>
      <c r="B570" s="64"/>
      <c r="C570" s="73"/>
      <c r="D570" s="197"/>
      <c r="E570" s="197"/>
      <c r="F570" s="197"/>
      <c r="G570" s="197"/>
      <c r="H570" s="197"/>
      <c r="I570" s="197"/>
      <c r="J570" s="197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</row>
    <row r="571" spans="1:30" ht="13" x14ac:dyDescent="0.15">
      <c r="A571" s="73"/>
      <c r="B571" s="64"/>
      <c r="C571" s="73"/>
      <c r="D571" s="197"/>
      <c r="E571" s="197"/>
      <c r="F571" s="197"/>
      <c r="G571" s="197"/>
      <c r="H571" s="197"/>
      <c r="I571" s="197"/>
      <c r="J571" s="197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</row>
    <row r="572" spans="1:30" ht="13" x14ac:dyDescent="0.15">
      <c r="A572" s="73"/>
      <c r="B572" s="64"/>
      <c r="C572" s="73"/>
      <c r="D572" s="197"/>
      <c r="E572" s="197"/>
      <c r="F572" s="197"/>
      <c r="G572" s="197"/>
      <c r="H572" s="197"/>
      <c r="I572" s="197"/>
      <c r="J572" s="197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</row>
    <row r="573" spans="1:30" ht="13" x14ac:dyDescent="0.15">
      <c r="A573" s="73"/>
      <c r="B573" s="64"/>
      <c r="C573" s="73"/>
      <c r="D573" s="197"/>
      <c r="E573" s="197"/>
      <c r="F573" s="197"/>
      <c r="G573" s="197"/>
      <c r="H573" s="197"/>
      <c r="I573" s="197"/>
      <c r="J573" s="197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</row>
    <row r="574" spans="1:30" ht="13" x14ac:dyDescent="0.15">
      <c r="A574" s="73"/>
      <c r="B574" s="64"/>
      <c r="C574" s="73"/>
      <c r="D574" s="197"/>
      <c r="E574" s="197"/>
      <c r="F574" s="197"/>
      <c r="G574" s="197"/>
      <c r="H574" s="197"/>
      <c r="I574" s="197"/>
      <c r="J574" s="197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</row>
    <row r="575" spans="1:30" ht="13" x14ac:dyDescent="0.15">
      <c r="A575" s="73"/>
      <c r="B575" s="64"/>
      <c r="C575" s="73"/>
      <c r="D575" s="197"/>
      <c r="E575" s="197"/>
      <c r="F575" s="197"/>
      <c r="G575" s="197"/>
      <c r="H575" s="197"/>
      <c r="I575" s="197"/>
      <c r="J575" s="197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</row>
    <row r="576" spans="1:30" ht="13" x14ac:dyDescent="0.15">
      <c r="A576" s="73"/>
      <c r="B576" s="64"/>
      <c r="C576" s="73"/>
      <c r="D576" s="197"/>
      <c r="E576" s="197"/>
      <c r="F576" s="197"/>
      <c r="G576" s="197"/>
      <c r="H576" s="197"/>
      <c r="I576" s="197"/>
      <c r="J576" s="197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</row>
    <row r="577" spans="1:30" ht="13" x14ac:dyDescent="0.15">
      <c r="A577" s="73"/>
      <c r="B577" s="64"/>
      <c r="C577" s="73"/>
      <c r="D577" s="197"/>
      <c r="E577" s="197"/>
      <c r="F577" s="197"/>
      <c r="G577" s="197"/>
      <c r="H577" s="197"/>
      <c r="I577" s="197"/>
      <c r="J577" s="197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</row>
    <row r="578" spans="1:30" ht="13" x14ac:dyDescent="0.15">
      <c r="A578" s="73"/>
      <c r="B578" s="64"/>
      <c r="C578" s="73"/>
      <c r="D578" s="197"/>
      <c r="E578" s="197"/>
      <c r="F578" s="197"/>
      <c r="G578" s="197"/>
      <c r="H578" s="197"/>
      <c r="I578" s="197"/>
      <c r="J578" s="197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</row>
    <row r="579" spans="1:30" ht="13" x14ac:dyDescent="0.15">
      <c r="A579" s="73"/>
      <c r="B579" s="64"/>
      <c r="C579" s="73"/>
      <c r="D579" s="197"/>
      <c r="E579" s="197"/>
      <c r="F579" s="197"/>
      <c r="G579" s="197"/>
      <c r="H579" s="197"/>
      <c r="I579" s="197"/>
      <c r="J579" s="197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</row>
    <row r="580" spans="1:30" ht="13" x14ac:dyDescent="0.15">
      <c r="A580" s="73"/>
      <c r="B580" s="64"/>
      <c r="C580" s="73"/>
      <c r="D580" s="197"/>
      <c r="E580" s="197"/>
      <c r="F580" s="197"/>
      <c r="G580" s="197"/>
      <c r="H580" s="197"/>
      <c r="I580" s="197"/>
      <c r="J580" s="197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</row>
    <row r="581" spans="1:30" ht="13" x14ac:dyDescent="0.15">
      <c r="A581" s="73"/>
      <c r="B581" s="64"/>
      <c r="C581" s="73"/>
      <c r="D581" s="197"/>
      <c r="E581" s="197"/>
      <c r="F581" s="197"/>
      <c r="G581" s="197"/>
      <c r="H581" s="197"/>
      <c r="I581" s="197"/>
      <c r="J581" s="197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</row>
    <row r="582" spans="1:30" ht="13" x14ac:dyDescent="0.15">
      <c r="A582" s="73"/>
      <c r="B582" s="64"/>
      <c r="C582" s="73"/>
      <c r="D582" s="197"/>
      <c r="E582" s="197"/>
      <c r="F582" s="197"/>
      <c r="G582" s="197"/>
      <c r="H582" s="197"/>
      <c r="I582" s="197"/>
      <c r="J582" s="197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</row>
    <row r="583" spans="1:30" ht="13" x14ac:dyDescent="0.15">
      <c r="A583" s="73"/>
      <c r="B583" s="64"/>
      <c r="C583" s="73"/>
      <c r="D583" s="197"/>
      <c r="E583" s="197"/>
      <c r="F583" s="197"/>
      <c r="G583" s="197"/>
      <c r="H583" s="197"/>
      <c r="I583" s="197"/>
      <c r="J583" s="197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</row>
    <row r="584" spans="1:30" ht="13" x14ac:dyDescent="0.15">
      <c r="A584" s="73"/>
      <c r="B584" s="64"/>
      <c r="C584" s="73"/>
      <c r="D584" s="197"/>
      <c r="E584" s="197"/>
      <c r="F584" s="197"/>
      <c r="G584" s="197"/>
      <c r="H584" s="197"/>
      <c r="I584" s="197"/>
      <c r="J584" s="197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</row>
    <row r="585" spans="1:30" ht="13" x14ac:dyDescent="0.15">
      <c r="A585" s="73"/>
      <c r="B585" s="64"/>
      <c r="C585" s="73"/>
      <c r="D585" s="197"/>
      <c r="E585" s="197"/>
      <c r="F585" s="197"/>
      <c r="G585" s="197"/>
      <c r="H585" s="197"/>
      <c r="I585" s="197"/>
      <c r="J585" s="197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</row>
    <row r="586" spans="1:30" ht="13" x14ac:dyDescent="0.15">
      <c r="A586" s="73"/>
      <c r="B586" s="64"/>
      <c r="C586" s="73"/>
      <c r="D586" s="197"/>
      <c r="E586" s="197"/>
      <c r="F586" s="197"/>
      <c r="G586" s="197"/>
      <c r="H586" s="197"/>
      <c r="I586" s="197"/>
      <c r="J586" s="197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</row>
    <row r="587" spans="1:30" ht="13" x14ac:dyDescent="0.15">
      <c r="A587" s="73"/>
      <c r="B587" s="64"/>
      <c r="C587" s="73"/>
      <c r="D587" s="197"/>
      <c r="E587" s="197"/>
      <c r="F587" s="197"/>
      <c r="G587" s="197"/>
      <c r="H587" s="197"/>
      <c r="I587" s="197"/>
      <c r="J587" s="197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</row>
    <row r="588" spans="1:30" ht="13" x14ac:dyDescent="0.15">
      <c r="A588" s="73"/>
      <c r="B588" s="64"/>
      <c r="C588" s="73"/>
      <c r="D588" s="197"/>
      <c r="E588" s="197"/>
      <c r="F588" s="197"/>
      <c r="G588" s="197"/>
      <c r="H588" s="197"/>
      <c r="I588" s="197"/>
      <c r="J588" s="197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</row>
    <row r="589" spans="1:30" ht="13" x14ac:dyDescent="0.15">
      <c r="A589" s="73"/>
      <c r="B589" s="64"/>
      <c r="C589" s="73"/>
      <c r="D589" s="197"/>
      <c r="E589" s="197"/>
      <c r="F589" s="197"/>
      <c r="G589" s="197"/>
      <c r="H589" s="197"/>
      <c r="I589" s="197"/>
      <c r="J589" s="197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</row>
    <row r="590" spans="1:30" ht="13" x14ac:dyDescent="0.15">
      <c r="A590" s="73"/>
      <c r="B590" s="64"/>
      <c r="C590" s="73"/>
      <c r="D590" s="197"/>
      <c r="E590" s="197"/>
      <c r="F590" s="197"/>
      <c r="G590" s="197"/>
      <c r="H590" s="197"/>
      <c r="I590" s="197"/>
      <c r="J590" s="197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</row>
    <row r="591" spans="1:30" ht="13" x14ac:dyDescent="0.15">
      <c r="A591" s="73"/>
      <c r="B591" s="64"/>
      <c r="C591" s="73"/>
      <c r="D591" s="197"/>
      <c r="E591" s="197"/>
      <c r="F591" s="197"/>
      <c r="G591" s="197"/>
      <c r="H591" s="197"/>
      <c r="I591" s="197"/>
      <c r="J591" s="197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</row>
    <row r="592" spans="1:30" ht="13" x14ac:dyDescent="0.15">
      <c r="A592" s="73"/>
      <c r="B592" s="64"/>
      <c r="C592" s="73"/>
      <c r="D592" s="197"/>
      <c r="E592" s="197"/>
      <c r="F592" s="197"/>
      <c r="G592" s="197"/>
      <c r="H592" s="197"/>
      <c r="I592" s="197"/>
      <c r="J592" s="197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</row>
    <row r="593" spans="1:30" ht="13" x14ac:dyDescent="0.15">
      <c r="A593" s="73"/>
      <c r="B593" s="64"/>
      <c r="C593" s="73"/>
      <c r="D593" s="197"/>
      <c r="E593" s="197"/>
      <c r="F593" s="197"/>
      <c r="G593" s="197"/>
      <c r="H593" s="197"/>
      <c r="I593" s="197"/>
      <c r="J593" s="197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</row>
    <row r="594" spans="1:30" ht="13" x14ac:dyDescent="0.15">
      <c r="A594" s="73"/>
      <c r="B594" s="64"/>
      <c r="C594" s="73"/>
      <c r="D594" s="197"/>
      <c r="E594" s="197"/>
      <c r="F594" s="197"/>
      <c r="G594" s="197"/>
      <c r="H594" s="197"/>
      <c r="I594" s="197"/>
      <c r="J594" s="197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</row>
    <row r="595" spans="1:30" ht="13" x14ac:dyDescent="0.15">
      <c r="A595" s="73"/>
      <c r="B595" s="64"/>
      <c r="C595" s="73"/>
      <c r="D595" s="197"/>
      <c r="E595" s="197"/>
      <c r="F595" s="197"/>
      <c r="G595" s="197"/>
      <c r="H595" s="197"/>
      <c r="I595" s="197"/>
      <c r="J595" s="197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</row>
    <row r="596" spans="1:30" ht="13" x14ac:dyDescent="0.15">
      <c r="A596" s="73"/>
      <c r="B596" s="64"/>
      <c r="C596" s="73"/>
      <c r="D596" s="197"/>
      <c r="E596" s="197"/>
      <c r="F596" s="197"/>
      <c r="G596" s="197"/>
      <c r="H596" s="197"/>
      <c r="I596" s="197"/>
      <c r="J596" s="197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</row>
    <row r="597" spans="1:30" ht="13" x14ac:dyDescent="0.15">
      <c r="A597" s="73"/>
      <c r="B597" s="64"/>
      <c r="C597" s="73"/>
      <c r="D597" s="197"/>
      <c r="E597" s="197"/>
      <c r="F597" s="197"/>
      <c r="G597" s="197"/>
      <c r="H597" s="197"/>
      <c r="I597" s="197"/>
      <c r="J597" s="197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</row>
    <row r="598" spans="1:30" ht="13" x14ac:dyDescent="0.15">
      <c r="A598" s="73"/>
      <c r="B598" s="64"/>
      <c r="C598" s="73"/>
      <c r="D598" s="197"/>
      <c r="E598" s="197"/>
      <c r="F598" s="197"/>
      <c r="G598" s="197"/>
      <c r="H598" s="197"/>
      <c r="I598" s="197"/>
      <c r="J598" s="197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</row>
    <row r="599" spans="1:30" ht="13" x14ac:dyDescent="0.15">
      <c r="A599" s="73"/>
      <c r="B599" s="64"/>
      <c r="C599" s="73"/>
      <c r="D599" s="197"/>
      <c r="E599" s="197"/>
      <c r="F599" s="197"/>
      <c r="G599" s="197"/>
      <c r="H599" s="197"/>
      <c r="I599" s="197"/>
      <c r="J599" s="197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</row>
    <row r="600" spans="1:30" ht="13" x14ac:dyDescent="0.15">
      <c r="A600" s="73"/>
      <c r="B600" s="64"/>
      <c r="C600" s="73"/>
      <c r="D600" s="197"/>
      <c r="E600" s="197"/>
      <c r="F600" s="197"/>
      <c r="G600" s="197"/>
      <c r="H600" s="197"/>
      <c r="I600" s="197"/>
      <c r="J600" s="197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</row>
    <row r="601" spans="1:30" ht="13" x14ac:dyDescent="0.15">
      <c r="A601" s="73"/>
      <c r="B601" s="64"/>
      <c r="C601" s="73"/>
      <c r="D601" s="197"/>
      <c r="E601" s="197"/>
      <c r="F601" s="197"/>
      <c r="G601" s="197"/>
      <c r="H601" s="197"/>
      <c r="I601" s="197"/>
      <c r="J601" s="197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</row>
    <row r="602" spans="1:30" ht="13" x14ac:dyDescent="0.15">
      <c r="A602" s="73"/>
      <c r="B602" s="64"/>
      <c r="C602" s="73"/>
      <c r="D602" s="197"/>
      <c r="E602" s="197"/>
      <c r="F602" s="197"/>
      <c r="G602" s="197"/>
      <c r="H602" s="197"/>
      <c r="I602" s="197"/>
      <c r="J602" s="197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</row>
    <row r="603" spans="1:30" ht="13" x14ac:dyDescent="0.15">
      <c r="A603" s="73"/>
      <c r="B603" s="64"/>
      <c r="C603" s="73"/>
      <c r="D603" s="197"/>
      <c r="E603" s="197"/>
      <c r="F603" s="197"/>
      <c r="G603" s="197"/>
      <c r="H603" s="197"/>
      <c r="I603" s="197"/>
      <c r="J603" s="197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</row>
    <row r="604" spans="1:30" ht="13" x14ac:dyDescent="0.15">
      <c r="A604" s="73"/>
      <c r="B604" s="64"/>
      <c r="C604" s="73"/>
      <c r="D604" s="197"/>
      <c r="E604" s="197"/>
      <c r="F604" s="197"/>
      <c r="G604" s="197"/>
      <c r="H604" s="197"/>
      <c r="I604" s="197"/>
      <c r="J604" s="197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</row>
    <row r="605" spans="1:30" ht="13" x14ac:dyDescent="0.15">
      <c r="A605" s="73"/>
      <c r="B605" s="64"/>
      <c r="C605" s="73"/>
      <c r="D605" s="197"/>
      <c r="E605" s="197"/>
      <c r="F605" s="197"/>
      <c r="G605" s="197"/>
      <c r="H605" s="197"/>
      <c r="I605" s="197"/>
      <c r="J605" s="197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</row>
    <row r="606" spans="1:30" ht="13" x14ac:dyDescent="0.15">
      <c r="A606" s="73"/>
      <c r="B606" s="64"/>
      <c r="C606" s="73"/>
      <c r="D606" s="197"/>
      <c r="E606" s="197"/>
      <c r="F606" s="197"/>
      <c r="G606" s="197"/>
      <c r="H606" s="197"/>
      <c r="I606" s="197"/>
      <c r="J606" s="197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</row>
    <row r="607" spans="1:30" ht="13" x14ac:dyDescent="0.15">
      <c r="A607" s="73"/>
      <c r="B607" s="64"/>
      <c r="C607" s="73"/>
      <c r="D607" s="197"/>
      <c r="E607" s="197"/>
      <c r="F607" s="197"/>
      <c r="G607" s="197"/>
      <c r="H607" s="197"/>
      <c r="I607" s="197"/>
      <c r="J607" s="197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</row>
    <row r="608" spans="1:30" ht="13" x14ac:dyDescent="0.15">
      <c r="A608" s="73"/>
      <c r="B608" s="64"/>
      <c r="C608" s="73"/>
      <c r="D608" s="197"/>
      <c r="E608" s="197"/>
      <c r="F608" s="197"/>
      <c r="G608" s="197"/>
      <c r="H608" s="197"/>
      <c r="I608" s="197"/>
      <c r="J608" s="197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</row>
    <row r="609" spans="1:30" ht="13" x14ac:dyDescent="0.15">
      <c r="A609" s="73"/>
      <c r="B609" s="64"/>
      <c r="C609" s="73"/>
      <c r="D609" s="197"/>
      <c r="E609" s="197"/>
      <c r="F609" s="197"/>
      <c r="G609" s="197"/>
      <c r="H609" s="197"/>
      <c r="I609" s="197"/>
      <c r="J609" s="197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</row>
    <row r="610" spans="1:30" ht="13" x14ac:dyDescent="0.15">
      <c r="A610" s="73"/>
      <c r="B610" s="64"/>
      <c r="C610" s="73"/>
      <c r="D610" s="197"/>
      <c r="E610" s="197"/>
      <c r="F610" s="197"/>
      <c r="G610" s="197"/>
      <c r="H610" s="197"/>
      <c r="I610" s="197"/>
      <c r="J610" s="197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</row>
    <row r="611" spans="1:30" ht="13" x14ac:dyDescent="0.15">
      <c r="A611" s="73"/>
      <c r="B611" s="64"/>
      <c r="C611" s="73"/>
      <c r="D611" s="197"/>
      <c r="E611" s="197"/>
      <c r="F611" s="197"/>
      <c r="G611" s="197"/>
      <c r="H611" s="197"/>
      <c r="I611" s="197"/>
      <c r="J611" s="197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</row>
    <row r="612" spans="1:30" ht="13" x14ac:dyDescent="0.15">
      <c r="A612" s="73"/>
      <c r="B612" s="64"/>
      <c r="C612" s="73"/>
      <c r="D612" s="197"/>
      <c r="E612" s="197"/>
      <c r="F612" s="197"/>
      <c r="G612" s="197"/>
      <c r="H612" s="197"/>
      <c r="I612" s="197"/>
      <c r="J612" s="197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</row>
    <row r="613" spans="1:30" ht="13" x14ac:dyDescent="0.15">
      <c r="A613" s="73"/>
      <c r="B613" s="64"/>
      <c r="C613" s="73"/>
      <c r="D613" s="197"/>
      <c r="E613" s="197"/>
      <c r="F613" s="197"/>
      <c r="G613" s="197"/>
      <c r="H613" s="197"/>
      <c r="I613" s="197"/>
      <c r="J613" s="197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</row>
    <row r="614" spans="1:30" ht="13" x14ac:dyDescent="0.15">
      <c r="A614" s="73"/>
      <c r="B614" s="64"/>
      <c r="C614" s="73"/>
      <c r="D614" s="197"/>
      <c r="E614" s="197"/>
      <c r="F614" s="197"/>
      <c r="G614" s="197"/>
      <c r="H614" s="197"/>
      <c r="I614" s="197"/>
      <c r="J614" s="197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</row>
    <row r="615" spans="1:30" ht="13" x14ac:dyDescent="0.15">
      <c r="A615" s="73"/>
      <c r="B615" s="64"/>
      <c r="C615" s="73"/>
      <c r="D615" s="197"/>
      <c r="E615" s="197"/>
      <c r="F615" s="197"/>
      <c r="G615" s="197"/>
      <c r="H615" s="197"/>
      <c r="I615" s="197"/>
      <c r="J615" s="197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</row>
    <row r="616" spans="1:30" ht="13" x14ac:dyDescent="0.15">
      <c r="A616" s="73"/>
      <c r="B616" s="64"/>
      <c r="C616" s="73"/>
      <c r="D616" s="197"/>
      <c r="E616" s="197"/>
      <c r="F616" s="197"/>
      <c r="G616" s="197"/>
      <c r="H616" s="197"/>
      <c r="I616" s="197"/>
      <c r="J616" s="197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</row>
    <row r="617" spans="1:30" ht="13" x14ac:dyDescent="0.15">
      <c r="A617" s="73"/>
      <c r="B617" s="64"/>
      <c r="C617" s="73"/>
      <c r="D617" s="197"/>
      <c r="E617" s="197"/>
      <c r="F617" s="197"/>
      <c r="G617" s="197"/>
      <c r="H617" s="197"/>
      <c r="I617" s="197"/>
      <c r="J617" s="197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</row>
    <row r="618" spans="1:30" ht="13" x14ac:dyDescent="0.15">
      <c r="A618" s="73"/>
      <c r="B618" s="64"/>
      <c r="C618" s="73"/>
      <c r="D618" s="197"/>
      <c r="E618" s="197"/>
      <c r="F618" s="197"/>
      <c r="G618" s="197"/>
      <c r="H618" s="197"/>
      <c r="I618" s="197"/>
      <c r="J618" s="197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</row>
    <row r="619" spans="1:30" ht="13" x14ac:dyDescent="0.15">
      <c r="A619" s="73"/>
      <c r="B619" s="64"/>
      <c r="C619" s="73"/>
      <c r="D619" s="197"/>
      <c r="E619" s="197"/>
      <c r="F619" s="197"/>
      <c r="G619" s="197"/>
      <c r="H619" s="197"/>
      <c r="I619" s="197"/>
      <c r="J619" s="197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</row>
    <row r="620" spans="1:30" ht="13" x14ac:dyDescent="0.15">
      <c r="A620" s="73"/>
      <c r="B620" s="64"/>
      <c r="C620" s="73"/>
      <c r="D620" s="197"/>
      <c r="E620" s="197"/>
      <c r="F620" s="197"/>
      <c r="G620" s="197"/>
      <c r="H620" s="197"/>
      <c r="I620" s="197"/>
      <c r="J620" s="197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</row>
    <row r="621" spans="1:30" ht="13" x14ac:dyDescent="0.15">
      <c r="A621" s="73"/>
      <c r="B621" s="64"/>
      <c r="C621" s="73"/>
      <c r="D621" s="197"/>
      <c r="E621" s="197"/>
      <c r="F621" s="197"/>
      <c r="G621" s="197"/>
      <c r="H621" s="197"/>
      <c r="I621" s="197"/>
      <c r="J621" s="197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</row>
    <row r="622" spans="1:30" ht="13" x14ac:dyDescent="0.15">
      <c r="A622" s="73"/>
      <c r="B622" s="64"/>
      <c r="C622" s="73"/>
      <c r="D622" s="197"/>
      <c r="E622" s="197"/>
      <c r="F622" s="197"/>
      <c r="G622" s="197"/>
      <c r="H622" s="197"/>
      <c r="I622" s="197"/>
      <c r="J622" s="197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</row>
    <row r="623" spans="1:30" ht="13" x14ac:dyDescent="0.15">
      <c r="A623" s="73"/>
      <c r="B623" s="64"/>
      <c r="C623" s="73"/>
      <c r="D623" s="197"/>
      <c r="E623" s="197"/>
      <c r="F623" s="197"/>
      <c r="G623" s="197"/>
      <c r="H623" s="197"/>
      <c r="I623" s="197"/>
      <c r="J623" s="197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</row>
    <row r="624" spans="1:30" ht="13" x14ac:dyDescent="0.15">
      <c r="A624" s="73"/>
      <c r="B624" s="64"/>
      <c r="C624" s="73"/>
      <c r="D624" s="197"/>
      <c r="E624" s="197"/>
      <c r="F624" s="197"/>
      <c r="G624" s="197"/>
      <c r="H624" s="197"/>
      <c r="I624" s="197"/>
      <c r="J624" s="197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</row>
    <row r="625" spans="1:30" ht="13" x14ac:dyDescent="0.15">
      <c r="A625" s="73"/>
      <c r="B625" s="64"/>
      <c r="C625" s="73"/>
      <c r="D625" s="197"/>
      <c r="E625" s="197"/>
      <c r="F625" s="197"/>
      <c r="G625" s="197"/>
      <c r="H625" s="197"/>
      <c r="I625" s="197"/>
      <c r="J625" s="197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</row>
    <row r="626" spans="1:30" ht="13" x14ac:dyDescent="0.15">
      <c r="A626" s="73"/>
      <c r="B626" s="64"/>
      <c r="C626" s="73"/>
      <c r="D626" s="197"/>
      <c r="E626" s="197"/>
      <c r="F626" s="197"/>
      <c r="G626" s="197"/>
      <c r="H626" s="197"/>
      <c r="I626" s="197"/>
      <c r="J626" s="197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</row>
    <row r="627" spans="1:30" ht="13" x14ac:dyDescent="0.15">
      <c r="A627" s="73"/>
      <c r="B627" s="64"/>
      <c r="C627" s="73"/>
      <c r="D627" s="197"/>
      <c r="E627" s="197"/>
      <c r="F627" s="197"/>
      <c r="G627" s="197"/>
      <c r="H627" s="197"/>
      <c r="I627" s="197"/>
      <c r="J627" s="197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</row>
    <row r="628" spans="1:30" ht="13" x14ac:dyDescent="0.15">
      <c r="A628" s="73"/>
      <c r="B628" s="64"/>
      <c r="C628" s="73"/>
      <c r="D628" s="197"/>
      <c r="E628" s="197"/>
      <c r="F628" s="197"/>
      <c r="G628" s="197"/>
      <c r="H628" s="197"/>
      <c r="I628" s="197"/>
      <c r="J628" s="197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</row>
    <row r="629" spans="1:30" ht="13" x14ac:dyDescent="0.15">
      <c r="A629" s="73"/>
      <c r="B629" s="64"/>
      <c r="C629" s="73"/>
      <c r="D629" s="197"/>
      <c r="E629" s="197"/>
      <c r="F629" s="197"/>
      <c r="G629" s="197"/>
      <c r="H629" s="197"/>
      <c r="I629" s="197"/>
      <c r="J629" s="197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</row>
    <row r="630" spans="1:30" ht="13" x14ac:dyDescent="0.15">
      <c r="A630" s="73"/>
      <c r="B630" s="64"/>
      <c r="C630" s="73"/>
      <c r="D630" s="197"/>
      <c r="E630" s="197"/>
      <c r="F630" s="197"/>
      <c r="G630" s="197"/>
      <c r="H630" s="197"/>
      <c r="I630" s="197"/>
      <c r="J630" s="197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</row>
    <row r="631" spans="1:30" ht="13" x14ac:dyDescent="0.15">
      <c r="A631" s="73"/>
      <c r="B631" s="64"/>
      <c r="C631" s="73"/>
      <c r="D631" s="197"/>
      <c r="E631" s="197"/>
      <c r="F631" s="197"/>
      <c r="G631" s="197"/>
      <c r="H631" s="197"/>
      <c r="I631" s="197"/>
      <c r="J631" s="197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</row>
    <row r="632" spans="1:30" ht="13" x14ac:dyDescent="0.15">
      <c r="A632" s="73"/>
      <c r="B632" s="64"/>
      <c r="C632" s="73"/>
      <c r="D632" s="197"/>
      <c r="E632" s="197"/>
      <c r="F632" s="197"/>
      <c r="G632" s="197"/>
      <c r="H632" s="197"/>
      <c r="I632" s="197"/>
      <c r="J632" s="197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</row>
    <row r="633" spans="1:30" ht="13" x14ac:dyDescent="0.15">
      <c r="A633" s="73"/>
      <c r="B633" s="64"/>
      <c r="C633" s="73"/>
      <c r="D633" s="197"/>
      <c r="E633" s="197"/>
      <c r="F633" s="197"/>
      <c r="G633" s="197"/>
      <c r="H633" s="197"/>
      <c r="I633" s="197"/>
      <c r="J633" s="197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</row>
    <row r="634" spans="1:30" ht="13" x14ac:dyDescent="0.15">
      <c r="A634" s="73"/>
      <c r="B634" s="64"/>
      <c r="C634" s="73"/>
      <c r="D634" s="197"/>
      <c r="E634" s="197"/>
      <c r="F634" s="197"/>
      <c r="G634" s="197"/>
      <c r="H634" s="197"/>
      <c r="I634" s="197"/>
      <c r="J634" s="197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</row>
    <row r="635" spans="1:30" ht="13" x14ac:dyDescent="0.15">
      <c r="A635" s="73"/>
      <c r="B635" s="64"/>
      <c r="C635" s="73"/>
      <c r="D635" s="197"/>
      <c r="E635" s="197"/>
      <c r="F635" s="197"/>
      <c r="G635" s="197"/>
      <c r="H635" s="197"/>
      <c r="I635" s="197"/>
      <c r="J635" s="197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</row>
    <row r="636" spans="1:30" ht="13" x14ac:dyDescent="0.15">
      <c r="A636" s="73"/>
      <c r="B636" s="64"/>
      <c r="C636" s="73"/>
      <c r="D636" s="197"/>
      <c r="E636" s="197"/>
      <c r="F636" s="197"/>
      <c r="G636" s="197"/>
      <c r="H636" s="197"/>
      <c r="I636" s="197"/>
      <c r="J636" s="197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</row>
    <row r="637" spans="1:30" ht="13" x14ac:dyDescent="0.15">
      <c r="A637" s="73"/>
      <c r="B637" s="64"/>
      <c r="C637" s="73"/>
      <c r="D637" s="197"/>
      <c r="E637" s="197"/>
      <c r="F637" s="197"/>
      <c r="G637" s="197"/>
      <c r="H637" s="197"/>
      <c r="I637" s="197"/>
      <c r="J637" s="197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</row>
    <row r="638" spans="1:30" ht="13" x14ac:dyDescent="0.15">
      <c r="A638" s="73"/>
      <c r="B638" s="64"/>
      <c r="C638" s="73"/>
      <c r="D638" s="197"/>
      <c r="E638" s="197"/>
      <c r="F638" s="197"/>
      <c r="G638" s="197"/>
      <c r="H638" s="197"/>
      <c r="I638" s="197"/>
      <c r="J638" s="197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</row>
    <row r="639" spans="1:30" ht="13" x14ac:dyDescent="0.15">
      <c r="A639" s="73"/>
      <c r="B639" s="64"/>
      <c r="C639" s="73"/>
      <c r="D639" s="197"/>
      <c r="E639" s="197"/>
      <c r="F639" s="197"/>
      <c r="G639" s="197"/>
      <c r="H639" s="197"/>
      <c r="I639" s="197"/>
      <c r="J639" s="197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</row>
    <row r="640" spans="1:30" ht="13" x14ac:dyDescent="0.15">
      <c r="A640" s="73"/>
      <c r="B640" s="64"/>
      <c r="C640" s="73"/>
      <c r="D640" s="197"/>
      <c r="E640" s="197"/>
      <c r="F640" s="197"/>
      <c r="G640" s="197"/>
      <c r="H640" s="197"/>
      <c r="I640" s="197"/>
      <c r="J640" s="197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</row>
    <row r="641" spans="1:30" ht="13" x14ac:dyDescent="0.15">
      <c r="A641" s="73"/>
      <c r="B641" s="64"/>
      <c r="C641" s="73"/>
      <c r="D641" s="197"/>
      <c r="E641" s="197"/>
      <c r="F641" s="197"/>
      <c r="G641" s="197"/>
      <c r="H641" s="197"/>
      <c r="I641" s="197"/>
      <c r="J641" s="197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</row>
    <row r="642" spans="1:30" ht="13" x14ac:dyDescent="0.15">
      <c r="A642" s="73"/>
      <c r="B642" s="64"/>
      <c r="C642" s="73"/>
      <c r="D642" s="197"/>
      <c r="E642" s="197"/>
      <c r="F642" s="197"/>
      <c r="G642" s="197"/>
      <c r="H642" s="197"/>
      <c r="I642" s="197"/>
      <c r="J642" s="197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</row>
    <row r="643" spans="1:30" ht="13" x14ac:dyDescent="0.15">
      <c r="A643" s="73"/>
      <c r="B643" s="64"/>
      <c r="C643" s="73"/>
      <c r="D643" s="197"/>
      <c r="E643" s="197"/>
      <c r="F643" s="197"/>
      <c r="G643" s="197"/>
      <c r="H643" s="197"/>
      <c r="I643" s="197"/>
      <c r="J643" s="197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</row>
    <row r="644" spans="1:30" ht="13" x14ac:dyDescent="0.15">
      <c r="A644" s="73"/>
      <c r="B644" s="64"/>
      <c r="C644" s="73"/>
      <c r="D644" s="197"/>
      <c r="E644" s="197"/>
      <c r="F644" s="197"/>
      <c r="G644" s="197"/>
      <c r="H644" s="197"/>
      <c r="I644" s="197"/>
      <c r="J644" s="197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</row>
    <row r="645" spans="1:30" ht="13" x14ac:dyDescent="0.15">
      <c r="A645" s="73"/>
      <c r="B645" s="64"/>
      <c r="C645" s="73"/>
      <c r="D645" s="197"/>
      <c r="E645" s="197"/>
      <c r="F645" s="197"/>
      <c r="G645" s="197"/>
      <c r="H645" s="197"/>
      <c r="I645" s="197"/>
      <c r="J645" s="197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</row>
    <row r="646" spans="1:30" ht="13" x14ac:dyDescent="0.15">
      <c r="A646" s="73"/>
      <c r="B646" s="64"/>
      <c r="C646" s="73"/>
      <c r="D646" s="197"/>
      <c r="E646" s="197"/>
      <c r="F646" s="197"/>
      <c r="G646" s="197"/>
      <c r="H646" s="197"/>
      <c r="I646" s="197"/>
      <c r="J646" s="197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</row>
    <row r="647" spans="1:30" ht="13" x14ac:dyDescent="0.15">
      <c r="A647" s="73"/>
      <c r="B647" s="64"/>
      <c r="C647" s="73"/>
      <c r="D647" s="197"/>
      <c r="E647" s="197"/>
      <c r="F647" s="197"/>
      <c r="G647" s="197"/>
      <c r="H647" s="197"/>
      <c r="I647" s="197"/>
      <c r="J647" s="197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</row>
    <row r="648" spans="1:30" ht="13" x14ac:dyDescent="0.15">
      <c r="A648" s="73"/>
      <c r="B648" s="64"/>
      <c r="C648" s="73"/>
      <c r="D648" s="197"/>
      <c r="E648" s="197"/>
      <c r="F648" s="197"/>
      <c r="G648" s="197"/>
      <c r="H648" s="197"/>
      <c r="I648" s="197"/>
      <c r="J648" s="197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</row>
    <row r="649" spans="1:30" ht="13" x14ac:dyDescent="0.15">
      <c r="A649" s="73"/>
      <c r="B649" s="64"/>
      <c r="C649" s="73"/>
      <c r="D649" s="197"/>
      <c r="E649" s="197"/>
      <c r="F649" s="197"/>
      <c r="G649" s="197"/>
      <c r="H649" s="197"/>
      <c r="I649" s="197"/>
      <c r="J649" s="197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</row>
    <row r="650" spans="1:30" ht="13" x14ac:dyDescent="0.15">
      <c r="A650" s="73"/>
      <c r="B650" s="64"/>
      <c r="C650" s="73"/>
      <c r="D650" s="197"/>
      <c r="E650" s="197"/>
      <c r="F650" s="197"/>
      <c r="G650" s="197"/>
      <c r="H650" s="197"/>
      <c r="I650" s="197"/>
      <c r="J650" s="197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</row>
    <row r="651" spans="1:30" ht="13" x14ac:dyDescent="0.15">
      <c r="A651" s="73"/>
      <c r="B651" s="64"/>
      <c r="C651" s="73"/>
      <c r="D651" s="197"/>
      <c r="E651" s="197"/>
      <c r="F651" s="197"/>
      <c r="G651" s="197"/>
      <c r="H651" s="197"/>
      <c r="I651" s="197"/>
      <c r="J651" s="197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</row>
    <row r="652" spans="1:30" ht="13" x14ac:dyDescent="0.15">
      <c r="A652" s="73"/>
      <c r="B652" s="64"/>
      <c r="C652" s="73"/>
      <c r="D652" s="197"/>
      <c r="E652" s="197"/>
      <c r="F652" s="197"/>
      <c r="G652" s="197"/>
      <c r="H652" s="197"/>
      <c r="I652" s="197"/>
      <c r="J652" s="197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</row>
    <row r="653" spans="1:30" ht="13" x14ac:dyDescent="0.15">
      <c r="A653" s="73"/>
      <c r="B653" s="64"/>
      <c r="C653" s="73"/>
      <c r="D653" s="197"/>
      <c r="E653" s="197"/>
      <c r="F653" s="197"/>
      <c r="G653" s="197"/>
      <c r="H653" s="197"/>
      <c r="I653" s="197"/>
      <c r="J653" s="197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</row>
    <row r="654" spans="1:30" ht="13" x14ac:dyDescent="0.15">
      <c r="A654" s="73"/>
      <c r="B654" s="64"/>
      <c r="C654" s="73"/>
      <c r="D654" s="197"/>
      <c r="E654" s="197"/>
      <c r="F654" s="197"/>
      <c r="G654" s="197"/>
      <c r="H654" s="197"/>
      <c r="I654" s="197"/>
      <c r="J654" s="197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</row>
    <row r="655" spans="1:30" ht="13" x14ac:dyDescent="0.15">
      <c r="A655" s="73"/>
      <c r="B655" s="64"/>
      <c r="C655" s="73"/>
      <c r="D655" s="197"/>
      <c r="E655" s="197"/>
      <c r="F655" s="197"/>
      <c r="G655" s="197"/>
      <c r="H655" s="197"/>
      <c r="I655" s="197"/>
      <c r="J655" s="197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</row>
    <row r="656" spans="1:30" ht="13" x14ac:dyDescent="0.15">
      <c r="A656" s="73"/>
      <c r="B656" s="64"/>
      <c r="C656" s="73"/>
      <c r="D656" s="197"/>
      <c r="E656" s="197"/>
      <c r="F656" s="197"/>
      <c r="G656" s="197"/>
      <c r="H656" s="197"/>
      <c r="I656" s="197"/>
      <c r="J656" s="197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</row>
    <row r="657" spans="1:30" ht="13" x14ac:dyDescent="0.15">
      <c r="A657" s="73"/>
      <c r="B657" s="64"/>
      <c r="C657" s="73"/>
      <c r="D657" s="197"/>
      <c r="E657" s="197"/>
      <c r="F657" s="197"/>
      <c r="G657" s="197"/>
      <c r="H657" s="197"/>
      <c r="I657" s="197"/>
      <c r="J657" s="197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</row>
    <row r="658" spans="1:30" ht="13" x14ac:dyDescent="0.15">
      <c r="A658" s="73"/>
      <c r="B658" s="64"/>
      <c r="C658" s="73"/>
      <c r="D658" s="197"/>
      <c r="E658" s="197"/>
      <c r="F658" s="197"/>
      <c r="G658" s="197"/>
      <c r="H658" s="197"/>
      <c r="I658" s="197"/>
      <c r="J658" s="197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</row>
    <row r="659" spans="1:30" ht="13" x14ac:dyDescent="0.15">
      <c r="A659" s="73"/>
      <c r="B659" s="64"/>
      <c r="C659" s="73"/>
      <c r="D659" s="197"/>
      <c r="E659" s="197"/>
      <c r="F659" s="197"/>
      <c r="G659" s="197"/>
      <c r="H659" s="197"/>
      <c r="I659" s="197"/>
      <c r="J659" s="197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</row>
    <row r="660" spans="1:30" ht="13" x14ac:dyDescent="0.15">
      <c r="A660" s="73"/>
      <c r="B660" s="64"/>
      <c r="C660" s="73"/>
      <c r="D660" s="197"/>
      <c r="E660" s="197"/>
      <c r="F660" s="197"/>
      <c r="G660" s="197"/>
      <c r="H660" s="197"/>
      <c r="I660" s="197"/>
      <c r="J660" s="197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</row>
    <row r="661" spans="1:30" ht="13" x14ac:dyDescent="0.15">
      <c r="A661" s="73"/>
      <c r="B661" s="64"/>
      <c r="C661" s="73"/>
      <c r="D661" s="197"/>
      <c r="E661" s="197"/>
      <c r="F661" s="197"/>
      <c r="G661" s="197"/>
      <c r="H661" s="197"/>
      <c r="I661" s="197"/>
      <c r="J661" s="197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</row>
    <row r="662" spans="1:30" ht="13" x14ac:dyDescent="0.15">
      <c r="A662" s="73"/>
      <c r="B662" s="64"/>
      <c r="C662" s="73"/>
      <c r="D662" s="197"/>
      <c r="E662" s="197"/>
      <c r="F662" s="197"/>
      <c r="G662" s="197"/>
      <c r="H662" s="197"/>
      <c r="I662" s="197"/>
      <c r="J662" s="197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</row>
    <row r="663" spans="1:30" ht="13" x14ac:dyDescent="0.15">
      <c r="A663" s="73"/>
      <c r="B663" s="64"/>
      <c r="C663" s="73"/>
      <c r="D663" s="197"/>
      <c r="E663" s="197"/>
      <c r="F663" s="197"/>
      <c r="G663" s="197"/>
      <c r="H663" s="197"/>
      <c r="I663" s="197"/>
      <c r="J663" s="197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</row>
    <row r="664" spans="1:30" ht="13" x14ac:dyDescent="0.15">
      <c r="A664" s="73"/>
      <c r="B664" s="64"/>
      <c r="C664" s="73"/>
      <c r="D664" s="197"/>
      <c r="E664" s="197"/>
      <c r="F664" s="197"/>
      <c r="G664" s="197"/>
      <c r="H664" s="197"/>
      <c r="I664" s="197"/>
      <c r="J664" s="197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</row>
    <row r="665" spans="1:30" ht="13" x14ac:dyDescent="0.15">
      <c r="A665" s="73"/>
      <c r="B665" s="64"/>
      <c r="C665" s="73"/>
      <c r="D665" s="197"/>
      <c r="E665" s="197"/>
      <c r="F665" s="197"/>
      <c r="G665" s="197"/>
      <c r="H665" s="197"/>
      <c r="I665" s="197"/>
      <c r="J665" s="197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</row>
    <row r="666" spans="1:30" ht="13" x14ac:dyDescent="0.15">
      <c r="A666" s="73"/>
      <c r="B666" s="64"/>
      <c r="C666" s="73"/>
      <c r="D666" s="197"/>
      <c r="E666" s="197"/>
      <c r="F666" s="197"/>
      <c r="G666" s="197"/>
      <c r="H666" s="197"/>
      <c r="I666" s="197"/>
      <c r="J666" s="197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</row>
    <row r="667" spans="1:30" ht="13" x14ac:dyDescent="0.15">
      <c r="A667" s="73"/>
      <c r="B667" s="64"/>
      <c r="C667" s="73"/>
      <c r="D667" s="197"/>
      <c r="E667" s="197"/>
      <c r="F667" s="197"/>
      <c r="G667" s="197"/>
      <c r="H667" s="197"/>
      <c r="I667" s="197"/>
      <c r="J667" s="197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</row>
    <row r="668" spans="1:30" ht="13" x14ac:dyDescent="0.15">
      <c r="A668" s="73"/>
      <c r="B668" s="64"/>
      <c r="C668" s="73"/>
      <c r="D668" s="197"/>
      <c r="E668" s="197"/>
      <c r="F668" s="197"/>
      <c r="G668" s="197"/>
      <c r="H668" s="197"/>
      <c r="I668" s="197"/>
      <c r="J668" s="197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</row>
    <row r="669" spans="1:30" ht="13" x14ac:dyDescent="0.15">
      <c r="A669" s="73"/>
      <c r="B669" s="64"/>
      <c r="C669" s="73"/>
      <c r="D669" s="197"/>
      <c r="E669" s="197"/>
      <c r="F669" s="197"/>
      <c r="G669" s="197"/>
      <c r="H669" s="197"/>
      <c r="I669" s="197"/>
      <c r="J669" s="197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</row>
    <row r="670" spans="1:30" ht="13" x14ac:dyDescent="0.15">
      <c r="A670" s="73"/>
      <c r="B670" s="64"/>
      <c r="C670" s="73"/>
      <c r="D670" s="197"/>
      <c r="E670" s="197"/>
      <c r="F670" s="197"/>
      <c r="G670" s="197"/>
      <c r="H670" s="197"/>
      <c r="I670" s="197"/>
      <c r="J670" s="197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</row>
    <row r="671" spans="1:30" ht="13" x14ac:dyDescent="0.15">
      <c r="A671" s="73"/>
      <c r="B671" s="64"/>
      <c r="C671" s="73"/>
      <c r="D671" s="197"/>
      <c r="E671" s="197"/>
      <c r="F671" s="197"/>
      <c r="G671" s="197"/>
      <c r="H671" s="197"/>
      <c r="I671" s="197"/>
      <c r="J671" s="197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</row>
    <row r="672" spans="1:30" ht="13" x14ac:dyDescent="0.15">
      <c r="A672" s="73"/>
      <c r="B672" s="64"/>
      <c r="C672" s="73"/>
      <c r="D672" s="197"/>
      <c r="E672" s="197"/>
      <c r="F672" s="197"/>
      <c r="G672" s="197"/>
      <c r="H672" s="197"/>
      <c r="I672" s="197"/>
      <c r="J672" s="197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</row>
    <row r="673" spans="1:30" ht="13" x14ac:dyDescent="0.15">
      <c r="A673" s="73"/>
      <c r="B673" s="64"/>
      <c r="C673" s="73"/>
      <c r="D673" s="197"/>
      <c r="E673" s="197"/>
      <c r="F673" s="197"/>
      <c r="G673" s="197"/>
      <c r="H673" s="197"/>
      <c r="I673" s="197"/>
      <c r="J673" s="197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</row>
    <row r="674" spans="1:30" ht="13" x14ac:dyDescent="0.15">
      <c r="A674" s="73"/>
      <c r="B674" s="64"/>
      <c r="C674" s="73"/>
      <c r="D674" s="197"/>
      <c r="E674" s="197"/>
      <c r="F674" s="197"/>
      <c r="G674" s="197"/>
      <c r="H674" s="197"/>
      <c r="I674" s="197"/>
      <c r="J674" s="197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</row>
    <row r="675" spans="1:30" ht="13" x14ac:dyDescent="0.15">
      <c r="A675" s="73"/>
      <c r="B675" s="64"/>
      <c r="C675" s="73"/>
      <c r="D675" s="197"/>
      <c r="E675" s="197"/>
      <c r="F675" s="197"/>
      <c r="G675" s="197"/>
      <c r="H675" s="197"/>
      <c r="I675" s="197"/>
      <c r="J675" s="197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</row>
    <row r="676" spans="1:30" ht="13" x14ac:dyDescent="0.15">
      <c r="A676" s="73"/>
      <c r="B676" s="64"/>
      <c r="C676" s="73"/>
      <c r="D676" s="197"/>
      <c r="E676" s="197"/>
      <c r="F676" s="197"/>
      <c r="G676" s="197"/>
      <c r="H676" s="197"/>
      <c r="I676" s="197"/>
      <c r="J676" s="197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</row>
    <row r="677" spans="1:30" ht="13" x14ac:dyDescent="0.15">
      <c r="A677" s="73"/>
      <c r="B677" s="64"/>
      <c r="C677" s="73"/>
      <c r="D677" s="197"/>
      <c r="E677" s="197"/>
      <c r="F677" s="197"/>
      <c r="G677" s="197"/>
      <c r="H677" s="197"/>
      <c r="I677" s="197"/>
      <c r="J677" s="197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</row>
    <row r="678" spans="1:30" ht="13" x14ac:dyDescent="0.15">
      <c r="A678" s="73"/>
      <c r="B678" s="64"/>
      <c r="C678" s="73"/>
      <c r="D678" s="197"/>
      <c r="E678" s="197"/>
      <c r="F678" s="197"/>
      <c r="G678" s="197"/>
      <c r="H678" s="197"/>
      <c r="I678" s="197"/>
      <c r="J678" s="197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</row>
    <row r="679" spans="1:30" ht="13" x14ac:dyDescent="0.15">
      <c r="A679" s="73"/>
      <c r="B679" s="64"/>
      <c r="C679" s="73"/>
      <c r="D679" s="197"/>
      <c r="E679" s="197"/>
      <c r="F679" s="197"/>
      <c r="G679" s="197"/>
      <c r="H679" s="197"/>
      <c r="I679" s="197"/>
      <c r="J679" s="197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</row>
    <row r="680" spans="1:30" ht="13" x14ac:dyDescent="0.15">
      <c r="A680" s="73"/>
      <c r="B680" s="64"/>
      <c r="C680" s="73"/>
      <c r="D680" s="197"/>
      <c r="E680" s="197"/>
      <c r="F680" s="197"/>
      <c r="G680" s="197"/>
      <c r="H680" s="197"/>
      <c r="I680" s="197"/>
      <c r="J680" s="197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</row>
    <row r="681" spans="1:30" ht="13" x14ac:dyDescent="0.15">
      <c r="A681" s="73"/>
      <c r="B681" s="64"/>
      <c r="C681" s="73"/>
      <c r="D681" s="197"/>
      <c r="E681" s="197"/>
      <c r="F681" s="197"/>
      <c r="G681" s="197"/>
      <c r="H681" s="197"/>
      <c r="I681" s="197"/>
      <c r="J681" s="197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</row>
    <row r="682" spans="1:30" ht="13" x14ac:dyDescent="0.15">
      <c r="A682" s="73"/>
      <c r="B682" s="64"/>
      <c r="C682" s="73"/>
      <c r="D682" s="197"/>
      <c r="E682" s="197"/>
      <c r="F682" s="197"/>
      <c r="G682" s="197"/>
      <c r="H682" s="197"/>
      <c r="I682" s="197"/>
      <c r="J682" s="197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</row>
    <row r="683" spans="1:30" ht="13" x14ac:dyDescent="0.15">
      <c r="A683" s="73"/>
      <c r="B683" s="64"/>
      <c r="C683" s="73"/>
      <c r="D683" s="197"/>
      <c r="E683" s="197"/>
      <c r="F683" s="197"/>
      <c r="G683" s="197"/>
      <c r="H683" s="197"/>
      <c r="I683" s="197"/>
      <c r="J683" s="197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</row>
    <row r="684" spans="1:30" ht="13" x14ac:dyDescent="0.15">
      <c r="A684" s="73"/>
      <c r="B684" s="64"/>
      <c r="C684" s="73"/>
      <c r="D684" s="197"/>
      <c r="E684" s="197"/>
      <c r="F684" s="197"/>
      <c r="G684" s="197"/>
      <c r="H684" s="197"/>
      <c r="I684" s="197"/>
      <c r="J684" s="197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</row>
    <row r="685" spans="1:30" ht="13" x14ac:dyDescent="0.15">
      <c r="A685" s="73"/>
      <c r="B685" s="64"/>
      <c r="C685" s="73"/>
      <c r="D685" s="197"/>
      <c r="E685" s="197"/>
      <c r="F685" s="197"/>
      <c r="G685" s="197"/>
      <c r="H685" s="197"/>
      <c r="I685" s="197"/>
      <c r="J685" s="197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</row>
    <row r="686" spans="1:30" ht="13" x14ac:dyDescent="0.15">
      <c r="A686" s="73"/>
      <c r="B686" s="64"/>
      <c r="C686" s="73"/>
      <c r="D686" s="197"/>
      <c r="E686" s="197"/>
      <c r="F686" s="197"/>
      <c r="G686" s="197"/>
      <c r="H686" s="197"/>
      <c r="I686" s="197"/>
      <c r="J686" s="197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</row>
    <row r="687" spans="1:30" ht="13" x14ac:dyDescent="0.15">
      <c r="A687" s="73"/>
      <c r="B687" s="64"/>
      <c r="C687" s="73"/>
      <c r="D687" s="197"/>
      <c r="E687" s="197"/>
      <c r="F687" s="197"/>
      <c r="G687" s="197"/>
      <c r="H687" s="197"/>
      <c r="I687" s="197"/>
      <c r="J687" s="197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</row>
    <row r="688" spans="1:30" ht="13" x14ac:dyDescent="0.15">
      <c r="A688" s="73"/>
      <c r="B688" s="64"/>
      <c r="C688" s="73"/>
      <c r="D688" s="197"/>
      <c r="E688" s="197"/>
      <c r="F688" s="197"/>
      <c r="G688" s="197"/>
      <c r="H688" s="197"/>
      <c r="I688" s="197"/>
      <c r="J688" s="197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</row>
    <row r="689" spans="1:30" ht="13" x14ac:dyDescent="0.15">
      <c r="A689" s="73"/>
      <c r="B689" s="64"/>
      <c r="C689" s="73"/>
      <c r="D689" s="197"/>
      <c r="E689" s="197"/>
      <c r="F689" s="197"/>
      <c r="G689" s="197"/>
      <c r="H689" s="197"/>
      <c r="I689" s="197"/>
      <c r="J689" s="197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</row>
    <row r="690" spans="1:30" ht="13" x14ac:dyDescent="0.15">
      <c r="A690" s="73"/>
      <c r="B690" s="64"/>
      <c r="C690" s="73"/>
      <c r="D690" s="197"/>
      <c r="E690" s="197"/>
      <c r="F690" s="197"/>
      <c r="G690" s="197"/>
      <c r="H690" s="197"/>
      <c r="I690" s="197"/>
      <c r="J690" s="197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</row>
    <row r="691" spans="1:30" ht="13" x14ac:dyDescent="0.15">
      <c r="A691" s="73"/>
      <c r="B691" s="64"/>
      <c r="C691" s="73"/>
      <c r="D691" s="197"/>
      <c r="E691" s="197"/>
      <c r="F691" s="197"/>
      <c r="G691" s="197"/>
      <c r="H691" s="197"/>
      <c r="I691" s="197"/>
      <c r="J691" s="197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</row>
    <row r="692" spans="1:30" ht="13" x14ac:dyDescent="0.15">
      <c r="A692" s="73"/>
      <c r="B692" s="64"/>
      <c r="C692" s="73"/>
      <c r="D692" s="197"/>
      <c r="E692" s="197"/>
      <c r="F692" s="197"/>
      <c r="G692" s="197"/>
      <c r="H692" s="197"/>
      <c r="I692" s="197"/>
      <c r="J692" s="197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</row>
    <row r="693" spans="1:30" ht="13" x14ac:dyDescent="0.15">
      <c r="A693" s="73"/>
      <c r="B693" s="64"/>
      <c r="C693" s="73"/>
      <c r="D693" s="197"/>
      <c r="E693" s="197"/>
      <c r="F693" s="197"/>
      <c r="G693" s="197"/>
      <c r="H693" s="197"/>
      <c r="I693" s="197"/>
      <c r="J693" s="197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</row>
    <row r="694" spans="1:30" ht="13" x14ac:dyDescent="0.15">
      <c r="A694" s="73"/>
      <c r="B694" s="64"/>
      <c r="C694" s="73"/>
      <c r="D694" s="197"/>
      <c r="E694" s="197"/>
      <c r="F694" s="197"/>
      <c r="G694" s="197"/>
      <c r="H694" s="197"/>
      <c r="I694" s="197"/>
      <c r="J694" s="197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</row>
    <row r="695" spans="1:30" ht="13" x14ac:dyDescent="0.15">
      <c r="A695" s="73"/>
      <c r="B695" s="64"/>
      <c r="C695" s="73"/>
      <c r="D695" s="197"/>
      <c r="E695" s="197"/>
      <c r="F695" s="197"/>
      <c r="G695" s="197"/>
      <c r="H695" s="197"/>
      <c r="I695" s="197"/>
      <c r="J695" s="197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</row>
    <row r="696" spans="1:30" ht="13" x14ac:dyDescent="0.15">
      <c r="A696" s="73"/>
      <c r="B696" s="64"/>
      <c r="C696" s="73"/>
      <c r="D696" s="197"/>
      <c r="E696" s="197"/>
      <c r="F696" s="197"/>
      <c r="G696" s="197"/>
      <c r="H696" s="197"/>
      <c r="I696" s="197"/>
      <c r="J696" s="197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</row>
    <row r="697" spans="1:30" ht="13" x14ac:dyDescent="0.15">
      <c r="A697" s="73"/>
      <c r="B697" s="64"/>
      <c r="C697" s="73"/>
      <c r="D697" s="197"/>
      <c r="E697" s="197"/>
      <c r="F697" s="197"/>
      <c r="G697" s="197"/>
      <c r="H697" s="197"/>
      <c r="I697" s="197"/>
      <c r="J697" s="197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</row>
    <row r="698" spans="1:30" ht="13" x14ac:dyDescent="0.15">
      <c r="A698" s="73"/>
      <c r="B698" s="64"/>
      <c r="C698" s="73"/>
      <c r="D698" s="197"/>
      <c r="E698" s="197"/>
      <c r="F698" s="197"/>
      <c r="G698" s="197"/>
      <c r="H698" s="197"/>
      <c r="I698" s="197"/>
      <c r="J698" s="197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</row>
    <row r="699" spans="1:30" ht="13" x14ac:dyDescent="0.15">
      <c r="A699" s="73"/>
      <c r="B699" s="64"/>
      <c r="C699" s="73"/>
      <c r="D699" s="197"/>
      <c r="E699" s="197"/>
      <c r="F699" s="197"/>
      <c r="G699" s="197"/>
      <c r="H699" s="197"/>
      <c r="I699" s="197"/>
      <c r="J699" s="197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</row>
    <row r="700" spans="1:30" ht="13" x14ac:dyDescent="0.15">
      <c r="A700" s="73"/>
      <c r="B700" s="64"/>
      <c r="C700" s="73"/>
      <c r="D700" s="197"/>
      <c r="E700" s="197"/>
      <c r="F700" s="197"/>
      <c r="G700" s="197"/>
      <c r="H700" s="197"/>
      <c r="I700" s="197"/>
      <c r="J700" s="197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</row>
    <row r="701" spans="1:30" ht="13" x14ac:dyDescent="0.15">
      <c r="A701" s="73"/>
      <c r="B701" s="64"/>
      <c r="C701" s="73"/>
      <c r="D701" s="197"/>
      <c r="E701" s="197"/>
      <c r="F701" s="197"/>
      <c r="G701" s="197"/>
      <c r="H701" s="197"/>
      <c r="I701" s="197"/>
      <c r="J701" s="197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</row>
    <row r="702" spans="1:30" ht="13" x14ac:dyDescent="0.15">
      <c r="A702" s="73"/>
      <c r="B702" s="64"/>
      <c r="C702" s="73"/>
      <c r="D702" s="197"/>
      <c r="E702" s="197"/>
      <c r="F702" s="197"/>
      <c r="G702" s="197"/>
      <c r="H702" s="197"/>
      <c r="I702" s="197"/>
      <c r="J702" s="197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</row>
    <row r="703" spans="1:30" ht="13" x14ac:dyDescent="0.15">
      <c r="A703" s="73"/>
      <c r="B703" s="64"/>
      <c r="C703" s="73"/>
      <c r="D703" s="197"/>
      <c r="E703" s="197"/>
      <c r="F703" s="197"/>
      <c r="G703" s="197"/>
      <c r="H703" s="197"/>
      <c r="I703" s="197"/>
      <c r="J703" s="197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</row>
    <row r="704" spans="1:30" ht="13" x14ac:dyDescent="0.15">
      <c r="A704" s="73"/>
      <c r="B704" s="64"/>
      <c r="C704" s="73"/>
      <c r="D704" s="197"/>
      <c r="E704" s="197"/>
      <c r="F704" s="197"/>
      <c r="G704" s="197"/>
      <c r="H704" s="197"/>
      <c r="I704" s="197"/>
      <c r="J704" s="197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</row>
    <row r="705" spans="1:30" ht="13" x14ac:dyDescent="0.15">
      <c r="A705" s="73"/>
      <c r="B705" s="64"/>
      <c r="C705" s="73"/>
      <c r="D705" s="197"/>
      <c r="E705" s="197"/>
      <c r="F705" s="197"/>
      <c r="G705" s="197"/>
      <c r="H705" s="197"/>
      <c r="I705" s="197"/>
      <c r="J705" s="197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</row>
    <row r="706" spans="1:30" ht="13" x14ac:dyDescent="0.15">
      <c r="A706" s="73"/>
      <c r="B706" s="64"/>
      <c r="C706" s="73"/>
      <c r="D706" s="197"/>
      <c r="E706" s="197"/>
      <c r="F706" s="197"/>
      <c r="G706" s="197"/>
      <c r="H706" s="197"/>
      <c r="I706" s="197"/>
      <c r="J706" s="197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</row>
    <row r="707" spans="1:30" ht="13" x14ac:dyDescent="0.15">
      <c r="A707" s="73"/>
      <c r="B707" s="64"/>
      <c r="C707" s="73"/>
      <c r="D707" s="197"/>
      <c r="E707" s="197"/>
      <c r="F707" s="197"/>
      <c r="G707" s="197"/>
      <c r="H707" s="197"/>
      <c r="I707" s="197"/>
      <c r="J707" s="197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</row>
    <row r="708" spans="1:30" ht="13" x14ac:dyDescent="0.15">
      <c r="A708" s="73"/>
      <c r="B708" s="64"/>
      <c r="C708" s="73"/>
      <c r="D708" s="197"/>
      <c r="E708" s="197"/>
      <c r="F708" s="197"/>
      <c r="G708" s="197"/>
      <c r="H708" s="197"/>
      <c r="I708" s="197"/>
      <c r="J708" s="197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</row>
    <row r="709" spans="1:30" ht="13" x14ac:dyDescent="0.15">
      <c r="A709" s="73"/>
      <c r="B709" s="64"/>
      <c r="C709" s="73"/>
      <c r="D709" s="197"/>
      <c r="E709" s="197"/>
      <c r="F709" s="197"/>
      <c r="G709" s="197"/>
      <c r="H709" s="197"/>
      <c r="I709" s="197"/>
      <c r="J709" s="197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</row>
    <row r="710" spans="1:30" ht="13" x14ac:dyDescent="0.15">
      <c r="A710" s="73"/>
      <c r="B710" s="64"/>
      <c r="C710" s="73"/>
      <c r="D710" s="197"/>
      <c r="E710" s="197"/>
      <c r="F710" s="197"/>
      <c r="G710" s="197"/>
      <c r="H710" s="197"/>
      <c r="I710" s="197"/>
      <c r="J710" s="197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</row>
    <row r="711" spans="1:30" ht="13" x14ac:dyDescent="0.15">
      <c r="A711" s="73"/>
      <c r="B711" s="64"/>
      <c r="C711" s="73"/>
      <c r="D711" s="197"/>
      <c r="E711" s="197"/>
      <c r="F711" s="197"/>
      <c r="G711" s="197"/>
      <c r="H711" s="197"/>
      <c r="I711" s="197"/>
      <c r="J711" s="197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</row>
    <row r="712" spans="1:30" ht="13" x14ac:dyDescent="0.15">
      <c r="A712" s="73"/>
      <c r="B712" s="64"/>
      <c r="C712" s="73"/>
      <c r="D712" s="197"/>
      <c r="E712" s="197"/>
      <c r="F712" s="197"/>
      <c r="G712" s="197"/>
      <c r="H712" s="197"/>
      <c r="I712" s="197"/>
      <c r="J712" s="197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</row>
    <row r="713" spans="1:30" ht="13" x14ac:dyDescent="0.15">
      <c r="A713" s="73"/>
      <c r="B713" s="64"/>
      <c r="C713" s="73"/>
      <c r="D713" s="197"/>
      <c r="E713" s="197"/>
      <c r="F713" s="197"/>
      <c r="G713" s="197"/>
      <c r="H713" s="197"/>
      <c r="I713" s="197"/>
      <c r="J713" s="197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</row>
    <row r="714" spans="1:30" ht="13" x14ac:dyDescent="0.15">
      <c r="A714" s="73"/>
      <c r="B714" s="64"/>
      <c r="C714" s="73"/>
      <c r="D714" s="197"/>
      <c r="E714" s="197"/>
      <c r="F714" s="197"/>
      <c r="G714" s="197"/>
      <c r="H714" s="197"/>
      <c r="I714" s="197"/>
      <c r="J714" s="197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</row>
    <row r="715" spans="1:30" ht="13" x14ac:dyDescent="0.15">
      <c r="A715" s="73"/>
      <c r="B715" s="64"/>
      <c r="C715" s="73"/>
      <c r="D715" s="197"/>
      <c r="E715" s="197"/>
      <c r="F715" s="197"/>
      <c r="G715" s="197"/>
      <c r="H715" s="197"/>
      <c r="I715" s="197"/>
      <c r="J715" s="197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</row>
    <row r="716" spans="1:30" ht="13" x14ac:dyDescent="0.15">
      <c r="A716" s="73"/>
      <c r="B716" s="64"/>
      <c r="C716" s="73"/>
      <c r="D716" s="197"/>
      <c r="E716" s="197"/>
      <c r="F716" s="197"/>
      <c r="G716" s="197"/>
      <c r="H716" s="197"/>
      <c r="I716" s="197"/>
      <c r="J716" s="197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</row>
    <row r="717" spans="1:30" ht="13" x14ac:dyDescent="0.15">
      <c r="A717" s="73"/>
      <c r="B717" s="64"/>
      <c r="C717" s="73"/>
      <c r="D717" s="197"/>
      <c r="E717" s="197"/>
      <c r="F717" s="197"/>
      <c r="G717" s="197"/>
      <c r="H717" s="197"/>
      <c r="I717" s="197"/>
      <c r="J717" s="197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</row>
    <row r="718" spans="1:30" ht="13" x14ac:dyDescent="0.15">
      <c r="A718" s="73"/>
      <c r="B718" s="64"/>
      <c r="C718" s="73"/>
      <c r="D718" s="197"/>
      <c r="E718" s="197"/>
      <c r="F718" s="197"/>
      <c r="G718" s="197"/>
      <c r="H718" s="197"/>
      <c r="I718" s="197"/>
      <c r="J718" s="197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</row>
    <row r="719" spans="1:30" ht="13" x14ac:dyDescent="0.15">
      <c r="A719" s="73"/>
      <c r="B719" s="64"/>
      <c r="C719" s="73"/>
      <c r="D719" s="197"/>
      <c r="E719" s="197"/>
      <c r="F719" s="197"/>
      <c r="G719" s="197"/>
      <c r="H719" s="197"/>
      <c r="I719" s="197"/>
      <c r="J719" s="197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</row>
    <row r="720" spans="1:30" ht="13" x14ac:dyDescent="0.15">
      <c r="A720" s="73"/>
      <c r="B720" s="64"/>
      <c r="C720" s="73"/>
      <c r="D720" s="197"/>
      <c r="E720" s="197"/>
      <c r="F720" s="197"/>
      <c r="G720" s="197"/>
      <c r="H720" s="197"/>
      <c r="I720" s="197"/>
      <c r="J720" s="197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</row>
    <row r="721" spans="1:30" ht="13" x14ac:dyDescent="0.15">
      <c r="A721" s="73"/>
      <c r="B721" s="64"/>
      <c r="C721" s="73"/>
      <c r="D721" s="197"/>
      <c r="E721" s="197"/>
      <c r="F721" s="197"/>
      <c r="G721" s="197"/>
      <c r="H721" s="197"/>
      <c r="I721" s="197"/>
      <c r="J721" s="197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</row>
    <row r="722" spans="1:30" ht="13" x14ac:dyDescent="0.15">
      <c r="A722" s="73"/>
      <c r="B722" s="64"/>
      <c r="C722" s="73"/>
      <c r="D722" s="197"/>
      <c r="E722" s="197"/>
      <c r="F722" s="197"/>
      <c r="G722" s="197"/>
      <c r="H722" s="197"/>
      <c r="I722" s="197"/>
      <c r="J722" s="197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</row>
    <row r="723" spans="1:30" ht="13" x14ac:dyDescent="0.15">
      <c r="A723" s="73"/>
      <c r="B723" s="64"/>
      <c r="C723" s="73"/>
      <c r="D723" s="197"/>
      <c r="E723" s="197"/>
      <c r="F723" s="197"/>
      <c r="G723" s="197"/>
      <c r="H723" s="197"/>
      <c r="I723" s="197"/>
      <c r="J723" s="197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</row>
    <row r="724" spans="1:30" ht="13" x14ac:dyDescent="0.15">
      <c r="A724" s="73"/>
      <c r="B724" s="64"/>
      <c r="C724" s="73"/>
      <c r="D724" s="197"/>
      <c r="E724" s="197"/>
      <c r="F724" s="197"/>
      <c r="G724" s="197"/>
      <c r="H724" s="197"/>
      <c r="I724" s="197"/>
      <c r="J724" s="197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</row>
    <row r="725" spans="1:30" ht="13" x14ac:dyDescent="0.15">
      <c r="A725" s="73"/>
      <c r="B725" s="64"/>
      <c r="C725" s="73"/>
      <c r="D725" s="197"/>
      <c r="E725" s="197"/>
      <c r="F725" s="197"/>
      <c r="G725" s="197"/>
      <c r="H725" s="197"/>
      <c r="I725" s="197"/>
      <c r="J725" s="197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</row>
    <row r="726" spans="1:30" ht="13" x14ac:dyDescent="0.15">
      <c r="A726" s="73"/>
      <c r="B726" s="64"/>
      <c r="C726" s="73"/>
      <c r="D726" s="197"/>
      <c r="E726" s="197"/>
      <c r="F726" s="197"/>
      <c r="G726" s="197"/>
      <c r="H726" s="197"/>
      <c r="I726" s="197"/>
      <c r="J726" s="197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</row>
    <row r="727" spans="1:30" ht="13" x14ac:dyDescent="0.15">
      <c r="A727" s="73"/>
      <c r="B727" s="64"/>
      <c r="C727" s="73"/>
      <c r="D727" s="197"/>
      <c r="E727" s="197"/>
      <c r="F727" s="197"/>
      <c r="G727" s="197"/>
      <c r="H727" s="197"/>
      <c r="I727" s="197"/>
      <c r="J727" s="197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</row>
    <row r="728" spans="1:30" ht="13" x14ac:dyDescent="0.15">
      <c r="A728" s="73"/>
      <c r="B728" s="64"/>
      <c r="C728" s="73"/>
      <c r="D728" s="197"/>
      <c r="E728" s="197"/>
      <c r="F728" s="197"/>
      <c r="G728" s="197"/>
      <c r="H728" s="197"/>
      <c r="I728" s="197"/>
      <c r="J728" s="197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</row>
    <row r="729" spans="1:30" ht="13" x14ac:dyDescent="0.15">
      <c r="A729" s="73"/>
      <c r="B729" s="64"/>
      <c r="C729" s="73"/>
      <c r="D729" s="197"/>
      <c r="E729" s="197"/>
      <c r="F729" s="197"/>
      <c r="G729" s="197"/>
      <c r="H729" s="197"/>
      <c r="I729" s="197"/>
      <c r="J729" s="197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</row>
    <row r="730" spans="1:30" ht="13" x14ac:dyDescent="0.15">
      <c r="A730" s="73"/>
      <c r="B730" s="64"/>
      <c r="C730" s="73"/>
      <c r="D730" s="197"/>
      <c r="E730" s="197"/>
      <c r="F730" s="197"/>
      <c r="G730" s="197"/>
      <c r="H730" s="197"/>
      <c r="I730" s="197"/>
      <c r="J730" s="197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</row>
    <row r="731" spans="1:30" ht="13" x14ac:dyDescent="0.15">
      <c r="A731" s="73"/>
      <c r="B731" s="64"/>
      <c r="C731" s="73"/>
      <c r="D731" s="197"/>
      <c r="E731" s="197"/>
      <c r="F731" s="197"/>
      <c r="G731" s="197"/>
      <c r="H731" s="197"/>
      <c r="I731" s="197"/>
      <c r="J731" s="197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</row>
    <row r="732" spans="1:30" ht="13" x14ac:dyDescent="0.15">
      <c r="A732" s="73"/>
      <c r="B732" s="64"/>
      <c r="C732" s="73"/>
      <c r="D732" s="197"/>
      <c r="E732" s="197"/>
      <c r="F732" s="197"/>
      <c r="G732" s="197"/>
      <c r="H732" s="197"/>
      <c r="I732" s="197"/>
      <c r="J732" s="197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</row>
    <row r="733" spans="1:30" ht="13" x14ac:dyDescent="0.15">
      <c r="A733" s="73"/>
      <c r="B733" s="64"/>
      <c r="C733" s="73"/>
      <c r="D733" s="197"/>
      <c r="E733" s="197"/>
      <c r="F733" s="197"/>
      <c r="G733" s="197"/>
      <c r="H733" s="197"/>
      <c r="I733" s="197"/>
      <c r="J733" s="197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</row>
    <row r="734" spans="1:30" ht="13" x14ac:dyDescent="0.15">
      <c r="A734" s="73"/>
      <c r="B734" s="64"/>
      <c r="C734" s="73"/>
      <c r="D734" s="197"/>
      <c r="E734" s="197"/>
      <c r="F734" s="197"/>
      <c r="G734" s="197"/>
      <c r="H734" s="197"/>
      <c r="I734" s="197"/>
      <c r="J734" s="197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</row>
    <row r="735" spans="1:30" ht="13" x14ac:dyDescent="0.15">
      <c r="A735" s="73"/>
      <c r="B735" s="64"/>
      <c r="C735" s="73"/>
      <c r="D735" s="197"/>
      <c r="E735" s="197"/>
      <c r="F735" s="197"/>
      <c r="G735" s="197"/>
      <c r="H735" s="197"/>
      <c r="I735" s="197"/>
      <c r="J735" s="197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</row>
    <row r="736" spans="1:30" ht="13" x14ac:dyDescent="0.15">
      <c r="A736" s="73"/>
      <c r="B736" s="64"/>
      <c r="C736" s="73"/>
      <c r="D736" s="197"/>
      <c r="E736" s="197"/>
      <c r="F736" s="197"/>
      <c r="G736" s="197"/>
      <c r="H736" s="197"/>
      <c r="I736" s="197"/>
      <c r="J736" s="197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</row>
    <row r="737" spans="1:30" ht="13" x14ac:dyDescent="0.15">
      <c r="A737" s="73"/>
      <c r="B737" s="64"/>
      <c r="C737" s="73"/>
      <c r="D737" s="197"/>
      <c r="E737" s="197"/>
      <c r="F737" s="197"/>
      <c r="G737" s="197"/>
      <c r="H737" s="197"/>
      <c r="I737" s="197"/>
      <c r="J737" s="197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</row>
    <row r="738" spans="1:30" ht="13" x14ac:dyDescent="0.15">
      <c r="A738" s="73"/>
      <c r="B738" s="64"/>
      <c r="C738" s="73"/>
      <c r="D738" s="197"/>
      <c r="E738" s="197"/>
      <c r="F738" s="197"/>
      <c r="G738" s="197"/>
      <c r="H738" s="197"/>
      <c r="I738" s="197"/>
      <c r="J738" s="197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</row>
    <row r="739" spans="1:30" ht="13" x14ac:dyDescent="0.15">
      <c r="A739" s="73"/>
      <c r="B739" s="64"/>
      <c r="C739" s="73"/>
      <c r="D739" s="197"/>
      <c r="E739" s="197"/>
      <c r="F739" s="197"/>
      <c r="G739" s="197"/>
      <c r="H739" s="197"/>
      <c r="I739" s="197"/>
      <c r="J739" s="197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</row>
    <row r="740" spans="1:30" ht="13" x14ac:dyDescent="0.15">
      <c r="A740" s="73"/>
      <c r="B740" s="64"/>
      <c r="C740" s="73"/>
      <c r="D740" s="197"/>
      <c r="E740" s="197"/>
      <c r="F740" s="197"/>
      <c r="G740" s="197"/>
      <c r="H740" s="197"/>
      <c r="I740" s="197"/>
      <c r="J740" s="197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</row>
    <row r="741" spans="1:30" ht="13" x14ac:dyDescent="0.15">
      <c r="A741" s="73"/>
      <c r="B741" s="64"/>
      <c r="C741" s="73"/>
      <c r="D741" s="197"/>
      <c r="E741" s="197"/>
      <c r="F741" s="197"/>
      <c r="G741" s="197"/>
      <c r="H741" s="197"/>
      <c r="I741" s="197"/>
      <c r="J741" s="197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</row>
    <row r="742" spans="1:30" ht="13" x14ac:dyDescent="0.15">
      <c r="A742" s="73"/>
      <c r="B742" s="64"/>
      <c r="C742" s="73"/>
      <c r="D742" s="197"/>
      <c r="E742" s="197"/>
      <c r="F742" s="197"/>
      <c r="G742" s="197"/>
      <c r="H742" s="197"/>
      <c r="I742" s="197"/>
      <c r="J742" s="197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</row>
    <row r="743" spans="1:30" ht="13" x14ac:dyDescent="0.15">
      <c r="A743" s="73"/>
      <c r="B743" s="64"/>
      <c r="C743" s="73"/>
      <c r="D743" s="197"/>
      <c r="E743" s="197"/>
      <c r="F743" s="197"/>
      <c r="G743" s="197"/>
      <c r="H743" s="197"/>
      <c r="I743" s="197"/>
      <c r="J743" s="197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</row>
    <row r="744" spans="1:30" ht="13" x14ac:dyDescent="0.15">
      <c r="A744" s="73"/>
      <c r="B744" s="64"/>
      <c r="C744" s="73"/>
      <c r="D744" s="197"/>
      <c r="E744" s="197"/>
      <c r="F744" s="197"/>
      <c r="G744" s="197"/>
      <c r="H744" s="197"/>
      <c r="I744" s="197"/>
      <c r="J744" s="197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</row>
    <row r="745" spans="1:30" ht="13" x14ac:dyDescent="0.15">
      <c r="A745" s="73"/>
      <c r="B745" s="64"/>
      <c r="C745" s="73"/>
      <c r="D745" s="197"/>
      <c r="E745" s="197"/>
      <c r="F745" s="197"/>
      <c r="G745" s="197"/>
      <c r="H745" s="197"/>
      <c r="I745" s="197"/>
      <c r="J745" s="197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</row>
    <row r="746" spans="1:30" ht="13" x14ac:dyDescent="0.15">
      <c r="A746" s="73"/>
      <c r="B746" s="64"/>
      <c r="C746" s="73"/>
      <c r="D746" s="197"/>
      <c r="E746" s="197"/>
      <c r="F746" s="197"/>
      <c r="G746" s="197"/>
      <c r="H746" s="197"/>
      <c r="I746" s="197"/>
      <c r="J746" s="197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</row>
    <row r="747" spans="1:30" ht="13" x14ac:dyDescent="0.15">
      <c r="A747" s="73"/>
      <c r="B747" s="64"/>
      <c r="C747" s="73"/>
      <c r="D747" s="197"/>
      <c r="E747" s="197"/>
      <c r="F747" s="197"/>
      <c r="G747" s="197"/>
      <c r="H747" s="197"/>
      <c r="I747" s="197"/>
      <c r="J747" s="197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</row>
    <row r="748" spans="1:30" ht="13" x14ac:dyDescent="0.15">
      <c r="A748" s="73"/>
      <c r="B748" s="64"/>
      <c r="C748" s="73"/>
      <c r="D748" s="197"/>
      <c r="E748" s="197"/>
      <c r="F748" s="197"/>
      <c r="G748" s="197"/>
      <c r="H748" s="197"/>
      <c r="I748" s="197"/>
      <c r="J748" s="197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</row>
    <row r="749" spans="1:30" ht="13" x14ac:dyDescent="0.15">
      <c r="A749" s="73"/>
      <c r="B749" s="64"/>
      <c r="C749" s="73"/>
      <c r="D749" s="197"/>
      <c r="E749" s="197"/>
      <c r="F749" s="197"/>
      <c r="G749" s="197"/>
      <c r="H749" s="197"/>
      <c r="I749" s="197"/>
      <c r="J749" s="197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</row>
    <row r="750" spans="1:30" ht="13" x14ac:dyDescent="0.15">
      <c r="A750" s="73"/>
      <c r="B750" s="64"/>
      <c r="C750" s="73"/>
      <c r="D750" s="197"/>
      <c r="E750" s="197"/>
      <c r="F750" s="197"/>
      <c r="G750" s="197"/>
      <c r="H750" s="197"/>
      <c r="I750" s="197"/>
      <c r="J750" s="197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</row>
    <row r="751" spans="1:30" ht="13" x14ac:dyDescent="0.15">
      <c r="A751" s="73"/>
      <c r="B751" s="64"/>
      <c r="C751" s="73"/>
      <c r="D751" s="197"/>
      <c r="E751" s="197"/>
      <c r="F751" s="197"/>
      <c r="G751" s="197"/>
      <c r="H751" s="197"/>
      <c r="I751" s="197"/>
      <c r="J751" s="197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</row>
    <row r="752" spans="1:30" ht="13" x14ac:dyDescent="0.15">
      <c r="A752" s="73"/>
      <c r="B752" s="64"/>
      <c r="C752" s="73"/>
      <c r="D752" s="197"/>
      <c r="E752" s="197"/>
      <c r="F752" s="197"/>
      <c r="G752" s="197"/>
      <c r="H752" s="197"/>
      <c r="I752" s="197"/>
      <c r="J752" s="197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</row>
    <row r="753" spans="1:30" ht="13" x14ac:dyDescent="0.15">
      <c r="A753" s="73"/>
      <c r="B753" s="64"/>
      <c r="C753" s="73"/>
      <c r="D753" s="197"/>
      <c r="E753" s="197"/>
      <c r="F753" s="197"/>
      <c r="G753" s="197"/>
      <c r="H753" s="197"/>
      <c r="I753" s="197"/>
      <c r="J753" s="197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</row>
    <row r="754" spans="1:30" ht="13" x14ac:dyDescent="0.15">
      <c r="A754" s="73"/>
      <c r="B754" s="64"/>
      <c r="C754" s="73"/>
      <c r="D754" s="197"/>
      <c r="E754" s="197"/>
      <c r="F754" s="197"/>
      <c r="G754" s="197"/>
      <c r="H754" s="197"/>
      <c r="I754" s="197"/>
      <c r="J754" s="197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</row>
    <row r="755" spans="1:30" ht="13" x14ac:dyDescent="0.15">
      <c r="A755" s="73"/>
      <c r="B755" s="64"/>
      <c r="C755" s="73"/>
      <c r="D755" s="197"/>
      <c r="E755" s="197"/>
      <c r="F755" s="197"/>
      <c r="G755" s="197"/>
      <c r="H755" s="197"/>
      <c r="I755" s="197"/>
      <c r="J755" s="197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</row>
    <row r="756" spans="1:30" ht="13" x14ac:dyDescent="0.15">
      <c r="A756" s="73"/>
      <c r="B756" s="64"/>
      <c r="C756" s="73"/>
      <c r="D756" s="197"/>
      <c r="E756" s="197"/>
      <c r="F756" s="197"/>
      <c r="G756" s="197"/>
      <c r="H756" s="197"/>
      <c r="I756" s="197"/>
      <c r="J756" s="197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</row>
    <row r="757" spans="1:30" ht="13" x14ac:dyDescent="0.15">
      <c r="A757" s="73"/>
      <c r="B757" s="64"/>
      <c r="C757" s="73"/>
      <c r="D757" s="197"/>
      <c r="E757" s="197"/>
      <c r="F757" s="197"/>
      <c r="G757" s="197"/>
      <c r="H757" s="197"/>
      <c r="I757" s="197"/>
      <c r="J757" s="197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</row>
    <row r="758" spans="1:30" ht="13" x14ac:dyDescent="0.15">
      <c r="A758" s="73"/>
      <c r="B758" s="64"/>
      <c r="C758" s="73"/>
      <c r="D758" s="197"/>
      <c r="E758" s="197"/>
      <c r="F758" s="197"/>
      <c r="G758" s="197"/>
      <c r="H758" s="197"/>
      <c r="I758" s="197"/>
      <c r="J758" s="197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</row>
    <row r="759" spans="1:30" ht="13" x14ac:dyDescent="0.15">
      <c r="A759" s="73"/>
      <c r="B759" s="64"/>
      <c r="C759" s="73"/>
      <c r="D759" s="197"/>
      <c r="E759" s="197"/>
      <c r="F759" s="197"/>
      <c r="G759" s="197"/>
      <c r="H759" s="197"/>
      <c r="I759" s="197"/>
      <c r="J759" s="197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</row>
    <row r="760" spans="1:30" ht="13" x14ac:dyDescent="0.15">
      <c r="A760" s="73"/>
      <c r="B760" s="64"/>
      <c r="C760" s="73"/>
      <c r="D760" s="197"/>
      <c r="E760" s="197"/>
      <c r="F760" s="197"/>
      <c r="G760" s="197"/>
      <c r="H760" s="197"/>
      <c r="I760" s="197"/>
      <c r="J760" s="197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</row>
    <row r="761" spans="1:30" ht="13" x14ac:dyDescent="0.15">
      <c r="A761" s="73"/>
      <c r="B761" s="64"/>
      <c r="C761" s="73"/>
      <c r="D761" s="197"/>
      <c r="E761" s="197"/>
      <c r="F761" s="197"/>
      <c r="G761" s="197"/>
      <c r="H761" s="197"/>
      <c r="I761" s="197"/>
      <c r="J761" s="197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</row>
    <row r="762" spans="1:30" ht="13" x14ac:dyDescent="0.15">
      <c r="A762" s="73"/>
      <c r="B762" s="64"/>
      <c r="C762" s="73"/>
      <c r="D762" s="197"/>
      <c r="E762" s="197"/>
      <c r="F762" s="197"/>
      <c r="G762" s="197"/>
      <c r="H762" s="197"/>
      <c r="I762" s="197"/>
      <c r="J762" s="197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</row>
    <row r="763" spans="1:30" ht="13" x14ac:dyDescent="0.15">
      <c r="A763" s="73"/>
      <c r="B763" s="64"/>
      <c r="C763" s="73"/>
      <c r="D763" s="197"/>
      <c r="E763" s="197"/>
      <c r="F763" s="197"/>
      <c r="G763" s="197"/>
      <c r="H763" s="197"/>
      <c r="I763" s="197"/>
      <c r="J763" s="197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</row>
    <row r="764" spans="1:30" ht="13" x14ac:dyDescent="0.15">
      <c r="A764" s="73"/>
      <c r="B764" s="64"/>
      <c r="C764" s="73"/>
      <c r="D764" s="197"/>
      <c r="E764" s="197"/>
      <c r="F764" s="197"/>
      <c r="G764" s="197"/>
      <c r="H764" s="197"/>
      <c r="I764" s="197"/>
      <c r="J764" s="197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</row>
    <row r="765" spans="1:30" ht="13" x14ac:dyDescent="0.15">
      <c r="A765" s="73"/>
      <c r="B765" s="64"/>
      <c r="C765" s="73"/>
      <c r="D765" s="197"/>
      <c r="E765" s="197"/>
      <c r="F765" s="197"/>
      <c r="G765" s="197"/>
      <c r="H765" s="197"/>
      <c r="I765" s="197"/>
      <c r="J765" s="197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</row>
    <row r="766" spans="1:30" ht="13" x14ac:dyDescent="0.15">
      <c r="A766" s="73"/>
      <c r="B766" s="64"/>
      <c r="C766" s="73"/>
      <c r="D766" s="197"/>
      <c r="E766" s="197"/>
      <c r="F766" s="197"/>
      <c r="G766" s="197"/>
      <c r="H766" s="197"/>
      <c r="I766" s="197"/>
      <c r="J766" s="197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</row>
    <row r="767" spans="1:30" ht="13" x14ac:dyDescent="0.15">
      <c r="A767" s="73"/>
      <c r="B767" s="64"/>
      <c r="C767" s="73"/>
      <c r="D767" s="197"/>
      <c r="E767" s="197"/>
      <c r="F767" s="197"/>
      <c r="G767" s="197"/>
      <c r="H767" s="197"/>
      <c r="I767" s="197"/>
      <c r="J767" s="197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</row>
    <row r="768" spans="1:30" ht="13" x14ac:dyDescent="0.15">
      <c r="A768" s="73"/>
      <c r="B768" s="64"/>
      <c r="C768" s="73"/>
      <c r="D768" s="197"/>
      <c r="E768" s="197"/>
      <c r="F768" s="197"/>
      <c r="G768" s="197"/>
      <c r="H768" s="197"/>
      <c r="I768" s="197"/>
      <c r="J768" s="197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</row>
    <row r="769" spans="1:30" ht="13" x14ac:dyDescent="0.15">
      <c r="A769" s="73"/>
      <c r="B769" s="64"/>
      <c r="C769" s="73"/>
      <c r="D769" s="197"/>
      <c r="E769" s="197"/>
      <c r="F769" s="197"/>
      <c r="G769" s="197"/>
      <c r="H769" s="197"/>
      <c r="I769" s="197"/>
      <c r="J769" s="197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</row>
    <row r="770" spans="1:30" ht="13" x14ac:dyDescent="0.15">
      <c r="A770" s="73"/>
      <c r="B770" s="64"/>
      <c r="C770" s="73"/>
      <c r="D770" s="197"/>
      <c r="E770" s="197"/>
      <c r="F770" s="197"/>
      <c r="G770" s="197"/>
      <c r="H770" s="197"/>
      <c r="I770" s="197"/>
      <c r="J770" s="197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</row>
    <row r="771" spans="1:30" ht="13" x14ac:dyDescent="0.15">
      <c r="A771" s="73"/>
      <c r="B771" s="64"/>
      <c r="C771" s="73"/>
      <c r="D771" s="197"/>
      <c r="E771" s="197"/>
      <c r="F771" s="197"/>
      <c r="G771" s="197"/>
      <c r="H771" s="197"/>
      <c r="I771" s="197"/>
      <c r="J771" s="197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</row>
    <row r="772" spans="1:30" ht="13" x14ac:dyDescent="0.15">
      <c r="A772" s="73"/>
      <c r="B772" s="64"/>
      <c r="C772" s="73"/>
      <c r="D772" s="197"/>
      <c r="E772" s="197"/>
      <c r="F772" s="197"/>
      <c r="G772" s="197"/>
      <c r="H772" s="197"/>
      <c r="I772" s="197"/>
      <c r="J772" s="197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</row>
    <row r="773" spans="1:30" ht="13" x14ac:dyDescent="0.15">
      <c r="A773" s="73"/>
      <c r="B773" s="64"/>
      <c r="C773" s="73"/>
      <c r="D773" s="197"/>
      <c r="E773" s="197"/>
      <c r="F773" s="197"/>
      <c r="G773" s="197"/>
      <c r="H773" s="197"/>
      <c r="I773" s="197"/>
      <c r="J773" s="197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</row>
    <row r="774" spans="1:30" ht="13" x14ac:dyDescent="0.15">
      <c r="A774" s="73"/>
      <c r="B774" s="64"/>
      <c r="C774" s="73"/>
      <c r="D774" s="197"/>
      <c r="E774" s="197"/>
      <c r="F774" s="197"/>
      <c r="G774" s="197"/>
      <c r="H774" s="197"/>
      <c r="I774" s="197"/>
      <c r="J774" s="197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</row>
    <row r="775" spans="1:30" ht="13" x14ac:dyDescent="0.15">
      <c r="A775" s="73"/>
      <c r="B775" s="64"/>
      <c r="C775" s="73"/>
      <c r="D775" s="197"/>
      <c r="E775" s="197"/>
      <c r="F775" s="197"/>
      <c r="G775" s="197"/>
      <c r="H775" s="197"/>
      <c r="I775" s="197"/>
      <c r="J775" s="197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</row>
    <row r="776" spans="1:30" ht="13" x14ac:dyDescent="0.15">
      <c r="A776" s="73"/>
      <c r="B776" s="64"/>
      <c r="C776" s="73"/>
      <c r="D776" s="197"/>
      <c r="E776" s="197"/>
      <c r="F776" s="197"/>
      <c r="G776" s="197"/>
      <c r="H776" s="197"/>
      <c r="I776" s="197"/>
      <c r="J776" s="197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</row>
    <row r="777" spans="1:30" ht="13" x14ac:dyDescent="0.15">
      <c r="A777" s="73"/>
      <c r="B777" s="64"/>
      <c r="C777" s="73"/>
      <c r="D777" s="197"/>
      <c r="E777" s="197"/>
      <c r="F777" s="197"/>
      <c r="G777" s="197"/>
      <c r="H777" s="197"/>
      <c r="I777" s="197"/>
      <c r="J777" s="197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</row>
    <row r="778" spans="1:30" ht="13" x14ac:dyDescent="0.15">
      <c r="A778" s="73"/>
      <c r="B778" s="64"/>
      <c r="C778" s="73"/>
      <c r="D778" s="197"/>
      <c r="E778" s="197"/>
      <c r="F778" s="197"/>
      <c r="G778" s="197"/>
      <c r="H778" s="197"/>
      <c r="I778" s="197"/>
      <c r="J778" s="197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</row>
    <row r="779" spans="1:30" ht="13" x14ac:dyDescent="0.15">
      <c r="A779" s="73"/>
      <c r="B779" s="64"/>
      <c r="C779" s="73"/>
      <c r="D779" s="197"/>
      <c r="E779" s="197"/>
      <c r="F779" s="197"/>
      <c r="G779" s="197"/>
      <c r="H779" s="197"/>
      <c r="I779" s="197"/>
      <c r="J779" s="197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</row>
    <row r="780" spans="1:30" ht="13" x14ac:dyDescent="0.15">
      <c r="A780" s="73"/>
      <c r="B780" s="64"/>
      <c r="C780" s="73"/>
      <c r="D780" s="197"/>
      <c r="E780" s="197"/>
      <c r="F780" s="197"/>
      <c r="G780" s="197"/>
      <c r="H780" s="197"/>
      <c r="I780" s="197"/>
      <c r="J780" s="197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</row>
    <row r="781" spans="1:30" ht="13" x14ac:dyDescent="0.15">
      <c r="A781" s="73"/>
      <c r="B781" s="64"/>
      <c r="C781" s="73"/>
      <c r="D781" s="197"/>
      <c r="E781" s="197"/>
      <c r="F781" s="197"/>
      <c r="G781" s="197"/>
      <c r="H781" s="197"/>
      <c r="I781" s="197"/>
      <c r="J781" s="197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</row>
    <row r="782" spans="1:30" ht="13" x14ac:dyDescent="0.15">
      <c r="A782" s="73"/>
      <c r="B782" s="64"/>
      <c r="C782" s="73"/>
      <c r="D782" s="197"/>
      <c r="E782" s="197"/>
      <c r="F782" s="197"/>
      <c r="G782" s="197"/>
      <c r="H782" s="197"/>
      <c r="I782" s="197"/>
      <c r="J782" s="197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</row>
    <row r="783" spans="1:30" ht="13" x14ac:dyDescent="0.15">
      <c r="A783" s="73"/>
      <c r="B783" s="64"/>
      <c r="C783" s="73"/>
      <c r="D783" s="197"/>
      <c r="E783" s="197"/>
      <c r="F783" s="197"/>
      <c r="G783" s="197"/>
      <c r="H783" s="197"/>
      <c r="I783" s="197"/>
      <c r="J783" s="197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</row>
    <row r="784" spans="1:30" ht="13" x14ac:dyDescent="0.15">
      <c r="A784" s="73"/>
      <c r="B784" s="64"/>
      <c r="C784" s="73"/>
      <c r="D784" s="197"/>
      <c r="E784" s="197"/>
      <c r="F784" s="197"/>
      <c r="G784" s="197"/>
      <c r="H784" s="197"/>
      <c r="I784" s="197"/>
      <c r="J784" s="197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</row>
    <row r="785" spans="1:30" ht="13" x14ac:dyDescent="0.15">
      <c r="A785" s="73"/>
      <c r="B785" s="64"/>
      <c r="C785" s="73"/>
      <c r="D785" s="197"/>
      <c r="E785" s="197"/>
      <c r="F785" s="197"/>
      <c r="G785" s="197"/>
      <c r="H785" s="197"/>
      <c r="I785" s="197"/>
      <c r="J785" s="197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</row>
    <row r="786" spans="1:30" ht="13" x14ac:dyDescent="0.15">
      <c r="A786" s="73"/>
      <c r="B786" s="64"/>
      <c r="C786" s="73"/>
      <c r="D786" s="197"/>
      <c r="E786" s="197"/>
      <c r="F786" s="197"/>
      <c r="G786" s="197"/>
      <c r="H786" s="197"/>
      <c r="I786" s="197"/>
      <c r="J786" s="197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</row>
    <row r="787" spans="1:30" ht="13" x14ac:dyDescent="0.15">
      <c r="A787" s="73"/>
      <c r="B787" s="64"/>
      <c r="C787" s="73"/>
      <c r="D787" s="197"/>
      <c r="E787" s="197"/>
      <c r="F787" s="197"/>
      <c r="G787" s="197"/>
      <c r="H787" s="197"/>
      <c r="I787" s="197"/>
      <c r="J787" s="197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</row>
    <row r="788" spans="1:30" ht="13" x14ac:dyDescent="0.15">
      <c r="A788" s="73"/>
      <c r="B788" s="64"/>
      <c r="C788" s="73"/>
      <c r="D788" s="197"/>
      <c r="E788" s="197"/>
      <c r="F788" s="197"/>
      <c r="G788" s="197"/>
      <c r="H788" s="197"/>
      <c r="I788" s="197"/>
      <c r="J788" s="197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</row>
    <row r="789" spans="1:30" ht="13" x14ac:dyDescent="0.15">
      <c r="A789" s="73"/>
      <c r="B789" s="64"/>
      <c r="C789" s="73"/>
      <c r="D789" s="197"/>
      <c r="E789" s="197"/>
      <c r="F789" s="197"/>
      <c r="G789" s="197"/>
      <c r="H789" s="197"/>
      <c r="I789" s="197"/>
      <c r="J789" s="197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</row>
    <row r="790" spans="1:30" ht="13" x14ac:dyDescent="0.15">
      <c r="A790" s="73"/>
      <c r="B790" s="64"/>
      <c r="C790" s="73"/>
      <c r="D790" s="197"/>
      <c r="E790" s="197"/>
      <c r="F790" s="197"/>
      <c r="G790" s="197"/>
      <c r="H790" s="197"/>
      <c r="I790" s="197"/>
      <c r="J790" s="197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</row>
    <row r="791" spans="1:30" ht="13" x14ac:dyDescent="0.15">
      <c r="A791" s="73"/>
      <c r="B791" s="64"/>
      <c r="C791" s="73"/>
      <c r="D791" s="197"/>
      <c r="E791" s="197"/>
      <c r="F791" s="197"/>
      <c r="G791" s="197"/>
      <c r="H791" s="197"/>
      <c r="I791" s="197"/>
      <c r="J791" s="197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</row>
    <row r="792" spans="1:30" ht="13" x14ac:dyDescent="0.15">
      <c r="A792" s="73"/>
      <c r="B792" s="64"/>
      <c r="C792" s="73"/>
      <c r="D792" s="197"/>
      <c r="E792" s="197"/>
      <c r="F792" s="197"/>
      <c r="G792" s="197"/>
      <c r="H792" s="197"/>
      <c r="I792" s="197"/>
      <c r="J792" s="197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</row>
    <row r="793" spans="1:30" ht="13" x14ac:dyDescent="0.15">
      <c r="A793" s="73"/>
      <c r="B793" s="64"/>
      <c r="C793" s="73"/>
      <c r="D793" s="197"/>
      <c r="E793" s="197"/>
      <c r="F793" s="197"/>
      <c r="G793" s="197"/>
      <c r="H793" s="197"/>
      <c r="I793" s="197"/>
      <c r="J793" s="197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</row>
    <row r="794" spans="1:30" ht="13" x14ac:dyDescent="0.15">
      <c r="A794" s="73"/>
      <c r="B794" s="64"/>
      <c r="C794" s="73"/>
      <c r="D794" s="197"/>
      <c r="E794" s="197"/>
      <c r="F794" s="197"/>
      <c r="G794" s="197"/>
      <c r="H794" s="197"/>
      <c r="I794" s="197"/>
      <c r="J794" s="197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</row>
    <row r="795" spans="1:30" ht="13" x14ac:dyDescent="0.15">
      <c r="A795" s="73"/>
      <c r="B795" s="64"/>
      <c r="C795" s="73"/>
      <c r="D795" s="197"/>
      <c r="E795" s="197"/>
      <c r="F795" s="197"/>
      <c r="G795" s="197"/>
      <c r="H795" s="197"/>
      <c r="I795" s="197"/>
      <c r="J795" s="197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</row>
    <row r="796" spans="1:30" ht="13" x14ac:dyDescent="0.15">
      <c r="A796" s="73"/>
      <c r="B796" s="64"/>
      <c r="C796" s="73"/>
      <c r="D796" s="197"/>
      <c r="E796" s="197"/>
      <c r="F796" s="197"/>
      <c r="G796" s="197"/>
      <c r="H796" s="197"/>
      <c r="I796" s="197"/>
      <c r="J796" s="197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</row>
    <row r="797" spans="1:30" ht="13" x14ac:dyDescent="0.15">
      <c r="A797" s="73"/>
      <c r="B797" s="64"/>
      <c r="C797" s="73"/>
      <c r="D797" s="197"/>
      <c r="E797" s="197"/>
      <c r="F797" s="197"/>
      <c r="G797" s="197"/>
      <c r="H797" s="197"/>
      <c r="I797" s="197"/>
      <c r="J797" s="197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</row>
    <row r="798" spans="1:30" ht="13" x14ac:dyDescent="0.15">
      <c r="A798" s="73"/>
      <c r="B798" s="64"/>
      <c r="C798" s="73"/>
      <c r="D798" s="197"/>
      <c r="E798" s="197"/>
      <c r="F798" s="197"/>
      <c r="G798" s="197"/>
      <c r="H798" s="197"/>
      <c r="I798" s="197"/>
      <c r="J798" s="197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</row>
    <row r="799" spans="1:30" ht="13" x14ac:dyDescent="0.15">
      <c r="A799" s="73"/>
      <c r="B799" s="64"/>
      <c r="C799" s="73"/>
      <c r="D799" s="197"/>
      <c r="E799" s="197"/>
      <c r="F799" s="197"/>
      <c r="G799" s="197"/>
      <c r="H799" s="197"/>
      <c r="I799" s="197"/>
      <c r="J799" s="197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</row>
    <row r="800" spans="1:30" ht="13" x14ac:dyDescent="0.15">
      <c r="A800" s="73"/>
      <c r="B800" s="64"/>
      <c r="C800" s="73"/>
      <c r="D800" s="197"/>
      <c r="E800" s="197"/>
      <c r="F800" s="197"/>
      <c r="G800" s="197"/>
      <c r="H800" s="197"/>
      <c r="I800" s="197"/>
      <c r="J800" s="197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</row>
    <row r="801" spans="1:30" ht="13" x14ac:dyDescent="0.15">
      <c r="A801" s="73"/>
      <c r="B801" s="64"/>
      <c r="C801" s="73"/>
      <c r="D801" s="197"/>
      <c r="E801" s="197"/>
      <c r="F801" s="197"/>
      <c r="G801" s="197"/>
      <c r="H801" s="197"/>
      <c r="I801" s="197"/>
      <c r="J801" s="197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</row>
    <row r="802" spans="1:30" ht="13" x14ac:dyDescent="0.15">
      <c r="A802" s="73"/>
      <c r="B802" s="64"/>
      <c r="C802" s="73"/>
      <c r="D802" s="197"/>
      <c r="E802" s="197"/>
      <c r="F802" s="197"/>
      <c r="G802" s="197"/>
      <c r="H802" s="197"/>
      <c r="I802" s="197"/>
      <c r="J802" s="197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</row>
    <row r="803" spans="1:30" ht="13" x14ac:dyDescent="0.15">
      <c r="A803" s="73"/>
      <c r="B803" s="64"/>
      <c r="C803" s="73"/>
      <c r="D803" s="197"/>
      <c r="E803" s="197"/>
      <c r="F803" s="197"/>
      <c r="G803" s="197"/>
      <c r="H803" s="197"/>
      <c r="I803" s="197"/>
      <c r="J803" s="197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</row>
    <row r="804" spans="1:30" ht="13" x14ac:dyDescent="0.15">
      <c r="A804" s="73"/>
      <c r="B804" s="64"/>
      <c r="C804" s="73"/>
      <c r="D804" s="197"/>
      <c r="E804" s="197"/>
      <c r="F804" s="197"/>
      <c r="G804" s="197"/>
      <c r="H804" s="197"/>
      <c r="I804" s="197"/>
      <c r="J804" s="197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</row>
    <row r="805" spans="1:30" ht="13" x14ac:dyDescent="0.15">
      <c r="A805" s="73"/>
      <c r="B805" s="64"/>
      <c r="C805" s="73"/>
      <c r="D805" s="197"/>
      <c r="E805" s="197"/>
      <c r="F805" s="197"/>
      <c r="G805" s="197"/>
      <c r="H805" s="197"/>
      <c r="I805" s="197"/>
      <c r="J805" s="197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</row>
    <row r="806" spans="1:30" ht="13" x14ac:dyDescent="0.15">
      <c r="A806" s="73"/>
      <c r="B806" s="64"/>
      <c r="C806" s="73"/>
      <c r="D806" s="197"/>
      <c r="E806" s="197"/>
      <c r="F806" s="197"/>
      <c r="G806" s="197"/>
      <c r="H806" s="197"/>
      <c r="I806" s="197"/>
      <c r="J806" s="197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</row>
    <row r="807" spans="1:30" ht="13" x14ac:dyDescent="0.15">
      <c r="A807" s="73"/>
      <c r="B807" s="64"/>
      <c r="C807" s="73"/>
      <c r="D807" s="197"/>
      <c r="E807" s="197"/>
      <c r="F807" s="197"/>
      <c r="G807" s="197"/>
      <c r="H807" s="197"/>
      <c r="I807" s="197"/>
      <c r="J807" s="197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</row>
    <row r="808" spans="1:30" ht="13" x14ac:dyDescent="0.15">
      <c r="A808" s="73"/>
      <c r="B808" s="64"/>
      <c r="C808" s="73"/>
      <c r="D808" s="197"/>
      <c r="E808" s="197"/>
      <c r="F808" s="197"/>
      <c r="G808" s="197"/>
      <c r="H808" s="197"/>
      <c r="I808" s="197"/>
      <c r="J808" s="197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</row>
    <row r="809" spans="1:30" ht="13" x14ac:dyDescent="0.15">
      <c r="A809" s="73"/>
      <c r="B809" s="64"/>
      <c r="C809" s="73"/>
      <c r="D809" s="197"/>
      <c r="E809" s="197"/>
      <c r="F809" s="197"/>
      <c r="G809" s="197"/>
      <c r="H809" s="197"/>
      <c r="I809" s="197"/>
      <c r="J809" s="197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</row>
    <row r="810" spans="1:30" ht="13" x14ac:dyDescent="0.15">
      <c r="A810" s="73"/>
      <c r="B810" s="64"/>
      <c r="C810" s="73"/>
      <c r="D810" s="197"/>
      <c r="E810" s="197"/>
      <c r="F810" s="197"/>
      <c r="G810" s="197"/>
      <c r="H810" s="197"/>
      <c r="I810" s="197"/>
      <c r="J810" s="197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</row>
    <row r="811" spans="1:30" ht="13" x14ac:dyDescent="0.15">
      <c r="A811" s="73"/>
      <c r="B811" s="64"/>
      <c r="C811" s="73"/>
      <c r="D811" s="197"/>
      <c r="E811" s="197"/>
      <c r="F811" s="197"/>
      <c r="G811" s="197"/>
      <c r="H811" s="197"/>
      <c r="I811" s="197"/>
      <c r="J811" s="197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</row>
    <row r="812" spans="1:30" ht="13" x14ac:dyDescent="0.15">
      <c r="A812" s="73"/>
      <c r="B812" s="64"/>
      <c r="C812" s="73"/>
      <c r="D812" s="197"/>
      <c r="E812" s="197"/>
      <c r="F812" s="197"/>
      <c r="G812" s="197"/>
      <c r="H812" s="197"/>
      <c r="I812" s="197"/>
      <c r="J812" s="197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</row>
    <row r="813" spans="1:30" ht="13" x14ac:dyDescent="0.15">
      <c r="A813" s="73"/>
      <c r="B813" s="64"/>
      <c r="C813" s="73"/>
      <c r="D813" s="197"/>
      <c r="E813" s="197"/>
      <c r="F813" s="197"/>
      <c r="G813" s="197"/>
      <c r="H813" s="197"/>
      <c r="I813" s="197"/>
      <c r="J813" s="197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</row>
    <row r="814" spans="1:30" ht="13" x14ac:dyDescent="0.15">
      <c r="A814" s="73"/>
      <c r="B814" s="64"/>
      <c r="C814" s="73"/>
      <c r="D814" s="197"/>
      <c r="E814" s="197"/>
      <c r="F814" s="197"/>
      <c r="G814" s="197"/>
      <c r="H814" s="197"/>
      <c r="I814" s="197"/>
      <c r="J814" s="197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</row>
    <row r="815" spans="1:30" ht="13" x14ac:dyDescent="0.15">
      <c r="A815" s="73"/>
      <c r="B815" s="64"/>
      <c r="C815" s="73"/>
      <c r="D815" s="197"/>
      <c r="E815" s="197"/>
      <c r="F815" s="197"/>
      <c r="G815" s="197"/>
      <c r="H815" s="197"/>
      <c r="I815" s="197"/>
      <c r="J815" s="197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</row>
    <row r="816" spans="1:30" ht="13" x14ac:dyDescent="0.15">
      <c r="A816" s="73"/>
      <c r="B816" s="64"/>
      <c r="C816" s="73"/>
      <c r="D816" s="197"/>
      <c r="E816" s="197"/>
      <c r="F816" s="197"/>
      <c r="G816" s="197"/>
      <c r="H816" s="197"/>
      <c r="I816" s="197"/>
      <c r="J816" s="197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</row>
    <row r="817" spans="1:30" ht="13" x14ac:dyDescent="0.15">
      <c r="A817" s="73"/>
      <c r="B817" s="64"/>
      <c r="C817" s="73"/>
      <c r="D817" s="197"/>
      <c r="E817" s="197"/>
      <c r="F817" s="197"/>
      <c r="G817" s="197"/>
      <c r="H817" s="197"/>
      <c r="I817" s="197"/>
      <c r="J817" s="197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</row>
    <row r="818" spans="1:30" ht="13" x14ac:dyDescent="0.15">
      <c r="A818" s="73"/>
      <c r="B818" s="64"/>
      <c r="C818" s="73"/>
      <c r="D818" s="197"/>
      <c r="E818" s="197"/>
      <c r="F818" s="197"/>
      <c r="G818" s="197"/>
      <c r="H818" s="197"/>
      <c r="I818" s="197"/>
      <c r="J818" s="197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</row>
    <row r="819" spans="1:30" ht="13" x14ac:dyDescent="0.15">
      <c r="A819" s="73"/>
      <c r="B819" s="64"/>
      <c r="C819" s="73"/>
      <c r="D819" s="197"/>
      <c r="E819" s="197"/>
      <c r="F819" s="197"/>
      <c r="G819" s="197"/>
      <c r="H819" s="197"/>
      <c r="I819" s="197"/>
      <c r="J819" s="197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</row>
    <row r="820" spans="1:30" ht="13" x14ac:dyDescent="0.15">
      <c r="A820" s="73"/>
      <c r="B820" s="64"/>
      <c r="C820" s="73"/>
      <c r="D820" s="197"/>
      <c r="E820" s="197"/>
      <c r="F820" s="197"/>
      <c r="G820" s="197"/>
      <c r="H820" s="197"/>
      <c r="I820" s="197"/>
      <c r="J820" s="197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</row>
    <row r="821" spans="1:30" ht="13" x14ac:dyDescent="0.15">
      <c r="A821" s="73"/>
      <c r="B821" s="64"/>
      <c r="C821" s="73"/>
      <c r="D821" s="197"/>
      <c r="E821" s="197"/>
      <c r="F821" s="197"/>
      <c r="G821" s="197"/>
      <c r="H821" s="197"/>
      <c r="I821" s="197"/>
      <c r="J821" s="197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</row>
    <row r="822" spans="1:30" ht="13" x14ac:dyDescent="0.15">
      <c r="A822" s="73"/>
      <c r="B822" s="64"/>
      <c r="C822" s="73"/>
      <c r="D822" s="197"/>
      <c r="E822" s="197"/>
      <c r="F822" s="197"/>
      <c r="G822" s="197"/>
      <c r="H822" s="197"/>
      <c r="I822" s="197"/>
      <c r="J822" s="197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</row>
    <row r="823" spans="1:30" ht="13" x14ac:dyDescent="0.15">
      <c r="A823" s="73"/>
      <c r="B823" s="64"/>
      <c r="C823" s="73"/>
      <c r="D823" s="197"/>
      <c r="E823" s="197"/>
      <c r="F823" s="197"/>
      <c r="G823" s="197"/>
      <c r="H823" s="197"/>
      <c r="I823" s="197"/>
      <c r="J823" s="197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</row>
    <row r="824" spans="1:30" ht="13" x14ac:dyDescent="0.15">
      <c r="A824" s="73"/>
      <c r="B824" s="64"/>
      <c r="C824" s="73"/>
      <c r="D824" s="197"/>
      <c r="E824" s="197"/>
      <c r="F824" s="197"/>
      <c r="G824" s="197"/>
      <c r="H824" s="197"/>
      <c r="I824" s="197"/>
      <c r="J824" s="197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</row>
    <row r="825" spans="1:30" ht="13" x14ac:dyDescent="0.15">
      <c r="A825" s="73"/>
      <c r="B825" s="64"/>
      <c r="C825" s="73"/>
      <c r="D825" s="197"/>
      <c r="E825" s="197"/>
      <c r="F825" s="197"/>
      <c r="G825" s="197"/>
      <c r="H825" s="197"/>
      <c r="I825" s="197"/>
      <c r="J825" s="197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</row>
    <row r="826" spans="1:30" ht="13" x14ac:dyDescent="0.15">
      <c r="A826" s="73"/>
      <c r="B826" s="64"/>
      <c r="C826" s="73"/>
      <c r="D826" s="197"/>
      <c r="E826" s="197"/>
      <c r="F826" s="197"/>
      <c r="G826" s="197"/>
      <c r="H826" s="197"/>
      <c r="I826" s="197"/>
      <c r="J826" s="197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</row>
    <row r="827" spans="1:30" ht="13" x14ac:dyDescent="0.15">
      <c r="A827" s="73"/>
      <c r="B827" s="64"/>
      <c r="C827" s="73"/>
      <c r="D827" s="197"/>
      <c r="E827" s="197"/>
      <c r="F827" s="197"/>
      <c r="G827" s="197"/>
      <c r="H827" s="197"/>
      <c r="I827" s="197"/>
      <c r="J827" s="197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</row>
    <row r="828" spans="1:30" ht="13" x14ac:dyDescent="0.15">
      <c r="A828" s="73"/>
      <c r="B828" s="64"/>
      <c r="C828" s="73"/>
      <c r="D828" s="197"/>
      <c r="E828" s="197"/>
      <c r="F828" s="197"/>
      <c r="G828" s="197"/>
      <c r="H828" s="197"/>
      <c r="I828" s="197"/>
      <c r="J828" s="197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</row>
    <row r="829" spans="1:30" ht="13" x14ac:dyDescent="0.15">
      <c r="A829" s="73"/>
      <c r="B829" s="64"/>
      <c r="C829" s="73"/>
      <c r="D829" s="197"/>
      <c r="E829" s="197"/>
      <c r="F829" s="197"/>
      <c r="G829" s="197"/>
      <c r="H829" s="197"/>
      <c r="I829" s="197"/>
      <c r="J829" s="197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</row>
    <row r="830" spans="1:30" ht="13" x14ac:dyDescent="0.15">
      <c r="A830" s="73"/>
      <c r="B830" s="64"/>
      <c r="C830" s="73"/>
      <c r="D830" s="197"/>
      <c r="E830" s="197"/>
      <c r="F830" s="197"/>
      <c r="G830" s="197"/>
      <c r="H830" s="197"/>
      <c r="I830" s="197"/>
      <c r="J830" s="197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</row>
    <row r="831" spans="1:30" ht="13" x14ac:dyDescent="0.15">
      <c r="A831" s="73"/>
      <c r="B831" s="64"/>
      <c r="C831" s="73"/>
      <c r="D831" s="197"/>
      <c r="E831" s="197"/>
      <c r="F831" s="197"/>
      <c r="G831" s="197"/>
      <c r="H831" s="197"/>
      <c r="I831" s="197"/>
      <c r="J831" s="197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</row>
    <row r="832" spans="1:30" ht="13" x14ac:dyDescent="0.15">
      <c r="A832" s="73"/>
      <c r="B832" s="64"/>
      <c r="C832" s="73"/>
      <c r="D832" s="197"/>
      <c r="E832" s="197"/>
      <c r="F832" s="197"/>
      <c r="G832" s="197"/>
      <c r="H832" s="197"/>
      <c r="I832" s="197"/>
      <c r="J832" s="197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</row>
    <row r="833" spans="1:30" ht="13" x14ac:dyDescent="0.15">
      <c r="A833" s="73"/>
      <c r="B833" s="64"/>
      <c r="C833" s="73"/>
      <c r="D833" s="197"/>
      <c r="E833" s="197"/>
      <c r="F833" s="197"/>
      <c r="G833" s="197"/>
      <c r="H833" s="197"/>
      <c r="I833" s="197"/>
      <c r="J833" s="197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</row>
    <row r="834" spans="1:30" ht="13" x14ac:dyDescent="0.15">
      <c r="A834" s="73"/>
      <c r="B834" s="64"/>
      <c r="C834" s="73"/>
      <c r="D834" s="197"/>
      <c r="E834" s="197"/>
      <c r="F834" s="197"/>
      <c r="G834" s="197"/>
      <c r="H834" s="197"/>
      <c r="I834" s="197"/>
      <c r="J834" s="197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</row>
    <row r="835" spans="1:30" ht="13" x14ac:dyDescent="0.15">
      <c r="A835" s="73"/>
      <c r="B835" s="64"/>
      <c r="C835" s="73"/>
      <c r="D835" s="197"/>
      <c r="E835" s="197"/>
      <c r="F835" s="197"/>
      <c r="G835" s="197"/>
      <c r="H835" s="197"/>
      <c r="I835" s="197"/>
      <c r="J835" s="197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</row>
    <row r="836" spans="1:30" ht="13" x14ac:dyDescent="0.15">
      <c r="A836" s="73"/>
      <c r="B836" s="64"/>
      <c r="C836" s="73"/>
      <c r="D836" s="197"/>
      <c r="E836" s="197"/>
      <c r="F836" s="197"/>
      <c r="G836" s="197"/>
      <c r="H836" s="197"/>
      <c r="I836" s="197"/>
      <c r="J836" s="197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</row>
    <row r="837" spans="1:30" ht="13" x14ac:dyDescent="0.15">
      <c r="A837" s="73"/>
      <c r="B837" s="64"/>
      <c r="C837" s="73"/>
      <c r="D837" s="197"/>
      <c r="E837" s="197"/>
      <c r="F837" s="197"/>
      <c r="G837" s="197"/>
      <c r="H837" s="197"/>
      <c r="I837" s="197"/>
      <c r="J837" s="197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</row>
    <row r="838" spans="1:30" ht="13" x14ac:dyDescent="0.15">
      <c r="A838" s="73"/>
      <c r="B838" s="64"/>
      <c r="C838" s="73"/>
      <c r="D838" s="197"/>
      <c r="E838" s="197"/>
      <c r="F838" s="197"/>
      <c r="G838" s="197"/>
      <c r="H838" s="197"/>
      <c r="I838" s="197"/>
      <c r="J838" s="197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</row>
    <row r="839" spans="1:30" ht="13" x14ac:dyDescent="0.15">
      <c r="A839" s="73"/>
      <c r="B839" s="64"/>
      <c r="C839" s="73"/>
      <c r="D839" s="197"/>
      <c r="E839" s="197"/>
      <c r="F839" s="197"/>
      <c r="G839" s="197"/>
      <c r="H839" s="197"/>
      <c r="I839" s="197"/>
      <c r="J839" s="197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</row>
    <row r="840" spans="1:30" ht="13" x14ac:dyDescent="0.15">
      <c r="A840" s="73"/>
      <c r="B840" s="64"/>
      <c r="C840" s="73"/>
      <c r="D840" s="197"/>
      <c r="E840" s="197"/>
      <c r="F840" s="197"/>
      <c r="G840" s="197"/>
      <c r="H840" s="197"/>
      <c r="I840" s="197"/>
      <c r="J840" s="197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</row>
    <row r="841" spans="1:30" ht="13" x14ac:dyDescent="0.15">
      <c r="A841" s="73"/>
      <c r="B841" s="64"/>
      <c r="C841" s="73"/>
      <c r="D841" s="197"/>
      <c r="E841" s="197"/>
      <c r="F841" s="197"/>
      <c r="G841" s="197"/>
      <c r="H841" s="197"/>
      <c r="I841" s="197"/>
      <c r="J841" s="197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</row>
    <row r="842" spans="1:30" ht="13" x14ac:dyDescent="0.15">
      <c r="A842" s="73"/>
      <c r="B842" s="64"/>
      <c r="C842" s="73"/>
      <c r="D842" s="197"/>
      <c r="E842" s="197"/>
      <c r="F842" s="197"/>
      <c r="G842" s="197"/>
      <c r="H842" s="197"/>
      <c r="I842" s="197"/>
      <c r="J842" s="197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</row>
    <row r="843" spans="1:30" ht="13" x14ac:dyDescent="0.15">
      <c r="A843" s="73"/>
      <c r="B843" s="64"/>
      <c r="C843" s="73"/>
      <c r="D843" s="197"/>
      <c r="E843" s="197"/>
      <c r="F843" s="197"/>
      <c r="G843" s="197"/>
      <c r="H843" s="197"/>
      <c r="I843" s="197"/>
      <c r="J843" s="197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</row>
    <row r="844" spans="1:30" ht="13" x14ac:dyDescent="0.15">
      <c r="A844" s="73"/>
      <c r="B844" s="64"/>
      <c r="C844" s="73"/>
      <c r="D844" s="197"/>
      <c r="E844" s="197"/>
      <c r="F844" s="197"/>
      <c r="G844" s="197"/>
      <c r="H844" s="197"/>
      <c r="I844" s="197"/>
      <c r="J844" s="197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</row>
    <row r="845" spans="1:30" ht="13" x14ac:dyDescent="0.15">
      <c r="A845" s="73"/>
      <c r="B845" s="64"/>
      <c r="C845" s="73"/>
      <c r="D845" s="197"/>
      <c r="E845" s="197"/>
      <c r="F845" s="197"/>
      <c r="G845" s="197"/>
      <c r="H845" s="197"/>
      <c r="I845" s="197"/>
      <c r="J845" s="197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</row>
    <row r="846" spans="1:30" ht="13" x14ac:dyDescent="0.15">
      <c r="A846" s="73"/>
      <c r="B846" s="64"/>
      <c r="C846" s="73"/>
      <c r="D846" s="197"/>
      <c r="E846" s="197"/>
      <c r="F846" s="197"/>
      <c r="G846" s="197"/>
      <c r="H846" s="197"/>
      <c r="I846" s="197"/>
      <c r="J846" s="197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</row>
    <row r="847" spans="1:30" ht="13" x14ac:dyDescent="0.15">
      <c r="A847" s="73"/>
      <c r="B847" s="64"/>
      <c r="C847" s="73"/>
      <c r="D847" s="197"/>
      <c r="E847" s="197"/>
      <c r="F847" s="197"/>
      <c r="G847" s="197"/>
      <c r="H847" s="197"/>
      <c r="I847" s="197"/>
      <c r="J847" s="197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</row>
    <row r="848" spans="1:30" ht="13" x14ac:dyDescent="0.15">
      <c r="A848" s="73"/>
      <c r="B848" s="64"/>
      <c r="C848" s="73"/>
      <c r="D848" s="197"/>
      <c r="E848" s="197"/>
      <c r="F848" s="197"/>
      <c r="G848" s="197"/>
      <c r="H848" s="197"/>
      <c r="I848" s="197"/>
      <c r="J848" s="197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</row>
    <row r="849" spans="1:30" ht="13" x14ac:dyDescent="0.15">
      <c r="A849" s="73"/>
      <c r="B849" s="64"/>
      <c r="C849" s="73"/>
      <c r="D849" s="197"/>
      <c r="E849" s="197"/>
      <c r="F849" s="197"/>
      <c r="G849" s="197"/>
      <c r="H849" s="197"/>
      <c r="I849" s="197"/>
      <c r="J849" s="197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</row>
    <row r="850" spans="1:30" ht="13" x14ac:dyDescent="0.15">
      <c r="A850" s="73"/>
      <c r="B850" s="64"/>
      <c r="C850" s="73"/>
      <c r="D850" s="197"/>
      <c r="E850" s="197"/>
      <c r="F850" s="197"/>
      <c r="G850" s="197"/>
      <c r="H850" s="197"/>
      <c r="I850" s="197"/>
      <c r="J850" s="197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</row>
    <row r="851" spans="1:30" ht="13" x14ac:dyDescent="0.15">
      <c r="A851" s="73"/>
      <c r="B851" s="64"/>
      <c r="C851" s="73"/>
      <c r="D851" s="197"/>
      <c r="E851" s="197"/>
      <c r="F851" s="197"/>
      <c r="G851" s="197"/>
      <c r="H851" s="197"/>
      <c r="I851" s="197"/>
      <c r="J851" s="197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</row>
    <row r="852" spans="1:30" ht="13" x14ac:dyDescent="0.15">
      <c r="A852" s="73"/>
      <c r="B852" s="64"/>
      <c r="C852" s="73"/>
      <c r="D852" s="197"/>
      <c r="E852" s="197"/>
      <c r="F852" s="197"/>
      <c r="G852" s="197"/>
      <c r="H852" s="197"/>
      <c r="I852" s="197"/>
      <c r="J852" s="197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</row>
    <row r="853" spans="1:30" ht="13" x14ac:dyDescent="0.15">
      <c r="A853" s="73"/>
      <c r="B853" s="64"/>
      <c r="C853" s="73"/>
      <c r="D853" s="197"/>
      <c r="E853" s="197"/>
      <c r="F853" s="197"/>
      <c r="G853" s="197"/>
      <c r="H853" s="197"/>
      <c r="I853" s="197"/>
      <c r="J853" s="197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</row>
    <row r="854" spans="1:30" ht="13" x14ac:dyDescent="0.15">
      <c r="A854" s="73"/>
      <c r="B854" s="64"/>
      <c r="C854" s="73"/>
      <c r="D854" s="197"/>
      <c r="E854" s="197"/>
      <c r="F854" s="197"/>
      <c r="G854" s="197"/>
      <c r="H854" s="197"/>
      <c r="I854" s="197"/>
      <c r="J854" s="197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</row>
    <row r="855" spans="1:30" ht="13" x14ac:dyDescent="0.15">
      <c r="A855" s="73"/>
      <c r="B855" s="64"/>
      <c r="C855" s="73"/>
      <c r="D855" s="197"/>
      <c r="E855" s="197"/>
      <c r="F855" s="197"/>
      <c r="G855" s="197"/>
      <c r="H855" s="197"/>
      <c r="I855" s="197"/>
      <c r="J855" s="197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</row>
    <row r="856" spans="1:30" ht="13" x14ac:dyDescent="0.15">
      <c r="A856" s="73"/>
      <c r="B856" s="64"/>
      <c r="C856" s="73"/>
      <c r="D856" s="197"/>
      <c r="E856" s="197"/>
      <c r="F856" s="197"/>
      <c r="G856" s="197"/>
      <c r="H856" s="197"/>
      <c r="I856" s="197"/>
      <c r="J856" s="197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</row>
    <row r="857" spans="1:30" ht="13" x14ac:dyDescent="0.15">
      <c r="A857" s="73"/>
      <c r="B857" s="64"/>
      <c r="C857" s="73"/>
      <c r="D857" s="197"/>
      <c r="E857" s="197"/>
      <c r="F857" s="197"/>
      <c r="G857" s="197"/>
      <c r="H857" s="197"/>
      <c r="I857" s="197"/>
      <c r="J857" s="197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</row>
    <row r="858" spans="1:30" ht="13" x14ac:dyDescent="0.15">
      <c r="A858" s="73"/>
      <c r="B858" s="64"/>
      <c r="C858" s="73"/>
      <c r="D858" s="197"/>
      <c r="E858" s="197"/>
      <c r="F858" s="197"/>
      <c r="G858" s="197"/>
      <c r="H858" s="197"/>
      <c r="I858" s="197"/>
      <c r="J858" s="197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</row>
    <row r="859" spans="1:30" ht="13" x14ac:dyDescent="0.15">
      <c r="A859" s="73"/>
      <c r="B859" s="64"/>
      <c r="C859" s="73"/>
      <c r="D859" s="197"/>
      <c r="E859" s="197"/>
      <c r="F859" s="197"/>
      <c r="G859" s="197"/>
      <c r="H859" s="197"/>
      <c r="I859" s="197"/>
      <c r="J859" s="197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</row>
    <row r="860" spans="1:30" ht="13" x14ac:dyDescent="0.15">
      <c r="A860" s="73"/>
      <c r="B860" s="64"/>
      <c r="C860" s="73"/>
      <c r="D860" s="197"/>
      <c r="E860" s="197"/>
      <c r="F860" s="197"/>
      <c r="G860" s="197"/>
      <c r="H860" s="197"/>
      <c r="I860" s="197"/>
      <c r="J860" s="197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</row>
    <row r="861" spans="1:30" ht="13" x14ac:dyDescent="0.15">
      <c r="A861" s="73"/>
      <c r="B861" s="64"/>
      <c r="C861" s="73"/>
      <c r="D861" s="197"/>
      <c r="E861" s="197"/>
      <c r="F861" s="197"/>
      <c r="G861" s="197"/>
      <c r="H861" s="197"/>
      <c r="I861" s="197"/>
      <c r="J861" s="197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</row>
    <row r="862" spans="1:30" ht="13" x14ac:dyDescent="0.15">
      <c r="A862" s="73"/>
      <c r="B862" s="64"/>
      <c r="C862" s="73"/>
      <c r="D862" s="197"/>
      <c r="E862" s="197"/>
      <c r="F862" s="197"/>
      <c r="G862" s="197"/>
      <c r="H862" s="197"/>
      <c r="I862" s="197"/>
      <c r="J862" s="197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</row>
    <row r="863" spans="1:30" ht="13" x14ac:dyDescent="0.15">
      <c r="A863" s="73"/>
      <c r="B863" s="64"/>
      <c r="C863" s="73"/>
      <c r="D863" s="197"/>
      <c r="E863" s="197"/>
      <c r="F863" s="197"/>
      <c r="G863" s="197"/>
      <c r="H863" s="197"/>
      <c r="I863" s="197"/>
      <c r="J863" s="197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</row>
    <row r="864" spans="1:30" ht="13" x14ac:dyDescent="0.15">
      <c r="A864" s="73"/>
      <c r="B864" s="64"/>
      <c r="C864" s="73"/>
      <c r="D864" s="197"/>
      <c r="E864" s="197"/>
      <c r="F864" s="197"/>
      <c r="G864" s="197"/>
      <c r="H864" s="197"/>
      <c r="I864" s="197"/>
      <c r="J864" s="197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</row>
    <row r="865" spans="1:30" ht="13" x14ac:dyDescent="0.15">
      <c r="A865" s="73"/>
      <c r="B865" s="64"/>
      <c r="C865" s="73"/>
      <c r="D865" s="197"/>
      <c r="E865" s="197"/>
      <c r="F865" s="197"/>
      <c r="G865" s="197"/>
      <c r="H865" s="197"/>
      <c r="I865" s="197"/>
      <c r="J865" s="197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</row>
    <row r="866" spans="1:30" ht="13" x14ac:dyDescent="0.15">
      <c r="A866" s="73"/>
      <c r="B866" s="64"/>
      <c r="C866" s="73"/>
      <c r="D866" s="197"/>
      <c r="E866" s="197"/>
      <c r="F866" s="197"/>
      <c r="G866" s="197"/>
      <c r="H866" s="197"/>
      <c r="I866" s="197"/>
      <c r="J866" s="197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</row>
    <row r="867" spans="1:30" ht="13" x14ac:dyDescent="0.15">
      <c r="A867" s="73"/>
      <c r="B867" s="64"/>
      <c r="C867" s="73"/>
      <c r="D867" s="197"/>
      <c r="E867" s="197"/>
      <c r="F867" s="197"/>
      <c r="G867" s="197"/>
      <c r="H867" s="197"/>
      <c r="I867" s="197"/>
      <c r="J867" s="197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</row>
    <row r="868" spans="1:30" ht="13" x14ac:dyDescent="0.15">
      <c r="A868" s="73"/>
      <c r="B868" s="64"/>
      <c r="C868" s="73"/>
      <c r="D868" s="197"/>
      <c r="E868" s="197"/>
      <c r="F868" s="197"/>
      <c r="G868" s="197"/>
      <c r="H868" s="197"/>
      <c r="I868" s="197"/>
      <c r="J868" s="197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</row>
    <row r="869" spans="1:30" ht="13" x14ac:dyDescent="0.15">
      <c r="A869" s="73"/>
      <c r="B869" s="64"/>
      <c r="C869" s="73"/>
      <c r="D869" s="197"/>
      <c r="E869" s="197"/>
      <c r="F869" s="197"/>
      <c r="G869" s="197"/>
      <c r="H869" s="197"/>
      <c r="I869" s="197"/>
      <c r="J869" s="197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</row>
    <row r="870" spans="1:30" ht="13" x14ac:dyDescent="0.15">
      <c r="A870" s="73"/>
      <c r="B870" s="64"/>
      <c r="C870" s="73"/>
      <c r="D870" s="197"/>
      <c r="E870" s="197"/>
      <c r="F870" s="197"/>
      <c r="G870" s="197"/>
      <c r="H870" s="197"/>
      <c r="I870" s="197"/>
      <c r="J870" s="197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</row>
    <row r="871" spans="1:30" ht="13" x14ac:dyDescent="0.15">
      <c r="A871" s="73"/>
      <c r="B871" s="64"/>
      <c r="C871" s="73"/>
      <c r="D871" s="197"/>
      <c r="E871" s="197"/>
      <c r="F871" s="197"/>
      <c r="G871" s="197"/>
      <c r="H871" s="197"/>
      <c r="I871" s="197"/>
      <c r="J871" s="197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</row>
    <row r="872" spans="1:30" ht="13" x14ac:dyDescent="0.15">
      <c r="A872" s="73"/>
      <c r="B872" s="64"/>
      <c r="C872" s="73"/>
      <c r="D872" s="197"/>
      <c r="E872" s="197"/>
      <c r="F872" s="197"/>
      <c r="G872" s="197"/>
      <c r="H872" s="197"/>
      <c r="I872" s="197"/>
      <c r="J872" s="197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</row>
    <row r="873" spans="1:30" ht="13" x14ac:dyDescent="0.15">
      <c r="A873" s="73"/>
      <c r="B873" s="64"/>
      <c r="C873" s="73"/>
      <c r="D873" s="197"/>
      <c r="E873" s="197"/>
      <c r="F873" s="197"/>
      <c r="G873" s="197"/>
      <c r="H873" s="197"/>
      <c r="I873" s="197"/>
      <c r="J873" s="197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</row>
    <row r="874" spans="1:30" ht="13" x14ac:dyDescent="0.15">
      <c r="A874" s="73"/>
      <c r="B874" s="64"/>
      <c r="C874" s="73"/>
      <c r="D874" s="197"/>
      <c r="E874" s="197"/>
      <c r="F874" s="197"/>
      <c r="G874" s="197"/>
      <c r="H874" s="197"/>
      <c r="I874" s="197"/>
      <c r="J874" s="197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</row>
    <row r="875" spans="1:30" ht="13" x14ac:dyDescent="0.15">
      <c r="A875" s="73"/>
      <c r="B875" s="64"/>
      <c r="C875" s="73"/>
      <c r="D875" s="197"/>
      <c r="E875" s="197"/>
      <c r="F875" s="197"/>
      <c r="G875" s="197"/>
      <c r="H875" s="197"/>
      <c r="I875" s="197"/>
      <c r="J875" s="197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</row>
    <row r="876" spans="1:30" ht="13" x14ac:dyDescent="0.15">
      <c r="A876" s="73"/>
      <c r="B876" s="64"/>
      <c r="C876" s="73"/>
      <c r="D876" s="197"/>
      <c r="E876" s="197"/>
      <c r="F876" s="197"/>
      <c r="G876" s="197"/>
      <c r="H876" s="197"/>
      <c r="I876" s="197"/>
      <c r="J876" s="197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</row>
    <row r="877" spans="1:30" ht="13" x14ac:dyDescent="0.15">
      <c r="A877" s="73"/>
      <c r="B877" s="64"/>
      <c r="C877" s="73"/>
      <c r="D877" s="197"/>
      <c r="E877" s="197"/>
      <c r="F877" s="197"/>
      <c r="G877" s="197"/>
      <c r="H877" s="197"/>
      <c r="I877" s="197"/>
      <c r="J877" s="197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</row>
    <row r="878" spans="1:30" ht="13" x14ac:dyDescent="0.15">
      <c r="A878" s="73"/>
      <c r="B878" s="64"/>
      <c r="C878" s="73"/>
      <c r="D878" s="197"/>
      <c r="E878" s="197"/>
      <c r="F878" s="197"/>
      <c r="G878" s="197"/>
      <c r="H878" s="197"/>
      <c r="I878" s="197"/>
      <c r="J878" s="197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</row>
    <row r="879" spans="1:30" ht="13" x14ac:dyDescent="0.15">
      <c r="A879" s="73"/>
      <c r="B879" s="64"/>
      <c r="C879" s="73"/>
      <c r="D879" s="197"/>
      <c r="E879" s="197"/>
      <c r="F879" s="197"/>
      <c r="G879" s="197"/>
      <c r="H879" s="197"/>
      <c r="I879" s="197"/>
      <c r="J879" s="197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</row>
    <row r="880" spans="1:30" ht="13" x14ac:dyDescent="0.15">
      <c r="A880" s="73"/>
      <c r="B880" s="64"/>
      <c r="C880" s="73"/>
      <c r="D880" s="197"/>
      <c r="E880" s="197"/>
      <c r="F880" s="197"/>
      <c r="G880" s="197"/>
      <c r="H880" s="197"/>
      <c r="I880" s="197"/>
      <c r="J880" s="197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</row>
    <row r="881" spans="1:30" ht="13" x14ac:dyDescent="0.15">
      <c r="A881" s="73"/>
      <c r="B881" s="64"/>
      <c r="C881" s="73"/>
      <c r="D881" s="197"/>
      <c r="E881" s="197"/>
      <c r="F881" s="197"/>
      <c r="G881" s="197"/>
      <c r="H881" s="197"/>
      <c r="I881" s="197"/>
      <c r="J881" s="197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</row>
    <row r="882" spans="1:30" ht="13" x14ac:dyDescent="0.15">
      <c r="A882" s="73"/>
      <c r="B882" s="64"/>
      <c r="C882" s="73"/>
      <c r="D882" s="197"/>
      <c r="E882" s="197"/>
      <c r="F882" s="197"/>
      <c r="G882" s="197"/>
      <c r="H882" s="197"/>
      <c r="I882" s="197"/>
      <c r="J882" s="197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</row>
    <row r="883" spans="1:30" ht="13" x14ac:dyDescent="0.15">
      <c r="A883" s="73"/>
      <c r="B883" s="64"/>
      <c r="C883" s="73"/>
      <c r="D883" s="197"/>
      <c r="E883" s="197"/>
      <c r="F883" s="197"/>
      <c r="G883" s="197"/>
      <c r="H883" s="197"/>
      <c r="I883" s="197"/>
      <c r="J883" s="197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</row>
    <row r="884" spans="1:30" ht="13" x14ac:dyDescent="0.15">
      <c r="A884" s="73"/>
      <c r="B884" s="64"/>
      <c r="C884" s="73"/>
      <c r="D884" s="197"/>
      <c r="E884" s="197"/>
      <c r="F884" s="197"/>
      <c r="G884" s="197"/>
      <c r="H884" s="197"/>
      <c r="I884" s="197"/>
      <c r="J884" s="197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</row>
    <row r="885" spans="1:30" ht="13" x14ac:dyDescent="0.15">
      <c r="A885" s="73"/>
      <c r="B885" s="64"/>
      <c r="C885" s="73"/>
      <c r="D885" s="197"/>
      <c r="E885" s="197"/>
      <c r="F885" s="197"/>
      <c r="G885" s="197"/>
      <c r="H885" s="197"/>
      <c r="I885" s="197"/>
      <c r="J885" s="197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</row>
    <row r="886" spans="1:30" ht="13" x14ac:dyDescent="0.15">
      <c r="A886" s="73"/>
      <c r="B886" s="64"/>
      <c r="C886" s="73"/>
      <c r="D886" s="197"/>
      <c r="E886" s="197"/>
      <c r="F886" s="197"/>
      <c r="G886" s="197"/>
      <c r="H886" s="197"/>
      <c r="I886" s="197"/>
      <c r="J886" s="197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</row>
    <row r="887" spans="1:30" ht="13" x14ac:dyDescent="0.15">
      <c r="A887" s="73"/>
      <c r="B887" s="64"/>
      <c r="C887" s="73"/>
      <c r="D887" s="197"/>
      <c r="E887" s="197"/>
      <c r="F887" s="197"/>
      <c r="G887" s="197"/>
      <c r="H887" s="197"/>
      <c r="I887" s="197"/>
      <c r="J887" s="197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</row>
    <row r="888" spans="1:30" ht="13" x14ac:dyDescent="0.15">
      <c r="A888" s="73"/>
      <c r="B888" s="64"/>
      <c r="C888" s="73"/>
      <c r="D888" s="197"/>
      <c r="E888" s="197"/>
      <c r="F888" s="197"/>
      <c r="G888" s="197"/>
      <c r="H888" s="197"/>
      <c r="I888" s="197"/>
      <c r="J888" s="197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</row>
    <row r="889" spans="1:30" ht="13" x14ac:dyDescent="0.15">
      <c r="A889" s="73"/>
      <c r="B889" s="64"/>
      <c r="C889" s="73"/>
      <c r="D889" s="197"/>
      <c r="E889" s="197"/>
      <c r="F889" s="197"/>
      <c r="G889" s="197"/>
      <c r="H889" s="197"/>
      <c r="I889" s="197"/>
      <c r="J889" s="197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</row>
    <row r="890" spans="1:30" ht="13" x14ac:dyDescent="0.15">
      <c r="A890" s="73"/>
      <c r="B890" s="64"/>
      <c r="C890" s="73"/>
      <c r="D890" s="197"/>
      <c r="E890" s="197"/>
      <c r="F890" s="197"/>
      <c r="G890" s="197"/>
      <c r="H890" s="197"/>
      <c r="I890" s="197"/>
      <c r="J890" s="197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</row>
    <row r="891" spans="1:30" ht="13" x14ac:dyDescent="0.15">
      <c r="A891" s="73"/>
      <c r="B891" s="64"/>
      <c r="C891" s="73"/>
      <c r="D891" s="197"/>
      <c r="E891" s="197"/>
      <c r="F891" s="197"/>
      <c r="G891" s="197"/>
      <c r="H891" s="197"/>
      <c r="I891" s="197"/>
      <c r="J891" s="197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</row>
    <row r="892" spans="1:30" ht="13" x14ac:dyDescent="0.15">
      <c r="A892" s="73"/>
      <c r="B892" s="64"/>
      <c r="C892" s="73"/>
      <c r="D892" s="197"/>
      <c r="E892" s="197"/>
      <c r="F892" s="197"/>
      <c r="G892" s="197"/>
      <c r="H892" s="197"/>
      <c r="I892" s="197"/>
      <c r="J892" s="197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</row>
    <row r="893" spans="1:30" ht="13" x14ac:dyDescent="0.15">
      <c r="A893" s="73"/>
      <c r="B893" s="64"/>
      <c r="C893" s="73"/>
      <c r="D893" s="197"/>
      <c r="E893" s="197"/>
      <c r="F893" s="197"/>
      <c r="G893" s="197"/>
      <c r="H893" s="197"/>
      <c r="I893" s="197"/>
      <c r="J893" s="197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</row>
    <row r="894" spans="1:30" ht="13" x14ac:dyDescent="0.15">
      <c r="A894" s="73"/>
      <c r="B894" s="64"/>
      <c r="C894" s="73"/>
      <c r="D894" s="197"/>
      <c r="E894" s="197"/>
      <c r="F894" s="197"/>
      <c r="G894" s="197"/>
      <c r="H894" s="197"/>
      <c r="I894" s="197"/>
      <c r="J894" s="197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</row>
    <row r="895" spans="1:30" ht="13" x14ac:dyDescent="0.15">
      <c r="A895" s="73"/>
      <c r="B895" s="64"/>
      <c r="C895" s="73"/>
      <c r="D895" s="197"/>
      <c r="E895" s="197"/>
      <c r="F895" s="197"/>
      <c r="G895" s="197"/>
      <c r="H895" s="197"/>
      <c r="I895" s="197"/>
      <c r="J895" s="197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</row>
    <row r="896" spans="1:30" ht="13" x14ac:dyDescent="0.15">
      <c r="A896" s="73"/>
      <c r="B896" s="64"/>
      <c r="C896" s="73"/>
      <c r="D896" s="197"/>
      <c r="E896" s="197"/>
      <c r="F896" s="197"/>
      <c r="G896" s="197"/>
      <c r="H896" s="197"/>
      <c r="I896" s="197"/>
      <c r="J896" s="197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</row>
    <row r="897" spans="1:30" ht="13" x14ac:dyDescent="0.15">
      <c r="A897" s="73"/>
      <c r="B897" s="64"/>
      <c r="C897" s="73"/>
      <c r="D897" s="197"/>
      <c r="E897" s="197"/>
      <c r="F897" s="197"/>
      <c r="G897" s="197"/>
      <c r="H897" s="197"/>
      <c r="I897" s="197"/>
      <c r="J897" s="197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</row>
    <row r="898" spans="1:30" ht="13" x14ac:dyDescent="0.15">
      <c r="A898" s="73"/>
      <c r="B898" s="64"/>
      <c r="C898" s="73"/>
      <c r="D898" s="197"/>
      <c r="E898" s="197"/>
      <c r="F898" s="197"/>
      <c r="G898" s="197"/>
      <c r="H898" s="197"/>
      <c r="I898" s="197"/>
      <c r="J898" s="197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</row>
    <row r="899" spans="1:30" ht="13" x14ac:dyDescent="0.15">
      <c r="A899" s="73"/>
      <c r="B899" s="64"/>
      <c r="C899" s="73"/>
      <c r="D899" s="197"/>
      <c r="E899" s="197"/>
      <c r="F899" s="197"/>
      <c r="G899" s="197"/>
      <c r="H899" s="197"/>
      <c r="I899" s="197"/>
      <c r="J899" s="197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</row>
    <row r="900" spans="1:30" ht="13" x14ac:dyDescent="0.15">
      <c r="A900" s="73"/>
      <c r="B900" s="64"/>
      <c r="C900" s="73"/>
      <c r="D900" s="197"/>
      <c r="E900" s="197"/>
      <c r="F900" s="197"/>
      <c r="G900" s="197"/>
      <c r="H900" s="197"/>
      <c r="I900" s="197"/>
      <c r="J900" s="197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</row>
    <row r="901" spans="1:30" ht="13" x14ac:dyDescent="0.15">
      <c r="A901" s="73"/>
      <c r="B901" s="64"/>
      <c r="C901" s="73"/>
      <c r="D901" s="197"/>
      <c r="E901" s="197"/>
      <c r="F901" s="197"/>
      <c r="G901" s="197"/>
      <c r="H901" s="197"/>
      <c r="I901" s="197"/>
      <c r="J901" s="197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</row>
    <row r="902" spans="1:30" ht="13" x14ac:dyDescent="0.15">
      <c r="A902" s="73"/>
      <c r="B902" s="64"/>
      <c r="C902" s="73"/>
      <c r="D902" s="197"/>
      <c r="E902" s="197"/>
      <c r="F902" s="197"/>
      <c r="G902" s="197"/>
      <c r="H902" s="197"/>
      <c r="I902" s="197"/>
      <c r="J902" s="197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</row>
    <row r="903" spans="1:30" ht="13" x14ac:dyDescent="0.15">
      <c r="A903" s="73"/>
      <c r="B903" s="64"/>
      <c r="C903" s="73"/>
      <c r="D903" s="197"/>
      <c r="E903" s="197"/>
      <c r="F903" s="197"/>
      <c r="G903" s="197"/>
      <c r="H903" s="197"/>
      <c r="I903" s="197"/>
      <c r="J903" s="197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</row>
    <row r="904" spans="1:30" ht="13" x14ac:dyDescent="0.15">
      <c r="A904" s="73"/>
      <c r="B904" s="64"/>
      <c r="C904" s="73"/>
      <c r="D904" s="197"/>
      <c r="E904" s="197"/>
      <c r="F904" s="197"/>
      <c r="G904" s="197"/>
      <c r="H904" s="197"/>
      <c r="I904" s="197"/>
      <c r="J904" s="197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</row>
    <row r="905" spans="1:30" ht="13" x14ac:dyDescent="0.15">
      <c r="A905" s="73"/>
      <c r="B905" s="64"/>
      <c r="C905" s="73"/>
      <c r="D905" s="197"/>
      <c r="E905" s="197"/>
      <c r="F905" s="197"/>
      <c r="G905" s="197"/>
      <c r="H905" s="197"/>
      <c r="I905" s="197"/>
      <c r="J905" s="197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</row>
    <row r="906" spans="1:30" ht="13" x14ac:dyDescent="0.15">
      <c r="A906" s="73"/>
      <c r="B906" s="64"/>
      <c r="C906" s="73"/>
      <c r="D906" s="197"/>
      <c r="E906" s="197"/>
      <c r="F906" s="197"/>
      <c r="G906" s="197"/>
      <c r="H906" s="197"/>
      <c r="I906" s="197"/>
      <c r="J906" s="197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</row>
    <row r="907" spans="1:30" ht="13" x14ac:dyDescent="0.15">
      <c r="A907" s="73"/>
      <c r="B907" s="64"/>
      <c r="C907" s="73"/>
      <c r="D907" s="197"/>
      <c r="E907" s="197"/>
      <c r="F907" s="197"/>
      <c r="G907" s="197"/>
      <c r="H907" s="197"/>
      <c r="I907" s="197"/>
      <c r="J907" s="197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</row>
    <row r="908" spans="1:30" ht="13" x14ac:dyDescent="0.15">
      <c r="A908" s="73"/>
      <c r="B908" s="64"/>
      <c r="C908" s="73"/>
      <c r="D908" s="197"/>
      <c r="E908" s="197"/>
      <c r="F908" s="197"/>
      <c r="G908" s="197"/>
      <c r="H908" s="197"/>
      <c r="I908" s="197"/>
      <c r="J908" s="197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</row>
    <row r="909" spans="1:30" ht="13" x14ac:dyDescent="0.15">
      <c r="A909" s="73"/>
      <c r="B909" s="64"/>
      <c r="C909" s="73"/>
      <c r="D909" s="197"/>
      <c r="E909" s="197"/>
      <c r="F909" s="197"/>
      <c r="G909" s="197"/>
      <c r="H909" s="197"/>
      <c r="I909" s="197"/>
      <c r="J909" s="197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</row>
    <row r="910" spans="1:30" ht="13" x14ac:dyDescent="0.15">
      <c r="A910" s="73"/>
      <c r="B910" s="64"/>
      <c r="C910" s="73"/>
      <c r="D910" s="197"/>
      <c r="E910" s="197"/>
      <c r="F910" s="197"/>
      <c r="G910" s="197"/>
      <c r="H910" s="197"/>
      <c r="I910" s="197"/>
      <c r="J910" s="197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</row>
    <row r="911" spans="1:30" ht="13" x14ac:dyDescent="0.15">
      <c r="A911" s="73"/>
      <c r="B911" s="64"/>
      <c r="C911" s="73"/>
      <c r="D911" s="197"/>
      <c r="E911" s="197"/>
      <c r="F911" s="197"/>
      <c r="G911" s="197"/>
      <c r="H911" s="197"/>
      <c r="I911" s="197"/>
      <c r="J911" s="197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</row>
    <row r="912" spans="1:30" ht="13" x14ac:dyDescent="0.15">
      <c r="A912" s="73"/>
      <c r="B912" s="64"/>
      <c r="C912" s="73"/>
      <c r="D912" s="197"/>
      <c r="E912" s="197"/>
      <c r="F912" s="197"/>
      <c r="G912" s="197"/>
      <c r="H912" s="197"/>
      <c r="I912" s="197"/>
      <c r="J912" s="197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</row>
    <row r="913" spans="1:30" ht="13" x14ac:dyDescent="0.15">
      <c r="A913" s="73"/>
      <c r="B913" s="64"/>
      <c r="C913" s="73"/>
      <c r="D913" s="197"/>
      <c r="E913" s="197"/>
      <c r="F913" s="197"/>
      <c r="G913" s="197"/>
      <c r="H913" s="197"/>
      <c r="I913" s="197"/>
      <c r="J913" s="197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</row>
    <row r="914" spans="1:30" ht="13" x14ac:dyDescent="0.15">
      <c r="A914" s="73"/>
      <c r="B914" s="64"/>
      <c r="C914" s="73"/>
      <c r="D914" s="197"/>
      <c r="E914" s="197"/>
      <c r="F914" s="197"/>
      <c r="G914" s="197"/>
      <c r="H914" s="197"/>
      <c r="I914" s="197"/>
      <c r="J914" s="197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</row>
    <row r="915" spans="1:30" ht="13" x14ac:dyDescent="0.15">
      <c r="A915" s="73"/>
      <c r="B915" s="64"/>
      <c r="C915" s="73"/>
      <c r="D915" s="197"/>
      <c r="E915" s="197"/>
      <c r="F915" s="197"/>
      <c r="G915" s="197"/>
      <c r="H915" s="197"/>
      <c r="I915" s="197"/>
      <c r="J915" s="197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</row>
    <row r="916" spans="1:30" ht="13" x14ac:dyDescent="0.15">
      <c r="A916" s="73"/>
      <c r="B916" s="64"/>
      <c r="C916" s="73"/>
      <c r="D916" s="197"/>
      <c r="E916" s="197"/>
      <c r="F916" s="197"/>
      <c r="G916" s="197"/>
      <c r="H916" s="197"/>
      <c r="I916" s="197"/>
      <c r="J916" s="197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</row>
    <row r="917" spans="1:30" ht="13" x14ac:dyDescent="0.15">
      <c r="A917" s="73"/>
      <c r="B917" s="64"/>
      <c r="C917" s="73"/>
      <c r="D917" s="197"/>
      <c r="E917" s="197"/>
      <c r="F917" s="197"/>
      <c r="G917" s="197"/>
      <c r="H917" s="197"/>
      <c r="I917" s="197"/>
      <c r="J917" s="197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</row>
    <row r="918" spans="1:30" ht="13" x14ac:dyDescent="0.15">
      <c r="A918" s="73"/>
      <c r="B918" s="64"/>
      <c r="C918" s="73"/>
      <c r="D918" s="197"/>
      <c r="E918" s="197"/>
      <c r="F918" s="197"/>
      <c r="G918" s="197"/>
      <c r="H918" s="197"/>
      <c r="I918" s="197"/>
      <c r="J918" s="197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</row>
    <row r="919" spans="1:30" ht="13" x14ac:dyDescent="0.15">
      <c r="A919" s="73"/>
      <c r="B919" s="64"/>
      <c r="C919" s="73"/>
      <c r="D919" s="197"/>
      <c r="E919" s="197"/>
      <c r="F919" s="197"/>
      <c r="G919" s="197"/>
      <c r="H919" s="197"/>
      <c r="I919" s="197"/>
      <c r="J919" s="197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</row>
    <row r="920" spans="1:30" ht="13" x14ac:dyDescent="0.15">
      <c r="A920" s="73"/>
      <c r="B920" s="64"/>
      <c r="C920" s="73"/>
      <c r="D920" s="197"/>
      <c r="E920" s="197"/>
      <c r="F920" s="197"/>
      <c r="G920" s="197"/>
      <c r="H920" s="197"/>
      <c r="I920" s="197"/>
      <c r="J920" s="197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</row>
    <row r="921" spans="1:30" ht="13" x14ac:dyDescent="0.15">
      <c r="A921" s="73"/>
      <c r="B921" s="64"/>
      <c r="C921" s="73"/>
      <c r="D921" s="197"/>
      <c r="E921" s="197"/>
      <c r="F921" s="197"/>
      <c r="G921" s="197"/>
      <c r="H921" s="197"/>
      <c r="I921" s="197"/>
      <c r="J921" s="197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</row>
    <row r="922" spans="1:30" ht="13" x14ac:dyDescent="0.15">
      <c r="A922" s="73"/>
      <c r="B922" s="64"/>
      <c r="C922" s="73"/>
      <c r="D922" s="197"/>
      <c r="E922" s="197"/>
      <c r="F922" s="197"/>
      <c r="G922" s="197"/>
      <c r="H922" s="197"/>
      <c r="I922" s="197"/>
      <c r="J922" s="197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</row>
    <row r="923" spans="1:30" ht="13" x14ac:dyDescent="0.15">
      <c r="A923" s="73"/>
      <c r="B923" s="64"/>
      <c r="C923" s="73"/>
      <c r="D923" s="197"/>
      <c r="E923" s="197"/>
      <c r="F923" s="197"/>
      <c r="G923" s="197"/>
      <c r="H923" s="197"/>
      <c r="I923" s="197"/>
      <c r="J923" s="197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</row>
    <row r="924" spans="1:30" ht="13" x14ac:dyDescent="0.15">
      <c r="A924" s="73"/>
      <c r="B924" s="64"/>
      <c r="C924" s="73"/>
      <c r="D924" s="197"/>
      <c r="E924" s="197"/>
      <c r="F924" s="197"/>
      <c r="G924" s="197"/>
      <c r="H924" s="197"/>
      <c r="I924" s="197"/>
      <c r="J924" s="197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</row>
    <row r="925" spans="1:30" ht="13" x14ac:dyDescent="0.15">
      <c r="A925" s="73"/>
      <c r="B925" s="64"/>
      <c r="C925" s="73"/>
      <c r="D925" s="197"/>
      <c r="E925" s="197"/>
      <c r="F925" s="197"/>
      <c r="G925" s="197"/>
      <c r="H925" s="197"/>
      <c r="I925" s="197"/>
      <c r="J925" s="197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</row>
    <row r="926" spans="1:30" ht="13" x14ac:dyDescent="0.15">
      <c r="A926" s="73"/>
      <c r="B926" s="64"/>
      <c r="C926" s="73"/>
      <c r="D926" s="197"/>
      <c r="E926" s="197"/>
      <c r="F926" s="197"/>
      <c r="G926" s="197"/>
      <c r="H926" s="197"/>
      <c r="I926" s="197"/>
      <c r="J926" s="197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</row>
    <row r="927" spans="1:30" ht="13" x14ac:dyDescent="0.15">
      <c r="A927" s="73"/>
      <c r="B927" s="64"/>
      <c r="C927" s="73"/>
      <c r="D927" s="197"/>
      <c r="E927" s="197"/>
      <c r="F927" s="197"/>
      <c r="G927" s="197"/>
      <c r="H927" s="197"/>
      <c r="I927" s="197"/>
      <c r="J927" s="197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</row>
    <row r="928" spans="1:30" ht="13" x14ac:dyDescent="0.15">
      <c r="A928" s="73"/>
      <c r="B928" s="64"/>
      <c r="C928" s="73"/>
      <c r="D928" s="197"/>
      <c r="E928" s="197"/>
      <c r="F928" s="197"/>
      <c r="G928" s="197"/>
      <c r="H928" s="197"/>
      <c r="I928" s="197"/>
      <c r="J928" s="197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</row>
    <row r="929" spans="1:30" ht="13" x14ac:dyDescent="0.15">
      <c r="A929" s="73"/>
      <c r="B929" s="64"/>
      <c r="C929" s="73"/>
      <c r="D929" s="197"/>
      <c r="E929" s="197"/>
      <c r="F929" s="197"/>
      <c r="G929" s="197"/>
      <c r="H929" s="197"/>
      <c r="I929" s="197"/>
      <c r="J929" s="197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</row>
    <row r="930" spans="1:30" ht="13" x14ac:dyDescent="0.15">
      <c r="A930" s="73"/>
      <c r="B930" s="64"/>
      <c r="C930" s="73"/>
      <c r="D930" s="197"/>
      <c r="E930" s="197"/>
      <c r="F930" s="197"/>
      <c r="G930" s="197"/>
      <c r="H930" s="197"/>
      <c r="I930" s="197"/>
      <c r="J930" s="197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</row>
    <row r="931" spans="1:30" ht="13" x14ac:dyDescent="0.15">
      <c r="A931" s="73"/>
      <c r="B931" s="64"/>
      <c r="C931" s="73"/>
      <c r="D931" s="197"/>
      <c r="E931" s="197"/>
      <c r="F931" s="197"/>
      <c r="G931" s="197"/>
      <c r="H931" s="197"/>
      <c r="I931" s="197"/>
      <c r="J931" s="197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</row>
    <row r="932" spans="1:30" ht="13" x14ac:dyDescent="0.15">
      <c r="A932" s="73"/>
      <c r="B932" s="64"/>
      <c r="C932" s="73"/>
      <c r="D932" s="197"/>
      <c r="E932" s="197"/>
      <c r="F932" s="197"/>
      <c r="G932" s="197"/>
      <c r="H932" s="197"/>
      <c r="I932" s="197"/>
      <c r="J932" s="197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</row>
    <row r="933" spans="1:30" ht="13" x14ac:dyDescent="0.15">
      <c r="A933" s="73"/>
      <c r="B933" s="64"/>
      <c r="C933" s="73"/>
      <c r="D933" s="197"/>
      <c r="E933" s="197"/>
      <c r="F933" s="197"/>
      <c r="G933" s="197"/>
      <c r="H933" s="197"/>
      <c r="I933" s="197"/>
      <c r="J933" s="197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</row>
    <row r="934" spans="1:30" ht="13" x14ac:dyDescent="0.15">
      <c r="A934" s="73"/>
      <c r="B934" s="64"/>
      <c r="C934" s="73"/>
      <c r="D934" s="197"/>
      <c r="E934" s="197"/>
      <c r="F934" s="197"/>
      <c r="G934" s="197"/>
      <c r="H934" s="197"/>
      <c r="I934" s="197"/>
      <c r="J934" s="197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</row>
    <row r="935" spans="1:30" ht="13" x14ac:dyDescent="0.15">
      <c r="C935" s="187"/>
      <c r="D935" s="231"/>
      <c r="E935" s="231"/>
      <c r="F935" s="231"/>
      <c r="G935" s="231"/>
      <c r="H935" s="231"/>
      <c r="I935" s="231"/>
      <c r="J935" s="231"/>
    </row>
    <row r="936" spans="1:30" ht="13" x14ac:dyDescent="0.15">
      <c r="C936" s="187"/>
      <c r="D936" s="231"/>
      <c r="E936" s="231"/>
      <c r="F936" s="231"/>
      <c r="G936" s="231"/>
      <c r="H936" s="231"/>
      <c r="I936" s="231"/>
      <c r="J936" s="231"/>
    </row>
    <row r="937" spans="1:30" ht="13" x14ac:dyDescent="0.15">
      <c r="C937" s="187"/>
      <c r="D937" s="231"/>
      <c r="E937" s="231"/>
      <c r="F937" s="231"/>
      <c r="G937" s="231"/>
      <c r="H937" s="231"/>
      <c r="I937" s="231"/>
      <c r="J937" s="231"/>
    </row>
    <row r="938" spans="1:30" ht="13" x14ac:dyDescent="0.15">
      <c r="C938" s="187"/>
      <c r="D938" s="231"/>
      <c r="E938" s="231"/>
      <c r="F938" s="231"/>
      <c r="G938" s="231"/>
      <c r="H938" s="231"/>
      <c r="I938" s="231"/>
      <c r="J938" s="231"/>
    </row>
    <row r="939" spans="1:30" ht="13" x14ac:dyDescent="0.15">
      <c r="C939" s="187"/>
      <c r="D939" s="231"/>
      <c r="E939" s="231"/>
      <c r="F939" s="231"/>
      <c r="G939" s="231"/>
      <c r="H939" s="231"/>
      <c r="I939" s="231"/>
      <c r="J939" s="231"/>
    </row>
    <row r="940" spans="1:30" ht="13" x14ac:dyDescent="0.15">
      <c r="C940" s="187"/>
      <c r="D940" s="231"/>
      <c r="E940" s="231"/>
      <c r="F940" s="231"/>
      <c r="G940" s="231"/>
      <c r="H940" s="231"/>
      <c r="I940" s="231"/>
      <c r="J940" s="231"/>
    </row>
    <row r="941" spans="1:30" ht="13" x14ac:dyDescent="0.15">
      <c r="C941" s="187"/>
      <c r="D941" s="231"/>
      <c r="E941" s="231"/>
      <c r="F941" s="231"/>
      <c r="G941" s="231"/>
      <c r="H941" s="231"/>
      <c r="I941" s="231"/>
      <c r="J941" s="231"/>
    </row>
    <row r="942" spans="1:30" ht="13" x14ac:dyDescent="0.15">
      <c r="C942" s="187"/>
      <c r="D942" s="231"/>
      <c r="E942" s="231"/>
      <c r="F942" s="231"/>
      <c r="G942" s="231"/>
      <c r="H942" s="231"/>
      <c r="I942" s="231"/>
      <c r="J942" s="231"/>
    </row>
    <row r="943" spans="1:30" ht="13" x14ac:dyDescent="0.15">
      <c r="C943" s="187"/>
      <c r="D943" s="231"/>
      <c r="E943" s="231"/>
      <c r="F943" s="231"/>
      <c r="G943" s="231"/>
      <c r="H943" s="231"/>
      <c r="I943" s="231"/>
      <c r="J943" s="231"/>
    </row>
    <row r="944" spans="1:30" ht="13" x14ac:dyDescent="0.15">
      <c r="C944" s="187"/>
      <c r="D944" s="231"/>
      <c r="E944" s="231"/>
      <c r="F944" s="231"/>
      <c r="G944" s="231"/>
      <c r="H944" s="231"/>
      <c r="I944" s="231"/>
      <c r="J944" s="231"/>
    </row>
    <row r="945" spans="3:10" ht="13" x14ac:dyDescent="0.15">
      <c r="C945" s="187"/>
      <c r="D945" s="231"/>
      <c r="E945" s="231"/>
      <c r="F945" s="231"/>
      <c r="G945" s="231"/>
      <c r="H945" s="231"/>
      <c r="I945" s="231"/>
      <c r="J945" s="231"/>
    </row>
    <row r="946" spans="3:10" ht="13" x14ac:dyDescent="0.15">
      <c r="C946" s="187"/>
      <c r="D946" s="231"/>
      <c r="E946" s="231"/>
      <c r="F946" s="231"/>
      <c r="G946" s="231"/>
      <c r="H946" s="231"/>
      <c r="I946" s="231"/>
      <c r="J946" s="231"/>
    </row>
    <row r="947" spans="3:10" ht="13" x14ac:dyDescent="0.15">
      <c r="C947" s="187"/>
      <c r="D947" s="231"/>
      <c r="E947" s="231"/>
      <c r="F947" s="231"/>
      <c r="G947" s="231"/>
      <c r="H947" s="231"/>
      <c r="I947" s="231"/>
      <c r="J947" s="231"/>
    </row>
    <row r="948" spans="3:10" ht="13" x14ac:dyDescent="0.15">
      <c r="C948" s="187"/>
      <c r="D948" s="231"/>
      <c r="E948" s="231"/>
      <c r="F948" s="231"/>
      <c r="G948" s="231"/>
      <c r="H948" s="231"/>
      <c r="I948" s="231"/>
      <c r="J948" s="231"/>
    </row>
    <row r="949" spans="3:10" ht="13" x14ac:dyDescent="0.15">
      <c r="C949" s="187"/>
      <c r="D949" s="231"/>
      <c r="E949" s="231"/>
      <c r="F949" s="231"/>
      <c r="G949" s="231"/>
      <c r="H949" s="231"/>
      <c r="I949" s="231"/>
      <c r="J949" s="231"/>
    </row>
    <row r="950" spans="3:10" ht="13" x14ac:dyDescent="0.15">
      <c r="C950" s="187"/>
      <c r="D950" s="231"/>
      <c r="E950" s="231"/>
      <c r="F950" s="231"/>
      <c r="G950" s="231"/>
      <c r="H950" s="231"/>
      <c r="I950" s="231"/>
      <c r="J950" s="231"/>
    </row>
    <row r="951" spans="3:10" ht="13" x14ac:dyDescent="0.15">
      <c r="C951" s="187"/>
      <c r="D951" s="231"/>
      <c r="E951" s="231"/>
      <c r="F951" s="231"/>
      <c r="G951" s="231"/>
      <c r="H951" s="231"/>
      <c r="I951" s="231"/>
      <c r="J951" s="231"/>
    </row>
    <row r="952" spans="3:10" ht="13" x14ac:dyDescent="0.15">
      <c r="C952" s="187"/>
      <c r="D952" s="231"/>
      <c r="E952" s="231"/>
      <c r="F952" s="231"/>
      <c r="G952" s="231"/>
      <c r="H952" s="231"/>
      <c r="I952" s="231"/>
      <c r="J952" s="231"/>
    </row>
    <row r="953" spans="3:10" ht="13" x14ac:dyDescent="0.15">
      <c r="C953" s="187"/>
      <c r="D953" s="231"/>
      <c r="E953" s="231"/>
      <c r="F953" s="231"/>
      <c r="G953" s="231"/>
      <c r="H953" s="231"/>
      <c r="I953" s="231"/>
      <c r="J953" s="231"/>
    </row>
    <row r="954" spans="3:10" ht="13" x14ac:dyDescent="0.15">
      <c r="C954" s="187"/>
      <c r="D954" s="231"/>
      <c r="E954" s="231"/>
      <c r="F954" s="231"/>
      <c r="G954" s="231"/>
      <c r="H954" s="231"/>
      <c r="I954" s="231"/>
      <c r="J954" s="231"/>
    </row>
    <row r="955" spans="3:10" ht="13" x14ac:dyDescent="0.15">
      <c r="C955" s="187"/>
      <c r="D955" s="231"/>
      <c r="E955" s="231"/>
      <c r="F955" s="231"/>
      <c r="G955" s="231"/>
      <c r="H955" s="231"/>
      <c r="I955" s="231"/>
      <c r="J955" s="231"/>
    </row>
    <row r="956" spans="3:10" ht="13" x14ac:dyDescent="0.15">
      <c r="C956" s="187"/>
      <c r="D956" s="231"/>
      <c r="E956" s="231"/>
      <c r="F956" s="231"/>
      <c r="G956" s="231"/>
      <c r="H956" s="231"/>
      <c r="I956" s="231"/>
      <c r="J956" s="231"/>
    </row>
    <row r="957" spans="3:10" ht="13" x14ac:dyDescent="0.15">
      <c r="C957" s="187"/>
      <c r="D957" s="231"/>
      <c r="E957" s="231"/>
      <c r="F957" s="231"/>
      <c r="G957" s="231"/>
      <c r="H957" s="231"/>
      <c r="I957" s="231"/>
      <c r="J957" s="231"/>
    </row>
    <row r="958" spans="3:10" ht="13" x14ac:dyDescent="0.15">
      <c r="C958" s="187"/>
      <c r="D958" s="231"/>
      <c r="E958" s="231"/>
      <c r="F958" s="231"/>
      <c r="G958" s="231"/>
      <c r="H958" s="231"/>
      <c r="I958" s="231"/>
      <c r="J958" s="231"/>
    </row>
    <row r="959" spans="3:10" ht="13" x14ac:dyDescent="0.15">
      <c r="C959" s="187"/>
      <c r="D959" s="231"/>
      <c r="E959" s="231"/>
      <c r="F959" s="231"/>
      <c r="G959" s="231"/>
      <c r="H959" s="231"/>
      <c r="I959" s="231"/>
      <c r="J959" s="231"/>
    </row>
    <row r="960" spans="3:10" ht="13" x14ac:dyDescent="0.15">
      <c r="C960" s="187"/>
      <c r="D960" s="231"/>
      <c r="E960" s="231"/>
      <c r="F960" s="231"/>
      <c r="G960" s="231"/>
      <c r="H960" s="231"/>
      <c r="I960" s="231"/>
      <c r="J960" s="231"/>
    </row>
    <row r="961" spans="3:10" ht="13" x14ac:dyDescent="0.15">
      <c r="C961" s="187"/>
      <c r="D961" s="231"/>
      <c r="E961" s="231"/>
      <c r="F961" s="231"/>
      <c r="G961" s="231"/>
      <c r="H961" s="231"/>
      <c r="I961" s="231"/>
      <c r="J961" s="231"/>
    </row>
    <row r="962" spans="3:10" ht="13" x14ac:dyDescent="0.15">
      <c r="C962" s="187"/>
      <c r="D962" s="231"/>
      <c r="E962" s="231"/>
      <c r="F962" s="231"/>
      <c r="G962" s="231"/>
      <c r="H962" s="231"/>
      <c r="I962" s="231"/>
      <c r="J962" s="231"/>
    </row>
    <row r="963" spans="3:10" ht="13" x14ac:dyDescent="0.15">
      <c r="C963" s="187"/>
      <c r="D963" s="231"/>
      <c r="E963" s="231"/>
      <c r="F963" s="231"/>
      <c r="G963" s="231"/>
      <c r="H963" s="231"/>
      <c r="I963" s="231"/>
      <c r="J963" s="231"/>
    </row>
    <row r="964" spans="3:10" ht="13" x14ac:dyDescent="0.15">
      <c r="C964" s="187"/>
      <c r="D964" s="231"/>
      <c r="E964" s="231"/>
      <c r="F964" s="231"/>
      <c r="G964" s="231"/>
      <c r="H964" s="231"/>
      <c r="I964" s="231"/>
      <c r="J964" s="231"/>
    </row>
    <row r="965" spans="3:10" ht="13" x14ac:dyDescent="0.15">
      <c r="C965" s="187"/>
      <c r="D965" s="231"/>
      <c r="E965" s="231"/>
      <c r="F965" s="231"/>
      <c r="G965" s="231"/>
      <c r="H965" s="231"/>
      <c r="I965" s="231"/>
      <c r="J965" s="231"/>
    </row>
    <row r="966" spans="3:10" ht="13" x14ac:dyDescent="0.15">
      <c r="C966" s="187"/>
      <c r="D966" s="231"/>
      <c r="E966" s="231"/>
      <c r="F966" s="231"/>
      <c r="G966" s="231"/>
      <c r="H966" s="231"/>
      <c r="I966" s="231"/>
      <c r="J966" s="231"/>
    </row>
    <row r="967" spans="3:10" ht="13" x14ac:dyDescent="0.15">
      <c r="C967" s="187"/>
      <c r="D967" s="231"/>
      <c r="E967" s="231"/>
      <c r="F967" s="231"/>
      <c r="G967" s="231"/>
      <c r="H967" s="231"/>
      <c r="I967" s="231"/>
      <c r="J967" s="231"/>
    </row>
    <row r="968" spans="3:10" ht="13" x14ac:dyDescent="0.15">
      <c r="C968" s="187"/>
      <c r="D968" s="231"/>
      <c r="E968" s="231"/>
      <c r="F968" s="231"/>
      <c r="G968" s="231"/>
      <c r="H968" s="231"/>
      <c r="I968" s="231"/>
      <c r="J968" s="231"/>
    </row>
    <row r="969" spans="3:10" ht="13" x14ac:dyDescent="0.15">
      <c r="C969" s="187"/>
      <c r="D969" s="231"/>
      <c r="E969" s="231"/>
      <c r="F969" s="231"/>
      <c r="G969" s="231"/>
      <c r="H969" s="231"/>
      <c r="I969" s="231"/>
      <c r="J969" s="231"/>
    </row>
    <row r="970" spans="3:10" ht="13" x14ac:dyDescent="0.15">
      <c r="C970" s="187"/>
      <c r="D970" s="231"/>
      <c r="E970" s="231"/>
      <c r="F970" s="231"/>
      <c r="G970" s="231"/>
      <c r="H970" s="231"/>
      <c r="I970" s="231"/>
      <c r="J970" s="231"/>
    </row>
    <row r="971" spans="3:10" ht="13" x14ac:dyDescent="0.15">
      <c r="C971" s="187"/>
      <c r="D971" s="231"/>
      <c r="E971" s="231"/>
      <c r="F971" s="231"/>
      <c r="G971" s="231"/>
      <c r="H971" s="231"/>
      <c r="I971" s="231"/>
      <c r="J971" s="231"/>
    </row>
    <row r="972" spans="3:10" ht="13" x14ac:dyDescent="0.15">
      <c r="C972" s="187"/>
      <c r="D972" s="231"/>
      <c r="E972" s="231"/>
      <c r="F972" s="231"/>
      <c r="G972" s="231"/>
      <c r="H972" s="231"/>
      <c r="I972" s="231"/>
      <c r="J972" s="231"/>
    </row>
    <row r="973" spans="3:10" ht="13" x14ac:dyDescent="0.15">
      <c r="C973" s="187"/>
      <c r="D973" s="231"/>
      <c r="E973" s="231"/>
      <c r="F973" s="231"/>
      <c r="G973" s="231"/>
      <c r="H973" s="231"/>
      <c r="I973" s="231"/>
      <c r="J973" s="231"/>
    </row>
    <row r="974" spans="3:10" ht="13" x14ac:dyDescent="0.15">
      <c r="C974" s="187"/>
      <c r="D974" s="231"/>
      <c r="E974" s="231"/>
      <c r="F974" s="231"/>
      <c r="G974" s="231"/>
      <c r="H974" s="231"/>
      <c r="I974" s="231"/>
      <c r="J974" s="231"/>
    </row>
    <row r="975" spans="3:10" ht="13" x14ac:dyDescent="0.15">
      <c r="C975" s="187"/>
      <c r="D975" s="231"/>
      <c r="E975" s="231"/>
      <c r="F975" s="231"/>
      <c r="G975" s="231"/>
      <c r="H975" s="231"/>
      <c r="I975" s="231"/>
      <c r="J975" s="231"/>
    </row>
    <row r="976" spans="3:10" ht="13" x14ac:dyDescent="0.15">
      <c r="C976" s="187"/>
      <c r="D976" s="231"/>
      <c r="E976" s="231"/>
      <c r="F976" s="231"/>
      <c r="G976" s="231"/>
      <c r="H976" s="231"/>
      <c r="I976" s="231"/>
      <c r="J976" s="231"/>
    </row>
    <row r="977" spans="3:10" ht="13" x14ac:dyDescent="0.15">
      <c r="C977" s="187"/>
      <c r="D977" s="231"/>
      <c r="E977" s="231"/>
      <c r="F977" s="231"/>
      <c r="G977" s="231"/>
      <c r="H977" s="231"/>
      <c r="I977" s="231"/>
      <c r="J977" s="231"/>
    </row>
    <row r="978" spans="3:10" ht="13" x14ac:dyDescent="0.15">
      <c r="C978" s="187"/>
      <c r="D978" s="231"/>
      <c r="E978" s="231"/>
      <c r="F978" s="231"/>
      <c r="G978" s="231"/>
      <c r="H978" s="231"/>
      <c r="I978" s="231"/>
      <c r="J978" s="231"/>
    </row>
    <row r="979" spans="3:10" ht="13" x14ac:dyDescent="0.15">
      <c r="C979" s="187"/>
      <c r="D979" s="231"/>
      <c r="E979" s="231"/>
      <c r="F979" s="231"/>
      <c r="G979" s="231"/>
      <c r="H979" s="231"/>
      <c r="I979" s="231"/>
      <c r="J979" s="231"/>
    </row>
    <row r="980" spans="3:10" ht="13" x14ac:dyDescent="0.15">
      <c r="C980" s="187"/>
      <c r="D980" s="231"/>
      <c r="E980" s="231"/>
      <c r="F980" s="231"/>
      <c r="G980" s="231"/>
      <c r="H980" s="231"/>
      <c r="I980" s="231"/>
      <c r="J980" s="231"/>
    </row>
    <row r="981" spans="3:10" ht="13" x14ac:dyDescent="0.15">
      <c r="C981" s="187"/>
      <c r="D981" s="231"/>
      <c r="E981" s="231"/>
      <c r="F981" s="231"/>
      <c r="G981" s="231"/>
      <c r="H981" s="231"/>
      <c r="I981" s="231"/>
      <c r="J981" s="231"/>
    </row>
    <row r="982" spans="3:10" ht="13" x14ac:dyDescent="0.15">
      <c r="C982" s="187"/>
      <c r="D982" s="231"/>
      <c r="E982" s="231"/>
      <c r="F982" s="231"/>
      <c r="G982" s="231"/>
      <c r="H982" s="231"/>
      <c r="I982" s="231"/>
      <c r="J982" s="231"/>
    </row>
    <row r="983" spans="3:10" ht="13" x14ac:dyDescent="0.15">
      <c r="C983" s="187"/>
      <c r="D983" s="231"/>
      <c r="E983" s="231"/>
      <c r="F983" s="231"/>
      <c r="G983" s="231"/>
      <c r="H983" s="231"/>
      <c r="I983" s="231"/>
      <c r="J983" s="231"/>
    </row>
    <row r="984" spans="3:10" ht="13" x14ac:dyDescent="0.15">
      <c r="C984" s="187"/>
      <c r="D984" s="231"/>
      <c r="E984" s="231"/>
      <c r="F984" s="231"/>
      <c r="G984" s="231"/>
      <c r="H984" s="231"/>
      <c r="I984" s="231"/>
      <c r="J984" s="231"/>
    </row>
    <row r="985" spans="3:10" ht="13" x14ac:dyDescent="0.15">
      <c r="C985" s="187"/>
      <c r="D985" s="231"/>
      <c r="E985" s="231"/>
      <c r="F985" s="231"/>
      <c r="G985" s="231"/>
      <c r="H985" s="231"/>
      <c r="I985" s="231"/>
      <c r="J985" s="231"/>
    </row>
    <row r="986" spans="3:10" ht="13" x14ac:dyDescent="0.15">
      <c r="C986" s="187"/>
      <c r="D986" s="231"/>
      <c r="E986" s="231"/>
      <c r="F986" s="231"/>
      <c r="G986" s="231"/>
      <c r="H986" s="231"/>
      <c r="I986" s="231"/>
      <c r="J986" s="231"/>
    </row>
    <row r="987" spans="3:10" ht="13" x14ac:dyDescent="0.15">
      <c r="C987" s="187"/>
      <c r="D987" s="231"/>
      <c r="E987" s="231"/>
      <c r="F987" s="231"/>
      <c r="G987" s="231"/>
      <c r="H987" s="231"/>
      <c r="I987" s="231"/>
      <c r="J987" s="231"/>
    </row>
    <row r="988" spans="3:10" ht="13" x14ac:dyDescent="0.15">
      <c r="C988" s="187"/>
      <c r="D988" s="231"/>
      <c r="E988" s="231"/>
      <c r="F988" s="231"/>
      <c r="G988" s="231"/>
      <c r="H988" s="231"/>
      <c r="I988" s="231"/>
      <c r="J988" s="231"/>
    </row>
    <row r="989" spans="3:10" ht="13" x14ac:dyDescent="0.15">
      <c r="C989" s="187"/>
      <c r="D989" s="231"/>
      <c r="E989" s="231"/>
      <c r="F989" s="231"/>
      <c r="G989" s="231"/>
      <c r="H989" s="231"/>
      <c r="I989" s="231"/>
      <c r="J989" s="231"/>
    </row>
    <row r="990" spans="3:10" ht="13" x14ac:dyDescent="0.15">
      <c r="C990" s="187"/>
      <c r="D990" s="231"/>
      <c r="E990" s="231"/>
      <c r="F990" s="231"/>
      <c r="G990" s="231"/>
      <c r="H990" s="231"/>
      <c r="I990" s="231"/>
      <c r="J990" s="231"/>
    </row>
    <row r="991" spans="3:10" ht="13" x14ac:dyDescent="0.15">
      <c r="C991" s="187"/>
      <c r="D991" s="231"/>
      <c r="E991" s="231"/>
      <c r="F991" s="231"/>
      <c r="G991" s="231"/>
      <c r="H991" s="231"/>
      <c r="I991" s="231"/>
      <c r="J991" s="231"/>
    </row>
    <row r="992" spans="3:10" ht="13" x14ac:dyDescent="0.15">
      <c r="C992" s="187"/>
      <c r="D992" s="231"/>
      <c r="E992" s="231"/>
      <c r="F992" s="231"/>
      <c r="G992" s="231"/>
      <c r="H992" s="231"/>
      <c r="I992" s="231"/>
      <c r="J992" s="231"/>
    </row>
    <row r="993" spans="3:10" ht="13" x14ac:dyDescent="0.15">
      <c r="C993" s="187"/>
      <c r="D993" s="231"/>
      <c r="E993" s="231"/>
      <c r="F993" s="231"/>
      <c r="G993" s="231"/>
      <c r="H993" s="231"/>
      <c r="I993" s="231"/>
      <c r="J993" s="231"/>
    </row>
    <row r="994" spans="3:10" ht="13" x14ac:dyDescent="0.15">
      <c r="C994" s="187"/>
      <c r="D994" s="231"/>
      <c r="E994" s="231"/>
      <c r="F994" s="231"/>
      <c r="G994" s="231"/>
      <c r="H994" s="231"/>
      <c r="I994" s="231"/>
      <c r="J994" s="231"/>
    </row>
    <row r="995" spans="3:10" ht="13" x14ac:dyDescent="0.15">
      <c r="C995" s="187"/>
      <c r="D995" s="231"/>
      <c r="E995" s="231"/>
      <c r="F995" s="231"/>
      <c r="G995" s="231"/>
      <c r="H995" s="231"/>
      <c r="I995" s="231"/>
      <c r="J995" s="231"/>
    </row>
    <row r="996" spans="3:10" ht="13" x14ac:dyDescent="0.15">
      <c r="C996" s="187"/>
      <c r="D996" s="231"/>
      <c r="E996" s="231"/>
      <c r="F996" s="231"/>
      <c r="G996" s="231"/>
      <c r="H996" s="231"/>
      <c r="I996" s="231"/>
      <c r="J996" s="231"/>
    </row>
    <row r="997" spans="3:10" ht="13" x14ac:dyDescent="0.15">
      <c r="C997" s="187"/>
      <c r="D997" s="231"/>
      <c r="E997" s="231"/>
      <c r="F997" s="231"/>
      <c r="G997" s="231"/>
      <c r="H997" s="231"/>
      <c r="I997" s="231"/>
      <c r="J997" s="231"/>
    </row>
    <row r="998" spans="3:10" ht="13" x14ac:dyDescent="0.15">
      <c r="C998" s="187"/>
      <c r="D998" s="231"/>
      <c r="E998" s="231"/>
      <c r="F998" s="231"/>
      <c r="G998" s="231"/>
      <c r="H998" s="231"/>
      <c r="I998" s="231"/>
      <c r="J998" s="231"/>
    </row>
    <row r="999" spans="3:10" ht="13" x14ac:dyDescent="0.15">
      <c r="C999" s="187"/>
      <c r="D999" s="231"/>
      <c r="E999" s="231"/>
      <c r="F999" s="231"/>
      <c r="G999" s="231"/>
      <c r="H999" s="231"/>
      <c r="I999" s="231"/>
      <c r="J999" s="231"/>
    </row>
    <row r="1000" spans="3:10" ht="13" x14ac:dyDescent="0.15">
      <c r="C1000" s="187"/>
      <c r="D1000" s="231"/>
      <c r="E1000" s="231"/>
      <c r="F1000" s="231"/>
      <c r="G1000" s="231"/>
      <c r="H1000" s="231"/>
      <c r="I1000" s="231"/>
      <c r="J1000" s="231"/>
    </row>
    <row r="1001" spans="3:10" ht="13" x14ac:dyDescent="0.15">
      <c r="C1001" s="187"/>
      <c r="D1001" s="231"/>
      <c r="E1001" s="231"/>
      <c r="F1001" s="231"/>
      <c r="G1001" s="231"/>
      <c r="H1001" s="231"/>
      <c r="I1001" s="231"/>
      <c r="J1001" s="23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434343"/>
    <outlinePr summaryBelow="0" summaryRight="0"/>
  </sheetPr>
  <dimension ref="A1:AD1000"/>
  <sheetViews>
    <sheetView topLeftCell="H60" workbookViewId="0"/>
  </sheetViews>
  <sheetFormatPr baseColWidth="10" defaultColWidth="14.5" defaultRowHeight="15.75" customHeight="1" x14ac:dyDescent="0.15"/>
  <cols>
    <col min="1" max="1" width="9.5" customWidth="1"/>
    <col min="2" max="2" width="27.5" customWidth="1"/>
    <col min="3" max="3" width="11" customWidth="1"/>
  </cols>
  <sheetData>
    <row r="1" spans="1:30" ht="15.75" customHeight="1" x14ac:dyDescent="0.25">
      <c r="A1" s="228" t="s">
        <v>810</v>
      </c>
      <c r="C1" s="63"/>
      <c r="D1" s="197"/>
      <c r="E1" s="197"/>
      <c r="F1" s="197"/>
      <c r="G1" s="197"/>
      <c r="H1" s="197"/>
      <c r="I1" s="197"/>
      <c r="J1" s="197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</row>
    <row r="2" spans="1:30" ht="15.75" customHeight="1" x14ac:dyDescent="0.15">
      <c r="A2" s="61" t="s">
        <v>813</v>
      </c>
      <c r="C2" s="63"/>
      <c r="D2" s="197"/>
      <c r="E2" s="197"/>
      <c r="F2" s="197"/>
      <c r="G2" s="197"/>
      <c r="H2" s="197"/>
      <c r="I2" s="197"/>
      <c r="J2" s="197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</row>
    <row r="3" spans="1:30" ht="15.75" customHeight="1" x14ac:dyDescent="0.15">
      <c r="A3" s="73"/>
      <c r="B3" s="62"/>
      <c r="C3" s="63"/>
      <c r="D3" s="197"/>
      <c r="E3" s="197"/>
      <c r="F3" s="197"/>
      <c r="G3" s="197"/>
      <c r="H3" s="197"/>
      <c r="I3" s="197"/>
      <c r="J3" s="197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</row>
    <row r="4" spans="1:30" ht="15.75" customHeight="1" x14ac:dyDescent="0.15">
      <c r="A4" s="76" t="s">
        <v>528</v>
      </c>
      <c r="B4" s="64"/>
      <c r="C4" s="73"/>
      <c r="D4" s="229" t="s">
        <v>529</v>
      </c>
      <c r="E4" s="197"/>
      <c r="F4" s="197"/>
      <c r="G4" s="197"/>
      <c r="H4" s="229" t="s">
        <v>530</v>
      </c>
      <c r="I4" s="197"/>
      <c r="J4" s="197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</row>
    <row r="5" spans="1:30" ht="15.75" customHeight="1" x14ac:dyDescent="0.15">
      <c r="A5" s="80"/>
      <c r="B5" s="81" t="s">
        <v>10</v>
      </c>
      <c r="C5" s="80" t="s">
        <v>8</v>
      </c>
      <c r="D5" s="230">
        <v>0</v>
      </c>
      <c r="E5" s="230">
        <v>1</v>
      </c>
      <c r="F5" s="230">
        <v>2</v>
      </c>
      <c r="G5" s="230">
        <v>3</v>
      </c>
      <c r="H5" s="230">
        <v>2</v>
      </c>
      <c r="I5" s="230">
        <v>1</v>
      </c>
      <c r="J5" s="230">
        <v>0</v>
      </c>
      <c r="K5" s="82" t="s">
        <v>533</v>
      </c>
      <c r="L5" s="82" t="s">
        <v>534</v>
      </c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</row>
    <row r="6" spans="1:30" ht="15.75" customHeight="1" x14ac:dyDescent="0.15">
      <c r="A6" s="63" t="s">
        <v>747</v>
      </c>
      <c r="B6" s="6" t="s">
        <v>346</v>
      </c>
      <c r="C6" s="85" t="s">
        <v>343</v>
      </c>
      <c r="D6" s="198">
        <f>'CI usa'!D6-43830</f>
        <v>1</v>
      </c>
      <c r="E6" s="198">
        <f>'CI usa'!E6-43830</f>
        <v>31</v>
      </c>
      <c r="F6" s="198">
        <f>'CI usa'!F6-43830</f>
        <v>76</v>
      </c>
      <c r="G6" s="198">
        <f>'CI usa'!G6-43830</f>
        <v>95</v>
      </c>
      <c r="H6" s="198">
        <f>'CI usa'!H6-43830</f>
        <v>121</v>
      </c>
      <c r="I6" s="198">
        <f>'CI usa'!I6-43830</f>
        <v>-43830</v>
      </c>
      <c r="J6" s="198">
        <f>'CI usa'!J6-43830</f>
        <v>366</v>
      </c>
      <c r="K6" s="198">
        <f>'CI usa'!K6-43830</f>
        <v>163</v>
      </c>
      <c r="L6" s="198">
        <f>'CI usa'!L6-43830</f>
        <v>205</v>
      </c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</row>
    <row r="7" spans="1:30" ht="15.75" customHeight="1" x14ac:dyDescent="0.15">
      <c r="A7" s="63" t="s">
        <v>747</v>
      </c>
      <c r="B7" s="6" t="s">
        <v>350</v>
      </c>
      <c r="C7" s="85" t="s">
        <v>349</v>
      </c>
      <c r="D7" s="198">
        <f>'CI usa'!D7-43830</f>
        <v>1</v>
      </c>
      <c r="E7" s="198">
        <f>'CI usa'!E7-43830</f>
        <v>31</v>
      </c>
      <c r="F7" s="198">
        <f>'CI usa'!F7-43830</f>
        <v>82</v>
      </c>
      <c r="G7" s="198">
        <f>'CI usa'!G7-43830</f>
        <v>88</v>
      </c>
      <c r="H7" s="198">
        <f>'CI usa'!H7-43830</f>
        <v>112</v>
      </c>
      <c r="I7" s="198">
        <f>'CI usa'!H7-43830</f>
        <v>112</v>
      </c>
      <c r="J7" s="198">
        <f>'CI usa'!J7-43830</f>
        <v>366</v>
      </c>
      <c r="K7" s="198">
        <f>'CI usa'!K7-43830</f>
        <v>154</v>
      </c>
      <c r="L7" s="198">
        <f>'CI usa'!L7-43830</f>
        <v>196</v>
      </c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</row>
    <row r="8" spans="1:30" ht="15.75" customHeight="1" x14ac:dyDescent="0.15">
      <c r="A8" s="63" t="s">
        <v>747</v>
      </c>
      <c r="B8" s="6" t="s">
        <v>353</v>
      </c>
      <c r="C8" s="85" t="s">
        <v>352</v>
      </c>
      <c r="D8" s="198">
        <f>'CI usa'!D8-43830</f>
        <v>1</v>
      </c>
      <c r="E8" s="198">
        <f>'CI usa'!E8-43830</f>
        <v>31</v>
      </c>
      <c r="F8" s="198">
        <f>'CI usa'!F8-43830</f>
        <v>76</v>
      </c>
      <c r="G8" s="198">
        <f>'CI usa'!G8-43830</f>
        <v>91</v>
      </c>
      <c r="H8" s="198">
        <f>'CI usa'!H8-43830</f>
        <v>121</v>
      </c>
      <c r="I8" s="198">
        <f>'CI usa'!I8-43830</f>
        <v>-43830</v>
      </c>
      <c r="J8" s="198">
        <f>'CI usa'!J8-43830</f>
        <v>366</v>
      </c>
      <c r="K8" s="198">
        <f>'CI usa'!K8-43830</f>
        <v>163</v>
      </c>
      <c r="L8" s="198">
        <f>'CI usa'!L8-43830</f>
        <v>205</v>
      </c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</row>
    <row r="9" spans="1:30" ht="15.75" customHeight="1" x14ac:dyDescent="0.15">
      <c r="A9" s="63" t="s">
        <v>747</v>
      </c>
      <c r="B9" s="6" t="s">
        <v>355</v>
      </c>
      <c r="C9" s="85" t="s">
        <v>354</v>
      </c>
      <c r="D9" s="198">
        <f>'CI usa'!D9-43830</f>
        <v>1</v>
      </c>
      <c r="E9" s="198">
        <f>'CI usa'!E9-43830</f>
        <v>31</v>
      </c>
      <c r="F9" s="198">
        <f>'CI usa'!F9-43830</f>
        <v>79</v>
      </c>
      <c r="G9" s="198">
        <f>'CI usa'!G9-43830</f>
        <v>-43830</v>
      </c>
      <c r="H9" s="198">
        <f>'CI usa'!H9-43830</f>
        <v>-43830</v>
      </c>
      <c r="I9" s="198">
        <f>'CI usa'!I9-43830</f>
        <v>125</v>
      </c>
      <c r="J9" s="198">
        <f>'CI usa'!J9-43830</f>
        <v>366</v>
      </c>
      <c r="K9" s="198">
        <f>'CI usa'!K9-43830</f>
        <v>167</v>
      </c>
      <c r="L9" s="198">
        <f>'CI usa'!L9-43830</f>
        <v>209</v>
      </c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</row>
    <row r="10" spans="1:30" ht="15.75" customHeight="1" x14ac:dyDescent="0.15">
      <c r="A10" s="63" t="s">
        <v>747</v>
      </c>
      <c r="B10" s="6" t="s">
        <v>358</v>
      </c>
      <c r="C10" s="85" t="s">
        <v>357</v>
      </c>
      <c r="D10" s="198">
        <f>'CI usa'!D10-43830</f>
        <v>1</v>
      </c>
      <c r="E10" s="198">
        <f>'CI usa'!E10-43830</f>
        <v>31</v>
      </c>
      <c r="F10" s="198">
        <f>'CI usa'!F10-43830</f>
        <v>-43830</v>
      </c>
      <c r="G10" s="198">
        <f>'CI usa'!G10-43830</f>
        <v>79</v>
      </c>
      <c r="H10" s="198">
        <f>'CI usa'!H10-43830</f>
        <v>135</v>
      </c>
      <c r="I10" s="198">
        <f>'CI usa'!I10-43830</f>
        <v>-43830</v>
      </c>
      <c r="J10" s="198">
        <f>'CI usa'!J10-43830</f>
        <v>366</v>
      </c>
      <c r="K10" s="198">
        <f>'CI usa'!K10-43830</f>
        <v>177</v>
      </c>
      <c r="L10" s="198">
        <f>'CI usa'!L10-43830</f>
        <v>219</v>
      </c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</row>
    <row r="11" spans="1:30" ht="15.75" customHeight="1" x14ac:dyDescent="0.15">
      <c r="A11" s="63" t="s">
        <v>747</v>
      </c>
      <c r="B11" s="6" t="s">
        <v>360</v>
      </c>
      <c r="C11" s="85" t="s">
        <v>359</v>
      </c>
      <c r="D11" s="198">
        <f>'CI usa'!D11-43830</f>
        <v>1</v>
      </c>
      <c r="E11" s="198">
        <f>'CI usa'!E11-43830</f>
        <v>31</v>
      </c>
      <c r="F11" s="198">
        <f>'CI usa'!F11-43830</f>
        <v>-43830</v>
      </c>
      <c r="G11" s="198">
        <f>'CI usa'!G11-43830</f>
        <v>86</v>
      </c>
      <c r="H11" s="198">
        <f>'CI usa'!H11-43830</f>
        <v>117</v>
      </c>
      <c r="I11" s="198">
        <f>'CI usa'!I11-43830</f>
        <v>-43830</v>
      </c>
      <c r="J11" s="198">
        <f>'CI usa'!J11-43830</f>
        <v>366</v>
      </c>
      <c r="K11" s="198">
        <f>'CI usa'!K11-43830</f>
        <v>159</v>
      </c>
      <c r="L11" s="198">
        <f>'CI usa'!L11-43830</f>
        <v>201</v>
      </c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</row>
    <row r="12" spans="1:30" ht="15.75" customHeight="1" x14ac:dyDescent="0.15">
      <c r="A12" s="63" t="s">
        <v>747</v>
      </c>
      <c r="B12" s="6" t="s">
        <v>362</v>
      </c>
      <c r="C12" s="85" t="s">
        <v>361</v>
      </c>
      <c r="D12" s="198">
        <f>'CI usa'!D12-43830</f>
        <v>1</v>
      </c>
      <c r="E12" s="198">
        <f>'CI usa'!E12-43830</f>
        <v>31</v>
      </c>
      <c r="F12" s="198">
        <f>'CI usa'!F12-43830</f>
        <v>-43830</v>
      </c>
      <c r="G12" s="198">
        <f>'CI usa'!G12-43830</f>
        <v>83</v>
      </c>
      <c r="H12" s="198">
        <f>'CI usa'!H12-43830</f>
        <v>141</v>
      </c>
      <c r="I12" s="198">
        <f>'CI usa'!I12-43830</f>
        <v>-43830</v>
      </c>
      <c r="J12" s="198">
        <f>'CI usa'!J12-43830</f>
        <v>366</v>
      </c>
      <c r="K12" s="198">
        <f>'CI usa'!K12-43830</f>
        <v>183</v>
      </c>
      <c r="L12" s="198">
        <f>'CI usa'!L12-43830</f>
        <v>225</v>
      </c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</row>
    <row r="13" spans="1:30" ht="15.75" customHeight="1" x14ac:dyDescent="0.15">
      <c r="A13" s="63" t="s">
        <v>747</v>
      </c>
      <c r="B13" s="6" t="s">
        <v>364</v>
      </c>
      <c r="C13" s="85" t="s">
        <v>363</v>
      </c>
      <c r="D13" s="198">
        <f>'CI usa'!D13-43830</f>
        <v>1</v>
      </c>
      <c r="E13" s="198">
        <f>'CI usa'!E13-43830</f>
        <v>31</v>
      </c>
      <c r="F13" s="198">
        <f>'CI usa'!F13-43830</f>
        <v>-43830</v>
      </c>
      <c r="G13" s="198">
        <f>'CI usa'!G13-43830</f>
        <v>84</v>
      </c>
      <c r="H13" s="198">
        <f>'CI usa'!H13-43830</f>
        <v>136</v>
      </c>
      <c r="I13" s="198">
        <f>'CI usa'!I13-43830</f>
        <v>-43830</v>
      </c>
      <c r="J13" s="198">
        <f>'CI usa'!J13-43830</f>
        <v>366</v>
      </c>
      <c r="K13" s="198">
        <f>'CI usa'!K13-43830</f>
        <v>178</v>
      </c>
      <c r="L13" s="198">
        <f>'CI usa'!L13-43830</f>
        <v>220</v>
      </c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</row>
    <row r="14" spans="1:30" ht="15.75" customHeight="1" x14ac:dyDescent="0.15">
      <c r="A14" s="63" t="s">
        <v>747</v>
      </c>
      <c r="B14" s="6" t="s">
        <v>366</v>
      </c>
      <c r="C14" s="85" t="s">
        <v>365</v>
      </c>
      <c r="D14" s="198">
        <f>'CI usa'!D14-43830</f>
        <v>1</v>
      </c>
      <c r="E14" s="198">
        <f>'CI usa'!E14-43830</f>
        <v>31</v>
      </c>
      <c r="F14" s="198">
        <f>'CI usa'!F14-43830</f>
        <v>-43830</v>
      </c>
      <c r="G14" s="198">
        <f>'CI usa'!G14-43830</f>
        <v>92</v>
      </c>
      <c r="H14" s="198">
        <f>'CI usa'!H14-43830</f>
        <v>136</v>
      </c>
      <c r="I14" s="198">
        <f>'CI usa'!I14-43830</f>
        <v>-43830</v>
      </c>
      <c r="J14" s="198">
        <f>'CI usa'!J14-43830</f>
        <v>366</v>
      </c>
      <c r="K14" s="198">
        <f>'CI usa'!K14-43830</f>
        <v>178</v>
      </c>
      <c r="L14" s="198">
        <f>'CI usa'!L14-43830</f>
        <v>220</v>
      </c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</row>
    <row r="15" spans="1:30" ht="15.75" customHeight="1" x14ac:dyDescent="0.15">
      <c r="A15" s="63" t="s">
        <v>747</v>
      </c>
      <c r="B15" s="6" t="s">
        <v>368</v>
      </c>
      <c r="C15" s="85" t="s">
        <v>367</v>
      </c>
      <c r="D15" s="198">
        <f>'CI usa'!D15-43830</f>
        <v>1</v>
      </c>
      <c r="E15" s="198">
        <f>'CI usa'!E15-43830</f>
        <v>31</v>
      </c>
      <c r="F15" s="198">
        <f>'CI usa'!F15-43830</f>
        <v>84</v>
      </c>
      <c r="G15" s="198">
        <f>'CI usa'!G15-43830</f>
        <v>94</v>
      </c>
      <c r="H15" s="198">
        <f>'CI usa'!H15-43830</f>
        <v>121</v>
      </c>
      <c r="I15" s="198">
        <f>'CI usa'!I15-43830</f>
        <v>-43830</v>
      </c>
      <c r="J15" s="198">
        <f>'CI usa'!J15-43830</f>
        <v>366</v>
      </c>
      <c r="K15" s="198">
        <f>'CI usa'!K15-43830</f>
        <v>163</v>
      </c>
      <c r="L15" s="198">
        <f>'CI usa'!L15-43830</f>
        <v>205</v>
      </c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</row>
    <row r="16" spans="1:30" ht="15.75" customHeight="1" x14ac:dyDescent="0.15">
      <c r="A16" s="63" t="s">
        <v>747</v>
      </c>
      <c r="B16" s="6" t="s">
        <v>134</v>
      </c>
      <c r="C16" s="85" t="s">
        <v>369</v>
      </c>
      <c r="D16" s="198">
        <f>'CI usa'!D16-43830</f>
        <v>1</v>
      </c>
      <c r="E16" s="198">
        <f>'CI usa'!E16-43830</f>
        <v>31</v>
      </c>
      <c r="F16" s="198">
        <f>'CI usa'!F16-43830</f>
        <v>85</v>
      </c>
      <c r="G16" s="198">
        <f>'CI usa'!G16-43830</f>
        <v>94</v>
      </c>
      <c r="H16" s="198">
        <f>'CI usa'!H16-43830</f>
        <v>121</v>
      </c>
      <c r="I16" s="198">
        <f>'CI usa'!I16-43830</f>
        <v>-43830</v>
      </c>
      <c r="J16" s="198">
        <f>'CI usa'!J16-43830</f>
        <v>366</v>
      </c>
      <c r="K16" s="198">
        <f>'CI usa'!K16-43830</f>
        <v>163</v>
      </c>
      <c r="L16" s="198">
        <f>'CI usa'!L16-43830</f>
        <v>205</v>
      </c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</row>
    <row r="17" spans="1:30" ht="15.75" customHeight="1" x14ac:dyDescent="0.15">
      <c r="A17" s="63" t="s">
        <v>747</v>
      </c>
      <c r="B17" s="6" t="s">
        <v>371</v>
      </c>
      <c r="C17" s="85" t="s">
        <v>370</v>
      </c>
      <c r="D17" s="198">
        <f>'CI usa'!D17-43830</f>
        <v>1</v>
      </c>
      <c r="E17" s="198">
        <f>'CI usa'!E17-43830</f>
        <v>31</v>
      </c>
      <c r="F17" s="198">
        <f>'CI usa'!F17-43830</f>
        <v>-43830</v>
      </c>
      <c r="G17" s="198">
        <f>'CI usa'!G17-43830</f>
        <v>85</v>
      </c>
      <c r="H17" s="198">
        <f>'CI usa'!H17-43830</f>
        <v>121</v>
      </c>
      <c r="I17" s="198">
        <f>'CI usa'!I17-43830</f>
        <v>-43830</v>
      </c>
      <c r="J17" s="198">
        <f>'CI usa'!J17-43830</f>
        <v>366</v>
      </c>
      <c r="K17" s="198">
        <f>'CI usa'!K17-43830</f>
        <v>163</v>
      </c>
      <c r="L17" s="198">
        <f>'CI usa'!L17-43830</f>
        <v>205</v>
      </c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</row>
    <row r="18" spans="1:30" ht="15.75" customHeight="1" x14ac:dyDescent="0.15">
      <c r="A18" s="63" t="s">
        <v>747</v>
      </c>
      <c r="B18" s="6" t="s">
        <v>373</v>
      </c>
      <c r="C18" s="85" t="s">
        <v>372</v>
      </c>
      <c r="D18" s="198">
        <f>'CI usa'!D18-43830</f>
        <v>1</v>
      </c>
      <c r="E18" s="198">
        <f>'CI usa'!E18-43830</f>
        <v>31</v>
      </c>
      <c r="F18" s="198">
        <f>'CI usa'!F18-43830</f>
        <v>-43830</v>
      </c>
      <c r="G18" s="198">
        <f>'CI usa'!G18-43830</f>
        <v>85</v>
      </c>
      <c r="H18" s="198">
        <f>'CI usa'!H18-43830</f>
        <v>121</v>
      </c>
      <c r="I18" s="198">
        <f>'CI usa'!I18-43830</f>
        <v>-43830</v>
      </c>
      <c r="J18" s="198">
        <f>'CI usa'!J18-43830</f>
        <v>366</v>
      </c>
      <c r="K18" s="198">
        <f>'CI usa'!K18-43830</f>
        <v>163</v>
      </c>
      <c r="L18" s="198">
        <f>'CI usa'!L18-43830</f>
        <v>205</v>
      </c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</row>
    <row r="19" spans="1:30" ht="15.75" customHeight="1" x14ac:dyDescent="0.15">
      <c r="A19" s="63" t="s">
        <v>747</v>
      </c>
      <c r="B19" s="6" t="s">
        <v>375</v>
      </c>
      <c r="C19" s="85" t="s">
        <v>374</v>
      </c>
      <c r="D19" s="198">
        <f>'CI usa'!D19-43830</f>
        <v>1</v>
      </c>
      <c r="E19" s="198">
        <f>'CI usa'!E19-43830</f>
        <v>31</v>
      </c>
      <c r="F19" s="198">
        <f>'CI usa'!F19-43830</f>
        <v>-43830</v>
      </c>
      <c r="G19" s="198">
        <f>'CI usa'!G19-43830</f>
        <v>81</v>
      </c>
      <c r="H19" s="198">
        <f>'CI usa'!H19-43830</f>
        <v>121</v>
      </c>
      <c r="I19" s="198">
        <f>'CI usa'!I19-43830</f>
        <v>-43830</v>
      </c>
      <c r="J19" s="198">
        <f>'CI usa'!J19-43830</f>
        <v>366</v>
      </c>
      <c r="K19" s="198">
        <f>'CI usa'!K19-43830</f>
        <v>163</v>
      </c>
      <c r="L19" s="198">
        <f>'CI usa'!L19-43830</f>
        <v>205</v>
      </c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</row>
    <row r="20" spans="1:30" ht="15.75" customHeight="1" x14ac:dyDescent="0.15">
      <c r="A20" s="63" t="s">
        <v>747</v>
      </c>
      <c r="B20" s="6" t="s">
        <v>377</v>
      </c>
      <c r="C20" s="85" t="s">
        <v>376</v>
      </c>
      <c r="D20" s="198">
        <f>'CI usa'!D20-43830</f>
        <v>1</v>
      </c>
      <c r="E20" s="198">
        <f>'CI usa'!E20-43830</f>
        <v>31</v>
      </c>
      <c r="F20" s="198">
        <f>'CI usa'!F20-43830</f>
        <v>-43830</v>
      </c>
      <c r="G20" s="198">
        <f>'CI usa'!G20-43830</f>
        <v>85</v>
      </c>
      <c r="H20" s="198">
        <f>'CI usa'!H20-43830</f>
        <v>111</v>
      </c>
      <c r="I20" s="198">
        <f>'CI usa'!I20-43830</f>
        <v>-43830</v>
      </c>
      <c r="J20" s="198">
        <f>'CI usa'!J20-43830</f>
        <v>366</v>
      </c>
      <c r="K20" s="198">
        <f>'CI usa'!K20-43830</f>
        <v>153</v>
      </c>
      <c r="L20" s="198">
        <f>'CI usa'!L20-43830</f>
        <v>195</v>
      </c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</row>
    <row r="21" spans="1:30" ht="15.75" customHeight="1" x14ac:dyDescent="0.15">
      <c r="A21" s="63" t="s">
        <v>747</v>
      </c>
      <c r="B21" s="6" t="s">
        <v>379</v>
      </c>
      <c r="C21" s="85" t="s">
        <v>378</v>
      </c>
      <c r="D21" s="198">
        <f>'CI usa'!D21-43830</f>
        <v>1</v>
      </c>
      <c r="E21" s="198">
        <f>'CI usa'!E21-43830</f>
        <v>31</v>
      </c>
      <c r="F21" s="198">
        <f>'CI usa'!F21-43830</f>
        <v>77</v>
      </c>
      <c r="G21" s="198">
        <f>'CI usa'!G21-43830</f>
        <v>-43830</v>
      </c>
      <c r="H21" s="198">
        <f>'CI usa'!H21-43830</f>
        <v>-43830</v>
      </c>
      <c r="I21" s="198">
        <f>'CI usa'!I21-43830</f>
        <v>121</v>
      </c>
      <c r="J21" s="198">
        <f>'CI usa'!J21-43830</f>
        <v>366</v>
      </c>
      <c r="K21" s="198">
        <f>'CI usa'!K21-43830</f>
        <v>163</v>
      </c>
      <c r="L21" s="198">
        <f>'CI usa'!L21-43830</f>
        <v>205</v>
      </c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</row>
    <row r="22" spans="1:30" ht="15.75" customHeight="1" x14ac:dyDescent="0.15">
      <c r="A22" s="63" t="s">
        <v>747</v>
      </c>
      <c r="B22" s="6" t="s">
        <v>381</v>
      </c>
      <c r="C22" s="85" t="s">
        <v>380</v>
      </c>
      <c r="D22" s="198">
        <f>'CI usa'!D22-43830</f>
        <v>1</v>
      </c>
      <c r="E22" s="198">
        <f>'CI usa'!E22-43830</f>
        <v>31</v>
      </c>
      <c r="F22" s="198">
        <f>'CI usa'!F22-43830</f>
        <v>84</v>
      </c>
      <c r="G22" s="198">
        <f>'CI usa'!G22-43830</f>
        <v>90</v>
      </c>
      <c r="H22" s="198">
        <f>'CI usa'!H22-43830</f>
        <v>110</v>
      </c>
      <c r="I22" s="198">
        <f>'CI usa'!I22-43830</f>
        <v>-43830</v>
      </c>
      <c r="J22" s="198">
        <f>'CI usa'!J22-43830</f>
        <v>366</v>
      </c>
      <c r="K22" s="198">
        <f>'CI usa'!K22-43830</f>
        <v>152</v>
      </c>
      <c r="L22" s="198">
        <f>'CI usa'!L22-43830</f>
        <v>194</v>
      </c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</row>
    <row r="23" spans="1:30" ht="15.75" customHeight="1" x14ac:dyDescent="0.15">
      <c r="A23" s="63" t="s">
        <v>747</v>
      </c>
      <c r="B23" s="6" t="s">
        <v>383</v>
      </c>
      <c r="C23" s="85" t="s">
        <v>382</v>
      </c>
      <c r="D23" s="198">
        <f>'CI usa'!D23-43830</f>
        <v>1</v>
      </c>
      <c r="E23" s="198">
        <f>'CI usa'!E23-43830</f>
        <v>31</v>
      </c>
      <c r="F23" s="198">
        <f>'CI usa'!F23-43830</f>
        <v>-43830</v>
      </c>
      <c r="G23" s="198">
        <f>'CI usa'!G23-43830</f>
        <v>86</v>
      </c>
      <c r="H23" s="198">
        <f>'CI usa'!H23-43830</f>
        <v>122</v>
      </c>
      <c r="I23" s="198">
        <f>'CI usa'!I23-43830</f>
        <v>-43830</v>
      </c>
      <c r="J23" s="198">
        <f>'CI usa'!J23-43830</f>
        <v>366</v>
      </c>
      <c r="K23" s="198">
        <f>'CI usa'!K23-43830</f>
        <v>164</v>
      </c>
      <c r="L23" s="198">
        <f>'CI usa'!L23-43830</f>
        <v>206</v>
      </c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</row>
    <row r="24" spans="1:30" ht="15.75" customHeight="1" x14ac:dyDescent="0.15">
      <c r="A24" s="63" t="s">
        <v>747</v>
      </c>
      <c r="B24" s="6" t="s">
        <v>385</v>
      </c>
      <c r="C24" s="85" t="s">
        <v>384</v>
      </c>
      <c r="D24" s="198">
        <f>'CI usa'!D24-43830</f>
        <v>1</v>
      </c>
      <c r="E24" s="198">
        <f>'CI usa'!E24-43830</f>
        <v>31</v>
      </c>
      <c r="F24" s="198">
        <f>'CI usa'!F24-43830</f>
        <v>-43830</v>
      </c>
      <c r="G24" s="198">
        <f>'CI usa'!G24-43830</f>
        <v>83</v>
      </c>
      <c r="H24" s="198">
        <f>'CI usa'!H24-43830</f>
        <v>121</v>
      </c>
      <c r="I24" s="198">
        <f>'CI usa'!I24-43830</f>
        <v>-43830</v>
      </c>
      <c r="J24" s="198">
        <f>'CI usa'!J24-43830</f>
        <v>366</v>
      </c>
      <c r="K24" s="198">
        <f>'CI usa'!K24-43830</f>
        <v>163</v>
      </c>
      <c r="L24" s="198">
        <f>'CI usa'!L24-43830</f>
        <v>205</v>
      </c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</row>
    <row r="25" spans="1:30" ht="15.75" customHeight="1" x14ac:dyDescent="0.15">
      <c r="A25" s="63" t="s">
        <v>747</v>
      </c>
      <c r="B25" s="6" t="s">
        <v>387</v>
      </c>
      <c r="C25" s="85" t="s">
        <v>386</v>
      </c>
      <c r="D25" s="198">
        <f>'CI usa'!D25-43830</f>
        <v>1</v>
      </c>
      <c r="E25" s="198">
        <f>'CI usa'!E25-43830</f>
        <v>31</v>
      </c>
      <c r="F25" s="198">
        <f>'CI usa'!F25-43830</f>
        <v>85</v>
      </c>
      <c r="G25" s="198">
        <f>'CI usa'!G25-43830</f>
        <v>93</v>
      </c>
      <c r="H25" s="198">
        <f>'CI usa'!H25-43830</f>
        <v>121</v>
      </c>
      <c r="I25" s="198">
        <f>'CI usa'!I25-43830</f>
        <v>-43830</v>
      </c>
      <c r="J25" s="198">
        <f>'CI usa'!J25-43830</f>
        <v>366</v>
      </c>
      <c r="K25" s="198">
        <f>'CI usa'!K25-43830</f>
        <v>163</v>
      </c>
      <c r="L25" s="198">
        <f>'CI usa'!L25-43830</f>
        <v>205</v>
      </c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</row>
    <row r="26" spans="1:30" ht="15.75" customHeight="1" x14ac:dyDescent="0.15">
      <c r="A26" s="63" t="s">
        <v>747</v>
      </c>
      <c r="B26" s="6" t="s">
        <v>389</v>
      </c>
      <c r="C26" s="85" t="s">
        <v>388</v>
      </c>
      <c r="D26" s="198">
        <f>'CI usa'!D26-43830</f>
        <v>1</v>
      </c>
      <c r="E26" s="198">
        <f>'CI usa'!E26-43830</f>
        <v>31</v>
      </c>
      <c r="F26" s="198">
        <f>'CI usa'!F26-43830</f>
        <v>-43830</v>
      </c>
      <c r="G26" s="198">
        <f>'CI usa'!G26-43830</f>
        <v>90</v>
      </c>
      <c r="H26" s="198">
        <f>'CI usa'!H26-43830</f>
        <v>121</v>
      </c>
      <c r="I26" s="198">
        <f>'CI usa'!I26-43830</f>
        <v>-43830</v>
      </c>
      <c r="J26" s="198">
        <f>'CI usa'!J26-43830</f>
        <v>366</v>
      </c>
      <c r="K26" s="198">
        <f>'CI usa'!K26-43830</f>
        <v>163</v>
      </c>
      <c r="L26" s="198">
        <f>'CI usa'!L26-43830</f>
        <v>205</v>
      </c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</row>
    <row r="27" spans="1:30" ht="15.75" customHeight="1" x14ac:dyDescent="0.15">
      <c r="A27" s="63" t="s">
        <v>747</v>
      </c>
      <c r="B27" s="6" t="s">
        <v>392</v>
      </c>
      <c r="C27" s="85" t="s">
        <v>391</v>
      </c>
      <c r="D27" s="198">
        <f>'CI usa'!D27-43830</f>
        <v>1</v>
      </c>
      <c r="E27" s="198">
        <f>'CI usa'!E27-43830</f>
        <v>31</v>
      </c>
      <c r="F27" s="198">
        <f>'CI usa'!F27-43830</f>
        <v>84</v>
      </c>
      <c r="G27" s="198">
        <f>'CI usa'!G27-43830</f>
        <v>91</v>
      </c>
      <c r="H27" s="198">
        <f>'CI usa'!H27-43830</f>
        <v>125</v>
      </c>
      <c r="I27" s="198">
        <f>'CI usa'!I27-43830</f>
        <v>-43830</v>
      </c>
      <c r="J27" s="198">
        <f>'CI usa'!J27-43830</f>
        <v>366</v>
      </c>
      <c r="K27" s="198">
        <f>'CI usa'!K27-43830</f>
        <v>167</v>
      </c>
      <c r="L27" s="198">
        <f>'CI usa'!L27-43830</f>
        <v>209</v>
      </c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</row>
    <row r="28" spans="1:30" ht="15.75" customHeight="1" x14ac:dyDescent="0.15">
      <c r="A28" s="63" t="s">
        <v>747</v>
      </c>
      <c r="B28" s="6" t="s">
        <v>394</v>
      </c>
      <c r="C28" s="85" t="s">
        <v>393</v>
      </c>
      <c r="D28" s="198">
        <f>'CI usa'!D28-43830</f>
        <v>1</v>
      </c>
      <c r="E28" s="198">
        <f>'CI usa'!E28-43830</f>
        <v>31</v>
      </c>
      <c r="F28" s="198">
        <f>'CI usa'!F28-43830</f>
        <v>-43830</v>
      </c>
      <c r="G28" s="198">
        <f>'CI usa'!G28-43830</f>
        <v>84</v>
      </c>
      <c r="H28" s="198">
        <f>'CI usa'!H28-43830</f>
        <v>121</v>
      </c>
      <c r="I28" s="198">
        <f>'CI usa'!I28-43830</f>
        <v>-43830</v>
      </c>
      <c r="J28" s="198">
        <f>'CI usa'!J28-43830</f>
        <v>366</v>
      </c>
      <c r="K28" s="198">
        <f>'CI usa'!K28-43830</f>
        <v>163</v>
      </c>
      <c r="L28" s="198">
        <f>'CI usa'!L28-43830</f>
        <v>205</v>
      </c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</row>
    <row r="29" spans="1:30" ht="15.75" customHeight="1" x14ac:dyDescent="0.15">
      <c r="A29" s="63" t="s">
        <v>747</v>
      </c>
      <c r="B29" s="6" t="s">
        <v>396</v>
      </c>
      <c r="C29" s="85" t="s">
        <v>395</v>
      </c>
      <c r="D29" s="198">
        <f>'CI usa'!D29-43830</f>
        <v>1</v>
      </c>
      <c r="E29" s="198">
        <f>'CI usa'!E29-43830</f>
        <v>31</v>
      </c>
      <c r="F29" s="198">
        <f>'CI usa'!F29-43830</f>
        <v>-43830</v>
      </c>
      <c r="G29" s="198">
        <f>'CI usa'!G29-43830</f>
        <v>87</v>
      </c>
      <c r="H29" s="198">
        <f>'CI usa'!H29-43830</f>
        <v>125</v>
      </c>
      <c r="I29" s="198">
        <f>'CI usa'!I29-43830</f>
        <v>-43830</v>
      </c>
      <c r="J29" s="198">
        <f>'CI usa'!J29-43830</f>
        <v>366</v>
      </c>
      <c r="K29" s="198">
        <f>'CI usa'!K29-43830</f>
        <v>167</v>
      </c>
      <c r="L29" s="198">
        <f>'CI usa'!L29-43830</f>
        <v>209</v>
      </c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</row>
    <row r="30" spans="1:30" ht="15.75" customHeight="1" x14ac:dyDescent="0.15">
      <c r="A30" s="63" t="s">
        <v>747</v>
      </c>
      <c r="B30" s="6" t="s">
        <v>398</v>
      </c>
      <c r="C30" s="85" t="s">
        <v>397</v>
      </c>
      <c r="D30" s="198">
        <f>'CI usa'!D30-43830</f>
        <v>1</v>
      </c>
      <c r="E30" s="198">
        <f>'CI usa'!E30-43830</f>
        <v>31</v>
      </c>
      <c r="F30" s="198">
        <f>'CI usa'!F30-43830</f>
        <v>82</v>
      </c>
      <c r="G30" s="198">
        <f>'CI usa'!G30-43830</f>
        <v>94</v>
      </c>
      <c r="H30" s="198">
        <f>'CI usa'!H30-43830</f>
        <v>111</v>
      </c>
      <c r="I30" s="198">
        <f>'CI usa'!I30-43830</f>
        <v>-43830</v>
      </c>
      <c r="J30" s="198">
        <f>'CI usa'!J30-43830</f>
        <v>366</v>
      </c>
      <c r="K30" s="198">
        <f>'CI usa'!K30-43830</f>
        <v>153</v>
      </c>
      <c r="L30" s="198">
        <f>'CI usa'!L30-43830</f>
        <v>195</v>
      </c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</row>
    <row r="31" spans="1:30" ht="15.75" customHeight="1" x14ac:dyDescent="0.15">
      <c r="A31" s="63" t="s">
        <v>747</v>
      </c>
      <c r="B31" s="6" t="s">
        <v>400</v>
      </c>
      <c r="C31" s="85" t="s">
        <v>399</v>
      </c>
      <c r="D31" s="198">
        <f>'CI usa'!D31-43830</f>
        <v>1</v>
      </c>
      <c r="E31" s="198">
        <f>'CI usa'!E31-43830</f>
        <v>31</v>
      </c>
      <c r="F31" s="198">
        <f>'CI usa'!F31-43830</f>
        <v>83</v>
      </c>
      <c r="G31" s="198">
        <f>'CI usa'!G31-43830</f>
        <v>97</v>
      </c>
      <c r="H31" s="198">
        <f>'CI usa'!H31-43830</f>
        <v>115</v>
      </c>
      <c r="I31" s="198">
        <f>'CI usa'!I31-43830</f>
        <v>-43830</v>
      </c>
      <c r="J31" s="198">
        <f>'CI usa'!J31-43830</f>
        <v>366</v>
      </c>
      <c r="K31" s="198">
        <f>'CI usa'!K31-43830</f>
        <v>157</v>
      </c>
      <c r="L31" s="198">
        <f>'CI usa'!L31-43830</f>
        <v>199</v>
      </c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</row>
    <row r="32" spans="1:30" ht="15.75" customHeight="1" x14ac:dyDescent="0.15">
      <c r="A32" s="63" t="s">
        <v>747</v>
      </c>
      <c r="B32" s="6" t="s">
        <v>402</v>
      </c>
      <c r="C32" s="85" t="s">
        <v>401</v>
      </c>
      <c r="D32" s="198">
        <f>'CI usa'!D32-43830</f>
        <v>1</v>
      </c>
      <c r="E32" s="198">
        <f>'CI usa'!E32-43830</f>
        <v>31</v>
      </c>
      <c r="F32" s="198">
        <f>'CI usa'!F32-43830</f>
        <v>-43830</v>
      </c>
      <c r="G32" s="198">
        <f>'CI usa'!G32-43830</f>
        <v>88</v>
      </c>
      <c r="H32" s="198">
        <f>'CI usa'!H32-43830</f>
        <v>115</v>
      </c>
      <c r="I32" s="198">
        <f>'CI usa'!I32-43830</f>
        <v>-43830</v>
      </c>
      <c r="J32" s="198">
        <f>'CI usa'!J32-43830</f>
        <v>366</v>
      </c>
      <c r="K32" s="198">
        <f>'CI usa'!K32-43830</f>
        <v>157</v>
      </c>
      <c r="L32" s="198">
        <f>'CI usa'!L32-43830</f>
        <v>199</v>
      </c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</row>
    <row r="33" spans="1:30" ht="15.75" customHeight="1" x14ac:dyDescent="0.15">
      <c r="A33" s="63" t="s">
        <v>747</v>
      </c>
      <c r="B33" s="6" t="s">
        <v>404</v>
      </c>
      <c r="C33" s="85" t="s">
        <v>403</v>
      </c>
      <c r="D33" s="198">
        <f>'CI usa'!D33-43830</f>
        <v>1</v>
      </c>
      <c r="E33" s="198">
        <f>'CI usa'!E33-43830</f>
        <v>31</v>
      </c>
      <c r="F33" s="198">
        <f>'CI usa'!F33-43830</f>
        <v>80</v>
      </c>
      <c r="G33" s="198">
        <f>'CI usa'!G33-43830</f>
        <v>100</v>
      </c>
      <c r="H33" s="198">
        <f>'CI usa'!H33-43830</f>
        <v>122</v>
      </c>
      <c r="I33" s="198">
        <f>'CI usa'!I33-43830</f>
        <v>-43830</v>
      </c>
      <c r="J33" s="198">
        <f>'CI usa'!J33-43830</f>
        <v>366</v>
      </c>
      <c r="K33" s="198">
        <f>'CI usa'!K33-43830</f>
        <v>164</v>
      </c>
      <c r="L33" s="198">
        <f>'CI usa'!L33-43830</f>
        <v>206</v>
      </c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</row>
    <row r="34" spans="1:30" ht="15.75" customHeight="1" x14ac:dyDescent="0.15">
      <c r="A34" s="63" t="s">
        <v>747</v>
      </c>
      <c r="B34" s="6" t="s">
        <v>406</v>
      </c>
      <c r="C34" s="85" t="s">
        <v>405</v>
      </c>
      <c r="D34" s="198">
        <f>'CI usa'!D34-43830</f>
        <v>1</v>
      </c>
      <c r="E34" s="198">
        <f>'CI usa'!E34-43830</f>
        <v>31</v>
      </c>
      <c r="F34" s="198">
        <f>'CI usa'!F34-43830</f>
        <v>80</v>
      </c>
      <c r="G34" s="198">
        <f>'CI usa'!G34-43830</f>
        <v>92</v>
      </c>
      <c r="H34" s="198">
        <f>'CI usa'!H34-43830</f>
        <v>121</v>
      </c>
      <c r="I34" s="198">
        <f>'CI usa'!I34-43830</f>
        <v>-43830</v>
      </c>
      <c r="J34" s="198">
        <f>'CI usa'!J34-43830</f>
        <v>366</v>
      </c>
      <c r="K34" s="198">
        <f>'CI usa'!K34-43830</f>
        <v>163</v>
      </c>
      <c r="L34" s="198">
        <f>'CI usa'!L34-43830</f>
        <v>205</v>
      </c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</row>
    <row r="35" spans="1:30" ht="15.75" customHeight="1" x14ac:dyDescent="0.15">
      <c r="A35" s="63" t="s">
        <v>747</v>
      </c>
      <c r="B35" s="6" t="s">
        <v>408</v>
      </c>
      <c r="C35" s="85" t="s">
        <v>407</v>
      </c>
      <c r="D35" s="198">
        <f>'CI usa'!D35-43830</f>
        <v>1</v>
      </c>
      <c r="E35" s="198">
        <f>'CI usa'!E35-43830</f>
        <v>31</v>
      </c>
      <c r="F35" s="198">
        <f>'CI usa'!F35-43830</f>
        <v>-43830</v>
      </c>
      <c r="G35" s="198">
        <f>'CI usa'!G35-43830</f>
        <v>87</v>
      </c>
      <c r="H35" s="198">
        <f>'CI usa'!H35-43830</f>
        <v>125</v>
      </c>
      <c r="I35" s="198">
        <f>'CI usa'!I35-43830</f>
        <v>-43830</v>
      </c>
      <c r="J35" s="198">
        <f>'CI usa'!J35-43830</f>
        <v>366</v>
      </c>
      <c r="K35" s="198">
        <f>'CI usa'!K35-43830</f>
        <v>167</v>
      </c>
      <c r="L35" s="198">
        <f>'CI usa'!L35-43830</f>
        <v>209</v>
      </c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</row>
    <row r="36" spans="1:30" ht="15.75" customHeight="1" x14ac:dyDescent="0.15">
      <c r="A36" s="63" t="s">
        <v>747</v>
      </c>
      <c r="B36" s="6" t="s">
        <v>410</v>
      </c>
      <c r="C36" s="85" t="s">
        <v>409</v>
      </c>
      <c r="D36" s="198">
        <f>'CI usa'!D36-43830</f>
        <v>1</v>
      </c>
      <c r="E36" s="198">
        <f>'CI usa'!E36-43830</f>
        <v>31</v>
      </c>
      <c r="F36" s="198">
        <f>'CI usa'!F36-43830</f>
        <v>-43830</v>
      </c>
      <c r="G36" s="198">
        <f>'CI usa'!G36-43830</f>
        <v>81</v>
      </c>
      <c r="H36" s="198">
        <f>'CI usa'!H36-43830</f>
        <v>121</v>
      </c>
      <c r="I36" s="198">
        <f>'CI usa'!I36-43830</f>
        <v>-43830</v>
      </c>
      <c r="J36" s="198">
        <f>'CI usa'!J36-43830</f>
        <v>366</v>
      </c>
      <c r="K36" s="198">
        <f>'CI usa'!K36-43830</f>
        <v>163</v>
      </c>
      <c r="L36" s="198">
        <f>'CI usa'!L36-43830</f>
        <v>205</v>
      </c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</row>
    <row r="37" spans="1:30" ht="15.75" customHeight="1" x14ac:dyDescent="0.15">
      <c r="A37" s="63" t="s">
        <v>747</v>
      </c>
      <c r="B37" s="6" t="s">
        <v>412</v>
      </c>
      <c r="C37" s="85" t="s">
        <v>411</v>
      </c>
      <c r="D37" s="198">
        <f>'CI usa'!D37-43830</f>
        <v>1</v>
      </c>
      <c r="E37" s="198">
        <f>'CI usa'!E37-43830</f>
        <v>31</v>
      </c>
      <c r="F37" s="198">
        <f>'CI usa'!F37-43830</f>
        <v>-43830</v>
      </c>
      <c r="G37" s="198">
        <f>'CI usa'!G37-43830</f>
        <v>84</v>
      </c>
      <c r="H37" s="198">
        <f>'CI usa'!H37-43830</f>
        <v>121</v>
      </c>
      <c r="I37" s="198">
        <f>'CI usa'!I37-43830</f>
        <v>-43830</v>
      </c>
      <c r="J37" s="198">
        <f>'CI usa'!J37-43830</f>
        <v>366</v>
      </c>
      <c r="K37" s="198">
        <f>'CI usa'!K37-43830</f>
        <v>163</v>
      </c>
      <c r="L37" s="198">
        <f>'CI usa'!L37-43830</f>
        <v>205</v>
      </c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</row>
    <row r="38" spans="1:30" ht="15.75" customHeight="1" x14ac:dyDescent="0.15">
      <c r="A38" s="63" t="s">
        <v>747</v>
      </c>
      <c r="B38" s="6" t="s">
        <v>414</v>
      </c>
      <c r="C38" s="85" t="s">
        <v>413</v>
      </c>
      <c r="D38" s="198">
        <f>'CI usa'!D38-43830</f>
        <v>1</v>
      </c>
      <c r="E38" s="198">
        <f>'CI usa'!E38-43830</f>
        <v>31</v>
      </c>
      <c r="F38" s="198">
        <f>'CI usa'!F38-43830</f>
        <v>-43830</v>
      </c>
      <c r="G38" s="198">
        <f>'CI usa'!G38-43830</f>
        <v>82</v>
      </c>
      <c r="H38" s="198">
        <f>'CI usa'!H38-43830</f>
        <v>136</v>
      </c>
      <c r="I38" s="198">
        <f>'CI usa'!I38-43830</f>
        <v>-43830</v>
      </c>
      <c r="J38" s="198">
        <f>'CI usa'!J38-43830</f>
        <v>366</v>
      </c>
      <c r="K38" s="198">
        <f>'CI usa'!K38-43830</f>
        <v>178</v>
      </c>
      <c r="L38" s="198">
        <f>'CI usa'!L38-43830</f>
        <v>220</v>
      </c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</row>
    <row r="39" spans="1:30" ht="15.75" customHeight="1" x14ac:dyDescent="0.15">
      <c r="A39" s="63" t="s">
        <v>747</v>
      </c>
      <c r="B39" s="6" t="s">
        <v>416</v>
      </c>
      <c r="C39" s="85" t="s">
        <v>415</v>
      </c>
      <c r="D39" s="198">
        <f>'CI usa'!D39-43830</f>
        <v>1</v>
      </c>
      <c r="E39" s="198">
        <f>'CI usa'!E39-43830</f>
        <v>31</v>
      </c>
      <c r="F39" s="198">
        <f>'CI usa'!F39-43830</f>
        <v>-43830</v>
      </c>
      <c r="G39" s="198">
        <f>'CI usa'!G39-43830</f>
        <v>90</v>
      </c>
      <c r="H39" s="198">
        <f>'CI usa'!H39-43830</f>
        <v>120</v>
      </c>
      <c r="I39" s="198">
        <f>'CI usa'!I39-43830</f>
        <v>-43830</v>
      </c>
      <c r="J39" s="198">
        <f>'CI usa'!J39-43830</f>
        <v>366</v>
      </c>
      <c r="K39" s="198">
        <f>'CI usa'!K39-43830</f>
        <v>162</v>
      </c>
      <c r="L39" s="198">
        <f>'CI usa'!L39-43830</f>
        <v>204</v>
      </c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</row>
    <row r="40" spans="1:30" ht="15.75" customHeight="1" x14ac:dyDescent="0.15">
      <c r="A40" s="63" t="s">
        <v>747</v>
      </c>
      <c r="B40" s="6" t="s">
        <v>419</v>
      </c>
      <c r="C40" s="85" t="s">
        <v>418</v>
      </c>
      <c r="D40" s="198">
        <f>'CI usa'!D40-43830</f>
        <v>1</v>
      </c>
      <c r="E40" s="198">
        <f>'CI usa'!E40-43830</f>
        <v>31</v>
      </c>
      <c r="F40" s="198">
        <f>'CI usa'!F40-43830</f>
        <v>80</v>
      </c>
      <c r="G40" s="198">
        <f>'CI usa'!G40-43830</f>
        <v>-43830</v>
      </c>
      <c r="H40" s="198">
        <f>'CI usa'!H40-43830</f>
        <v>-43830</v>
      </c>
      <c r="I40" s="198">
        <f>'CI usa'!I40-43830</f>
        <v>121</v>
      </c>
      <c r="J40" s="198">
        <f>'CI usa'!J40-43830</f>
        <v>366</v>
      </c>
      <c r="K40" s="198">
        <f>'CI usa'!K40-43830</f>
        <v>163</v>
      </c>
      <c r="L40" s="198">
        <f>'CI usa'!L40-43830</f>
        <v>205</v>
      </c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</row>
    <row r="41" spans="1:30" ht="15.75" customHeight="1" x14ac:dyDescent="0.15">
      <c r="A41" s="63" t="s">
        <v>747</v>
      </c>
      <c r="B41" s="6" t="s">
        <v>421</v>
      </c>
      <c r="C41" s="85" t="s">
        <v>420</v>
      </c>
      <c r="D41" s="198">
        <f>'CI usa'!D41-43830</f>
        <v>1</v>
      </c>
      <c r="E41" s="198">
        <f>'CI usa'!E41-43830</f>
        <v>31</v>
      </c>
      <c r="F41" s="198">
        <f>'CI usa'!F41-43830</f>
        <v>-43830</v>
      </c>
      <c r="G41" s="198">
        <f>'CI usa'!G41-43830</f>
        <v>84</v>
      </c>
      <c r="H41" s="198">
        <f>'CI usa'!H41-43830</f>
        <v>122</v>
      </c>
      <c r="I41" s="198">
        <f>'CI usa'!I41-43830</f>
        <v>-43830</v>
      </c>
      <c r="J41" s="198">
        <f>'CI usa'!J41-43830</f>
        <v>366</v>
      </c>
      <c r="K41" s="198">
        <f>'CI usa'!K41-43830</f>
        <v>164</v>
      </c>
      <c r="L41" s="198">
        <f>'CI usa'!L41-43830</f>
        <v>206</v>
      </c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</row>
    <row r="42" spans="1:30" ht="15.75" customHeight="1" x14ac:dyDescent="0.15">
      <c r="A42" s="63" t="s">
        <v>747</v>
      </c>
      <c r="B42" s="6" t="s">
        <v>423</v>
      </c>
      <c r="C42" s="85" t="s">
        <v>422</v>
      </c>
      <c r="D42" s="198">
        <f>'CI usa'!D42-43830</f>
        <v>1</v>
      </c>
      <c r="E42" s="198">
        <f>'CI usa'!E42-43830</f>
        <v>31</v>
      </c>
      <c r="F42" s="198">
        <f>'CI usa'!F42-43830</f>
        <v>86</v>
      </c>
      <c r="G42" s="198">
        <f>'CI usa'!G42-43830</f>
        <v>-43830</v>
      </c>
      <c r="H42" s="198">
        <f>'CI usa'!H42-43830</f>
        <v>127</v>
      </c>
      <c r="I42" s="198">
        <f>'CI usa'!I42-43830</f>
        <v>-43830</v>
      </c>
      <c r="J42" s="198">
        <f>'CI usa'!J42-43830</f>
        <v>366</v>
      </c>
      <c r="K42" s="198">
        <f>'CI usa'!K42-43830</f>
        <v>169</v>
      </c>
      <c r="L42" s="198">
        <f>'CI usa'!L42-43830</f>
        <v>211</v>
      </c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</row>
    <row r="43" spans="1:30" ht="15.75" customHeight="1" x14ac:dyDescent="0.15">
      <c r="A43" s="63" t="s">
        <v>747</v>
      </c>
      <c r="B43" s="6" t="s">
        <v>425</v>
      </c>
      <c r="C43" s="85" t="s">
        <v>424</v>
      </c>
      <c r="D43" s="198">
        <f>'CI usa'!D43-43830</f>
        <v>1</v>
      </c>
      <c r="E43" s="198">
        <f>'CI usa'!E43-43830</f>
        <v>31</v>
      </c>
      <c r="F43" s="198">
        <f>'CI usa'!F43-43830</f>
        <v>-43830</v>
      </c>
      <c r="G43" s="198">
        <f>'CI usa'!G43-43830</f>
        <v>83</v>
      </c>
      <c r="H43" s="198">
        <f>'CI usa'!H43-43830</f>
        <v>119</v>
      </c>
      <c r="I43" s="198">
        <f>'CI usa'!I43-43830</f>
        <v>-43830</v>
      </c>
      <c r="J43" s="198">
        <f>'CI usa'!J43-43830</f>
        <v>366</v>
      </c>
      <c r="K43" s="198">
        <f>'CI usa'!K43-43830</f>
        <v>161</v>
      </c>
      <c r="L43" s="198">
        <f>'CI usa'!L43-43830</f>
        <v>203</v>
      </c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</row>
    <row r="44" spans="1:30" ht="15.75" customHeight="1" x14ac:dyDescent="0.15">
      <c r="A44" s="63" t="s">
        <v>747</v>
      </c>
      <c r="B44" s="6" t="s">
        <v>427</v>
      </c>
      <c r="C44" s="85" t="s">
        <v>426</v>
      </c>
      <c r="D44" s="198">
        <f>'CI usa'!D44-43830</f>
        <v>1</v>
      </c>
      <c r="E44" s="198">
        <f>'CI usa'!E44-43830</f>
        <v>31</v>
      </c>
      <c r="F44" s="198">
        <f>'CI usa'!F44-43830</f>
        <v>83</v>
      </c>
      <c r="G44" s="198">
        <f>'CI usa'!G44-43830</f>
        <v>92</v>
      </c>
      <c r="H44" s="198">
        <f>'CI usa'!H44-43830</f>
        <v>121</v>
      </c>
      <c r="I44" s="198">
        <f>'CI usa'!I44-43830</f>
        <v>-43830</v>
      </c>
      <c r="J44" s="198">
        <f>'CI usa'!J44-43830</f>
        <v>366</v>
      </c>
      <c r="K44" s="198">
        <f>'CI usa'!K44-43830</f>
        <v>163</v>
      </c>
      <c r="L44" s="198">
        <f>'CI usa'!L44-43830</f>
        <v>205</v>
      </c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</row>
    <row r="45" spans="1:30" ht="15.75" customHeight="1" x14ac:dyDescent="0.15">
      <c r="A45" s="63" t="s">
        <v>747</v>
      </c>
      <c r="B45" s="6" t="s">
        <v>429</v>
      </c>
      <c r="C45" s="85" t="s">
        <v>428</v>
      </c>
      <c r="D45" s="198">
        <f>'CI usa'!D45-43830</f>
        <v>1</v>
      </c>
      <c r="E45" s="198">
        <f>'CI usa'!E45-43830</f>
        <v>31</v>
      </c>
      <c r="F45" s="198">
        <f>'CI usa'!F45-43830</f>
        <v>76</v>
      </c>
      <c r="G45" s="198">
        <f>'CI usa'!G45-43830</f>
        <v>88</v>
      </c>
      <c r="H45" s="198">
        <f>'CI usa'!H45-43830</f>
        <v>129</v>
      </c>
      <c r="I45" s="198">
        <f>'CI usa'!I45-43830</f>
        <v>-43830</v>
      </c>
      <c r="J45" s="198">
        <f>'CI usa'!J45-43830</f>
        <v>366</v>
      </c>
      <c r="K45" s="198">
        <f>'CI usa'!K45-43830</f>
        <v>171</v>
      </c>
      <c r="L45" s="198">
        <f>'CI usa'!L45-43830</f>
        <v>213</v>
      </c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</row>
    <row r="46" spans="1:30" ht="15.75" customHeight="1" x14ac:dyDescent="0.15">
      <c r="A46" s="63" t="s">
        <v>747</v>
      </c>
      <c r="B46" s="6" t="s">
        <v>431</v>
      </c>
      <c r="C46" s="85" t="s">
        <v>430</v>
      </c>
      <c r="D46" s="198">
        <f>'CI usa'!D46-43830</f>
        <v>1</v>
      </c>
      <c r="E46" s="198">
        <f>'CI usa'!E46-43830</f>
        <v>31</v>
      </c>
      <c r="F46" s="198">
        <f>'CI usa'!F46-43830</f>
        <v>86</v>
      </c>
      <c r="G46" s="198">
        <f>'CI usa'!G46-43830</f>
        <v>-43830</v>
      </c>
      <c r="H46" s="198">
        <f>'CI usa'!H46-43830</f>
        <v>118</v>
      </c>
      <c r="I46" s="198">
        <f>'CI usa'!I46-43830</f>
        <v>-43830</v>
      </c>
      <c r="J46" s="198">
        <f>'CI usa'!J46-43830</f>
        <v>366</v>
      </c>
      <c r="K46" s="198">
        <f>'CI usa'!K46-43830</f>
        <v>160</v>
      </c>
      <c r="L46" s="198">
        <f>'CI usa'!L46-43830</f>
        <v>202</v>
      </c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</row>
    <row r="47" spans="1:30" ht="15.75" customHeight="1" x14ac:dyDescent="0.15">
      <c r="A47" s="63" t="s">
        <v>747</v>
      </c>
      <c r="B47" s="6" t="s">
        <v>433</v>
      </c>
      <c r="C47" s="85" t="s">
        <v>432</v>
      </c>
      <c r="D47" s="198">
        <f>'CI usa'!D47-43830</f>
        <v>1</v>
      </c>
      <c r="E47" s="198">
        <f>'CI usa'!E47-43830</f>
        <v>31</v>
      </c>
      <c r="F47" s="198">
        <f>'CI usa'!F47-43830</f>
        <v>83</v>
      </c>
      <c r="G47" s="198">
        <f>'CI usa'!G47-43830</f>
        <v>-43830</v>
      </c>
      <c r="H47" s="198">
        <f>'CI usa'!H47-43830</f>
        <v>123</v>
      </c>
      <c r="I47" s="198">
        <f>'CI usa'!I47-43830</f>
        <v>-43830</v>
      </c>
      <c r="J47" s="198">
        <f>'CI usa'!J47-43830</f>
        <v>366</v>
      </c>
      <c r="K47" s="198">
        <f>'CI usa'!K47-43830</f>
        <v>165</v>
      </c>
      <c r="L47" s="198">
        <f>'CI usa'!L47-43830</f>
        <v>207</v>
      </c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</row>
    <row r="48" spans="1:30" ht="15.75" customHeight="1" x14ac:dyDescent="0.15">
      <c r="A48" s="63" t="s">
        <v>747</v>
      </c>
      <c r="B48" s="6" t="s">
        <v>435</v>
      </c>
      <c r="C48" s="85" t="s">
        <v>434</v>
      </c>
      <c r="D48" s="198">
        <f>'CI usa'!D48-43830</f>
        <v>1</v>
      </c>
      <c r="E48" s="198">
        <f>'CI usa'!E48-43830</f>
        <v>31</v>
      </c>
      <c r="F48" s="198">
        <f>'CI usa'!F48-43830</f>
        <v>83</v>
      </c>
      <c r="G48" s="198">
        <f>'CI usa'!G48-43830</f>
        <v>91</v>
      </c>
      <c r="H48" s="198">
        <f>'CI usa'!H48-43830</f>
        <v>121</v>
      </c>
      <c r="I48" s="198">
        <f>'CI usa'!I48-43830</f>
        <v>-43830</v>
      </c>
      <c r="J48" s="198">
        <f>'CI usa'!J48-43830</f>
        <v>366</v>
      </c>
      <c r="K48" s="198">
        <f>'CI usa'!K48-43830</f>
        <v>163</v>
      </c>
      <c r="L48" s="198">
        <f>'CI usa'!L48-43830</f>
        <v>205</v>
      </c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</row>
    <row r="49" spans="1:30" ht="15.75" customHeight="1" x14ac:dyDescent="0.15">
      <c r="A49" s="63" t="s">
        <v>747</v>
      </c>
      <c r="B49" s="6" t="s">
        <v>438</v>
      </c>
      <c r="C49" s="85" t="s">
        <v>436</v>
      </c>
      <c r="D49" s="198">
        <f>'CI usa'!D49-43830</f>
        <v>1</v>
      </c>
      <c r="E49" s="198">
        <f>'CI usa'!E49-43830</f>
        <v>31</v>
      </c>
      <c r="F49" s="198">
        <f>'CI usa'!F49-43830</f>
        <v>87</v>
      </c>
      <c r="G49" s="198">
        <f>'CI usa'!G49-43830</f>
        <v>93</v>
      </c>
      <c r="H49" s="198">
        <f>'CI usa'!H49-43830</f>
        <v>121</v>
      </c>
      <c r="I49" s="198">
        <f>'CI usa'!I49-43830</f>
        <v>-43830</v>
      </c>
      <c r="J49" s="198">
        <f>'CI usa'!J49-43830</f>
        <v>366</v>
      </c>
      <c r="K49" s="198">
        <f>'CI usa'!K49-43830</f>
        <v>163</v>
      </c>
      <c r="L49" s="198">
        <f>'CI usa'!L49-43830</f>
        <v>205</v>
      </c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</row>
    <row r="50" spans="1:30" ht="15.75" customHeight="1" x14ac:dyDescent="0.15">
      <c r="A50" s="63" t="s">
        <v>747</v>
      </c>
      <c r="B50" s="6" t="s">
        <v>440</v>
      </c>
      <c r="C50" s="85" t="s">
        <v>439</v>
      </c>
      <c r="D50" s="198">
        <f>'CI usa'!D50-43830</f>
        <v>1</v>
      </c>
      <c r="E50" s="198">
        <f>'CI usa'!E50-43830</f>
        <v>31</v>
      </c>
      <c r="F50" s="198">
        <f>'CI usa'!F50-43830</f>
        <v>87</v>
      </c>
      <c r="G50" s="198">
        <f>'CI usa'!G50-43830</f>
        <v>-43830</v>
      </c>
      <c r="H50" s="198">
        <f>'CI usa'!H50-43830</f>
        <v>122</v>
      </c>
      <c r="I50" s="198">
        <f>'CI usa'!I50-43830</f>
        <v>-43830</v>
      </c>
      <c r="J50" s="198">
        <f>'CI usa'!J50-43830</f>
        <v>366</v>
      </c>
      <c r="K50" s="198">
        <f>'CI usa'!K50-43830</f>
        <v>164</v>
      </c>
      <c r="L50" s="198">
        <f>'CI usa'!L50-43830</f>
        <v>206</v>
      </c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</row>
    <row r="51" spans="1:30" ht="15.75" customHeight="1" x14ac:dyDescent="0.15">
      <c r="A51" s="63" t="s">
        <v>747</v>
      </c>
      <c r="B51" s="6" t="s">
        <v>442</v>
      </c>
      <c r="C51" s="85" t="s">
        <v>441</v>
      </c>
      <c r="D51" s="198">
        <f>'CI usa'!D51-43830</f>
        <v>1</v>
      </c>
      <c r="E51" s="198">
        <f>'CI usa'!E51-43830</f>
        <v>31</v>
      </c>
      <c r="F51" s="198">
        <f>'CI usa'!F51-43830</f>
        <v>-43830</v>
      </c>
      <c r="G51" s="198">
        <f>'CI usa'!G51-43830</f>
        <v>85</v>
      </c>
      <c r="H51" s="198">
        <f>'CI usa'!H51-43830</f>
        <v>136</v>
      </c>
      <c r="I51" s="198">
        <f>'CI usa'!I51-43830</f>
        <v>-43830</v>
      </c>
      <c r="J51" s="198">
        <f>'CI usa'!J51-43830</f>
        <v>366</v>
      </c>
      <c r="K51" s="198">
        <f>'CI usa'!K51-43830</f>
        <v>178</v>
      </c>
      <c r="L51" s="198">
        <f>'CI usa'!L51-43830</f>
        <v>220</v>
      </c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</row>
    <row r="52" spans="1:30" ht="13" x14ac:dyDescent="0.15">
      <c r="A52" s="63" t="s">
        <v>747</v>
      </c>
      <c r="B52" s="6" t="s">
        <v>444</v>
      </c>
      <c r="C52" s="85" t="s">
        <v>443</v>
      </c>
      <c r="D52" s="198">
        <f>'CI usa'!D52-43830</f>
        <v>1</v>
      </c>
      <c r="E52" s="198">
        <f>'CI usa'!E52-43830</f>
        <v>31</v>
      </c>
      <c r="F52" s="198">
        <f>'CI usa'!F52-43830</f>
        <v>-43830</v>
      </c>
      <c r="G52" s="198">
        <f>'CI usa'!G52-43830</f>
        <v>90</v>
      </c>
      <c r="H52" s="198">
        <f>'CI usa'!H52-43830</f>
        <v>162</v>
      </c>
      <c r="I52" s="198">
        <f>'CI usa'!I52-43830</f>
        <v>-43830</v>
      </c>
      <c r="J52" s="198">
        <f>'CI usa'!J52-43830</f>
        <v>366</v>
      </c>
      <c r="K52" s="198">
        <f>'CI usa'!K52-43830</f>
        <v>204</v>
      </c>
      <c r="L52" s="198">
        <f>'CI usa'!L52-43830</f>
        <v>246</v>
      </c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</row>
    <row r="53" spans="1:30" ht="13" x14ac:dyDescent="0.15">
      <c r="A53" s="63" t="s">
        <v>747</v>
      </c>
      <c r="B53" s="6" t="s">
        <v>446</v>
      </c>
      <c r="C53" s="85" t="s">
        <v>445</v>
      </c>
      <c r="D53" s="198">
        <f>'CI usa'!D53-43830</f>
        <v>1</v>
      </c>
      <c r="E53" s="198">
        <f>'CI usa'!E53-43830</f>
        <v>31</v>
      </c>
      <c r="F53" s="198">
        <f>'CI usa'!F53-43830</f>
        <v>72</v>
      </c>
      <c r="G53" s="198">
        <f>'CI usa'!G53-43830</f>
        <v>83</v>
      </c>
      <c r="H53" s="198">
        <f>'CI usa'!H53-43830</f>
        <v>125</v>
      </c>
      <c r="I53" s="198">
        <f>'CI usa'!I53-43830</f>
        <v>-43830</v>
      </c>
      <c r="J53" s="198">
        <f>'CI usa'!J53-43830</f>
        <v>366</v>
      </c>
      <c r="K53" s="198">
        <f>'CI usa'!K53-43830</f>
        <v>167</v>
      </c>
      <c r="L53" s="198">
        <f>'CI usa'!L53-43830</f>
        <v>209</v>
      </c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</row>
    <row r="54" spans="1:30" ht="13" x14ac:dyDescent="0.15">
      <c r="A54" s="63" t="s">
        <v>747</v>
      </c>
      <c r="B54" s="6" t="s">
        <v>448</v>
      </c>
      <c r="C54" s="85" t="s">
        <v>447</v>
      </c>
      <c r="D54" s="198">
        <f>'CI usa'!D54-43830</f>
        <v>1</v>
      </c>
      <c r="E54" s="198">
        <f>'CI usa'!E54-43830</f>
        <v>31</v>
      </c>
      <c r="F54" s="198">
        <f>'CI usa'!F54-43830</f>
        <v>-43830</v>
      </c>
      <c r="G54" s="198">
        <f>'CI usa'!G54-43830</f>
        <v>84</v>
      </c>
      <c r="H54" s="198">
        <f>'CI usa'!H54-43830</f>
        <v>121</v>
      </c>
      <c r="I54" s="198">
        <f>'CI usa'!I54-43830</f>
        <v>-43830</v>
      </c>
      <c r="J54" s="198">
        <f>'CI usa'!J54-43830</f>
        <v>366</v>
      </c>
      <c r="K54" s="198">
        <f>'CI usa'!K54-43830</f>
        <v>163</v>
      </c>
      <c r="L54" s="198">
        <f>'CI usa'!L54-43830</f>
        <v>205</v>
      </c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</row>
    <row r="55" spans="1:30" ht="13" x14ac:dyDescent="0.15">
      <c r="A55" s="63" t="s">
        <v>747</v>
      </c>
      <c r="B55" s="6" t="s">
        <v>450</v>
      </c>
      <c r="C55" s="85" t="s">
        <v>449</v>
      </c>
      <c r="D55" s="198">
        <f>'CI usa'!D55-43830</f>
        <v>1</v>
      </c>
      <c r="E55" s="198">
        <f>'CI usa'!E55-43830</f>
        <v>31</v>
      </c>
      <c r="F55" s="198">
        <f>'CI usa'!F55-43830</f>
        <v>-43830</v>
      </c>
      <c r="G55" s="198">
        <f>'CI usa'!G55-43830</f>
        <v>84</v>
      </c>
      <c r="H55" s="198">
        <f>'CI usa'!H55-43830</f>
        <v>115</v>
      </c>
      <c r="I55" s="198">
        <f>'CI usa'!I55-43830</f>
        <v>-43830</v>
      </c>
      <c r="J55" s="198">
        <f>'CI usa'!J55-43830</f>
        <v>366</v>
      </c>
      <c r="K55" s="198">
        <f>'CI usa'!K55-43830</f>
        <v>157</v>
      </c>
      <c r="L55" s="198">
        <f>'CI usa'!L55-43830</f>
        <v>199</v>
      </c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</row>
    <row r="56" spans="1:30" ht="13" x14ac:dyDescent="0.15">
      <c r="A56" s="63" t="s">
        <v>747</v>
      </c>
      <c r="B56" s="6" t="s">
        <v>452</v>
      </c>
      <c r="C56" s="85" t="s">
        <v>451</v>
      </c>
      <c r="D56" s="198">
        <f>'CI usa'!D56-43830</f>
        <v>1</v>
      </c>
      <c r="E56" s="198">
        <f>'CI usa'!E56-43830</f>
        <v>31</v>
      </c>
      <c r="F56" s="198">
        <f>'CI usa'!F56-43830</f>
        <v>88</v>
      </c>
      <c r="G56" s="198">
        <f>'CI usa'!G56-43830</f>
        <v>-43830</v>
      </c>
      <c r="H56" s="198">
        <f>'CI usa'!H56-43830</f>
        <v>-43830</v>
      </c>
      <c r="I56" s="198">
        <f>'CI usa'!I56-43830</f>
        <v>121</v>
      </c>
      <c r="J56" s="198">
        <f>'CI usa'!J56-43830</f>
        <v>366</v>
      </c>
      <c r="K56" s="198">
        <f>'CI usa'!K56-43830</f>
        <v>163</v>
      </c>
      <c r="L56" s="198">
        <f>'CI usa'!L56-43830</f>
        <v>205</v>
      </c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</row>
    <row r="57" spans="1:30" ht="13" x14ac:dyDescent="0.15">
      <c r="A57" s="63"/>
      <c r="B57" s="62" t="s">
        <v>454</v>
      </c>
      <c r="C57" s="63" t="s">
        <v>742</v>
      </c>
      <c r="D57" s="198">
        <f>'CI usa'!D57-43830</f>
        <v>1</v>
      </c>
      <c r="E57" s="198">
        <f>'CI usa'!E57-43830</f>
        <v>-43830</v>
      </c>
      <c r="F57" s="198">
        <f>'CI usa'!F57-43830</f>
        <v>-43830</v>
      </c>
      <c r="G57" s="198">
        <f>'CI usa'!G57-43830</f>
        <v>-43830</v>
      </c>
      <c r="H57" s="198">
        <f>'CI usa'!H57-43830</f>
        <v>-43830</v>
      </c>
      <c r="I57" s="198">
        <f>'CI usa'!I57-43830</f>
        <v>-43830</v>
      </c>
      <c r="J57" s="198">
        <f>'CI usa'!J57-43830</f>
        <v>-43830</v>
      </c>
      <c r="K57" s="198">
        <f>'CI usa'!K57-43830</f>
        <v>-43830</v>
      </c>
      <c r="L57" s="198">
        <f>'CI usa'!L57-43830</f>
        <v>-43830</v>
      </c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</row>
    <row r="58" spans="1:30" ht="13" x14ac:dyDescent="0.15">
      <c r="A58" s="63"/>
      <c r="B58" s="62" t="s">
        <v>456</v>
      </c>
      <c r="C58" s="63" t="s">
        <v>743</v>
      </c>
      <c r="D58" s="198">
        <f>'CI usa'!D58-43830</f>
        <v>1</v>
      </c>
      <c r="E58" s="198">
        <f>'CI usa'!E58-43830</f>
        <v>-43830</v>
      </c>
      <c r="F58" s="198">
        <f>'CI usa'!F58-43830</f>
        <v>-43830</v>
      </c>
      <c r="G58" s="198">
        <f>'CI usa'!G58-43830</f>
        <v>-43830</v>
      </c>
      <c r="H58" s="198">
        <f>'CI usa'!H58-43830</f>
        <v>-43830</v>
      </c>
      <c r="I58" s="198">
        <f>'CI usa'!I58-43830</f>
        <v>-43830</v>
      </c>
      <c r="J58" s="198">
        <f>'CI usa'!J58-43830</f>
        <v>-43830</v>
      </c>
      <c r="K58" s="198">
        <f>'CI usa'!K58-43830</f>
        <v>-43830</v>
      </c>
      <c r="L58" s="198">
        <f>'CI usa'!L58-43830</f>
        <v>-43830</v>
      </c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</row>
    <row r="59" spans="1:30" ht="13" x14ac:dyDescent="0.15">
      <c r="A59" s="63"/>
      <c r="B59" s="62"/>
      <c r="C59" s="85"/>
      <c r="D59" s="198"/>
      <c r="E59" s="198"/>
      <c r="F59" s="198"/>
      <c r="G59" s="198"/>
      <c r="H59" s="198"/>
      <c r="I59" s="198"/>
      <c r="J59" s="198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</row>
    <row r="60" spans="1:30" ht="13" x14ac:dyDescent="0.15">
      <c r="A60" s="63"/>
      <c r="B60" s="62"/>
      <c r="C60" s="85"/>
      <c r="D60" s="198"/>
      <c r="E60" s="198"/>
      <c r="F60" s="198"/>
      <c r="G60" s="198"/>
      <c r="H60" s="198"/>
      <c r="I60" s="198"/>
      <c r="J60" s="198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</row>
    <row r="61" spans="1:30" ht="13" x14ac:dyDescent="0.15">
      <c r="A61" s="63"/>
      <c r="B61" s="62"/>
      <c r="C61" s="85"/>
      <c r="D61" s="198"/>
      <c r="E61" s="198"/>
      <c r="F61" s="198"/>
      <c r="G61" s="198"/>
      <c r="H61" s="198"/>
      <c r="I61" s="198"/>
      <c r="J61" s="198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</row>
    <row r="62" spans="1:30" ht="13" x14ac:dyDescent="0.15">
      <c r="A62" s="63"/>
      <c r="B62" s="62"/>
      <c r="C62" s="85"/>
      <c r="D62" s="198"/>
      <c r="E62" s="198"/>
      <c r="F62" s="198"/>
      <c r="G62" s="198"/>
      <c r="H62" s="198"/>
      <c r="I62" s="198"/>
      <c r="J62" s="198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</row>
    <row r="63" spans="1:30" ht="13" x14ac:dyDescent="0.15">
      <c r="A63" s="63"/>
      <c r="B63" s="62"/>
      <c r="C63" s="85"/>
      <c r="D63" s="198"/>
      <c r="E63" s="198"/>
      <c r="F63" s="198"/>
      <c r="G63" s="198"/>
      <c r="H63" s="198"/>
      <c r="I63" s="198"/>
      <c r="J63" s="198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</row>
    <row r="64" spans="1:30" ht="13" x14ac:dyDescent="0.15">
      <c r="A64" s="63"/>
      <c r="B64" s="62"/>
      <c r="C64" s="85"/>
      <c r="D64" s="198"/>
      <c r="E64" s="198"/>
      <c r="F64" s="198"/>
      <c r="G64" s="198"/>
      <c r="H64" s="198"/>
      <c r="I64" s="198"/>
      <c r="J64" s="198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</row>
    <row r="65" spans="1:30" ht="13" x14ac:dyDescent="0.15">
      <c r="A65" s="63"/>
      <c r="B65" s="62"/>
      <c r="C65" s="85"/>
      <c r="D65" s="198"/>
      <c r="E65" s="198"/>
      <c r="F65" s="198"/>
      <c r="G65" s="198"/>
      <c r="H65" s="198"/>
      <c r="I65" s="198"/>
      <c r="J65" s="198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</row>
    <row r="66" spans="1:30" ht="13" x14ac:dyDescent="0.15">
      <c r="A66" s="63"/>
      <c r="B66" s="62"/>
      <c r="C66" s="85"/>
      <c r="D66" s="198"/>
      <c r="E66" s="198"/>
      <c r="F66" s="198"/>
      <c r="G66" s="198"/>
      <c r="H66" s="198"/>
      <c r="I66" s="198"/>
      <c r="J66" s="198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</row>
    <row r="67" spans="1:30" ht="13" x14ac:dyDescent="0.15">
      <c r="A67" s="63"/>
      <c r="B67" s="62"/>
      <c r="C67" s="85"/>
      <c r="D67" s="198"/>
      <c r="E67" s="198"/>
      <c r="F67" s="198"/>
      <c r="G67" s="198"/>
      <c r="H67" s="198"/>
      <c r="I67" s="198"/>
      <c r="J67" s="198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</row>
    <row r="68" spans="1:30" ht="13" x14ac:dyDescent="0.15">
      <c r="A68" s="63"/>
      <c r="B68" s="62"/>
      <c r="C68" s="85"/>
      <c r="D68" s="198"/>
      <c r="E68" s="198"/>
      <c r="F68" s="198"/>
      <c r="G68" s="198"/>
      <c r="H68" s="198"/>
      <c r="I68" s="198"/>
      <c r="J68" s="198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</row>
    <row r="69" spans="1:30" ht="13" x14ac:dyDescent="0.15">
      <c r="A69" s="63"/>
      <c r="B69" s="62"/>
      <c r="C69" s="85"/>
      <c r="D69" s="198"/>
      <c r="E69" s="198"/>
      <c r="F69" s="198"/>
      <c r="G69" s="198"/>
      <c r="H69" s="198"/>
      <c r="I69" s="198"/>
      <c r="J69" s="198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</row>
    <row r="70" spans="1:30" ht="13" x14ac:dyDescent="0.15">
      <c r="A70" s="63"/>
      <c r="B70" s="62"/>
      <c r="C70" s="85"/>
      <c r="D70" s="198"/>
      <c r="E70" s="198"/>
      <c r="F70" s="198"/>
      <c r="G70" s="198"/>
      <c r="H70" s="198"/>
      <c r="I70" s="198"/>
      <c r="J70" s="198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</row>
    <row r="71" spans="1:30" ht="13" x14ac:dyDescent="0.15">
      <c r="A71" s="63"/>
      <c r="B71" s="62"/>
      <c r="C71" s="85"/>
      <c r="D71" s="198"/>
      <c r="E71" s="198"/>
      <c r="F71" s="198"/>
      <c r="G71" s="198"/>
      <c r="H71" s="198"/>
      <c r="I71" s="198"/>
      <c r="J71" s="198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</row>
    <row r="72" spans="1:30" ht="13" x14ac:dyDescent="0.15">
      <c r="A72" s="63"/>
      <c r="B72" s="62"/>
      <c r="C72" s="85"/>
      <c r="D72" s="198"/>
      <c r="E72" s="198"/>
      <c r="F72" s="198"/>
      <c r="G72" s="198"/>
      <c r="H72" s="198"/>
      <c r="I72" s="198"/>
      <c r="J72" s="198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</row>
    <row r="73" spans="1:30" ht="13" x14ac:dyDescent="0.15">
      <c r="A73" s="63"/>
      <c r="B73" s="62"/>
      <c r="C73" s="85"/>
      <c r="D73" s="198"/>
      <c r="E73" s="198"/>
      <c r="F73" s="198"/>
      <c r="G73" s="198"/>
      <c r="H73" s="198"/>
      <c r="I73" s="198"/>
      <c r="J73" s="198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</row>
    <row r="74" spans="1:30" ht="13" x14ac:dyDescent="0.15">
      <c r="A74" s="63"/>
      <c r="B74" s="62"/>
      <c r="C74" s="85"/>
      <c r="D74" s="198"/>
      <c r="E74" s="198"/>
      <c r="F74" s="198"/>
      <c r="G74" s="198"/>
      <c r="H74" s="198"/>
      <c r="I74" s="198"/>
      <c r="J74" s="198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</row>
    <row r="75" spans="1:30" ht="13" x14ac:dyDescent="0.15">
      <c r="A75" s="63"/>
      <c r="B75" s="62"/>
      <c r="C75" s="85"/>
      <c r="D75" s="198"/>
      <c r="E75" s="198"/>
      <c r="F75" s="198"/>
      <c r="G75" s="198"/>
      <c r="H75" s="198"/>
      <c r="I75" s="198"/>
      <c r="J75" s="198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</row>
    <row r="76" spans="1:30" ht="13" x14ac:dyDescent="0.15">
      <c r="A76" s="63"/>
      <c r="B76" s="62"/>
      <c r="C76" s="85"/>
      <c r="D76" s="198"/>
      <c r="E76" s="198"/>
      <c r="F76" s="198"/>
      <c r="G76" s="198"/>
      <c r="H76" s="198"/>
      <c r="I76" s="198"/>
      <c r="J76" s="198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</row>
    <row r="77" spans="1:30" ht="13" x14ac:dyDescent="0.15">
      <c r="A77" s="63"/>
      <c r="B77" s="62"/>
      <c r="C77" s="85"/>
      <c r="D77" s="198"/>
      <c r="E77" s="198"/>
      <c r="F77" s="198"/>
      <c r="G77" s="198"/>
      <c r="H77" s="198"/>
      <c r="I77" s="198"/>
      <c r="J77" s="198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</row>
    <row r="78" spans="1:30" ht="13" x14ac:dyDescent="0.15">
      <c r="A78" s="63"/>
      <c r="B78" s="62"/>
      <c r="C78" s="85"/>
      <c r="D78" s="198"/>
      <c r="E78" s="198"/>
      <c r="F78" s="198"/>
      <c r="G78" s="198"/>
      <c r="H78" s="198"/>
      <c r="I78" s="198"/>
      <c r="J78" s="198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</row>
    <row r="79" spans="1:30" ht="13" x14ac:dyDescent="0.15">
      <c r="A79" s="63"/>
      <c r="B79" s="62"/>
      <c r="C79" s="85"/>
      <c r="D79" s="198"/>
      <c r="E79" s="198"/>
      <c r="F79" s="198"/>
      <c r="G79" s="198"/>
      <c r="H79" s="198"/>
      <c r="I79" s="198"/>
      <c r="J79" s="198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</row>
    <row r="80" spans="1:30" ht="13" x14ac:dyDescent="0.15">
      <c r="A80" s="63"/>
      <c r="B80" s="62"/>
      <c r="C80" s="85"/>
      <c r="D80" s="198"/>
      <c r="E80" s="198"/>
      <c r="F80" s="198"/>
      <c r="G80" s="198"/>
      <c r="H80" s="198"/>
      <c r="I80" s="198"/>
      <c r="J80" s="198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</row>
    <row r="81" spans="1:30" ht="13" x14ac:dyDescent="0.15">
      <c r="A81" s="63"/>
      <c r="B81" s="62"/>
      <c r="C81" s="85"/>
      <c r="D81" s="198"/>
      <c r="E81" s="198"/>
      <c r="F81" s="198"/>
      <c r="G81" s="198"/>
      <c r="H81" s="198"/>
      <c r="I81" s="198"/>
      <c r="J81" s="198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</row>
    <row r="82" spans="1:30" ht="13" x14ac:dyDescent="0.15">
      <c r="A82" s="63"/>
      <c r="B82" s="62"/>
      <c r="C82" s="85"/>
      <c r="D82" s="198"/>
      <c r="E82" s="198"/>
      <c r="F82" s="198"/>
      <c r="G82" s="198"/>
      <c r="H82" s="198"/>
      <c r="I82" s="198"/>
      <c r="J82" s="198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</row>
    <row r="83" spans="1:30" ht="13" x14ac:dyDescent="0.15">
      <c r="A83" s="63"/>
      <c r="B83" s="62"/>
      <c r="C83" s="85"/>
      <c r="D83" s="198"/>
      <c r="E83" s="198"/>
      <c r="F83" s="198"/>
      <c r="G83" s="198"/>
      <c r="H83" s="198"/>
      <c r="I83" s="198"/>
      <c r="J83" s="198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</row>
    <row r="84" spans="1:30" ht="13" x14ac:dyDescent="0.15">
      <c r="A84" s="63"/>
      <c r="B84" s="62"/>
      <c r="C84" s="85"/>
      <c r="D84" s="198"/>
      <c r="E84" s="198"/>
      <c r="F84" s="198"/>
      <c r="G84" s="198"/>
      <c r="H84" s="198"/>
      <c r="I84" s="198"/>
      <c r="J84" s="198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</row>
    <row r="85" spans="1:30" ht="13" x14ac:dyDescent="0.15">
      <c r="A85" s="63"/>
      <c r="B85" s="62"/>
      <c r="C85" s="85"/>
      <c r="D85" s="198"/>
      <c r="E85" s="198"/>
      <c r="F85" s="198"/>
      <c r="G85" s="198"/>
      <c r="H85" s="198"/>
      <c r="I85" s="198"/>
      <c r="J85" s="198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</row>
    <row r="86" spans="1:30" ht="13" x14ac:dyDescent="0.15">
      <c r="A86" s="63"/>
      <c r="B86" s="62"/>
      <c r="C86" s="85"/>
      <c r="D86" s="198"/>
      <c r="E86" s="198"/>
      <c r="F86" s="198"/>
      <c r="G86" s="198"/>
      <c r="H86" s="198"/>
      <c r="I86" s="198"/>
      <c r="J86" s="198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</row>
    <row r="87" spans="1:30" ht="13" x14ac:dyDescent="0.15">
      <c r="A87" s="63"/>
      <c r="B87" s="62"/>
      <c r="C87" s="85"/>
      <c r="D87" s="198"/>
      <c r="E87" s="198"/>
      <c r="F87" s="198"/>
      <c r="G87" s="198"/>
      <c r="H87" s="198"/>
      <c r="I87" s="198"/>
      <c r="J87" s="198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</row>
    <row r="88" spans="1:30" ht="13" x14ac:dyDescent="0.15">
      <c r="A88" s="63"/>
      <c r="B88" s="62"/>
      <c r="C88" s="85"/>
      <c r="D88" s="198"/>
      <c r="E88" s="198"/>
      <c r="F88" s="198"/>
      <c r="G88" s="198"/>
      <c r="H88" s="198"/>
      <c r="I88" s="198"/>
      <c r="J88" s="198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</row>
    <row r="89" spans="1:30" ht="13" x14ac:dyDescent="0.15">
      <c r="A89" s="63"/>
      <c r="B89" s="62"/>
      <c r="C89" s="85"/>
      <c r="D89" s="198"/>
      <c r="E89" s="198"/>
      <c r="F89" s="198"/>
      <c r="G89" s="198"/>
      <c r="H89" s="198"/>
      <c r="I89" s="198"/>
      <c r="J89" s="198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</row>
    <row r="90" spans="1:30" ht="13" x14ac:dyDescent="0.15">
      <c r="A90" s="63"/>
      <c r="B90" s="62"/>
      <c r="C90" s="85"/>
      <c r="D90" s="198"/>
      <c r="E90" s="198"/>
      <c r="F90" s="198"/>
      <c r="G90" s="198"/>
      <c r="H90" s="198"/>
      <c r="I90" s="198"/>
      <c r="J90" s="198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</row>
    <row r="91" spans="1:30" ht="13" x14ac:dyDescent="0.15">
      <c r="A91" s="63"/>
      <c r="B91" s="62"/>
      <c r="C91" s="85"/>
      <c r="D91" s="198"/>
      <c r="E91" s="198"/>
      <c r="F91" s="198"/>
      <c r="G91" s="198"/>
      <c r="H91" s="198"/>
      <c r="I91" s="198"/>
      <c r="J91" s="198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</row>
    <row r="92" spans="1:30" ht="13" x14ac:dyDescent="0.15">
      <c r="A92" s="63"/>
      <c r="B92" s="62"/>
      <c r="C92" s="85"/>
      <c r="D92" s="198"/>
      <c r="E92" s="198"/>
      <c r="F92" s="198"/>
      <c r="G92" s="198"/>
      <c r="H92" s="198"/>
      <c r="I92" s="198"/>
      <c r="J92" s="198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</row>
    <row r="93" spans="1:30" ht="13" x14ac:dyDescent="0.15">
      <c r="A93" s="63"/>
      <c r="B93" s="62"/>
      <c r="C93" s="85"/>
      <c r="D93" s="198"/>
      <c r="E93" s="198"/>
      <c r="F93" s="198"/>
      <c r="G93" s="198"/>
      <c r="H93" s="198"/>
      <c r="I93" s="198"/>
      <c r="J93" s="198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</row>
    <row r="94" spans="1:30" ht="13" x14ac:dyDescent="0.15">
      <c r="A94" s="63"/>
      <c r="B94" s="62"/>
      <c r="C94" s="85"/>
      <c r="D94" s="198"/>
      <c r="E94" s="198"/>
      <c r="F94" s="198"/>
      <c r="G94" s="198"/>
      <c r="H94" s="198"/>
      <c r="I94" s="198"/>
      <c r="J94" s="198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</row>
    <row r="95" spans="1:30" ht="13" x14ac:dyDescent="0.15">
      <c r="A95" s="63"/>
      <c r="B95" s="62"/>
      <c r="C95" s="85"/>
      <c r="D95" s="198"/>
      <c r="E95" s="198"/>
      <c r="F95" s="198"/>
      <c r="G95" s="198"/>
      <c r="H95" s="198"/>
      <c r="I95" s="198"/>
      <c r="J95" s="198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</row>
    <row r="96" spans="1:30" ht="13" x14ac:dyDescent="0.15">
      <c r="A96" s="63"/>
      <c r="B96" s="62"/>
      <c r="C96" s="85"/>
      <c r="D96" s="198"/>
      <c r="E96" s="198"/>
      <c r="F96" s="198"/>
      <c r="G96" s="198"/>
      <c r="H96" s="198"/>
      <c r="I96" s="198"/>
      <c r="J96" s="198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</row>
    <row r="97" spans="1:30" ht="13" x14ac:dyDescent="0.15">
      <c r="A97" s="63"/>
      <c r="B97" s="62"/>
      <c r="C97" s="85"/>
      <c r="D97" s="198"/>
      <c r="E97" s="198"/>
      <c r="F97" s="198"/>
      <c r="G97" s="198"/>
      <c r="H97" s="198"/>
      <c r="I97" s="198"/>
      <c r="J97" s="198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</row>
    <row r="98" spans="1:30" ht="13" x14ac:dyDescent="0.15">
      <c r="A98" s="63"/>
      <c r="B98" s="62"/>
      <c r="C98" s="85"/>
      <c r="D98" s="198"/>
      <c r="E98" s="198"/>
      <c r="F98" s="198"/>
      <c r="G98" s="198"/>
      <c r="H98" s="198"/>
      <c r="I98" s="198"/>
      <c r="J98" s="198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</row>
    <row r="99" spans="1:30" ht="13" x14ac:dyDescent="0.15">
      <c r="A99" s="63"/>
      <c r="B99" s="62"/>
      <c r="C99" s="85"/>
      <c r="D99" s="198"/>
      <c r="E99" s="198"/>
      <c r="F99" s="198"/>
      <c r="G99" s="198"/>
      <c r="H99" s="198"/>
      <c r="I99" s="198"/>
      <c r="J99" s="198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</row>
    <row r="100" spans="1:30" ht="13" x14ac:dyDescent="0.15">
      <c r="A100" s="63"/>
      <c r="B100" s="62"/>
      <c r="C100" s="85"/>
      <c r="D100" s="198"/>
      <c r="E100" s="198"/>
      <c r="F100" s="198"/>
      <c r="G100" s="198"/>
      <c r="H100" s="198"/>
      <c r="I100" s="198"/>
      <c r="J100" s="198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</row>
    <row r="101" spans="1:30" ht="13" x14ac:dyDescent="0.15">
      <c r="A101" s="63"/>
      <c r="C101" s="85"/>
      <c r="D101" s="198"/>
      <c r="E101" s="198"/>
      <c r="F101" s="198"/>
      <c r="G101" s="198"/>
      <c r="H101" s="198"/>
      <c r="I101" s="198"/>
      <c r="J101" s="198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</row>
    <row r="102" spans="1:30" ht="13" x14ac:dyDescent="0.15">
      <c r="A102" s="63"/>
      <c r="B102" s="62"/>
      <c r="C102" s="85"/>
      <c r="D102" s="198"/>
      <c r="E102" s="198"/>
      <c r="F102" s="198"/>
      <c r="G102" s="198"/>
      <c r="H102" s="198"/>
      <c r="I102" s="198"/>
      <c r="J102" s="198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</row>
    <row r="103" spans="1:30" ht="13" x14ac:dyDescent="0.15">
      <c r="A103" s="63"/>
      <c r="B103" s="62"/>
      <c r="C103" s="85"/>
      <c r="D103" s="198"/>
      <c r="E103" s="198"/>
      <c r="F103" s="198"/>
      <c r="G103" s="198"/>
      <c r="H103" s="198"/>
      <c r="I103" s="198"/>
      <c r="J103" s="198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</row>
    <row r="104" spans="1:30" ht="13" x14ac:dyDescent="0.15">
      <c r="A104" s="63"/>
      <c r="B104" s="62"/>
      <c r="C104" s="85"/>
      <c r="D104" s="198"/>
      <c r="E104" s="198"/>
      <c r="F104" s="198"/>
      <c r="G104" s="198"/>
      <c r="H104" s="198"/>
      <c r="I104" s="198"/>
      <c r="J104" s="198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</row>
    <row r="105" spans="1:30" ht="13" x14ac:dyDescent="0.15">
      <c r="A105" s="63"/>
      <c r="B105" s="62"/>
      <c r="C105" s="85"/>
      <c r="D105" s="198"/>
      <c r="E105" s="198"/>
      <c r="F105" s="198"/>
      <c r="G105" s="198"/>
      <c r="H105" s="198"/>
      <c r="I105" s="198"/>
      <c r="J105" s="198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</row>
    <row r="106" spans="1:30" ht="13" x14ac:dyDescent="0.15">
      <c r="A106" s="63"/>
      <c r="B106" s="62"/>
      <c r="C106" s="85"/>
      <c r="D106" s="198"/>
      <c r="E106" s="198"/>
      <c r="F106" s="198"/>
      <c r="G106" s="198"/>
      <c r="H106" s="198"/>
      <c r="I106" s="198"/>
      <c r="J106" s="198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</row>
    <row r="107" spans="1:30" ht="13" x14ac:dyDescent="0.15">
      <c r="A107" s="63"/>
      <c r="B107" s="62"/>
      <c r="C107" s="85"/>
      <c r="D107" s="198"/>
      <c r="E107" s="198"/>
      <c r="F107" s="198"/>
      <c r="G107" s="198"/>
      <c r="H107" s="198"/>
      <c r="I107" s="198"/>
      <c r="J107" s="198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</row>
    <row r="108" spans="1:30" ht="13" x14ac:dyDescent="0.15">
      <c r="A108" s="63"/>
      <c r="B108" s="62"/>
      <c r="C108" s="85"/>
      <c r="D108" s="198"/>
      <c r="E108" s="198"/>
      <c r="F108" s="198"/>
      <c r="G108" s="198"/>
      <c r="H108" s="198"/>
      <c r="I108" s="198"/>
      <c r="J108" s="198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</row>
    <row r="109" spans="1:30" ht="13" x14ac:dyDescent="0.15">
      <c r="A109" s="63"/>
      <c r="B109" s="62"/>
      <c r="C109" s="85"/>
      <c r="D109" s="198"/>
      <c r="E109" s="198"/>
      <c r="F109" s="198"/>
      <c r="G109" s="198"/>
      <c r="H109" s="198"/>
      <c r="I109" s="198"/>
      <c r="J109" s="198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</row>
    <row r="110" spans="1:30" ht="13" x14ac:dyDescent="0.15">
      <c r="A110" s="63"/>
      <c r="B110" s="62"/>
      <c r="C110" s="85"/>
      <c r="D110" s="198"/>
      <c r="E110" s="198"/>
      <c r="F110" s="198"/>
      <c r="G110" s="198"/>
      <c r="H110" s="198"/>
      <c r="I110" s="198"/>
      <c r="J110" s="198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</row>
    <row r="111" spans="1:30" ht="13" x14ac:dyDescent="0.15">
      <c r="A111" s="63"/>
      <c r="B111" s="62"/>
      <c r="C111" s="85"/>
      <c r="D111" s="198"/>
      <c r="E111" s="198"/>
      <c r="F111" s="198"/>
      <c r="G111" s="198"/>
      <c r="H111" s="198"/>
      <c r="I111" s="198"/>
      <c r="J111" s="198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</row>
    <row r="112" spans="1:30" ht="13" x14ac:dyDescent="0.15">
      <c r="A112" s="63"/>
      <c r="B112" s="62"/>
      <c r="C112" s="85"/>
      <c r="D112" s="198"/>
      <c r="E112" s="198"/>
      <c r="F112" s="198"/>
      <c r="G112" s="198"/>
      <c r="H112" s="198"/>
      <c r="I112" s="198"/>
      <c r="J112" s="198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</row>
    <row r="113" spans="1:30" ht="13" x14ac:dyDescent="0.15">
      <c r="A113" s="63"/>
      <c r="B113" s="62"/>
      <c r="C113" s="85"/>
      <c r="D113" s="198"/>
      <c r="E113" s="198"/>
      <c r="F113" s="198"/>
      <c r="G113" s="198"/>
      <c r="H113" s="198"/>
      <c r="I113" s="198"/>
      <c r="J113" s="198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</row>
    <row r="114" spans="1:30" ht="13" x14ac:dyDescent="0.15">
      <c r="A114" s="63"/>
      <c r="B114" s="62"/>
      <c r="C114" s="85"/>
      <c r="D114" s="198"/>
      <c r="E114" s="198"/>
      <c r="F114" s="198"/>
      <c r="G114" s="198"/>
      <c r="H114" s="198"/>
      <c r="I114" s="198"/>
      <c r="J114" s="198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</row>
    <row r="115" spans="1:30" ht="13" x14ac:dyDescent="0.15">
      <c r="A115" s="63"/>
      <c r="B115" s="62"/>
      <c r="C115" s="85"/>
      <c r="D115" s="198"/>
      <c r="E115" s="198"/>
      <c r="F115" s="198"/>
      <c r="G115" s="198"/>
      <c r="H115" s="198"/>
      <c r="I115" s="198"/>
      <c r="J115" s="198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</row>
    <row r="116" spans="1:30" ht="13" x14ac:dyDescent="0.15">
      <c r="A116" s="63"/>
      <c r="B116" s="62"/>
      <c r="C116" s="85"/>
      <c r="D116" s="198"/>
      <c r="E116" s="198"/>
      <c r="F116" s="198"/>
      <c r="G116" s="198"/>
      <c r="H116" s="198"/>
      <c r="I116" s="198"/>
      <c r="J116" s="198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</row>
    <row r="117" spans="1:30" ht="13" x14ac:dyDescent="0.15">
      <c r="A117" s="63"/>
      <c r="B117" s="62"/>
      <c r="C117" s="85"/>
      <c r="D117" s="198"/>
      <c r="E117" s="198"/>
      <c r="F117" s="198"/>
      <c r="G117" s="198"/>
      <c r="H117" s="198"/>
      <c r="I117" s="198"/>
      <c r="J117" s="198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</row>
    <row r="118" spans="1:30" ht="13" x14ac:dyDescent="0.15">
      <c r="A118" s="63"/>
      <c r="B118" s="62"/>
      <c r="C118" s="85"/>
      <c r="D118" s="198"/>
      <c r="E118" s="198"/>
      <c r="F118" s="198"/>
      <c r="G118" s="198"/>
      <c r="H118" s="198"/>
      <c r="I118" s="198"/>
      <c r="J118" s="198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</row>
    <row r="119" spans="1:30" ht="13" x14ac:dyDescent="0.15">
      <c r="A119" s="63"/>
      <c r="B119" s="62"/>
      <c r="C119" s="85"/>
      <c r="D119" s="198"/>
      <c r="E119" s="198"/>
      <c r="F119" s="198"/>
      <c r="G119" s="198"/>
      <c r="H119" s="198"/>
      <c r="I119" s="198"/>
      <c r="J119" s="198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</row>
    <row r="120" spans="1:30" ht="13" x14ac:dyDescent="0.15">
      <c r="A120" s="63"/>
      <c r="B120" s="62"/>
      <c r="C120" s="85"/>
      <c r="D120" s="198"/>
      <c r="E120" s="198"/>
      <c r="F120" s="198"/>
      <c r="G120" s="198"/>
      <c r="H120" s="198"/>
      <c r="I120" s="198"/>
      <c r="J120" s="198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</row>
    <row r="121" spans="1:30" ht="13" x14ac:dyDescent="0.15">
      <c r="A121" s="63"/>
      <c r="B121" s="62"/>
      <c r="C121" s="85"/>
      <c r="D121" s="198"/>
      <c r="E121" s="198"/>
      <c r="F121" s="198"/>
      <c r="G121" s="198"/>
      <c r="H121" s="198"/>
      <c r="I121" s="198"/>
      <c r="J121" s="198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</row>
    <row r="122" spans="1:30" ht="13" x14ac:dyDescent="0.15">
      <c r="A122" s="63"/>
      <c r="B122" s="62"/>
      <c r="C122" s="85"/>
      <c r="D122" s="198"/>
      <c r="E122" s="198"/>
      <c r="F122" s="198"/>
      <c r="G122" s="198"/>
      <c r="H122" s="198"/>
      <c r="I122" s="198"/>
      <c r="J122" s="198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</row>
    <row r="123" spans="1:30" ht="13" x14ac:dyDescent="0.15">
      <c r="A123" s="63"/>
      <c r="B123" s="62"/>
      <c r="C123" s="85"/>
      <c r="D123" s="198"/>
      <c r="E123" s="198"/>
      <c r="F123" s="198"/>
      <c r="G123" s="198"/>
      <c r="H123" s="198"/>
      <c r="I123" s="198"/>
      <c r="J123" s="198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</row>
    <row r="124" spans="1:30" ht="13" x14ac:dyDescent="0.15">
      <c r="A124" s="63"/>
      <c r="B124" s="62"/>
      <c r="C124" s="85"/>
      <c r="D124" s="198"/>
      <c r="E124" s="198"/>
      <c r="F124" s="198"/>
      <c r="G124" s="198"/>
      <c r="H124" s="198"/>
      <c r="I124" s="198"/>
      <c r="J124" s="198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</row>
    <row r="125" spans="1:30" ht="13" x14ac:dyDescent="0.15">
      <c r="A125" s="63"/>
      <c r="B125" s="62"/>
      <c r="C125" s="85"/>
      <c r="D125" s="198"/>
      <c r="E125" s="198"/>
      <c r="F125" s="198"/>
      <c r="G125" s="198"/>
      <c r="H125" s="198"/>
      <c r="I125" s="198"/>
      <c r="J125" s="198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</row>
    <row r="126" spans="1:30" ht="13" x14ac:dyDescent="0.15">
      <c r="A126" s="63"/>
      <c r="B126" s="62"/>
      <c r="C126" s="85"/>
      <c r="D126" s="198"/>
      <c r="E126" s="198"/>
      <c r="F126" s="198"/>
      <c r="G126" s="198"/>
      <c r="H126" s="198"/>
      <c r="I126" s="198"/>
      <c r="J126" s="198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</row>
    <row r="127" spans="1:30" ht="13" x14ac:dyDescent="0.15">
      <c r="A127" s="63"/>
      <c r="B127" s="62"/>
      <c r="C127" s="85"/>
      <c r="D127" s="198"/>
      <c r="E127" s="198"/>
      <c r="F127" s="198"/>
      <c r="G127" s="198"/>
      <c r="H127" s="198"/>
      <c r="I127" s="198"/>
      <c r="J127" s="198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</row>
    <row r="128" spans="1:30" ht="13" x14ac:dyDescent="0.15">
      <c r="A128" s="63"/>
      <c r="B128" s="62"/>
      <c r="C128" s="85"/>
      <c r="D128" s="198"/>
      <c r="E128" s="198"/>
      <c r="F128" s="198"/>
      <c r="G128" s="198"/>
      <c r="H128" s="198"/>
      <c r="I128" s="198"/>
      <c r="J128" s="198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</row>
    <row r="129" spans="1:30" ht="13" x14ac:dyDescent="0.15">
      <c r="A129" s="63"/>
      <c r="B129" s="62"/>
      <c r="C129" s="85"/>
      <c r="D129" s="198"/>
      <c r="E129" s="198"/>
      <c r="F129" s="198"/>
      <c r="G129" s="198"/>
      <c r="H129" s="198"/>
      <c r="I129" s="198"/>
      <c r="J129" s="198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</row>
    <row r="130" spans="1:30" ht="13" x14ac:dyDescent="0.15">
      <c r="A130" s="63"/>
      <c r="B130" s="62"/>
      <c r="C130" s="85"/>
      <c r="D130" s="198"/>
      <c r="E130" s="198"/>
      <c r="F130" s="198"/>
      <c r="G130" s="198"/>
      <c r="H130" s="198"/>
      <c r="I130" s="198"/>
      <c r="J130" s="198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</row>
    <row r="131" spans="1:30" ht="13" x14ac:dyDescent="0.15">
      <c r="A131" s="63"/>
      <c r="B131" s="62"/>
      <c r="C131" s="85"/>
      <c r="D131" s="198"/>
      <c r="E131" s="198"/>
      <c r="F131" s="198"/>
      <c r="G131" s="198"/>
      <c r="H131" s="198"/>
      <c r="I131" s="198"/>
      <c r="J131" s="198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</row>
    <row r="132" spans="1:30" ht="13" x14ac:dyDescent="0.15">
      <c r="A132" s="63"/>
      <c r="B132" s="62"/>
      <c r="C132" s="85"/>
      <c r="D132" s="198"/>
      <c r="E132" s="198"/>
      <c r="F132" s="198"/>
      <c r="G132" s="198"/>
      <c r="H132" s="198"/>
      <c r="I132" s="198"/>
      <c r="J132" s="198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</row>
    <row r="133" spans="1:30" ht="13" x14ac:dyDescent="0.15">
      <c r="A133" s="63"/>
      <c r="B133" s="62"/>
      <c r="C133" s="85"/>
      <c r="D133" s="198"/>
      <c r="E133" s="198"/>
      <c r="F133" s="198"/>
      <c r="G133" s="198"/>
      <c r="H133" s="198"/>
      <c r="I133" s="198"/>
      <c r="J133" s="198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</row>
    <row r="134" spans="1:30" ht="13" x14ac:dyDescent="0.15">
      <c r="A134" s="63"/>
      <c r="B134" s="62"/>
      <c r="C134" s="85"/>
      <c r="D134" s="198"/>
      <c r="E134" s="198"/>
      <c r="F134" s="198"/>
      <c r="G134" s="198"/>
      <c r="H134" s="198"/>
      <c r="I134" s="198"/>
      <c r="J134" s="198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</row>
    <row r="135" spans="1:30" ht="13" x14ac:dyDescent="0.15">
      <c r="A135" s="63"/>
      <c r="B135" s="62"/>
      <c r="C135" s="85"/>
      <c r="D135" s="198"/>
      <c r="E135" s="198"/>
      <c r="F135" s="198"/>
      <c r="G135" s="198"/>
      <c r="H135" s="198"/>
      <c r="I135" s="198"/>
      <c r="J135" s="198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</row>
    <row r="136" spans="1:30" ht="13" x14ac:dyDescent="0.15">
      <c r="A136" s="63"/>
      <c r="B136" s="62"/>
      <c r="C136" s="85"/>
      <c r="D136" s="198"/>
      <c r="E136" s="198"/>
      <c r="F136" s="198"/>
      <c r="G136" s="198"/>
      <c r="H136" s="198"/>
      <c r="I136" s="198"/>
      <c r="J136" s="198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</row>
    <row r="137" spans="1:30" ht="13" x14ac:dyDescent="0.15">
      <c r="A137" s="63"/>
      <c r="B137" s="62"/>
      <c r="C137" s="85"/>
      <c r="D137" s="198"/>
      <c r="E137" s="198"/>
      <c r="F137" s="198"/>
      <c r="G137" s="198"/>
      <c r="H137" s="198"/>
      <c r="I137" s="198"/>
      <c r="J137" s="198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</row>
    <row r="138" spans="1:30" ht="13" x14ac:dyDescent="0.15">
      <c r="A138" s="63"/>
      <c r="B138" s="62"/>
      <c r="C138" s="85"/>
      <c r="D138" s="198"/>
      <c r="E138" s="198"/>
      <c r="F138" s="198"/>
      <c r="G138" s="198"/>
      <c r="H138" s="198"/>
      <c r="I138" s="198"/>
      <c r="J138" s="198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</row>
    <row r="139" spans="1:30" ht="13" x14ac:dyDescent="0.15">
      <c r="A139" s="63"/>
      <c r="B139" s="62"/>
      <c r="C139" s="85"/>
      <c r="D139" s="198"/>
      <c r="E139" s="198"/>
      <c r="F139" s="198"/>
      <c r="G139" s="198"/>
      <c r="H139" s="198"/>
      <c r="I139" s="198"/>
      <c r="J139" s="198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</row>
    <row r="140" spans="1:30" ht="13" x14ac:dyDescent="0.15">
      <c r="A140" s="63"/>
      <c r="B140" s="62"/>
      <c r="C140" s="85"/>
      <c r="D140" s="198"/>
      <c r="E140" s="198"/>
      <c r="F140" s="198"/>
      <c r="G140" s="198"/>
      <c r="H140" s="198"/>
      <c r="I140" s="198"/>
      <c r="J140" s="198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</row>
    <row r="141" spans="1:30" ht="13" x14ac:dyDescent="0.15">
      <c r="A141" s="63"/>
      <c r="B141" s="62"/>
      <c r="C141" s="85"/>
      <c r="D141" s="198"/>
      <c r="E141" s="198"/>
      <c r="F141" s="198"/>
      <c r="G141" s="198"/>
      <c r="H141" s="198"/>
      <c r="I141" s="198"/>
      <c r="J141" s="198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</row>
    <row r="142" spans="1:30" ht="13" x14ac:dyDescent="0.15">
      <c r="A142" s="63"/>
      <c r="B142" s="62"/>
      <c r="C142" s="85"/>
      <c r="D142" s="198"/>
      <c r="E142" s="198"/>
      <c r="F142" s="198"/>
      <c r="G142" s="198"/>
      <c r="H142" s="198"/>
      <c r="I142" s="198"/>
      <c r="J142" s="198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</row>
    <row r="143" spans="1:30" ht="13" x14ac:dyDescent="0.15">
      <c r="A143" s="63"/>
      <c r="B143" s="62"/>
      <c r="C143" s="85"/>
      <c r="D143" s="198"/>
      <c r="E143" s="198"/>
      <c r="F143" s="198"/>
      <c r="G143" s="198"/>
      <c r="H143" s="198"/>
      <c r="I143" s="198"/>
      <c r="J143" s="198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</row>
    <row r="144" spans="1:30" ht="13" x14ac:dyDescent="0.15">
      <c r="A144" s="63"/>
      <c r="B144" s="62"/>
      <c r="C144" s="85"/>
      <c r="D144" s="198"/>
      <c r="E144" s="198"/>
      <c r="F144" s="198"/>
      <c r="G144" s="198"/>
      <c r="H144" s="198"/>
      <c r="I144" s="198"/>
      <c r="J144" s="198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</row>
    <row r="145" spans="1:30" ht="13" x14ac:dyDescent="0.15">
      <c r="A145" s="63"/>
      <c r="B145" s="62"/>
      <c r="C145" s="85"/>
      <c r="D145" s="198"/>
      <c r="E145" s="198"/>
      <c r="F145" s="198"/>
      <c r="G145" s="198"/>
      <c r="H145" s="198"/>
      <c r="I145" s="198"/>
      <c r="J145" s="198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</row>
    <row r="146" spans="1:30" ht="13" x14ac:dyDescent="0.15">
      <c r="A146" s="63"/>
      <c r="B146" s="62"/>
      <c r="C146" s="85"/>
      <c r="D146" s="198"/>
      <c r="E146" s="198"/>
      <c r="F146" s="198"/>
      <c r="G146" s="198"/>
      <c r="H146" s="198"/>
      <c r="I146" s="198"/>
      <c r="J146" s="198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</row>
    <row r="147" spans="1:30" ht="13" x14ac:dyDescent="0.15">
      <c r="A147" s="63"/>
      <c r="B147" s="62"/>
      <c r="C147" s="85"/>
      <c r="D147" s="198"/>
      <c r="E147" s="198"/>
      <c r="F147" s="198"/>
      <c r="G147" s="198"/>
      <c r="H147" s="198"/>
      <c r="I147" s="198"/>
      <c r="J147" s="198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</row>
    <row r="148" spans="1:30" ht="13" x14ac:dyDescent="0.15">
      <c r="A148" s="63"/>
      <c r="B148" s="62"/>
      <c r="C148" s="85"/>
      <c r="D148" s="198"/>
      <c r="E148" s="198"/>
      <c r="F148" s="198"/>
      <c r="G148" s="198"/>
      <c r="H148" s="198"/>
      <c r="I148" s="198"/>
      <c r="J148" s="198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</row>
    <row r="149" spans="1:30" ht="13" x14ac:dyDescent="0.15">
      <c r="A149" s="63"/>
      <c r="B149" s="62"/>
      <c r="C149" s="63"/>
      <c r="D149" s="198"/>
      <c r="E149" s="198"/>
      <c r="F149" s="198"/>
      <c r="G149" s="198"/>
      <c r="H149" s="198"/>
      <c r="I149" s="198"/>
      <c r="J149" s="198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</row>
    <row r="150" spans="1:30" ht="13" x14ac:dyDescent="0.15">
      <c r="A150" s="63"/>
      <c r="B150" s="62"/>
      <c r="C150" s="63"/>
      <c r="D150" s="198"/>
      <c r="E150" s="198"/>
      <c r="F150" s="198"/>
      <c r="G150" s="198"/>
      <c r="H150" s="198"/>
      <c r="I150" s="198"/>
      <c r="J150" s="198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</row>
    <row r="151" spans="1:30" ht="13" x14ac:dyDescent="0.15">
      <c r="A151" s="63"/>
      <c r="B151" s="62"/>
      <c r="C151" s="63"/>
      <c r="D151" s="198"/>
      <c r="E151" s="198"/>
      <c r="F151" s="198"/>
      <c r="G151" s="198"/>
      <c r="H151" s="198"/>
      <c r="I151" s="198"/>
      <c r="J151" s="198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</row>
    <row r="152" spans="1:30" ht="13" x14ac:dyDescent="0.15">
      <c r="A152" s="63"/>
      <c r="B152" s="62"/>
      <c r="C152" s="63"/>
      <c r="D152" s="198"/>
      <c r="E152" s="198"/>
      <c r="F152" s="198"/>
      <c r="G152" s="198"/>
      <c r="H152" s="198"/>
      <c r="I152" s="198"/>
      <c r="J152" s="198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</row>
    <row r="153" spans="1:30" ht="13" x14ac:dyDescent="0.15">
      <c r="A153" s="63"/>
      <c r="B153" s="62"/>
      <c r="C153" s="63"/>
      <c r="D153" s="198"/>
      <c r="E153" s="198"/>
      <c r="F153" s="198"/>
      <c r="G153" s="198"/>
      <c r="H153" s="198"/>
      <c r="I153" s="198"/>
      <c r="J153" s="198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</row>
    <row r="154" spans="1:30" ht="13" x14ac:dyDescent="0.15">
      <c r="A154" s="63"/>
      <c r="B154" s="62"/>
      <c r="C154" s="63"/>
      <c r="D154" s="198"/>
      <c r="E154" s="198"/>
      <c r="F154" s="198"/>
      <c r="G154" s="198"/>
      <c r="H154" s="198"/>
      <c r="I154" s="198"/>
      <c r="J154" s="198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</row>
    <row r="155" spans="1:30" ht="13" x14ac:dyDescent="0.15">
      <c r="A155" s="63"/>
      <c r="B155" s="62"/>
      <c r="C155" s="63"/>
      <c r="D155" s="198"/>
      <c r="E155" s="198"/>
      <c r="F155" s="198"/>
      <c r="G155" s="198"/>
      <c r="H155" s="198"/>
      <c r="I155" s="198"/>
      <c r="J155" s="198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</row>
    <row r="156" spans="1:30" ht="13" x14ac:dyDescent="0.15">
      <c r="A156" s="63"/>
      <c r="B156" s="62"/>
      <c r="C156" s="63"/>
      <c r="D156" s="198"/>
      <c r="E156" s="198"/>
      <c r="F156" s="198"/>
      <c r="G156" s="198"/>
      <c r="H156" s="198"/>
      <c r="I156" s="198"/>
      <c r="J156" s="198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</row>
    <row r="157" spans="1:30" ht="13" x14ac:dyDescent="0.15">
      <c r="A157" s="63"/>
      <c r="B157" s="62"/>
      <c r="C157" s="63"/>
      <c r="D157" s="198"/>
      <c r="E157" s="198"/>
      <c r="F157" s="198"/>
      <c r="G157" s="198"/>
      <c r="H157" s="198"/>
      <c r="I157" s="198"/>
      <c r="J157" s="198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</row>
    <row r="158" spans="1:30" ht="13" x14ac:dyDescent="0.15">
      <c r="A158" s="63"/>
      <c r="B158" s="62"/>
      <c r="C158" s="63"/>
      <c r="D158" s="198"/>
      <c r="E158" s="198"/>
      <c r="F158" s="198"/>
      <c r="G158" s="198"/>
      <c r="H158" s="198"/>
      <c r="I158" s="198"/>
      <c r="J158" s="198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</row>
    <row r="159" spans="1:30" ht="13" x14ac:dyDescent="0.15">
      <c r="A159" s="63"/>
      <c r="B159" s="62"/>
      <c r="C159" s="63"/>
      <c r="D159" s="198"/>
      <c r="E159" s="198"/>
      <c r="F159" s="198"/>
      <c r="G159" s="198"/>
      <c r="H159" s="198"/>
      <c r="I159" s="198"/>
      <c r="J159" s="198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</row>
    <row r="160" spans="1:30" ht="13" x14ac:dyDescent="0.15">
      <c r="A160" s="63"/>
      <c r="B160" s="62"/>
      <c r="C160" s="63"/>
      <c r="D160" s="198"/>
      <c r="E160" s="198"/>
      <c r="F160" s="198"/>
      <c r="G160" s="198"/>
      <c r="H160" s="198"/>
      <c r="I160" s="198"/>
      <c r="J160" s="198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</row>
    <row r="161" spans="1:30" ht="13" x14ac:dyDescent="0.15">
      <c r="A161" s="63"/>
      <c r="B161" s="62"/>
      <c r="C161" s="63"/>
      <c r="D161" s="198"/>
      <c r="E161" s="198"/>
      <c r="F161" s="198"/>
      <c r="G161" s="198"/>
      <c r="H161" s="198"/>
      <c r="I161" s="198"/>
      <c r="J161" s="198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</row>
    <row r="162" spans="1:30" ht="13" x14ac:dyDescent="0.15">
      <c r="A162" s="63"/>
      <c r="B162" s="62"/>
      <c r="C162" s="63"/>
      <c r="D162" s="198"/>
      <c r="E162" s="198"/>
      <c r="F162" s="198"/>
      <c r="G162" s="198"/>
      <c r="H162" s="198"/>
      <c r="I162" s="198"/>
      <c r="J162" s="198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</row>
    <row r="163" spans="1:30" ht="13" x14ac:dyDescent="0.15">
      <c r="A163" s="63"/>
      <c r="B163" s="62"/>
      <c r="C163" s="63"/>
      <c r="D163" s="198"/>
      <c r="E163" s="198"/>
      <c r="F163" s="198"/>
      <c r="G163" s="198"/>
      <c r="H163" s="198"/>
      <c r="I163" s="198"/>
      <c r="J163" s="198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</row>
    <row r="164" spans="1:30" ht="13" x14ac:dyDescent="0.15">
      <c r="A164" s="147"/>
      <c r="B164" s="64"/>
      <c r="C164" s="73"/>
      <c r="D164" s="198"/>
      <c r="E164" s="197"/>
      <c r="F164" s="197"/>
      <c r="G164" s="197"/>
      <c r="H164" s="197"/>
      <c r="I164" s="197"/>
      <c r="J164" s="197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</row>
    <row r="165" spans="1:30" ht="13" x14ac:dyDescent="0.15">
      <c r="A165" s="147"/>
      <c r="B165" s="64"/>
      <c r="C165" s="73"/>
      <c r="D165" s="198"/>
      <c r="E165" s="197"/>
      <c r="F165" s="197"/>
      <c r="G165" s="197"/>
      <c r="H165" s="197"/>
      <c r="I165" s="197"/>
      <c r="J165" s="197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</row>
    <row r="166" spans="1:30" ht="13" x14ac:dyDescent="0.15">
      <c r="A166" s="73"/>
      <c r="B166" s="64"/>
      <c r="C166" s="73"/>
      <c r="D166" s="197"/>
      <c r="E166" s="197"/>
      <c r="F166" s="197"/>
      <c r="G166" s="197"/>
      <c r="H166" s="197"/>
      <c r="I166" s="197"/>
      <c r="J166" s="197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</row>
    <row r="167" spans="1:30" ht="13" x14ac:dyDescent="0.15">
      <c r="A167" s="73"/>
      <c r="B167" s="64"/>
      <c r="C167" s="73"/>
      <c r="D167" s="197"/>
      <c r="E167" s="197"/>
      <c r="F167" s="197"/>
      <c r="G167" s="197"/>
      <c r="H167" s="197"/>
      <c r="I167" s="197"/>
      <c r="J167" s="197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</row>
    <row r="168" spans="1:30" ht="13" x14ac:dyDescent="0.15">
      <c r="A168" s="73"/>
      <c r="B168" s="64"/>
      <c r="C168" s="73"/>
      <c r="D168" s="197"/>
      <c r="E168" s="197"/>
      <c r="F168" s="197"/>
      <c r="G168" s="197"/>
      <c r="H168" s="197"/>
      <c r="I168" s="197"/>
      <c r="J168" s="197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</row>
    <row r="169" spans="1:30" ht="13" x14ac:dyDescent="0.15">
      <c r="A169" s="73"/>
      <c r="B169" s="64"/>
      <c r="C169" s="73"/>
      <c r="D169" s="197"/>
      <c r="E169" s="197"/>
      <c r="F169" s="197"/>
      <c r="G169" s="197"/>
      <c r="H169" s="197"/>
      <c r="I169" s="197"/>
      <c r="J169" s="197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</row>
    <row r="170" spans="1:30" ht="13" x14ac:dyDescent="0.15">
      <c r="A170" s="73"/>
      <c r="B170" s="64"/>
      <c r="C170" s="73"/>
      <c r="D170" s="197"/>
      <c r="E170" s="197"/>
      <c r="F170" s="197"/>
      <c r="G170" s="197"/>
      <c r="H170" s="197"/>
      <c r="I170" s="197"/>
      <c r="J170" s="197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</row>
    <row r="171" spans="1:30" ht="13" x14ac:dyDescent="0.15">
      <c r="A171" s="73"/>
      <c r="B171" s="64"/>
      <c r="C171" s="73"/>
      <c r="D171" s="197"/>
      <c r="E171" s="197"/>
      <c r="F171" s="197"/>
      <c r="G171" s="197"/>
      <c r="H171" s="197"/>
      <c r="I171" s="197"/>
      <c r="J171" s="197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</row>
    <row r="172" spans="1:30" ht="13" x14ac:dyDescent="0.15">
      <c r="A172" s="73"/>
      <c r="B172" s="64"/>
      <c r="C172" s="73"/>
      <c r="D172" s="197"/>
      <c r="E172" s="197"/>
      <c r="F172" s="197"/>
      <c r="G172" s="197"/>
      <c r="H172" s="197"/>
      <c r="I172" s="197"/>
      <c r="J172" s="197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</row>
    <row r="173" spans="1:30" ht="13" x14ac:dyDescent="0.15">
      <c r="A173" s="73"/>
      <c r="B173" s="64"/>
      <c r="C173" s="73"/>
      <c r="D173" s="197"/>
      <c r="E173" s="197"/>
      <c r="F173" s="197"/>
      <c r="G173" s="197"/>
      <c r="H173" s="197"/>
      <c r="I173" s="197"/>
      <c r="J173" s="197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</row>
    <row r="174" spans="1:30" ht="13" x14ac:dyDescent="0.15">
      <c r="A174" s="73"/>
      <c r="B174" s="64"/>
      <c r="C174" s="73"/>
      <c r="D174" s="197"/>
      <c r="E174" s="197"/>
      <c r="F174" s="197"/>
      <c r="G174" s="197"/>
      <c r="H174" s="197"/>
      <c r="I174" s="197"/>
      <c r="J174" s="197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</row>
    <row r="175" spans="1:30" ht="13" x14ac:dyDescent="0.15">
      <c r="A175" s="73"/>
      <c r="B175" s="64"/>
      <c r="C175" s="73"/>
      <c r="D175" s="197"/>
      <c r="E175" s="197"/>
      <c r="F175" s="197"/>
      <c r="G175" s="197"/>
      <c r="H175" s="197"/>
      <c r="I175" s="197"/>
      <c r="J175" s="197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</row>
    <row r="176" spans="1:30" ht="13" x14ac:dyDescent="0.15">
      <c r="A176" s="73"/>
      <c r="B176" s="64"/>
      <c r="C176" s="73"/>
      <c r="D176" s="197"/>
      <c r="E176" s="197"/>
      <c r="F176" s="197"/>
      <c r="G176" s="197"/>
      <c r="H176" s="197"/>
      <c r="I176" s="197"/>
      <c r="J176" s="197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</row>
    <row r="177" spans="1:30" ht="13" x14ac:dyDescent="0.15">
      <c r="A177" s="73"/>
      <c r="B177" s="64"/>
      <c r="C177" s="73"/>
      <c r="D177" s="197"/>
      <c r="E177" s="197"/>
      <c r="F177" s="197"/>
      <c r="G177" s="197"/>
      <c r="H177" s="197"/>
      <c r="I177" s="197"/>
      <c r="J177" s="197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</row>
    <row r="178" spans="1:30" ht="13" x14ac:dyDescent="0.15">
      <c r="A178" s="73"/>
      <c r="B178" s="64"/>
      <c r="C178" s="73"/>
      <c r="D178" s="197"/>
      <c r="E178" s="197"/>
      <c r="F178" s="197"/>
      <c r="G178" s="197"/>
      <c r="H178" s="197"/>
      <c r="I178" s="197"/>
      <c r="J178" s="197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</row>
    <row r="179" spans="1:30" ht="13" x14ac:dyDescent="0.15">
      <c r="A179" s="73"/>
      <c r="B179" s="64"/>
      <c r="C179" s="73"/>
      <c r="D179" s="197"/>
      <c r="E179" s="197"/>
      <c r="F179" s="197"/>
      <c r="G179" s="197"/>
      <c r="H179" s="197"/>
      <c r="I179" s="197"/>
      <c r="J179" s="197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</row>
    <row r="180" spans="1:30" ht="13" x14ac:dyDescent="0.15">
      <c r="A180" s="73"/>
      <c r="B180" s="64"/>
      <c r="C180" s="73"/>
      <c r="D180" s="197"/>
      <c r="E180" s="197"/>
      <c r="F180" s="197"/>
      <c r="G180" s="197"/>
      <c r="H180" s="197"/>
      <c r="I180" s="197"/>
      <c r="J180" s="197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</row>
    <row r="181" spans="1:30" ht="13" x14ac:dyDescent="0.15">
      <c r="A181" s="73"/>
      <c r="B181" s="64"/>
      <c r="C181" s="73"/>
      <c r="D181" s="197"/>
      <c r="E181" s="197"/>
      <c r="F181" s="197"/>
      <c r="G181" s="197"/>
      <c r="H181" s="197"/>
      <c r="I181" s="197"/>
      <c r="J181" s="197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</row>
    <row r="182" spans="1:30" ht="13" x14ac:dyDescent="0.15">
      <c r="A182" s="73"/>
      <c r="B182" s="64"/>
      <c r="C182" s="73"/>
      <c r="D182" s="197"/>
      <c r="E182" s="197"/>
      <c r="F182" s="197"/>
      <c r="G182" s="197"/>
      <c r="H182" s="197"/>
      <c r="I182" s="197"/>
      <c r="J182" s="197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</row>
    <row r="183" spans="1:30" ht="13" x14ac:dyDescent="0.15">
      <c r="A183" s="73"/>
      <c r="B183" s="64"/>
      <c r="C183" s="73"/>
      <c r="D183" s="197"/>
      <c r="E183" s="197"/>
      <c r="F183" s="197"/>
      <c r="G183" s="197"/>
      <c r="H183" s="197"/>
      <c r="I183" s="197"/>
      <c r="J183" s="197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</row>
    <row r="184" spans="1:30" ht="13" x14ac:dyDescent="0.15">
      <c r="A184" s="73"/>
      <c r="B184" s="64"/>
      <c r="C184" s="73"/>
      <c r="D184" s="197"/>
      <c r="E184" s="197"/>
      <c r="F184" s="197"/>
      <c r="G184" s="197"/>
      <c r="H184" s="197"/>
      <c r="I184" s="197"/>
      <c r="J184" s="197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</row>
    <row r="185" spans="1:30" ht="13" x14ac:dyDescent="0.15">
      <c r="A185" s="73"/>
      <c r="B185" s="64"/>
      <c r="C185" s="73"/>
      <c r="D185" s="197"/>
      <c r="E185" s="197"/>
      <c r="F185" s="197"/>
      <c r="G185" s="197"/>
      <c r="H185" s="197"/>
      <c r="I185" s="197"/>
      <c r="J185" s="197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</row>
    <row r="186" spans="1:30" ht="13" x14ac:dyDescent="0.15">
      <c r="A186" s="73"/>
      <c r="B186" s="64"/>
      <c r="C186" s="73"/>
      <c r="D186" s="197"/>
      <c r="E186" s="197"/>
      <c r="F186" s="197"/>
      <c r="G186" s="197"/>
      <c r="H186" s="197"/>
      <c r="I186" s="197"/>
      <c r="J186" s="197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</row>
    <row r="187" spans="1:30" ht="13" x14ac:dyDescent="0.15">
      <c r="A187" s="73"/>
      <c r="B187" s="64"/>
      <c r="C187" s="73"/>
      <c r="D187" s="197"/>
      <c r="E187" s="197"/>
      <c r="F187" s="197"/>
      <c r="G187" s="197"/>
      <c r="H187" s="197"/>
      <c r="I187" s="197"/>
      <c r="J187" s="197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</row>
    <row r="188" spans="1:30" ht="13" x14ac:dyDescent="0.15">
      <c r="A188" s="73"/>
      <c r="B188" s="64"/>
      <c r="C188" s="73"/>
      <c r="D188" s="197"/>
      <c r="E188" s="197"/>
      <c r="F188" s="197"/>
      <c r="G188" s="197"/>
      <c r="H188" s="197"/>
      <c r="I188" s="197"/>
      <c r="J188" s="197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</row>
    <row r="189" spans="1:30" ht="13" x14ac:dyDescent="0.15">
      <c r="A189" s="73"/>
      <c r="B189" s="64"/>
      <c r="C189" s="73"/>
      <c r="D189" s="197"/>
      <c r="E189" s="197"/>
      <c r="F189" s="197"/>
      <c r="G189" s="197"/>
      <c r="H189" s="197"/>
      <c r="I189" s="197"/>
      <c r="J189" s="197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</row>
    <row r="190" spans="1:30" ht="13" x14ac:dyDescent="0.15">
      <c r="A190" s="73"/>
      <c r="B190" s="64"/>
      <c r="C190" s="73"/>
      <c r="D190" s="197"/>
      <c r="E190" s="197"/>
      <c r="F190" s="197"/>
      <c r="G190" s="197"/>
      <c r="H190" s="197"/>
      <c r="I190" s="197"/>
      <c r="J190" s="197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</row>
    <row r="191" spans="1:30" ht="13" x14ac:dyDescent="0.15">
      <c r="A191" s="73"/>
      <c r="B191" s="64"/>
      <c r="C191" s="73"/>
      <c r="D191" s="197"/>
      <c r="E191" s="197"/>
      <c r="F191" s="197"/>
      <c r="G191" s="197"/>
      <c r="H191" s="197"/>
      <c r="I191" s="197"/>
      <c r="J191" s="197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</row>
    <row r="192" spans="1:30" ht="13" x14ac:dyDescent="0.15">
      <c r="A192" s="73"/>
      <c r="B192" s="64"/>
      <c r="C192" s="73"/>
      <c r="D192" s="197"/>
      <c r="E192" s="197"/>
      <c r="F192" s="197"/>
      <c r="G192" s="197"/>
      <c r="H192" s="197"/>
      <c r="I192" s="197"/>
      <c r="J192" s="197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</row>
    <row r="193" spans="1:30" ht="13" x14ac:dyDescent="0.15">
      <c r="A193" s="73"/>
      <c r="B193" s="64"/>
      <c r="C193" s="73"/>
      <c r="D193" s="197"/>
      <c r="E193" s="197"/>
      <c r="F193" s="197"/>
      <c r="G193" s="197"/>
      <c r="H193" s="197"/>
      <c r="I193" s="197"/>
      <c r="J193" s="197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</row>
    <row r="194" spans="1:30" ht="13" x14ac:dyDescent="0.15">
      <c r="A194" s="73"/>
      <c r="B194" s="64"/>
      <c r="C194" s="73"/>
      <c r="D194" s="197"/>
      <c r="E194" s="197"/>
      <c r="F194" s="197"/>
      <c r="G194" s="197"/>
      <c r="H194" s="197"/>
      <c r="I194" s="197"/>
      <c r="J194" s="197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</row>
    <row r="195" spans="1:30" ht="13" x14ac:dyDescent="0.15">
      <c r="A195" s="73"/>
      <c r="B195" s="64"/>
      <c r="C195" s="73"/>
      <c r="D195" s="197"/>
      <c r="E195" s="197"/>
      <c r="F195" s="197"/>
      <c r="G195" s="197"/>
      <c r="H195" s="197"/>
      <c r="I195" s="197"/>
      <c r="J195" s="197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</row>
    <row r="196" spans="1:30" ht="13" x14ac:dyDescent="0.15">
      <c r="A196" s="73"/>
      <c r="B196" s="64"/>
      <c r="C196" s="73"/>
      <c r="D196" s="197"/>
      <c r="E196" s="197"/>
      <c r="F196" s="197"/>
      <c r="G196" s="197"/>
      <c r="H196" s="197"/>
      <c r="I196" s="197"/>
      <c r="J196" s="197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</row>
    <row r="197" spans="1:30" ht="13" x14ac:dyDescent="0.15">
      <c r="A197" s="73"/>
      <c r="B197" s="64"/>
      <c r="C197" s="73"/>
      <c r="D197" s="197"/>
      <c r="E197" s="197"/>
      <c r="F197" s="197"/>
      <c r="G197" s="197"/>
      <c r="H197" s="197"/>
      <c r="I197" s="197"/>
      <c r="J197" s="197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</row>
    <row r="198" spans="1:30" ht="13" x14ac:dyDescent="0.15">
      <c r="A198" s="73"/>
      <c r="B198" s="64"/>
      <c r="C198" s="73"/>
      <c r="D198" s="197"/>
      <c r="E198" s="197"/>
      <c r="F198" s="197"/>
      <c r="G198" s="197"/>
      <c r="H198" s="197"/>
      <c r="I198" s="197"/>
      <c r="J198" s="197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</row>
    <row r="199" spans="1:30" ht="13" x14ac:dyDescent="0.15">
      <c r="A199" s="73"/>
      <c r="B199" s="64"/>
      <c r="C199" s="73"/>
      <c r="D199" s="197"/>
      <c r="E199" s="197"/>
      <c r="F199" s="197"/>
      <c r="G199" s="197"/>
      <c r="H199" s="197"/>
      <c r="I199" s="197"/>
      <c r="J199" s="197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</row>
    <row r="200" spans="1:30" ht="13" x14ac:dyDescent="0.15">
      <c r="A200" s="73"/>
      <c r="B200" s="64"/>
      <c r="C200" s="73"/>
      <c r="D200" s="197"/>
      <c r="E200" s="197"/>
      <c r="F200" s="197"/>
      <c r="G200" s="197"/>
      <c r="H200" s="197"/>
      <c r="I200" s="197"/>
      <c r="J200" s="197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</row>
    <row r="201" spans="1:30" ht="13" x14ac:dyDescent="0.15">
      <c r="A201" s="73"/>
      <c r="B201" s="64"/>
      <c r="C201" s="73"/>
      <c r="D201" s="197"/>
      <c r="E201" s="197"/>
      <c r="F201" s="197"/>
      <c r="G201" s="197"/>
      <c r="H201" s="197"/>
      <c r="I201" s="197"/>
      <c r="J201" s="197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</row>
    <row r="202" spans="1:30" ht="13" x14ac:dyDescent="0.15">
      <c r="A202" s="73"/>
      <c r="B202" s="64"/>
      <c r="C202" s="73"/>
      <c r="D202" s="197"/>
      <c r="E202" s="197"/>
      <c r="F202" s="197"/>
      <c r="G202" s="197"/>
      <c r="H202" s="197"/>
      <c r="I202" s="197"/>
      <c r="J202" s="197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</row>
    <row r="203" spans="1:30" ht="13" x14ac:dyDescent="0.15">
      <c r="A203" s="73"/>
      <c r="B203" s="64"/>
      <c r="C203" s="73"/>
      <c r="D203" s="197"/>
      <c r="E203" s="197"/>
      <c r="F203" s="197"/>
      <c r="G203" s="197"/>
      <c r="H203" s="197"/>
      <c r="I203" s="197"/>
      <c r="J203" s="197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</row>
    <row r="204" spans="1:30" ht="13" x14ac:dyDescent="0.15">
      <c r="A204" s="73"/>
      <c r="B204" s="64"/>
      <c r="C204" s="73"/>
      <c r="D204" s="197"/>
      <c r="E204" s="197"/>
      <c r="F204" s="197"/>
      <c r="G204" s="197"/>
      <c r="H204" s="197"/>
      <c r="I204" s="197"/>
      <c r="J204" s="197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</row>
    <row r="205" spans="1:30" ht="13" x14ac:dyDescent="0.15">
      <c r="A205" s="73"/>
      <c r="B205" s="64"/>
      <c r="C205" s="73"/>
      <c r="D205" s="197"/>
      <c r="E205" s="197"/>
      <c r="F205" s="197"/>
      <c r="G205" s="197"/>
      <c r="H205" s="197"/>
      <c r="I205" s="197"/>
      <c r="J205" s="197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</row>
    <row r="206" spans="1:30" ht="13" x14ac:dyDescent="0.15">
      <c r="A206" s="73"/>
      <c r="B206" s="64"/>
      <c r="C206" s="73"/>
      <c r="D206" s="197"/>
      <c r="E206" s="197"/>
      <c r="F206" s="197"/>
      <c r="G206" s="197"/>
      <c r="H206" s="197"/>
      <c r="I206" s="197"/>
      <c r="J206" s="197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</row>
    <row r="207" spans="1:30" ht="13" x14ac:dyDescent="0.15">
      <c r="A207" s="73"/>
      <c r="B207" s="64"/>
      <c r="C207" s="73"/>
      <c r="D207" s="197"/>
      <c r="E207" s="197"/>
      <c r="F207" s="197"/>
      <c r="G207" s="197"/>
      <c r="H207" s="197"/>
      <c r="I207" s="197"/>
      <c r="J207" s="197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</row>
    <row r="208" spans="1:30" ht="13" x14ac:dyDescent="0.15">
      <c r="A208" s="73"/>
      <c r="B208" s="64"/>
      <c r="C208" s="73"/>
      <c r="D208" s="197"/>
      <c r="E208" s="197"/>
      <c r="F208" s="197"/>
      <c r="G208" s="197"/>
      <c r="H208" s="197"/>
      <c r="I208" s="197"/>
      <c r="J208" s="197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</row>
    <row r="209" spans="1:30" ht="13" x14ac:dyDescent="0.15">
      <c r="A209" s="73"/>
      <c r="B209" s="64"/>
      <c r="C209" s="73"/>
      <c r="D209" s="197"/>
      <c r="E209" s="197"/>
      <c r="F209" s="197"/>
      <c r="G209" s="197"/>
      <c r="H209" s="197"/>
      <c r="I209" s="197"/>
      <c r="J209" s="197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</row>
    <row r="210" spans="1:30" ht="13" x14ac:dyDescent="0.15">
      <c r="A210" s="73"/>
      <c r="B210" s="64"/>
      <c r="C210" s="73"/>
      <c r="D210" s="197"/>
      <c r="E210" s="197"/>
      <c r="F210" s="197"/>
      <c r="G210" s="197"/>
      <c r="H210" s="197"/>
      <c r="I210" s="197"/>
      <c r="J210" s="197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</row>
    <row r="211" spans="1:30" ht="13" x14ac:dyDescent="0.15">
      <c r="A211" s="73"/>
      <c r="B211" s="64"/>
      <c r="C211" s="73"/>
      <c r="D211" s="197"/>
      <c r="E211" s="197"/>
      <c r="F211" s="197"/>
      <c r="G211" s="197"/>
      <c r="H211" s="197"/>
      <c r="I211" s="197"/>
      <c r="J211" s="197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</row>
    <row r="212" spans="1:30" ht="13" x14ac:dyDescent="0.15">
      <c r="A212" s="73"/>
      <c r="B212" s="64"/>
      <c r="C212" s="73"/>
      <c r="D212" s="197"/>
      <c r="E212" s="197"/>
      <c r="F212" s="197"/>
      <c r="G212" s="197"/>
      <c r="H212" s="197"/>
      <c r="I212" s="197"/>
      <c r="J212" s="197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</row>
    <row r="213" spans="1:30" ht="13" x14ac:dyDescent="0.15">
      <c r="A213" s="73"/>
      <c r="B213" s="64"/>
      <c r="C213" s="73"/>
      <c r="D213" s="197"/>
      <c r="E213" s="197"/>
      <c r="F213" s="197"/>
      <c r="G213" s="197"/>
      <c r="H213" s="197"/>
      <c r="I213" s="197"/>
      <c r="J213" s="197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</row>
    <row r="214" spans="1:30" ht="13" x14ac:dyDescent="0.15">
      <c r="A214" s="73"/>
      <c r="B214" s="64"/>
      <c r="C214" s="73"/>
      <c r="D214" s="197"/>
      <c r="E214" s="197"/>
      <c r="F214" s="197"/>
      <c r="G214" s="197"/>
      <c r="H214" s="197"/>
      <c r="I214" s="197"/>
      <c r="J214" s="197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</row>
    <row r="215" spans="1:30" ht="13" x14ac:dyDescent="0.15">
      <c r="A215" s="73"/>
      <c r="B215" s="64"/>
      <c r="C215" s="73"/>
      <c r="D215" s="197"/>
      <c r="E215" s="197"/>
      <c r="F215" s="197"/>
      <c r="G215" s="197"/>
      <c r="H215" s="197"/>
      <c r="I215" s="197"/>
      <c r="J215" s="197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</row>
    <row r="216" spans="1:30" ht="13" x14ac:dyDescent="0.15">
      <c r="A216" s="73"/>
      <c r="B216" s="64"/>
      <c r="C216" s="73"/>
      <c r="D216" s="197"/>
      <c r="E216" s="197"/>
      <c r="F216" s="197"/>
      <c r="G216" s="197"/>
      <c r="H216" s="197"/>
      <c r="I216" s="197"/>
      <c r="J216" s="197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</row>
    <row r="217" spans="1:30" ht="13" x14ac:dyDescent="0.15">
      <c r="A217" s="73"/>
      <c r="B217" s="64"/>
      <c r="C217" s="73"/>
      <c r="D217" s="197"/>
      <c r="E217" s="197"/>
      <c r="F217" s="197"/>
      <c r="G217" s="197"/>
      <c r="H217" s="197"/>
      <c r="I217" s="197"/>
      <c r="J217" s="197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</row>
    <row r="218" spans="1:30" ht="13" x14ac:dyDescent="0.15">
      <c r="A218" s="73"/>
      <c r="B218" s="64"/>
      <c r="C218" s="73"/>
      <c r="D218" s="197"/>
      <c r="E218" s="197"/>
      <c r="F218" s="197"/>
      <c r="G218" s="197"/>
      <c r="H218" s="197"/>
      <c r="I218" s="197"/>
      <c r="J218" s="197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</row>
    <row r="219" spans="1:30" ht="13" x14ac:dyDescent="0.15">
      <c r="A219" s="73"/>
      <c r="B219" s="64"/>
      <c r="C219" s="73"/>
      <c r="D219" s="197"/>
      <c r="E219" s="197"/>
      <c r="F219" s="197"/>
      <c r="G219" s="197"/>
      <c r="H219" s="197"/>
      <c r="I219" s="197"/>
      <c r="J219" s="197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</row>
    <row r="220" spans="1:30" ht="13" x14ac:dyDescent="0.15">
      <c r="A220" s="73"/>
      <c r="B220" s="64"/>
      <c r="C220" s="73"/>
      <c r="D220" s="197"/>
      <c r="E220" s="197"/>
      <c r="F220" s="197"/>
      <c r="G220" s="197"/>
      <c r="H220" s="197"/>
      <c r="I220" s="197"/>
      <c r="J220" s="197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</row>
    <row r="221" spans="1:30" ht="13" x14ac:dyDescent="0.15">
      <c r="A221" s="73"/>
      <c r="B221" s="64"/>
      <c r="C221" s="73"/>
      <c r="D221" s="197"/>
      <c r="E221" s="197"/>
      <c r="F221" s="197"/>
      <c r="G221" s="197"/>
      <c r="H221" s="197"/>
      <c r="I221" s="197"/>
      <c r="J221" s="197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</row>
    <row r="222" spans="1:30" ht="13" x14ac:dyDescent="0.15">
      <c r="A222" s="73"/>
      <c r="B222" s="64"/>
      <c r="C222" s="73"/>
      <c r="D222" s="197"/>
      <c r="E222" s="197"/>
      <c r="F222" s="197"/>
      <c r="G222" s="197"/>
      <c r="H222" s="197"/>
      <c r="I222" s="197"/>
      <c r="J222" s="197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</row>
    <row r="223" spans="1:30" ht="13" x14ac:dyDescent="0.15">
      <c r="A223" s="73"/>
      <c r="B223" s="64"/>
      <c r="C223" s="73"/>
      <c r="D223" s="197"/>
      <c r="E223" s="197"/>
      <c r="F223" s="197"/>
      <c r="G223" s="197"/>
      <c r="H223" s="197"/>
      <c r="I223" s="197"/>
      <c r="J223" s="197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</row>
    <row r="224" spans="1:30" ht="13" x14ac:dyDescent="0.15">
      <c r="A224" s="73"/>
      <c r="B224" s="64"/>
      <c r="C224" s="73"/>
      <c r="D224" s="197"/>
      <c r="E224" s="197"/>
      <c r="F224" s="197"/>
      <c r="G224" s="197"/>
      <c r="H224" s="197"/>
      <c r="I224" s="197"/>
      <c r="J224" s="197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</row>
    <row r="225" spans="1:30" ht="13" x14ac:dyDescent="0.15">
      <c r="A225" s="73"/>
      <c r="B225" s="64"/>
      <c r="C225" s="73"/>
      <c r="D225" s="197"/>
      <c r="E225" s="197"/>
      <c r="F225" s="197"/>
      <c r="G225" s="197"/>
      <c r="H225" s="197"/>
      <c r="I225" s="197"/>
      <c r="J225" s="197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</row>
    <row r="226" spans="1:30" ht="13" x14ac:dyDescent="0.15">
      <c r="A226" s="73"/>
      <c r="B226" s="64"/>
      <c r="C226" s="73"/>
      <c r="D226" s="197"/>
      <c r="E226" s="197"/>
      <c r="F226" s="197"/>
      <c r="G226" s="197"/>
      <c r="H226" s="197"/>
      <c r="I226" s="197"/>
      <c r="J226" s="197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</row>
    <row r="227" spans="1:30" ht="13" x14ac:dyDescent="0.15">
      <c r="A227" s="73"/>
      <c r="B227" s="64"/>
      <c r="C227" s="73"/>
      <c r="D227" s="197"/>
      <c r="E227" s="197"/>
      <c r="F227" s="197"/>
      <c r="G227" s="197"/>
      <c r="H227" s="197"/>
      <c r="I227" s="197"/>
      <c r="J227" s="197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</row>
    <row r="228" spans="1:30" ht="13" x14ac:dyDescent="0.15">
      <c r="A228" s="73"/>
      <c r="B228" s="64"/>
      <c r="C228" s="73"/>
      <c r="D228" s="197"/>
      <c r="E228" s="197"/>
      <c r="F228" s="197"/>
      <c r="G228" s="197"/>
      <c r="H228" s="197"/>
      <c r="I228" s="197"/>
      <c r="J228" s="197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</row>
    <row r="229" spans="1:30" ht="13" x14ac:dyDescent="0.15">
      <c r="A229" s="73"/>
      <c r="B229" s="64"/>
      <c r="C229" s="73"/>
      <c r="D229" s="197"/>
      <c r="E229" s="197"/>
      <c r="F229" s="197"/>
      <c r="G229" s="197"/>
      <c r="H229" s="197"/>
      <c r="I229" s="197"/>
      <c r="J229" s="197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</row>
    <row r="230" spans="1:30" ht="13" x14ac:dyDescent="0.15">
      <c r="A230" s="73"/>
      <c r="B230" s="64"/>
      <c r="C230" s="73"/>
      <c r="D230" s="197"/>
      <c r="E230" s="197"/>
      <c r="F230" s="197"/>
      <c r="G230" s="197"/>
      <c r="H230" s="197"/>
      <c r="I230" s="197"/>
      <c r="J230" s="197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</row>
    <row r="231" spans="1:30" ht="13" x14ac:dyDescent="0.15">
      <c r="A231" s="73"/>
      <c r="B231" s="64"/>
      <c r="C231" s="73"/>
      <c r="D231" s="197"/>
      <c r="E231" s="197"/>
      <c r="F231" s="197"/>
      <c r="G231" s="197"/>
      <c r="H231" s="197"/>
      <c r="I231" s="197"/>
      <c r="J231" s="197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</row>
    <row r="232" spans="1:30" ht="13" x14ac:dyDescent="0.15">
      <c r="A232" s="73"/>
      <c r="B232" s="64"/>
      <c r="C232" s="73"/>
      <c r="D232" s="197"/>
      <c r="E232" s="197"/>
      <c r="F232" s="197"/>
      <c r="G232" s="197"/>
      <c r="H232" s="197"/>
      <c r="I232" s="197"/>
      <c r="J232" s="197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</row>
    <row r="233" spans="1:30" ht="13" x14ac:dyDescent="0.15">
      <c r="A233" s="73"/>
      <c r="B233" s="64"/>
      <c r="C233" s="73"/>
      <c r="D233" s="197"/>
      <c r="E233" s="197"/>
      <c r="F233" s="197"/>
      <c r="G233" s="197"/>
      <c r="H233" s="197"/>
      <c r="I233" s="197"/>
      <c r="J233" s="197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</row>
    <row r="234" spans="1:30" ht="13" x14ac:dyDescent="0.15">
      <c r="A234" s="73"/>
      <c r="B234" s="64"/>
      <c r="C234" s="73"/>
      <c r="D234" s="197"/>
      <c r="E234" s="197"/>
      <c r="F234" s="197"/>
      <c r="G234" s="197"/>
      <c r="H234" s="197"/>
      <c r="I234" s="197"/>
      <c r="J234" s="197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</row>
    <row r="235" spans="1:30" ht="13" x14ac:dyDescent="0.15">
      <c r="A235" s="73"/>
      <c r="B235" s="64"/>
      <c r="C235" s="73"/>
      <c r="D235" s="197"/>
      <c r="E235" s="197"/>
      <c r="F235" s="197"/>
      <c r="G235" s="197"/>
      <c r="H235" s="197"/>
      <c r="I235" s="197"/>
      <c r="J235" s="197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</row>
    <row r="236" spans="1:30" ht="13" x14ac:dyDescent="0.15">
      <c r="A236" s="73"/>
      <c r="B236" s="64"/>
      <c r="C236" s="73"/>
      <c r="D236" s="197"/>
      <c r="E236" s="197"/>
      <c r="F236" s="197"/>
      <c r="G236" s="197"/>
      <c r="H236" s="197"/>
      <c r="I236" s="197"/>
      <c r="J236" s="197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</row>
    <row r="237" spans="1:30" ht="13" x14ac:dyDescent="0.15">
      <c r="A237" s="73"/>
      <c r="B237" s="64"/>
      <c r="C237" s="73"/>
      <c r="D237" s="197"/>
      <c r="E237" s="197"/>
      <c r="F237" s="197"/>
      <c r="G237" s="197"/>
      <c r="H237" s="197"/>
      <c r="I237" s="197"/>
      <c r="J237" s="197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</row>
    <row r="238" spans="1:30" ht="13" x14ac:dyDescent="0.15">
      <c r="A238" s="73"/>
      <c r="B238" s="64"/>
      <c r="C238" s="73"/>
      <c r="D238" s="197"/>
      <c r="E238" s="197"/>
      <c r="F238" s="197"/>
      <c r="G238" s="197"/>
      <c r="H238" s="197"/>
      <c r="I238" s="197"/>
      <c r="J238" s="197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</row>
    <row r="239" spans="1:30" ht="13" x14ac:dyDescent="0.15">
      <c r="A239" s="73"/>
      <c r="B239" s="64"/>
      <c r="C239" s="73"/>
      <c r="D239" s="197"/>
      <c r="E239" s="197"/>
      <c r="F239" s="197"/>
      <c r="G239" s="197"/>
      <c r="H239" s="197"/>
      <c r="I239" s="197"/>
      <c r="J239" s="197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</row>
    <row r="240" spans="1:30" ht="13" x14ac:dyDescent="0.15">
      <c r="A240" s="73"/>
      <c r="B240" s="64"/>
      <c r="C240" s="73"/>
      <c r="D240" s="197"/>
      <c r="E240" s="197"/>
      <c r="F240" s="197"/>
      <c r="G240" s="197"/>
      <c r="H240" s="197"/>
      <c r="I240" s="197"/>
      <c r="J240" s="197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</row>
    <row r="241" spans="1:30" ht="13" x14ac:dyDescent="0.15">
      <c r="A241" s="73"/>
      <c r="B241" s="64"/>
      <c r="C241" s="73"/>
      <c r="D241" s="197"/>
      <c r="E241" s="197"/>
      <c r="F241" s="197"/>
      <c r="G241" s="197"/>
      <c r="H241" s="197"/>
      <c r="I241" s="197"/>
      <c r="J241" s="197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</row>
    <row r="242" spans="1:30" ht="13" x14ac:dyDescent="0.15">
      <c r="A242" s="73"/>
      <c r="B242" s="64"/>
      <c r="C242" s="73"/>
      <c r="D242" s="197"/>
      <c r="E242" s="197"/>
      <c r="F242" s="197"/>
      <c r="G242" s="197"/>
      <c r="H242" s="197"/>
      <c r="I242" s="197"/>
      <c r="J242" s="197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</row>
    <row r="243" spans="1:30" ht="13" x14ac:dyDescent="0.15">
      <c r="A243" s="73"/>
      <c r="B243" s="64"/>
      <c r="C243" s="73"/>
      <c r="D243" s="197"/>
      <c r="E243" s="197"/>
      <c r="F243" s="197"/>
      <c r="G243" s="197"/>
      <c r="H243" s="197"/>
      <c r="I243" s="197"/>
      <c r="J243" s="197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</row>
    <row r="244" spans="1:30" ht="13" x14ac:dyDescent="0.15">
      <c r="A244" s="73"/>
      <c r="B244" s="64"/>
      <c r="C244" s="73"/>
      <c r="D244" s="197"/>
      <c r="E244" s="197"/>
      <c r="F244" s="197"/>
      <c r="G244" s="197"/>
      <c r="H244" s="197"/>
      <c r="I244" s="197"/>
      <c r="J244" s="197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</row>
    <row r="245" spans="1:30" ht="13" x14ac:dyDescent="0.15">
      <c r="A245" s="73"/>
      <c r="B245" s="64"/>
      <c r="C245" s="73"/>
      <c r="D245" s="197"/>
      <c r="E245" s="197"/>
      <c r="F245" s="197"/>
      <c r="G245" s="197"/>
      <c r="H245" s="197"/>
      <c r="I245" s="197"/>
      <c r="J245" s="197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</row>
    <row r="246" spans="1:30" ht="13" x14ac:dyDescent="0.15">
      <c r="A246" s="73"/>
      <c r="B246" s="64"/>
      <c r="C246" s="73"/>
      <c r="D246" s="197"/>
      <c r="E246" s="197"/>
      <c r="F246" s="197"/>
      <c r="G246" s="197"/>
      <c r="H246" s="197"/>
      <c r="I246" s="197"/>
      <c r="J246" s="197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</row>
    <row r="247" spans="1:30" ht="13" x14ac:dyDescent="0.15">
      <c r="A247" s="73"/>
      <c r="B247" s="64"/>
      <c r="C247" s="73"/>
      <c r="D247" s="197"/>
      <c r="E247" s="197"/>
      <c r="F247" s="197"/>
      <c r="G247" s="197"/>
      <c r="H247" s="197"/>
      <c r="I247" s="197"/>
      <c r="J247" s="197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</row>
    <row r="248" spans="1:30" ht="13" x14ac:dyDescent="0.15">
      <c r="A248" s="73"/>
      <c r="B248" s="64"/>
      <c r="C248" s="73"/>
      <c r="D248" s="197"/>
      <c r="E248" s="197"/>
      <c r="F248" s="197"/>
      <c r="G248" s="197"/>
      <c r="H248" s="197"/>
      <c r="I248" s="197"/>
      <c r="J248" s="197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</row>
    <row r="249" spans="1:30" ht="13" x14ac:dyDescent="0.15">
      <c r="A249" s="73"/>
      <c r="B249" s="64"/>
      <c r="C249" s="73"/>
      <c r="D249" s="197"/>
      <c r="E249" s="197"/>
      <c r="F249" s="197"/>
      <c r="G249" s="197"/>
      <c r="H249" s="197"/>
      <c r="I249" s="197"/>
      <c r="J249" s="197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</row>
    <row r="250" spans="1:30" ht="13" x14ac:dyDescent="0.15">
      <c r="A250" s="73"/>
      <c r="B250" s="64"/>
      <c r="C250" s="73"/>
      <c r="D250" s="197"/>
      <c r="E250" s="197"/>
      <c r="F250" s="197"/>
      <c r="G250" s="197"/>
      <c r="H250" s="197"/>
      <c r="I250" s="197"/>
      <c r="J250" s="197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</row>
    <row r="251" spans="1:30" ht="13" x14ac:dyDescent="0.15">
      <c r="A251" s="73"/>
      <c r="B251" s="64"/>
      <c r="C251" s="73"/>
      <c r="D251" s="197"/>
      <c r="E251" s="197"/>
      <c r="F251" s="197"/>
      <c r="G251" s="197"/>
      <c r="H251" s="197"/>
      <c r="I251" s="197"/>
      <c r="J251" s="197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</row>
    <row r="252" spans="1:30" ht="13" x14ac:dyDescent="0.15">
      <c r="A252" s="73"/>
      <c r="B252" s="64"/>
      <c r="C252" s="73"/>
      <c r="D252" s="197"/>
      <c r="E252" s="197"/>
      <c r="F252" s="197"/>
      <c r="G252" s="197"/>
      <c r="H252" s="197"/>
      <c r="I252" s="197"/>
      <c r="J252" s="197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</row>
    <row r="253" spans="1:30" ht="13" x14ac:dyDescent="0.15">
      <c r="A253" s="73"/>
      <c r="B253" s="64"/>
      <c r="C253" s="73"/>
      <c r="D253" s="197"/>
      <c r="E253" s="197"/>
      <c r="F253" s="197"/>
      <c r="G253" s="197"/>
      <c r="H253" s="197"/>
      <c r="I253" s="197"/>
      <c r="J253" s="197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</row>
    <row r="254" spans="1:30" ht="13" x14ac:dyDescent="0.15">
      <c r="A254" s="73"/>
      <c r="B254" s="64"/>
      <c r="C254" s="73"/>
      <c r="D254" s="197"/>
      <c r="E254" s="197"/>
      <c r="F254" s="197"/>
      <c r="G254" s="197"/>
      <c r="H254" s="197"/>
      <c r="I254" s="197"/>
      <c r="J254" s="197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</row>
    <row r="255" spans="1:30" ht="13" x14ac:dyDescent="0.15">
      <c r="A255" s="73"/>
      <c r="B255" s="64"/>
      <c r="C255" s="73"/>
      <c r="D255" s="197"/>
      <c r="E255" s="197"/>
      <c r="F255" s="197"/>
      <c r="G255" s="197"/>
      <c r="H255" s="197"/>
      <c r="I255" s="197"/>
      <c r="J255" s="197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</row>
    <row r="256" spans="1:30" ht="13" x14ac:dyDescent="0.15">
      <c r="A256" s="73"/>
      <c r="B256" s="64"/>
      <c r="C256" s="73"/>
      <c r="D256" s="197"/>
      <c r="E256" s="197"/>
      <c r="F256" s="197"/>
      <c r="G256" s="197"/>
      <c r="H256" s="197"/>
      <c r="I256" s="197"/>
      <c r="J256" s="197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</row>
    <row r="257" spans="1:30" ht="13" x14ac:dyDescent="0.15">
      <c r="A257" s="73"/>
      <c r="B257" s="64"/>
      <c r="C257" s="73"/>
      <c r="D257" s="197"/>
      <c r="E257" s="197"/>
      <c r="F257" s="197"/>
      <c r="G257" s="197"/>
      <c r="H257" s="197"/>
      <c r="I257" s="197"/>
      <c r="J257" s="197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</row>
    <row r="258" spans="1:30" ht="13" x14ac:dyDescent="0.15">
      <c r="A258" s="73"/>
      <c r="B258" s="64"/>
      <c r="C258" s="73"/>
      <c r="D258" s="197"/>
      <c r="E258" s="197"/>
      <c r="F258" s="197"/>
      <c r="G258" s="197"/>
      <c r="H258" s="197"/>
      <c r="I258" s="197"/>
      <c r="J258" s="197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</row>
    <row r="259" spans="1:30" ht="13" x14ac:dyDescent="0.15">
      <c r="A259" s="73"/>
      <c r="B259" s="64"/>
      <c r="C259" s="73"/>
      <c r="D259" s="197"/>
      <c r="E259" s="197"/>
      <c r="F259" s="197"/>
      <c r="G259" s="197"/>
      <c r="H259" s="197"/>
      <c r="I259" s="197"/>
      <c r="J259" s="197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</row>
    <row r="260" spans="1:30" ht="13" x14ac:dyDescent="0.15">
      <c r="A260" s="73"/>
      <c r="B260" s="64"/>
      <c r="C260" s="73"/>
      <c r="D260" s="197"/>
      <c r="E260" s="197"/>
      <c r="F260" s="197"/>
      <c r="G260" s="197"/>
      <c r="H260" s="197"/>
      <c r="I260" s="197"/>
      <c r="J260" s="197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</row>
    <row r="261" spans="1:30" ht="13" x14ac:dyDescent="0.15">
      <c r="A261" s="73"/>
      <c r="B261" s="64"/>
      <c r="C261" s="73"/>
      <c r="D261" s="197"/>
      <c r="E261" s="197"/>
      <c r="F261" s="197"/>
      <c r="G261" s="197"/>
      <c r="H261" s="197"/>
      <c r="I261" s="197"/>
      <c r="J261" s="197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</row>
    <row r="262" spans="1:30" ht="13" x14ac:dyDescent="0.15">
      <c r="A262" s="73"/>
      <c r="B262" s="64"/>
      <c r="C262" s="73"/>
      <c r="D262" s="197"/>
      <c r="E262" s="197"/>
      <c r="F262" s="197"/>
      <c r="G262" s="197"/>
      <c r="H262" s="197"/>
      <c r="I262" s="197"/>
      <c r="J262" s="197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</row>
    <row r="263" spans="1:30" ht="13" x14ac:dyDescent="0.15">
      <c r="A263" s="73"/>
      <c r="B263" s="64"/>
      <c r="C263" s="73"/>
      <c r="D263" s="197"/>
      <c r="E263" s="197"/>
      <c r="F263" s="197"/>
      <c r="G263" s="197"/>
      <c r="H263" s="197"/>
      <c r="I263" s="197"/>
      <c r="J263" s="197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</row>
    <row r="264" spans="1:30" ht="13" x14ac:dyDescent="0.15">
      <c r="A264" s="73"/>
      <c r="B264" s="64"/>
      <c r="C264" s="73"/>
      <c r="D264" s="197"/>
      <c r="E264" s="197"/>
      <c r="F264" s="197"/>
      <c r="G264" s="197"/>
      <c r="H264" s="197"/>
      <c r="I264" s="197"/>
      <c r="J264" s="197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</row>
    <row r="265" spans="1:30" ht="13" x14ac:dyDescent="0.15">
      <c r="A265" s="73"/>
      <c r="B265" s="64"/>
      <c r="C265" s="73"/>
      <c r="D265" s="197"/>
      <c r="E265" s="197"/>
      <c r="F265" s="197"/>
      <c r="G265" s="197"/>
      <c r="H265" s="197"/>
      <c r="I265" s="197"/>
      <c r="J265" s="197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</row>
    <row r="266" spans="1:30" ht="13" x14ac:dyDescent="0.15">
      <c r="A266" s="73"/>
      <c r="B266" s="64"/>
      <c r="C266" s="73"/>
      <c r="D266" s="197"/>
      <c r="E266" s="197"/>
      <c r="F266" s="197"/>
      <c r="G266" s="197"/>
      <c r="H266" s="197"/>
      <c r="I266" s="197"/>
      <c r="J266" s="197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</row>
    <row r="267" spans="1:30" ht="13" x14ac:dyDescent="0.15">
      <c r="A267" s="73"/>
      <c r="B267" s="64"/>
      <c r="C267" s="73"/>
      <c r="D267" s="197"/>
      <c r="E267" s="197"/>
      <c r="F267" s="197"/>
      <c r="G267" s="197"/>
      <c r="H267" s="197"/>
      <c r="I267" s="197"/>
      <c r="J267" s="197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</row>
    <row r="268" spans="1:30" ht="13" x14ac:dyDescent="0.15">
      <c r="A268" s="73"/>
      <c r="B268" s="64"/>
      <c r="C268" s="73"/>
      <c r="D268" s="197"/>
      <c r="E268" s="197"/>
      <c r="F268" s="197"/>
      <c r="G268" s="197"/>
      <c r="H268" s="197"/>
      <c r="I268" s="197"/>
      <c r="J268" s="197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</row>
    <row r="269" spans="1:30" ht="13" x14ac:dyDescent="0.15">
      <c r="A269" s="73"/>
      <c r="B269" s="64"/>
      <c r="C269" s="73"/>
      <c r="D269" s="197"/>
      <c r="E269" s="197"/>
      <c r="F269" s="197"/>
      <c r="G269" s="197"/>
      <c r="H269" s="197"/>
      <c r="I269" s="197"/>
      <c r="J269" s="197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</row>
    <row r="270" spans="1:30" ht="13" x14ac:dyDescent="0.15">
      <c r="A270" s="73"/>
      <c r="B270" s="64"/>
      <c r="C270" s="73"/>
      <c r="D270" s="197"/>
      <c r="E270" s="197"/>
      <c r="F270" s="197"/>
      <c r="G270" s="197"/>
      <c r="H270" s="197"/>
      <c r="I270" s="197"/>
      <c r="J270" s="197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</row>
    <row r="271" spans="1:30" ht="13" x14ac:dyDescent="0.15">
      <c r="A271" s="73"/>
      <c r="B271" s="64"/>
      <c r="C271" s="73"/>
      <c r="D271" s="197"/>
      <c r="E271" s="197"/>
      <c r="F271" s="197"/>
      <c r="G271" s="197"/>
      <c r="H271" s="197"/>
      <c r="I271" s="197"/>
      <c r="J271" s="197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</row>
    <row r="272" spans="1:30" ht="13" x14ac:dyDescent="0.15">
      <c r="A272" s="73"/>
      <c r="B272" s="64"/>
      <c r="C272" s="73"/>
      <c r="D272" s="197"/>
      <c r="E272" s="197"/>
      <c r="F272" s="197"/>
      <c r="G272" s="197"/>
      <c r="H272" s="197"/>
      <c r="I272" s="197"/>
      <c r="J272" s="197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</row>
    <row r="273" spans="1:30" ht="13" x14ac:dyDescent="0.15">
      <c r="A273" s="73"/>
      <c r="B273" s="64"/>
      <c r="C273" s="73"/>
      <c r="D273" s="197"/>
      <c r="E273" s="197"/>
      <c r="F273" s="197"/>
      <c r="G273" s="197"/>
      <c r="H273" s="197"/>
      <c r="I273" s="197"/>
      <c r="J273" s="197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</row>
    <row r="274" spans="1:30" ht="13" x14ac:dyDescent="0.15">
      <c r="A274" s="73"/>
      <c r="B274" s="64"/>
      <c r="C274" s="73"/>
      <c r="D274" s="197"/>
      <c r="E274" s="197"/>
      <c r="F274" s="197"/>
      <c r="G274" s="197"/>
      <c r="H274" s="197"/>
      <c r="I274" s="197"/>
      <c r="J274" s="197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</row>
    <row r="275" spans="1:30" ht="13" x14ac:dyDescent="0.15">
      <c r="A275" s="73"/>
      <c r="B275" s="64"/>
      <c r="C275" s="73"/>
      <c r="D275" s="197"/>
      <c r="E275" s="197"/>
      <c r="F275" s="197"/>
      <c r="G275" s="197"/>
      <c r="H275" s="197"/>
      <c r="I275" s="197"/>
      <c r="J275" s="197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</row>
    <row r="276" spans="1:30" ht="13" x14ac:dyDescent="0.15">
      <c r="A276" s="73"/>
      <c r="B276" s="64"/>
      <c r="C276" s="73"/>
      <c r="D276" s="197"/>
      <c r="E276" s="197"/>
      <c r="F276" s="197"/>
      <c r="G276" s="197"/>
      <c r="H276" s="197"/>
      <c r="I276" s="197"/>
      <c r="J276" s="197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</row>
    <row r="277" spans="1:30" ht="13" x14ac:dyDescent="0.15">
      <c r="A277" s="73"/>
      <c r="B277" s="64"/>
      <c r="C277" s="73"/>
      <c r="D277" s="197"/>
      <c r="E277" s="197"/>
      <c r="F277" s="197"/>
      <c r="G277" s="197"/>
      <c r="H277" s="197"/>
      <c r="I277" s="197"/>
      <c r="J277" s="197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</row>
    <row r="278" spans="1:30" ht="13" x14ac:dyDescent="0.15">
      <c r="A278" s="73"/>
      <c r="B278" s="64"/>
      <c r="C278" s="73"/>
      <c r="D278" s="197"/>
      <c r="E278" s="197"/>
      <c r="F278" s="197"/>
      <c r="G278" s="197"/>
      <c r="H278" s="197"/>
      <c r="I278" s="197"/>
      <c r="J278" s="197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</row>
    <row r="279" spans="1:30" ht="13" x14ac:dyDescent="0.15">
      <c r="A279" s="73"/>
      <c r="B279" s="64"/>
      <c r="C279" s="73"/>
      <c r="D279" s="197"/>
      <c r="E279" s="197"/>
      <c r="F279" s="197"/>
      <c r="G279" s="197"/>
      <c r="H279" s="197"/>
      <c r="I279" s="197"/>
      <c r="J279" s="197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</row>
    <row r="280" spans="1:30" ht="13" x14ac:dyDescent="0.15">
      <c r="A280" s="73"/>
      <c r="B280" s="64"/>
      <c r="C280" s="73"/>
      <c r="D280" s="197"/>
      <c r="E280" s="197"/>
      <c r="F280" s="197"/>
      <c r="G280" s="197"/>
      <c r="H280" s="197"/>
      <c r="I280" s="197"/>
      <c r="J280" s="197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</row>
    <row r="281" spans="1:30" ht="13" x14ac:dyDescent="0.15">
      <c r="A281" s="73"/>
      <c r="B281" s="64"/>
      <c r="C281" s="73"/>
      <c r="D281" s="197"/>
      <c r="E281" s="197"/>
      <c r="F281" s="197"/>
      <c r="G281" s="197"/>
      <c r="H281" s="197"/>
      <c r="I281" s="197"/>
      <c r="J281" s="197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</row>
    <row r="282" spans="1:30" ht="13" x14ac:dyDescent="0.15">
      <c r="A282" s="73"/>
      <c r="B282" s="64"/>
      <c r="C282" s="73"/>
      <c r="D282" s="197"/>
      <c r="E282" s="197"/>
      <c r="F282" s="197"/>
      <c r="G282" s="197"/>
      <c r="H282" s="197"/>
      <c r="I282" s="197"/>
      <c r="J282" s="197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</row>
    <row r="283" spans="1:30" ht="13" x14ac:dyDescent="0.15">
      <c r="A283" s="73"/>
      <c r="B283" s="64"/>
      <c r="C283" s="73"/>
      <c r="D283" s="197"/>
      <c r="E283" s="197"/>
      <c r="F283" s="197"/>
      <c r="G283" s="197"/>
      <c r="H283" s="197"/>
      <c r="I283" s="197"/>
      <c r="J283" s="197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</row>
    <row r="284" spans="1:30" ht="13" x14ac:dyDescent="0.15">
      <c r="A284" s="73"/>
      <c r="B284" s="64"/>
      <c r="C284" s="73"/>
      <c r="D284" s="197"/>
      <c r="E284" s="197"/>
      <c r="F284" s="197"/>
      <c r="G284" s="197"/>
      <c r="H284" s="197"/>
      <c r="I284" s="197"/>
      <c r="J284" s="197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</row>
    <row r="285" spans="1:30" ht="13" x14ac:dyDescent="0.15">
      <c r="A285" s="73"/>
      <c r="B285" s="64"/>
      <c r="C285" s="73"/>
      <c r="D285" s="197"/>
      <c r="E285" s="197"/>
      <c r="F285" s="197"/>
      <c r="G285" s="197"/>
      <c r="H285" s="197"/>
      <c r="I285" s="197"/>
      <c r="J285" s="197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</row>
    <row r="286" spans="1:30" ht="13" x14ac:dyDescent="0.15">
      <c r="A286" s="73"/>
      <c r="B286" s="64"/>
      <c r="C286" s="73"/>
      <c r="D286" s="197"/>
      <c r="E286" s="197"/>
      <c r="F286" s="197"/>
      <c r="G286" s="197"/>
      <c r="H286" s="197"/>
      <c r="I286" s="197"/>
      <c r="J286" s="197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</row>
    <row r="287" spans="1:30" ht="13" x14ac:dyDescent="0.15">
      <c r="A287" s="73"/>
      <c r="B287" s="64"/>
      <c r="C287" s="73"/>
      <c r="D287" s="197"/>
      <c r="E287" s="197"/>
      <c r="F287" s="197"/>
      <c r="G287" s="197"/>
      <c r="H287" s="197"/>
      <c r="I287" s="197"/>
      <c r="J287" s="197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</row>
    <row r="288" spans="1:30" ht="13" x14ac:dyDescent="0.15">
      <c r="A288" s="73"/>
      <c r="B288" s="64"/>
      <c r="C288" s="73"/>
      <c r="D288" s="197"/>
      <c r="E288" s="197"/>
      <c r="F288" s="197"/>
      <c r="G288" s="197"/>
      <c r="H288" s="197"/>
      <c r="I288" s="197"/>
      <c r="J288" s="197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</row>
    <row r="289" spans="1:30" ht="13" x14ac:dyDescent="0.15">
      <c r="A289" s="73"/>
      <c r="B289" s="64"/>
      <c r="C289" s="73"/>
      <c r="D289" s="197"/>
      <c r="E289" s="197"/>
      <c r="F289" s="197"/>
      <c r="G289" s="197"/>
      <c r="H289" s="197"/>
      <c r="I289" s="197"/>
      <c r="J289" s="197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</row>
    <row r="290" spans="1:30" ht="13" x14ac:dyDescent="0.15">
      <c r="A290" s="73"/>
      <c r="B290" s="64"/>
      <c r="C290" s="73"/>
      <c r="D290" s="197"/>
      <c r="E290" s="197"/>
      <c r="F290" s="197"/>
      <c r="G290" s="197"/>
      <c r="H290" s="197"/>
      <c r="I290" s="197"/>
      <c r="J290" s="197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</row>
    <row r="291" spans="1:30" ht="13" x14ac:dyDescent="0.15">
      <c r="A291" s="73"/>
      <c r="B291" s="64"/>
      <c r="C291" s="73"/>
      <c r="D291" s="197"/>
      <c r="E291" s="197"/>
      <c r="F291" s="197"/>
      <c r="G291" s="197"/>
      <c r="H291" s="197"/>
      <c r="I291" s="197"/>
      <c r="J291" s="197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</row>
    <row r="292" spans="1:30" ht="13" x14ac:dyDescent="0.15">
      <c r="A292" s="73"/>
      <c r="B292" s="64"/>
      <c r="C292" s="73"/>
      <c r="D292" s="197"/>
      <c r="E292" s="197"/>
      <c r="F292" s="197"/>
      <c r="G292" s="197"/>
      <c r="H292" s="197"/>
      <c r="I292" s="197"/>
      <c r="J292" s="197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</row>
    <row r="293" spans="1:30" ht="13" x14ac:dyDescent="0.15">
      <c r="A293" s="73"/>
      <c r="B293" s="64"/>
      <c r="C293" s="73"/>
      <c r="D293" s="197"/>
      <c r="E293" s="197"/>
      <c r="F293" s="197"/>
      <c r="G293" s="197"/>
      <c r="H293" s="197"/>
      <c r="I293" s="197"/>
      <c r="J293" s="197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</row>
    <row r="294" spans="1:30" ht="13" x14ac:dyDescent="0.15">
      <c r="A294" s="73"/>
      <c r="B294" s="64"/>
      <c r="C294" s="73"/>
      <c r="D294" s="197"/>
      <c r="E294" s="197"/>
      <c r="F294" s="197"/>
      <c r="G294" s="197"/>
      <c r="H294" s="197"/>
      <c r="I294" s="197"/>
      <c r="J294" s="197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</row>
    <row r="295" spans="1:30" ht="13" x14ac:dyDescent="0.15">
      <c r="A295" s="73"/>
      <c r="B295" s="64"/>
      <c r="C295" s="73"/>
      <c r="D295" s="197"/>
      <c r="E295" s="197"/>
      <c r="F295" s="197"/>
      <c r="G295" s="197"/>
      <c r="H295" s="197"/>
      <c r="I295" s="197"/>
      <c r="J295" s="197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</row>
    <row r="296" spans="1:30" ht="13" x14ac:dyDescent="0.15">
      <c r="A296" s="73"/>
      <c r="B296" s="64"/>
      <c r="C296" s="73"/>
      <c r="D296" s="197"/>
      <c r="E296" s="197"/>
      <c r="F296" s="197"/>
      <c r="G296" s="197"/>
      <c r="H296" s="197"/>
      <c r="I296" s="197"/>
      <c r="J296" s="197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</row>
    <row r="297" spans="1:30" ht="13" x14ac:dyDescent="0.15">
      <c r="A297" s="73"/>
      <c r="B297" s="64"/>
      <c r="C297" s="73"/>
      <c r="D297" s="197"/>
      <c r="E297" s="197"/>
      <c r="F297" s="197"/>
      <c r="G297" s="197"/>
      <c r="H297" s="197"/>
      <c r="I297" s="197"/>
      <c r="J297" s="197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</row>
    <row r="298" spans="1:30" ht="13" x14ac:dyDescent="0.15">
      <c r="A298" s="73"/>
      <c r="B298" s="64"/>
      <c r="C298" s="73"/>
      <c r="D298" s="197"/>
      <c r="E298" s="197"/>
      <c r="F298" s="197"/>
      <c r="G298" s="197"/>
      <c r="H298" s="197"/>
      <c r="I298" s="197"/>
      <c r="J298" s="197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</row>
    <row r="299" spans="1:30" ht="13" x14ac:dyDescent="0.15">
      <c r="A299" s="73"/>
      <c r="B299" s="64"/>
      <c r="C299" s="73"/>
      <c r="D299" s="197"/>
      <c r="E299" s="197"/>
      <c r="F299" s="197"/>
      <c r="G299" s="197"/>
      <c r="H299" s="197"/>
      <c r="I299" s="197"/>
      <c r="J299" s="197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</row>
    <row r="300" spans="1:30" ht="13" x14ac:dyDescent="0.15">
      <c r="A300" s="73"/>
      <c r="B300" s="64"/>
      <c r="C300" s="73"/>
      <c r="D300" s="197"/>
      <c r="E300" s="197"/>
      <c r="F300" s="197"/>
      <c r="G300" s="197"/>
      <c r="H300" s="197"/>
      <c r="I300" s="197"/>
      <c r="J300" s="197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</row>
    <row r="301" spans="1:30" ht="13" x14ac:dyDescent="0.15">
      <c r="A301" s="73"/>
      <c r="B301" s="64"/>
      <c r="C301" s="73"/>
      <c r="D301" s="197"/>
      <c r="E301" s="197"/>
      <c r="F301" s="197"/>
      <c r="G301" s="197"/>
      <c r="H301" s="197"/>
      <c r="I301" s="197"/>
      <c r="J301" s="197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</row>
    <row r="302" spans="1:30" ht="13" x14ac:dyDescent="0.15">
      <c r="A302" s="73"/>
      <c r="B302" s="64"/>
      <c r="C302" s="73"/>
      <c r="D302" s="197"/>
      <c r="E302" s="197"/>
      <c r="F302" s="197"/>
      <c r="G302" s="197"/>
      <c r="H302" s="197"/>
      <c r="I302" s="197"/>
      <c r="J302" s="197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</row>
    <row r="303" spans="1:30" ht="13" x14ac:dyDescent="0.15">
      <c r="A303" s="73"/>
      <c r="B303" s="64"/>
      <c r="C303" s="73"/>
      <c r="D303" s="197"/>
      <c r="E303" s="197"/>
      <c r="F303" s="197"/>
      <c r="G303" s="197"/>
      <c r="H303" s="197"/>
      <c r="I303" s="197"/>
      <c r="J303" s="197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</row>
    <row r="304" spans="1:30" ht="13" x14ac:dyDescent="0.15">
      <c r="A304" s="73"/>
      <c r="B304" s="64"/>
      <c r="C304" s="73"/>
      <c r="D304" s="197"/>
      <c r="E304" s="197"/>
      <c r="F304" s="197"/>
      <c r="G304" s="197"/>
      <c r="H304" s="197"/>
      <c r="I304" s="197"/>
      <c r="J304" s="197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</row>
    <row r="305" spans="1:30" ht="13" x14ac:dyDescent="0.15">
      <c r="A305" s="73"/>
      <c r="B305" s="64"/>
      <c r="C305" s="73"/>
      <c r="D305" s="197"/>
      <c r="E305" s="197"/>
      <c r="F305" s="197"/>
      <c r="G305" s="197"/>
      <c r="H305" s="197"/>
      <c r="I305" s="197"/>
      <c r="J305" s="197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</row>
    <row r="306" spans="1:30" ht="13" x14ac:dyDescent="0.15">
      <c r="A306" s="73"/>
      <c r="B306" s="64"/>
      <c r="C306" s="73"/>
      <c r="D306" s="197"/>
      <c r="E306" s="197"/>
      <c r="F306" s="197"/>
      <c r="G306" s="197"/>
      <c r="H306" s="197"/>
      <c r="I306" s="197"/>
      <c r="J306" s="197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</row>
    <row r="307" spans="1:30" ht="13" x14ac:dyDescent="0.15">
      <c r="A307" s="73"/>
      <c r="B307" s="64"/>
      <c r="C307" s="73"/>
      <c r="D307" s="197"/>
      <c r="E307" s="197"/>
      <c r="F307" s="197"/>
      <c r="G307" s="197"/>
      <c r="H307" s="197"/>
      <c r="I307" s="197"/>
      <c r="J307" s="197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</row>
    <row r="308" spans="1:30" ht="13" x14ac:dyDescent="0.15">
      <c r="A308" s="73"/>
      <c r="B308" s="64"/>
      <c r="C308" s="73"/>
      <c r="D308" s="197"/>
      <c r="E308" s="197"/>
      <c r="F308" s="197"/>
      <c r="G308" s="197"/>
      <c r="H308" s="197"/>
      <c r="I308" s="197"/>
      <c r="J308" s="197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</row>
    <row r="309" spans="1:30" ht="13" x14ac:dyDescent="0.15">
      <c r="A309" s="73"/>
      <c r="B309" s="64"/>
      <c r="C309" s="73"/>
      <c r="D309" s="197"/>
      <c r="E309" s="197"/>
      <c r="F309" s="197"/>
      <c r="G309" s="197"/>
      <c r="H309" s="197"/>
      <c r="I309" s="197"/>
      <c r="J309" s="197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</row>
    <row r="310" spans="1:30" ht="13" x14ac:dyDescent="0.15">
      <c r="A310" s="73"/>
      <c r="B310" s="64"/>
      <c r="C310" s="73"/>
      <c r="D310" s="197"/>
      <c r="E310" s="197"/>
      <c r="F310" s="197"/>
      <c r="G310" s="197"/>
      <c r="H310" s="197"/>
      <c r="I310" s="197"/>
      <c r="J310" s="197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</row>
    <row r="311" spans="1:30" ht="13" x14ac:dyDescent="0.15">
      <c r="A311" s="73"/>
      <c r="B311" s="64"/>
      <c r="C311" s="73"/>
      <c r="D311" s="197"/>
      <c r="E311" s="197"/>
      <c r="F311" s="197"/>
      <c r="G311" s="197"/>
      <c r="H311" s="197"/>
      <c r="I311" s="197"/>
      <c r="J311" s="197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</row>
    <row r="312" spans="1:30" ht="13" x14ac:dyDescent="0.15">
      <c r="A312" s="73"/>
      <c r="B312" s="64"/>
      <c r="C312" s="73"/>
      <c r="D312" s="197"/>
      <c r="E312" s="197"/>
      <c r="F312" s="197"/>
      <c r="G312" s="197"/>
      <c r="H312" s="197"/>
      <c r="I312" s="197"/>
      <c r="J312" s="197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</row>
    <row r="313" spans="1:30" ht="13" x14ac:dyDescent="0.15">
      <c r="A313" s="73"/>
      <c r="B313" s="64"/>
      <c r="C313" s="73"/>
      <c r="D313" s="197"/>
      <c r="E313" s="197"/>
      <c r="F313" s="197"/>
      <c r="G313" s="197"/>
      <c r="H313" s="197"/>
      <c r="I313" s="197"/>
      <c r="J313" s="197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</row>
    <row r="314" spans="1:30" ht="13" x14ac:dyDescent="0.15">
      <c r="A314" s="73"/>
      <c r="B314" s="64"/>
      <c r="C314" s="73"/>
      <c r="D314" s="197"/>
      <c r="E314" s="197"/>
      <c r="F314" s="197"/>
      <c r="G314" s="197"/>
      <c r="H314" s="197"/>
      <c r="I314" s="197"/>
      <c r="J314" s="197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</row>
    <row r="315" spans="1:30" ht="13" x14ac:dyDescent="0.15">
      <c r="A315" s="73"/>
      <c r="B315" s="64"/>
      <c r="C315" s="73"/>
      <c r="D315" s="197"/>
      <c r="E315" s="197"/>
      <c r="F315" s="197"/>
      <c r="G315" s="197"/>
      <c r="H315" s="197"/>
      <c r="I315" s="197"/>
      <c r="J315" s="197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</row>
    <row r="316" spans="1:30" ht="13" x14ac:dyDescent="0.15">
      <c r="A316" s="73"/>
      <c r="B316" s="64"/>
      <c r="C316" s="73"/>
      <c r="D316" s="197"/>
      <c r="E316" s="197"/>
      <c r="F316" s="197"/>
      <c r="G316" s="197"/>
      <c r="H316" s="197"/>
      <c r="I316" s="197"/>
      <c r="J316" s="197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</row>
    <row r="317" spans="1:30" ht="13" x14ac:dyDescent="0.15">
      <c r="A317" s="73"/>
      <c r="B317" s="64"/>
      <c r="C317" s="73"/>
      <c r="D317" s="197"/>
      <c r="E317" s="197"/>
      <c r="F317" s="197"/>
      <c r="G317" s="197"/>
      <c r="H317" s="197"/>
      <c r="I317" s="197"/>
      <c r="J317" s="197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</row>
    <row r="318" spans="1:30" ht="13" x14ac:dyDescent="0.15">
      <c r="A318" s="73"/>
      <c r="B318" s="64"/>
      <c r="C318" s="73"/>
      <c r="D318" s="197"/>
      <c r="E318" s="197"/>
      <c r="F318" s="197"/>
      <c r="G318" s="197"/>
      <c r="H318" s="197"/>
      <c r="I318" s="197"/>
      <c r="J318" s="197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</row>
    <row r="319" spans="1:30" ht="13" x14ac:dyDescent="0.15">
      <c r="A319" s="73"/>
      <c r="B319" s="64"/>
      <c r="C319" s="73"/>
      <c r="D319" s="197"/>
      <c r="E319" s="197"/>
      <c r="F319" s="197"/>
      <c r="G319" s="197"/>
      <c r="H319" s="197"/>
      <c r="I319" s="197"/>
      <c r="J319" s="197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</row>
    <row r="320" spans="1:30" ht="13" x14ac:dyDescent="0.15">
      <c r="A320" s="73"/>
      <c r="B320" s="64"/>
      <c r="C320" s="73"/>
      <c r="D320" s="197"/>
      <c r="E320" s="197"/>
      <c r="F320" s="197"/>
      <c r="G320" s="197"/>
      <c r="H320" s="197"/>
      <c r="I320" s="197"/>
      <c r="J320" s="197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</row>
    <row r="321" spans="1:30" ht="13" x14ac:dyDescent="0.15">
      <c r="A321" s="73"/>
      <c r="B321" s="64"/>
      <c r="C321" s="73"/>
      <c r="D321" s="197"/>
      <c r="E321" s="197"/>
      <c r="F321" s="197"/>
      <c r="G321" s="197"/>
      <c r="H321" s="197"/>
      <c r="I321" s="197"/>
      <c r="J321" s="197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</row>
    <row r="322" spans="1:30" ht="13" x14ac:dyDescent="0.15">
      <c r="A322" s="73"/>
      <c r="B322" s="64"/>
      <c r="C322" s="73"/>
      <c r="D322" s="197"/>
      <c r="E322" s="197"/>
      <c r="F322" s="197"/>
      <c r="G322" s="197"/>
      <c r="H322" s="197"/>
      <c r="I322" s="197"/>
      <c r="J322" s="197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</row>
    <row r="323" spans="1:30" ht="13" x14ac:dyDescent="0.15">
      <c r="A323" s="73"/>
      <c r="B323" s="64"/>
      <c r="C323" s="73"/>
      <c r="D323" s="197"/>
      <c r="E323" s="197"/>
      <c r="F323" s="197"/>
      <c r="G323" s="197"/>
      <c r="H323" s="197"/>
      <c r="I323" s="197"/>
      <c r="J323" s="197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</row>
    <row r="324" spans="1:30" ht="13" x14ac:dyDescent="0.15">
      <c r="A324" s="73"/>
      <c r="B324" s="64"/>
      <c r="C324" s="73"/>
      <c r="D324" s="197"/>
      <c r="E324" s="197"/>
      <c r="F324" s="197"/>
      <c r="G324" s="197"/>
      <c r="H324" s="197"/>
      <c r="I324" s="197"/>
      <c r="J324" s="197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</row>
    <row r="325" spans="1:30" ht="13" x14ac:dyDescent="0.15">
      <c r="A325" s="73"/>
      <c r="B325" s="64"/>
      <c r="C325" s="73"/>
      <c r="D325" s="197"/>
      <c r="E325" s="197"/>
      <c r="F325" s="197"/>
      <c r="G325" s="197"/>
      <c r="H325" s="197"/>
      <c r="I325" s="197"/>
      <c r="J325" s="197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</row>
    <row r="326" spans="1:30" ht="13" x14ac:dyDescent="0.15">
      <c r="A326" s="73"/>
      <c r="B326" s="64"/>
      <c r="C326" s="73"/>
      <c r="D326" s="197"/>
      <c r="E326" s="197"/>
      <c r="F326" s="197"/>
      <c r="G326" s="197"/>
      <c r="H326" s="197"/>
      <c r="I326" s="197"/>
      <c r="J326" s="197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</row>
    <row r="327" spans="1:30" ht="13" x14ac:dyDescent="0.15">
      <c r="A327" s="73"/>
      <c r="B327" s="64"/>
      <c r="C327" s="73"/>
      <c r="D327" s="197"/>
      <c r="E327" s="197"/>
      <c r="F327" s="197"/>
      <c r="G327" s="197"/>
      <c r="H327" s="197"/>
      <c r="I327" s="197"/>
      <c r="J327" s="197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</row>
    <row r="328" spans="1:30" ht="13" x14ac:dyDescent="0.15">
      <c r="A328" s="73"/>
      <c r="B328" s="64"/>
      <c r="C328" s="73"/>
      <c r="D328" s="197"/>
      <c r="E328" s="197"/>
      <c r="F328" s="197"/>
      <c r="G328" s="197"/>
      <c r="H328" s="197"/>
      <c r="I328" s="197"/>
      <c r="J328" s="197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</row>
    <row r="329" spans="1:30" ht="13" x14ac:dyDescent="0.15">
      <c r="A329" s="73"/>
      <c r="B329" s="64"/>
      <c r="C329" s="73"/>
      <c r="D329" s="197"/>
      <c r="E329" s="197"/>
      <c r="F329" s="197"/>
      <c r="G329" s="197"/>
      <c r="H329" s="197"/>
      <c r="I329" s="197"/>
      <c r="J329" s="197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</row>
    <row r="330" spans="1:30" ht="13" x14ac:dyDescent="0.15">
      <c r="A330" s="73"/>
      <c r="B330" s="64"/>
      <c r="C330" s="73"/>
      <c r="D330" s="197"/>
      <c r="E330" s="197"/>
      <c r="F330" s="197"/>
      <c r="G330" s="197"/>
      <c r="H330" s="197"/>
      <c r="I330" s="197"/>
      <c r="J330" s="197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</row>
    <row r="331" spans="1:30" ht="13" x14ac:dyDescent="0.15">
      <c r="A331" s="73"/>
      <c r="B331" s="64"/>
      <c r="C331" s="73"/>
      <c r="D331" s="197"/>
      <c r="E331" s="197"/>
      <c r="F331" s="197"/>
      <c r="G331" s="197"/>
      <c r="H331" s="197"/>
      <c r="I331" s="197"/>
      <c r="J331" s="197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</row>
    <row r="332" spans="1:30" ht="13" x14ac:dyDescent="0.15">
      <c r="A332" s="73"/>
      <c r="B332" s="64"/>
      <c r="C332" s="73"/>
      <c r="D332" s="197"/>
      <c r="E332" s="197"/>
      <c r="F332" s="197"/>
      <c r="G332" s="197"/>
      <c r="H332" s="197"/>
      <c r="I332" s="197"/>
      <c r="J332" s="197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</row>
    <row r="333" spans="1:30" ht="13" x14ac:dyDescent="0.15">
      <c r="A333" s="73"/>
      <c r="B333" s="64"/>
      <c r="C333" s="73"/>
      <c r="D333" s="197"/>
      <c r="E333" s="197"/>
      <c r="F333" s="197"/>
      <c r="G333" s="197"/>
      <c r="H333" s="197"/>
      <c r="I333" s="197"/>
      <c r="J333" s="197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</row>
    <row r="334" spans="1:30" ht="13" x14ac:dyDescent="0.15">
      <c r="A334" s="73"/>
      <c r="B334" s="64"/>
      <c r="C334" s="73"/>
      <c r="D334" s="197"/>
      <c r="E334" s="197"/>
      <c r="F334" s="197"/>
      <c r="G334" s="197"/>
      <c r="H334" s="197"/>
      <c r="I334" s="197"/>
      <c r="J334" s="197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</row>
    <row r="335" spans="1:30" ht="13" x14ac:dyDescent="0.15">
      <c r="A335" s="73"/>
      <c r="B335" s="64"/>
      <c r="C335" s="73"/>
      <c r="D335" s="197"/>
      <c r="E335" s="197"/>
      <c r="F335" s="197"/>
      <c r="G335" s="197"/>
      <c r="H335" s="197"/>
      <c r="I335" s="197"/>
      <c r="J335" s="197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</row>
    <row r="336" spans="1:30" ht="13" x14ac:dyDescent="0.15">
      <c r="A336" s="73"/>
      <c r="B336" s="64"/>
      <c r="C336" s="73"/>
      <c r="D336" s="197"/>
      <c r="E336" s="197"/>
      <c r="F336" s="197"/>
      <c r="G336" s="197"/>
      <c r="H336" s="197"/>
      <c r="I336" s="197"/>
      <c r="J336" s="197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</row>
    <row r="337" spans="1:30" ht="13" x14ac:dyDescent="0.15">
      <c r="A337" s="73"/>
      <c r="B337" s="64"/>
      <c r="C337" s="73"/>
      <c r="D337" s="197"/>
      <c r="E337" s="197"/>
      <c r="F337" s="197"/>
      <c r="G337" s="197"/>
      <c r="H337" s="197"/>
      <c r="I337" s="197"/>
      <c r="J337" s="197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</row>
    <row r="338" spans="1:30" ht="13" x14ac:dyDescent="0.15">
      <c r="A338" s="73"/>
      <c r="B338" s="64"/>
      <c r="C338" s="73"/>
      <c r="D338" s="197"/>
      <c r="E338" s="197"/>
      <c r="F338" s="197"/>
      <c r="G338" s="197"/>
      <c r="H338" s="197"/>
      <c r="I338" s="197"/>
      <c r="J338" s="197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</row>
    <row r="339" spans="1:30" ht="13" x14ac:dyDescent="0.15">
      <c r="A339" s="73"/>
      <c r="B339" s="64"/>
      <c r="C339" s="73"/>
      <c r="D339" s="197"/>
      <c r="E339" s="197"/>
      <c r="F339" s="197"/>
      <c r="G339" s="197"/>
      <c r="H339" s="197"/>
      <c r="I339" s="197"/>
      <c r="J339" s="197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</row>
    <row r="340" spans="1:30" ht="13" x14ac:dyDescent="0.15">
      <c r="A340" s="73"/>
      <c r="B340" s="64"/>
      <c r="C340" s="73"/>
      <c r="D340" s="197"/>
      <c r="E340" s="197"/>
      <c r="F340" s="197"/>
      <c r="G340" s="197"/>
      <c r="H340" s="197"/>
      <c r="I340" s="197"/>
      <c r="J340" s="197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</row>
    <row r="341" spans="1:30" ht="13" x14ac:dyDescent="0.15">
      <c r="A341" s="73"/>
      <c r="B341" s="64"/>
      <c r="C341" s="73"/>
      <c r="D341" s="197"/>
      <c r="E341" s="197"/>
      <c r="F341" s="197"/>
      <c r="G341" s="197"/>
      <c r="H341" s="197"/>
      <c r="I341" s="197"/>
      <c r="J341" s="197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</row>
    <row r="342" spans="1:30" ht="13" x14ac:dyDescent="0.15">
      <c r="A342" s="73"/>
      <c r="B342" s="64"/>
      <c r="C342" s="73"/>
      <c r="D342" s="197"/>
      <c r="E342" s="197"/>
      <c r="F342" s="197"/>
      <c r="G342" s="197"/>
      <c r="H342" s="197"/>
      <c r="I342" s="197"/>
      <c r="J342" s="197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</row>
    <row r="343" spans="1:30" ht="13" x14ac:dyDescent="0.15">
      <c r="A343" s="73"/>
      <c r="B343" s="64"/>
      <c r="C343" s="73"/>
      <c r="D343" s="197"/>
      <c r="E343" s="197"/>
      <c r="F343" s="197"/>
      <c r="G343" s="197"/>
      <c r="H343" s="197"/>
      <c r="I343" s="197"/>
      <c r="J343" s="197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</row>
    <row r="344" spans="1:30" ht="13" x14ac:dyDescent="0.15">
      <c r="A344" s="73"/>
      <c r="B344" s="64"/>
      <c r="C344" s="73"/>
      <c r="D344" s="197"/>
      <c r="E344" s="197"/>
      <c r="F344" s="197"/>
      <c r="G344" s="197"/>
      <c r="H344" s="197"/>
      <c r="I344" s="197"/>
      <c r="J344" s="197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</row>
    <row r="345" spans="1:30" ht="13" x14ac:dyDescent="0.15">
      <c r="A345" s="73"/>
      <c r="B345" s="64"/>
      <c r="C345" s="73"/>
      <c r="D345" s="197"/>
      <c r="E345" s="197"/>
      <c r="F345" s="197"/>
      <c r="G345" s="197"/>
      <c r="H345" s="197"/>
      <c r="I345" s="197"/>
      <c r="J345" s="197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</row>
    <row r="346" spans="1:30" ht="13" x14ac:dyDescent="0.15">
      <c r="A346" s="73"/>
      <c r="B346" s="64"/>
      <c r="C346" s="73"/>
      <c r="D346" s="197"/>
      <c r="E346" s="197"/>
      <c r="F346" s="197"/>
      <c r="G346" s="197"/>
      <c r="H346" s="197"/>
      <c r="I346" s="197"/>
      <c r="J346" s="197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</row>
    <row r="347" spans="1:30" ht="13" x14ac:dyDescent="0.15">
      <c r="A347" s="73"/>
      <c r="B347" s="64"/>
      <c r="C347" s="73"/>
      <c r="D347" s="197"/>
      <c r="E347" s="197"/>
      <c r="F347" s="197"/>
      <c r="G347" s="197"/>
      <c r="H347" s="197"/>
      <c r="I347" s="197"/>
      <c r="J347" s="197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</row>
    <row r="348" spans="1:30" ht="13" x14ac:dyDescent="0.15">
      <c r="A348" s="73"/>
      <c r="B348" s="64"/>
      <c r="C348" s="73"/>
      <c r="D348" s="197"/>
      <c r="E348" s="197"/>
      <c r="F348" s="197"/>
      <c r="G348" s="197"/>
      <c r="H348" s="197"/>
      <c r="I348" s="197"/>
      <c r="J348" s="197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</row>
    <row r="349" spans="1:30" ht="13" x14ac:dyDescent="0.15">
      <c r="A349" s="73"/>
      <c r="B349" s="64"/>
      <c r="C349" s="73"/>
      <c r="D349" s="197"/>
      <c r="E349" s="197"/>
      <c r="F349" s="197"/>
      <c r="G349" s="197"/>
      <c r="H349" s="197"/>
      <c r="I349" s="197"/>
      <c r="J349" s="197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</row>
    <row r="350" spans="1:30" ht="13" x14ac:dyDescent="0.15">
      <c r="A350" s="73"/>
      <c r="B350" s="64"/>
      <c r="C350" s="73"/>
      <c r="D350" s="197"/>
      <c r="E350" s="197"/>
      <c r="F350" s="197"/>
      <c r="G350" s="197"/>
      <c r="H350" s="197"/>
      <c r="I350" s="197"/>
      <c r="J350" s="197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</row>
    <row r="351" spans="1:30" ht="13" x14ac:dyDescent="0.15">
      <c r="A351" s="73"/>
      <c r="B351" s="64"/>
      <c r="C351" s="73"/>
      <c r="D351" s="197"/>
      <c r="E351" s="197"/>
      <c r="F351" s="197"/>
      <c r="G351" s="197"/>
      <c r="H351" s="197"/>
      <c r="I351" s="197"/>
      <c r="J351" s="197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</row>
    <row r="352" spans="1:30" ht="13" x14ac:dyDescent="0.15">
      <c r="A352" s="73"/>
      <c r="B352" s="64"/>
      <c r="C352" s="73"/>
      <c r="D352" s="197"/>
      <c r="E352" s="197"/>
      <c r="F352" s="197"/>
      <c r="G352" s="197"/>
      <c r="H352" s="197"/>
      <c r="I352" s="197"/>
      <c r="J352" s="197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</row>
    <row r="353" spans="1:30" ht="13" x14ac:dyDescent="0.15">
      <c r="A353" s="73"/>
      <c r="B353" s="64"/>
      <c r="C353" s="73"/>
      <c r="D353" s="197"/>
      <c r="E353" s="197"/>
      <c r="F353" s="197"/>
      <c r="G353" s="197"/>
      <c r="H353" s="197"/>
      <c r="I353" s="197"/>
      <c r="J353" s="197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</row>
    <row r="354" spans="1:30" ht="13" x14ac:dyDescent="0.15">
      <c r="A354" s="73"/>
      <c r="B354" s="64"/>
      <c r="C354" s="73"/>
      <c r="D354" s="197"/>
      <c r="E354" s="197"/>
      <c r="F354" s="197"/>
      <c r="G354" s="197"/>
      <c r="H354" s="197"/>
      <c r="I354" s="197"/>
      <c r="J354" s="197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</row>
    <row r="355" spans="1:30" ht="13" x14ac:dyDescent="0.15">
      <c r="A355" s="73"/>
      <c r="B355" s="64"/>
      <c r="C355" s="73"/>
      <c r="D355" s="197"/>
      <c r="E355" s="197"/>
      <c r="F355" s="197"/>
      <c r="G355" s="197"/>
      <c r="H355" s="197"/>
      <c r="I355" s="197"/>
      <c r="J355" s="197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</row>
    <row r="356" spans="1:30" ht="13" x14ac:dyDescent="0.15">
      <c r="A356" s="73"/>
      <c r="B356" s="64"/>
      <c r="C356" s="73"/>
      <c r="D356" s="197"/>
      <c r="E356" s="197"/>
      <c r="F356" s="197"/>
      <c r="G356" s="197"/>
      <c r="H356" s="197"/>
      <c r="I356" s="197"/>
      <c r="J356" s="197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</row>
    <row r="357" spans="1:30" ht="13" x14ac:dyDescent="0.15">
      <c r="A357" s="73"/>
      <c r="B357" s="64"/>
      <c r="C357" s="73"/>
      <c r="D357" s="197"/>
      <c r="E357" s="197"/>
      <c r="F357" s="197"/>
      <c r="G357" s="197"/>
      <c r="H357" s="197"/>
      <c r="I357" s="197"/>
      <c r="J357" s="197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</row>
    <row r="358" spans="1:30" ht="13" x14ac:dyDescent="0.15">
      <c r="A358" s="73"/>
      <c r="B358" s="64"/>
      <c r="C358" s="73"/>
      <c r="D358" s="197"/>
      <c r="E358" s="197"/>
      <c r="F358" s="197"/>
      <c r="G358" s="197"/>
      <c r="H358" s="197"/>
      <c r="I358" s="197"/>
      <c r="J358" s="197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</row>
    <row r="359" spans="1:30" ht="13" x14ac:dyDescent="0.15">
      <c r="A359" s="73"/>
      <c r="B359" s="64"/>
      <c r="C359" s="73"/>
      <c r="D359" s="197"/>
      <c r="E359" s="197"/>
      <c r="F359" s="197"/>
      <c r="G359" s="197"/>
      <c r="H359" s="197"/>
      <c r="I359" s="197"/>
      <c r="J359" s="197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</row>
    <row r="360" spans="1:30" ht="13" x14ac:dyDescent="0.15">
      <c r="A360" s="73"/>
      <c r="B360" s="64"/>
      <c r="C360" s="73"/>
      <c r="D360" s="197"/>
      <c r="E360" s="197"/>
      <c r="F360" s="197"/>
      <c r="G360" s="197"/>
      <c r="H360" s="197"/>
      <c r="I360" s="197"/>
      <c r="J360" s="197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</row>
    <row r="361" spans="1:30" ht="13" x14ac:dyDescent="0.15">
      <c r="A361" s="73"/>
      <c r="B361" s="64"/>
      <c r="C361" s="73"/>
      <c r="D361" s="197"/>
      <c r="E361" s="197"/>
      <c r="F361" s="197"/>
      <c r="G361" s="197"/>
      <c r="H361" s="197"/>
      <c r="I361" s="197"/>
      <c r="J361" s="197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</row>
    <row r="362" spans="1:30" ht="13" x14ac:dyDescent="0.15">
      <c r="A362" s="73"/>
      <c r="B362" s="64"/>
      <c r="C362" s="73"/>
      <c r="D362" s="197"/>
      <c r="E362" s="197"/>
      <c r="F362" s="197"/>
      <c r="G362" s="197"/>
      <c r="H362" s="197"/>
      <c r="I362" s="197"/>
      <c r="J362" s="197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</row>
    <row r="363" spans="1:30" ht="13" x14ac:dyDescent="0.15">
      <c r="A363" s="73"/>
      <c r="B363" s="64"/>
      <c r="C363" s="73"/>
      <c r="D363" s="197"/>
      <c r="E363" s="197"/>
      <c r="F363" s="197"/>
      <c r="G363" s="197"/>
      <c r="H363" s="197"/>
      <c r="I363" s="197"/>
      <c r="J363" s="197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</row>
    <row r="364" spans="1:30" ht="13" x14ac:dyDescent="0.15">
      <c r="A364" s="73"/>
      <c r="B364" s="64"/>
      <c r="C364" s="73"/>
      <c r="D364" s="197"/>
      <c r="E364" s="197"/>
      <c r="F364" s="197"/>
      <c r="G364" s="197"/>
      <c r="H364" s="197"/>
      <c r="I364" s="197"/>
      <c r="J364" s="197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</row>
    <row r="365" spans="1:30" ht="13" x14ac:dyDescent="0.15">
      <c r="A365" s="73"/>
      <c r="B365" s="64"/>
      <c r="C365" s="73"/>
      <c r="D365" s="197"/>
      <c r="E365" s="197"/>
      <c r="F365" s="197"/>
      <c r="G365" s="197"/>
      <c r="H365" s="197"/>
      <c r="I365" s="197"/>
      <c r="J365" s="197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</row>
    <row r="366" spans="1:30" ht="13" x14ac:dyDescent="0.15">
      <c r="A366" s="73"/>
      <c r="B366" s="64"/>
      <c r="C366" s="73"/>
      <c r="D366" s="197"/>
      <c r="E366" s="197"/>
      <c r="F366" s="197"/>
      <c r="G366" s="197"/>
      <c r="H366" s="197"/>
      <c r="I366" s="197"/>
      <c r="J366" s="197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</row>
    <row r="367" spans="1:30" ht="13" x14ac:dyDescent="0.15">
      <c r="A367" s="73"/>
      <c r="B367" s="64"/>
      <c r="C367" s="73"/>
      <c r="D367" s="197"/>
      <c r="E367" s="197"/>
      <c r="F367" s="197"/>
      <c r="G367" s="197"/>
      <c r="H367" s="197"/>
      <c r="I367" s="197"/>
      <c r="J367" s="197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</row>
    <row r="368" spans="1:30" ht="13" x14ac:dyDescent="0.15">
      <c r="A368" s="73"/>
      <c r="B368" s="64"/>
      <c r="C368" s="73"/>
      <c r="D368" s="197"/>
      <c r="E368" s="197"/>
      <c r="F368" s="197"/>
      <c r="G368" s="197"/>
      <c r="H368" s="197"/>
      <c r="I368" s="197"/>
      <c r="J368" s="197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</row>
    <row r="369" spans="1:30" ht="13" x14ac:dyDescent="0.15">
      <c r="A369" s="73"/>
      <c r="B369" s="64"/>
      <c r="C369" s="73"/>
      <c r="D369" s="197"/>
      <c r="E369" s="197"/>
      <c r="F369" s="197"/>
      <c r="G369" s="197"/>
      <c r="H369" s="197"/>
      <c r="I369" s="197"/>
      <c r="J369" s="197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</row>
    <row r="370" spans="1:30" ht="13" x14ac:dyDescent="0.15">
      <c r="A370" s="73"/>
      <c r="B370" s="64"/>
      <c r="C370" s="73"/>
      <c r="D370" s="197"/>
      <c r="E370" s="197"/>
      <c r="F370" s="197"/>
      <c r="G370" s="197"/>
      <c r="H370" s="197"/>
      <c r="I370" s="197"/>
      <c r="J370" s="197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</row>
    <row r="371" spans="1:30" ht="13" x14ac:dyDescent="0.15">
      <c r="A371" s="73"/>
      <c r="B371" s="64"/>
      <c r="C371" s="73"/>
      <c r="D371" s="197"/>
      <c r="E371" s="197"/>
      <c r="F371" s="197"/>
      <c r="G371" s="197"/>
      <c r="H371" s="197"/>
      <c r="I371" s="197"/>
      <c r="J371" s="197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</row>
    <row r="372" spans="1:30" ht="13" x14ac:dyDescent="0.15">
      <c r="A372" s="73"/>
      <c r="B372" s="64"/>
      <c r="C372" s="73"/>
      <c r="D372" s="197"/>
      <c r="E372" s="197"/>
      <c r="F372" s="197"/>
      <c r="G372" s="197"/>
      <c r="H372" s="197"/>
      <c r="I372" s="197"/>
      <c r="J372" s="197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</row>
    <row r="373" spans="1:30" ht="13" x14ac:dyDescent="0.15">
      <c r="A373" s="73"/>
      <c r="B373" s="64"/>
      <c r="C373" s="73"/>
      <c r="D373" s="197"/>
      <c r="E373" s="197"/>
      <c r="F373" s="197"/>
      <c r="G373" s="197"/>
      <c r="H373" s="197"/>
      <c r="I373" s="197"/>
      <c r="J373" s="197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</row>
    <row r="374" spans="1:30" ht="13" x14ac:dyDescent="0.15">
      <c r="A374" s="73"/>
      <c r="B374" s="64"/>
      <c r="C374" s="73"/>
      <c r="D374" s="197"/>
      <c r="E374" s="197"/>
      <c r="F374" s="197"/>
      <c r="G374" s="197"/>
      <c r="H374" s="197"/>
      <c r="I374" s="197"/>
      <c r="J374" s="197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</row>
    <row r="375" spans="1:30" ht="13" x14ac:dyDescent="0.15">
      <c r="A375" s="73"/>
      <c r="B375" s="64"/>
      <c r="C375" s="73"/>
      <c r="D375" s="197"/>
      <c r="E375" s="197"/>
      <c r="F375" s="197"/>
      <c r="G375" s="197"/>
      <c r="H375" s="197"/>
      <c r="I375" s="197"/>
      <c r="J375" s="197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</row>
    <row r="376" spans="1:30" ht="13" x14ac:dyDescent="0.15">
      <c r="A376" s="73"/>
      <c r="B376" s="64"/>
      <c r="C376" s="73"/>
      <c r="D376" s="197"/>
      <c r="E376" s="197"/>
      <c r="F376" s="197"/>
      <c r="G376" s="197"/>
      <c r="H376" s="197"/>
      <c r="I376" s="197"/>
      <c r="J376" s="197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</row>
    <row r="377" spans="1:30" ht="13" x14ac:dyDescent="0.15">
      <c r="A377" s="73"/>
      <c r="B377" s="64"/>
      <c r="C377" s="73"/>
      <c r="D377" s="197"/>
      <c r="E377" s="197"/>
      <c r="F377" s="197"/>
      <c r="G377" s="197"/>
      <c r="H377" s="197"/>
      <c r="I377" s="197"/>
      <c r="J377" s="197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</row>
    <row r="378" spans="1:30" ht="13" x14ac:dyDescent="0.15">
      <c r="A378" s="73"/>
      <c r="B378" s="64"/>
      <c r="C378" s="73"/>
      <c r="D378" s="197"/>
      <c r="E378" s="197"/>
      <c r="F378" s="197"/>
      <c r="G378" s="197"/>
      <c r="H378" s="197"/>
      <c r="I378" s="197"/>
      <c r="J378" s="197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</row>
    <row r="379" spans="1:30" ht="13" x14ac:dyDescent="0.15">
      <c r="A379" s="73"/>
      <c r="B379" s="64"/>
      <c r="C379" s="73"/>
      <c r="D379" s="197"/>
      <c r="E379" s="197"/>
      <c r="F379" s="197"/>
      <c r="G379" s="197"/>
      <c r="H379" s="197"/>
      <c r="I379" s="197"/>
      <c r="J379" s="197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</row>
    <row r="380" spans="1:30" ht="13" x14ac:dyDescent="0.15">
      <c r="A380" s="73"/>
      <c r="B380" s="64"/>
      <c r="C380" s="73"/>
      <c r="D380" s="197"/>
      <c r="E380" s="197"/>
      <c r="F380" s="197"/>
      <c r="G380" s="197"/>
      <c r="H380" s="197"/>
      <c r="I380" s="197"/>
      <c r="J380" s="197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</row>
    <row r="381" spans="1:30" ht="13" x14ac:dyDescent="0.15">
      <c r="A381" s="73"/>
      <c r="B381" s="64"/>
      <c r="C381" s="73"/>
      <c r="D381" s="197"/>
      <c r="E381" s="197"/>
      <c r="F381" s="197"/>
      <c r="G381" s="197"/>
      <c r="H381" s="197"/>
      <c r="I381" s="197"/>
      <c r="J381" s="197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</row>
    <row r="382" spans="1:30" ht="13" x14ac:dyDescent="0.15">
      <c r="A382" s="73"/>
      <c r="B382" s="64"/>
      <c r="C382" s="73"/>
      <c r="D382" s="197"/>
      <c r="E382" s="197"/>
      <c r="F382" s="197"/>
      <c r="G382" s="197"/>
      <c r="H382" s="197"/>
      <c r="I382" s="197"/>
      <c r="J382" s="197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</row>
    <row r="383" spans="1:30" ht="13" x14ac:dyDescent="0.15">
      <c r="A383" s="73"/>
      <c r="B383" s="64"/>
      <c r="C383" s="73"/>
      <c r="D383" s="197"/>
      <c r="E383" s="197"/>
      <c r="F383" s="197"/>
      <c r="G383" s="197"/>
      <c r="H383" s="197"/>
      <c r="I383" s="197"/>
      <c r="J383" s="197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</row>
    <row r="384" spans="1:30" ht="13" x14ac:dyDescent="0.15">
      <c r="A384" s="73"/>
      <c r="B384" s="64"/>
      <c r="C384" s="73"/>
      <c r="D384" s="197"/>
      <c r="E384" s="197"/>
      <c r="F384" s="197"/>
      <c r="G384" s="197"/>
      <c r="H384" s="197"/>
      <c r="I384" s="197"/>
      <c r="J384" s="197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</row>
    <row r="385" spans="1:30" ht="13" x14ac:dyDescent="0.15">
      <c r="A385" s="73"/>
      <c r="B385" s="64"/>
      <c r="C385" s="73"/>
      <c r="D385" s="197"/>
      <c r="E385" s="197"/>
      <c r="F385" s="197"/>
      <c r="G385" s="197"/>
      <c r="H385" s="197"/>
      <c r="I385" s="197"/>
      <c r="J385" s="197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</row>
    <row r="386" spans="1:30" ht="13" x14ac:dyDescent="0.15">
      <c r="A386" s="73"/>
      <c r="B386" s="64"/>
      <c r="C386" s="73"/>
      <c r="D386" s="197"/>
      <c r="E386" s="197"/>
      <c r="F386" s="197"/>
      <c r="G386" s="197"/>
      <c r="H386" s="197"/>
      <c r="I386" s="197"/>
      <c r="J386" s="197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</row>
    <row r="387" spans="1:30" ht="13" x14ac:dyDescent="0.15">
      <c r="A387" s="73"/>
      <c r="B387" s="64"/>
      <c r="C387" s="73"/>
      <c r="D387" s="197"/>
      <c r="E387" s="197"/>
      <c r="F387" s="197"/>
      <c r="G387" s="197"/>
      <c r="H387" s="197"/>
      <c r="I387" s="197"/>
      <c r="J387" s="197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</row>
    <row r="388" spans="1:30" ht="13" x14ac:dyDescent="0.15">
      <c r="A388" s="73"/>
      <c r="B388" s="64"/>
      <c r="C388" s="73"/>
      <c r="D388" s="197"/>
      <c r="E388" s="197"/>
      <c r="F388" s="197"/>
      <c r="G388" s="197"/>
      <c r="H388" s="197"/>
      <c r="I388" s="197"/>
      <c r="J388" s="197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</row>
    <row r="389" spans="1:30" ht="13" x14ac:dyDescent="0.15">
      <c r="A389" s="73"/>
      <c r="B389" s="64"/>
      <c r="C389" s="73"/>
      <c r="D389" s="197"/>
      <c r="E389" s="197"/>
      <c r="F389" s="197"/>
      <c r="G389" s="197"/>
      <c r="H389" s="197"/>
      <c r="I389" s="197"/>
      <c r="J389" s="197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</row>
    <row r="390" spans="1:30" ht="13" x14ac:dyDescent="0.15">
      <c r="A390" s="73"/>
      <c r="B390" s="64"/>
      <c r="C390" s="73"/>
      <c r="D390" s="197"/>
      <c r="E390" s="197"/>
      <c r="F390" s="197"/>
      <c r="G390" s="197"/>
      <c r="H390" s="197"/>
      <c r="I390" s="197"/>
      <c r="J390" s="197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</row>
    <row r="391" spans="1:30" ht="13" x14ac:dyDescent="0.15">
      <c r="A391" s="73"/>
      <c r="B391" s="64"/>
      <c r="C391" s="73"/>
      <c r="D391" s="197"/>
      <c r="E391" s="197"/>
      <c r="F391" s="197"/>
      <c r="G391" s="197"/>
      <c r="H391" s="197"/>
      <c r="I391" s="197"/>
      <c r="J391" s="197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</row>
    <row r="392" spans="1:30" ht="13" x14ac:dyDescent="0.15">
      <c r="A392" s="73"/>
      <c r="B392" s="64"/>
      <c r="C392" s="73"/>
      <c r="D392" s="197"/>
      <c r="E392" s="197"/>
      <c r="F392" s="197"/>
      <c r="G392" s="197"/>
      <c r="H392" s="197"/>
      <c r="I392" s="197"/>
      <c r="J392" s="197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</row>
    <row r="393" spans="1:30" ht="13" x14ac:dyDescent="0.15">
      <c r="A393" s="73"/>
      <c r="B393" s="64"/>
      <c r="C393" s="73"/>
      <c r="D393" s="197"/>
      <c r="E393" s="197"/>
      <c r="F393" s="197"/>
      <c r="G393" s="197"/>
      <c r="H393" s="197"/>
      <c r="I393" s="197"/>
      <c r="J393" s="197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</row>
    <row r="394" spans="1:30" ht="13" x14ac:dyDescent="0.15">
      <c r="A394" s="73"/>
      <c r="B394" s="64"/>
      <c r="C394" s="73"/>
      <c r="D394" s="197"/>
      <c r="E394" s="197"/>
      <c r="F394" s="197"/>
      <c r="G394" s="197"/>
      <c r="H394" s="197"/>
      <c r="I394" s="197"/>
      <c r="J394" s="197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</row>
    <row r="395" spans="1:30" ht="13" x14ac:dyDescent="0.15">
      <c r="A395" s="73"/>
      <c r="B395" s="64"/>
      <c r="C395" s="73"/>
      <c r="D395" s="197"/>
      <c r="E395" s="197"/>
      <c r="F395" s="197"/>
      <c r="G395" s="197"/>
      <c r="H395" s="197"/>
      <c r="I395" s="197"/>
      <c r="J395" s="197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</row>
    <row r="396" spans="1:30" ht="13" x14ac:dyDescent="0.15">
      <c r="A396" s="73"/>
      <c r="B396" s="64"/>
      <c r="C396" s="73"/>
      <c r="D396" s="197"/>
      <c r="E396" s="197"/>
      <c r="F396" s="197"/>
      <c r="G396" s="197"/>
      <c r="H396" s="197"/>
      <c r="I396" s="197"/>
      <c r="J396" s="197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</row>
    <row r="397" spans="1:30" ht="13" x14ac:dyDescent="0.15">
      <c r="A397" s="73"/>
      <c r="B397" s="64"/>
      <c r="C397" s="73"/>
      <c r="D397" s="197"/>
      <c r="E397" s="197"/>
      <c r="F397" s="197"/>
      <c r="G397" s="197"/>
      <c r="H397" s="197"/>
      <c r="I397" s="197"/>
      <c r="J397" s="197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</row>
    <row r="398" spans="1:30" ht="13" x14ac:dyDescent="0.15">
      <c r="A398" s="73"/>
      <c r="B398" s="64"/>
      <c r="C398" s="73"/>
      <c r="D398" s="197"/>
      <c r="E398" s="197"/>
      <c r="F398" s="197"/>
      <c r="G398" s="197"/>
      <c r="H398" s="197"/>
      <c r="I398" s="197"/>
      <c r="J398" s="197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</row>
    <row r="399" spans="1:30" ht="13" x14ac:dyDescent="0.15">
      <c r="A399" s="73"/>
      <c r="B399" s="64"/>
      <c r="C399" s="73"/>
      <c r="D399" s="197"/>
      <c r="E399" s="197"/>
      <c r="F399" s="197"/>
      <c r="G399" s="197"/>
      <c r="H399" s="197"/>
      <c r="I399" s="197"/>
      <c r="J399" s="197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</row>
    <row r="400" spans="1:30" ht="13" x14ac:dyDescent="0.15">
      <c r="A400" s="73"/>
      <c r="B400" s="64"/>
      <c r="C400" s="73"/>
      <c r="D400" s="197"/>
      <c r="E400" s="197"/>
      <c r="F400" s="197"/>
      <c r="G400" s="197"/>
      <c r="H400" s="197"/>
      <c r="I400" s="197"/>
      <c r="J400" s="197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</row>
    <row r="401" spans="1:30" ht="13" x14ac:dyDescent="0.15">
      <c r="A401" s="73"/>
      <c r="B401" s="64"/>
      <c r="C401" s="73"/>
      <c r="D401" s="197"/>
      <c r="E401" s="197"/>
      <c r="F401" s="197"/>
      <c r="G401" s="197"/>
      <c r="H401" s="197"/>
      <c r="I401" s="197"/>
      <c r="J401" s="197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</row>
    <row r="402" spans="1:30" ht="13" x14ac:dyDescent="0.15">
      <c r="A402" s="73"/>
      <c r="B402" s="64"/>
      <c r="C402" s="73"/>
      <c r="D402" s="197"/>
      <c r="E402" s="197"/>
      <c r="F402" s="197"/>
      <c r="G402" s="197"/>
      <c r="H402" s="197"/>
      <c r="I402" s="197"/>
      <c r="J402" s="197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</row>
    <row r="403" spans="1:30" ht="13" x14ac:dyDescent="0.15">
      <c r="A403" s="73"/>
      <c r="B403" s="64"/>
      <c r="C403" s="73"/>
      <c r="D403" s="197"/>
      <c r="E403" s="197"/>
      <c r="F403" s="197"/>
      <c r="G403" s="197"/>
      <c r="H403" s="197"/>
      <c r="I403" s="197"/>
      <c r="J403" s="197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</row>
    <row r="404" spans="1:30" ht="13" x14ac:dyDescent="0.15">
      <c r="A404" s="73"/>
      <c r="B404" s="64"/>
      <c r="C404" s="73"/>
      <c r="D404" s="197"/>
      <c r="E404" s="197"/>
      <c r="F404" s="197"/>
      <c r="G404" s="197"/>
      <c r="H404" s="197"/>
      <c r="I404" s="197"/>
      <c r="J404" s="197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</row>
    <row r="405" spans="1:30" ht="13" x14ac:dyDescent="0.15">
      <c r="A405" s="73"/>
      <c r="B405" s="64"/>
      <c r="C405" s="73"/>
      <c r="D405" s="197"/>
      <c r="E405" s="197"/>
      <c r="F405" s="197"/>
      <c r="G405" s="197"/>
      <c r="H405" s="197"/>
      <c r="I405" s="197"/>
      <c r="J405" s="197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</row>
    <row r="406" spans="1:30" ht="13" x14ac:dyDescent="0.15">
      <c r="A406" s="73"/>
      <c r="B406" s="64"/>
      <c r="C406" s="73"/>
      <c r="D406" s="197"/>
      <c r="E406" s="197"/>
      <c r="F406" s="197"/>
      <c r="G406" s="197"/>
      <c r="H406" s="197"/>
      <c r="I406" s="197"/>
      <c r="J406" s="197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</row>
    <row r="407" spans="1:30" ht="13" x14ac:dyDescent="0.15">
      <c r="A407" s="73"/>
      <c r="B407" s="64"/>
      <c r="C407" s="73"/>
      <c r="D407" s="197"/>
      <c r="E407" s="197"/>
      <c r="F407" s="197"/>
      <c r="G407" s="197"/>
      <c r="H407" s="197"/>
      <c r="I407" s="197"/>
      <c r="J407" s="197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</row>
    <row r="408" spans="1:30" ht="13" x14ac:dyDescent="0.15">
      <c r="A408" s="73"/>
      <c r="B408" s="64"/>
      <c r="C408" s="73"/>
      <c r="D408" s="197"/>
      <c r="E408" s="197"/>
      <c r="F408" s="197"/>
      <c r="G408" s="197"/>
      <c r="H408" s="197"/>
      <c r="I408" s="197"/>
      <c r="J408" s="197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</row>
    <row r="409" spans="1:30" ht="13" x14ac:dyDescent="0.15">
      <c r="A409" s="73"/>
      <c r="B409" s="64"/>
      <c r="C409" s="73"/>
      <c r="D409" s="197"/>
      <c r="E409" s="197"/>
      <c r="F409" s="197"/>
      <c r="G409" s="197"/>
      <c r="H409" s="197"/>
      <c r="I409" s="197"/>
      <c r="J409" s="197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</row>
    <row r="410" spans="1:30" ht="13" x14ac:dyDescent="0.15">
      <c r="A410" s="73"/>
      <c r="B410" s="64"/>
      <c r="C410" s="73"/>
      <c r="D410" s="197"/>
      <c r="E410" s="197"/>
      <c r="F410" s="197"/>
      <c r="G410" s="197"/>
      <c r="H410" s="197"/>
      <c r="I410" s="197"/>
      <c r="J410" s="197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</row>
    <row r="411" spans="1:30" ht="13" x14ac:dyDescent="0.15">
      <c r="A411" s="73"/>
      <c r="B411" s="64"/>
      <c r="C411" s="73"/>
      <c r="D411" s="197"/>
      <c r="E411" s="197"/>
      <c r="F411" s="197"/>
      <c r="G411" s="197"/>
      <c r="H411" s="197"/>
      <c r="I411" s="197"/>
      <c r="J411" s="197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</row>
    <row r="412" spans="1:30" ht="13" x14ac:dyDescent="0.15">
      <c r="A412" s="73"/>
      <c r="B412" s="64"/>
      <c r="C412" s="73"/>
      <c r="D412" s="197"/>
      <c r="E412" s="197"/>
      <c r="F412" s="197"/>
      <c r="G412" s="197"/>
      <c r="H412" s="197"/>
      <c r="I412" s="197"/>
      <c r="J412" s="197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</row>
    <row r="413" spans="1:30" ht="13" x14ac:dyDescent="0.15">
      <c r="A413" s="73"/>
      <c r="B413" s="64"/>
      <c r="C413" s="73"/>
      <c r="D413" s="197"/>
      <c r="E413" s="197"/>
      <c r="F413" s="197"/>
      <c r="G413" s="197"/>
      <c r="H413" s="197"/>
      <c r="I413" s="197"/>
      <c r="J413" s="197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</row>
    <row r="414" spans="1:30" ht="13" x14ac:dyDescent="0.15">
      <c r="A414" s="73"/>
      <c r="B414" s="64"/>
      <c r="C414" s="73"/>
      <c r="D414" s="197"/>
      <c r="E414" s="197"/>
      <c r="F414" s="197"/>
      <c r="G414" s="197"/>
      <c r="H414" s="197"/>
      <c r="I414" s="197"/>
      <c r="J414" s="197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</row>
    <row r="415" spans="1:30" ht="13" x14ac:dyDescent="0.15">
      <c r="A415" s="73"/>
      <c r="B415" s="64"/>
      <c r="C415" s="73"/>
      <c r="D415" s="197"/>
      <c r="E415" s="197"/>
      <c r="F415" s="197"/>
      <c r="G415" s="197"/>
      <c r="H415" s="197"/>
      <c r="I415" s="197"/>
      <c r="J415" s="197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</row>
    <row r="416" spans="1:30" ht="13" x14ac:dyDescent="0.15">
      <c r="A416" s="73"/>
      <c r="B416" s="64"/>
      <c r="C416" s="73"/>
      <c r="D416" s="197"/>
      <c r="E416" s="197"/>
      <c r="F416" s="197"/>
      <c r="G416" s="197"/>
      <c r="H416" s="197"/>
      <c r="I416" s="197"/>
      <c r="J416" s="197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</row>
    <row r="417" spans="1:30" ht="13" x14ac:dyDescent="0.15">
      <c r="A417" s="73"/>
      <c r="B417" s="64"/>
      <c r="C417" s="73"/>
      <c r="D417" s="197"/>
      <c r="E417" s="197"/>
      <c r="F417" s="197"/>
      <c r="G417" s="197"/>
      <c r="H417" s="197"/>
      <c r="I417" s="197"/>
      <c r="J417" s="197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</row>
    <row r="418" spans="1:30" ht="13" x14ac:dyDescent="0.15">
      <c r="A418" s="73"/>
      <c r="B418" s="64"/>
      <c r="C418" s="73"/>
      <c r="D418" s="197"/>
      <c r="E418" s="197"/>
      <c r="F418" s="197"/>
      <c r="G418" s="197"/>
      <c r="H418" s="197"/>
      <c r="I418" s="197"/>
      <c r="J418" s="197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</row>
    <row r="419" spans="1:30" ht="13" x14ac:dyDescent="0.15">
      <c r="A419" s="73"/>
      <c r="B419" s="64"/>
      <c r="C419" s="73"/>
      <c r="D419" s="197"/>
      <c r="E419" s="197"/>
      <c r="F419" s="197"/>
      <c r="G419" s="197"/>
      <c r="H419" s="197"/>
      <c r="I419" s="197"/>
      <c r="J419" s="197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</row>
    <row r="420" spans="1:30" ht="13" x14ac:dyDescent="0.15">
      <c r="A420" s="73"/>
      <c r="B420" s="64"/>
      <c r="C420" s="73"/>
      <c r="D420" s="197"/>
      <c r="E420" s="197"/>
      <c r="F420" s="197"/>
      <c r="G420" s="197"/>
      <c r="H420" s="197"/>
      <c r="I420" s="197"/>
      <c r="J420" s="197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</row>
    <row r="421" spans="1:30" ht="13" x14ac:dyDescent="0.15">
      <c r="A421" s="73"/>
      <c r="B421" s="64"/>
      <c r="C421" s="73"/>
      <c r="D421" s="197"/>
      <c r="E421" s="197"/>
      <c r="F421" s="197"/>
      <c r="G421" s="197"/>
      <c r="H421" s="197"/>
      <c r="I421" s="197"/>
      <c r="J421" s="197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</row>
    <row r="422" spans="1:30" ht="13" x14ac:dyDescent="0.15">
      <c r="A422" s="73"/>
      <c r="B422" s="64"/>
      <c r="C422" s="73"/>
      <c r="D422" s="197"/>
      <c r="E422" s="197"/>
      <c r="F422" s="197"/>
      <c r="G422" s="197"/>
      <c r="H422" s="197"/>
      <c r="I422" s="197"/>
      <c r="J422" s="197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</row>
    <row r="423" spans="1:30" ht="13" x14ac:dyDescent="0.15">
      <c r="A423" s="73"/>
      <c r="B423" s="64"/>
      <c r="C423" s="73"/>
      <c r="D423" s="197"/>
      <c r="E423" s="197"/>
      <c r="F423" s="197"/>
      <c r="G423" s="197"/>
      <c r="H423" s="197"/>
      <c r="I423" s="197"/>
      <c r="J423" s="197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</row>
    <row r="424" spans="1:30" ht="13" x14ac:dyDescent="0.15">
      <c r="A424" s="73"/>
      <c r="B424" s="64"/>
      <c r="C424" s="73"/>
      <c r="D424" s="197"/>
      <c r="E424" s="197"/>
      <c r="F424" s="197"/>
      <c r="G424" s="197"/>
      <c r="H424" s="197"/>
      <c r="I424" s="197"/>
      <c r="J424" s="197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</row>
    <row r="425" spans="1:30" ht="13" x14ac:dyDescent="0.15">
      <c r="A425" s="73"/>
      <c r="B425" s="64"/>
      <c r="C425" s="73"/>
      <c r="D425" s="197"/>
      <c r="E425" s="197"/>
      <c r="F425" s="197"/>
      <c r="G425" s="197"/>
      <c r="H425" s="197"/>
      <c r="I425" s="197"/>
      <c r="J425" s="197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</row>
    <row r="426" spans="1:30" ht="13" x14ac:dyDescent="0.15">
      <c r="A426" s="73"/>
      <c r="B426" s="64"/>
      <c r="C426" s="73"/>
      <c r="D426" s="197"/>
      <c r="E426" s="197"/>
      <c r="F426" s="197"/>
      <c r="G426" s="197"/>
      <c r="H426" s="197"/>
      <c r="I426" s="197"/>
      <c r="J426" s="197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</row>
    <row r="427" spans="1:30" ht="13" x14ac:dyDescent="0.15">
      <c r="A427" s="73"/>
      <c r="B427" s="64"/>
      <c r="C427" s="73"/>
      <c r="D427" s="197"/>
      <c r="E427" s="197"/>
      <c r="F427" s="197"/>
      <c r="G427" s="197"/>
      <c r="H427" s="197"/>
      <c r="I427" s="197"/>
      <c r="J427" s="197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</row>
    <row r="428" spans="1:30" ht="13" x14ac:dyDescent="0.15">
      <c r="A428" s="73"/>
      <c r="B428" s="64"/>
      <c r="C428" s="73"/>
      <c r="D428" s="197"/>
      <c r="E428" s="197"/>
      <c r="F428" s="197"/>
      <c r="G428" s="197"/>
      <c r="H428" s="197"/>
      <c r="I428" s="197"/>
      <c r="J428" s="197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</row>
    <row r="429" spans="1:30" ht="13" x14ac:dyDescent="0.15">
      <c r="A429" s="73"/>
      <c r="B429" s="64"/>
      <c r="C429" s="73"/>
      <c r="D429" s="197"/>
      <c r="E429" s="197"/>
      <c r="F429" s="197"/>
      <c r="G429" s="197"/>
      <c r="H429" s="197"/>
      <c r="I429" s="197"/>
      <c r="J429" s="197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</row>
    <row r="430" spans="1:30" ht="13" x14ac:dyDescent="0.15">
      <c r="A430" s="73"/>
      <c r="B430" s="64"/>
      <c r="C430" s="73"/>
      <c r="D430" s="197"/>
      <c r="E430" s="197"/>
      <c r="F430" s="197"/>
      <c r="G430" s="197"/>
      <c r="H430" s="197"/>
      <c r="I430" s="197"/>
      <c r="J430" s="197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</row>
    <row r="431" spans="1:30" ht="13" x14ac:dyDescent="0.15">
      <c r="A431" s="73"/>
      <c r="B431" s="64"/>
      <c r="C431" s="73"/>
      <c r="D431" s="197"/>
      <c r="E431" s="197"/>
      <c r="F431" s="197"/>
      <c r="G431" s="197"/>
      <c r="H431" s="197"/>
      <c r="I431" s="197"/>
      <c r="J431" s="197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</row>
    <row r="432" spans="1:30" ht="13" x14ac:dyDescent="0.15">
      <c r="A432" s="73"/>
      <c r="B432" s="64"/>
      <c r="C432" s="73"/>
      <c r="D432" s="197"/>
      <c r="E432" s="197"/>
      <c r="F432" s="197"/>
      <c r="G432" s="197"/>
      <c r="H432" s="197"/>
      <c r="I432" s="197"/>
      <c r="J432" s="197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</row>
    <row r="433" spans="1:30" ht="13" x14ac:dyDescent="0.15">
      <c r="A433" s="73"/>
      <c r="B433" s="64"/>
      <c r="C433" s="73"/>
      <c r="D433" s="197"/>
      <c r="E433" s="197"/>
      <c r="F433" s="197"/>
      <c r="G433" s="197"/>
      <c r="H433" s="197"/>
      <c r="I433" s="197"/>
      <c r="J433" s="197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</row>
    <row r="434" spans="1:30" ht="13" x14ac:dyDescent="0.15">
      <c r="A434" s="73"/>
      <c r="B434" s="64"/>
      <c r="C434" s="73"/>
      <c r="D434" s="197"/>
      <c r="E434" s="197"/>
      <c r="F434" s="197"/>
      <c r="G434" s="197"/>
      <c r="H434" s="197"/>
      <c r="I434" s="197"/>
      <c r="J434" s="197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</row>
    <row r="435" spans="1:30" ht="13" x14ac:dyDescent="0.15">
      <c r="A435" s="73"/>
      <c r="B435" s="64"/>
      <c r="C435" s="73"/>
      <c r="D435" s="197"/>
      <c r="E435" s="197"/>
      <c r="F435" s="197"/>
      <c r="G435" s="197"/>
      <c r="H435" s="197"/>
      <c r="I435" s="197"/>
      <c r="J435" s="197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</row>
    <row r="436" spans="1:30" ht="13" x14ac:dyDescent="0.15">
      <c r="A436" s="73"/>
      <c r="B436" s="64"/>
      <c r="C436" s="73"/>
      <c r="D436" s="197"/>
      <c r="E436" s="197"/>
      <c r="F436" s="197"/>
      <c r="G436" s="197"/>
      <c r="H436" s="197"/>
      <c r="I436" s="197"/>
      <c r="J436" s="197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</row>
    <row r="437" spans="1:30" ht="13" x14ac:dyDescent="0.15">
      <c r="A437" s="73"/>
      <c r="B437" s="64"/>
      <c r="C437" s="73"/>
      <c r="D437" s="197"/>
      <c r="E437" s="197"/>
      <c r="F437" s="197"/>
      <c r="G437" s="197"/>
      <c r="H437" s="197"/>
      <c r="I437" s="197"/>
      <c r="J437" s="197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</row>
    <row r="438" spans="1:30" ht="13" x14ac:dyDescent="0.15">
      <c r="A438" s="73"/>
      <c r="B438" s="64"/>
      <c r="C438" s="73"/>
      <c r="D438" s="197"/>
      <c r="E438" s="197"/>
      <c r="F438" s="197"/>
      <c r="G438" s="197"/>
      <c r="H438" s="197"/>
      <c r="I438" s="197"/>
      <c r="J438" s="197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</row>
    <row r="439" spans="1:30" ht="13" x14ac:dyDescent="0.15">
      <c r="A439" s="73"/>
      <c r="B439" s="64"/>
      <c r="C439" s="73"/>
      <c r="D439" s="197"/>
      <c r="E439" s="197"/>
      <c r="F439" s="197"/>
      <c r="G439" s="197"/>
      <c r="H439" s="197"/>
      <c r="I439" s="197"/>
      <c r="J439" s="197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</row>
    <row r="440" spans="1:30" ht="13" x14ac:dyDescent="0.15">
      <c r="A440" s="73"/>
      <c r="B440" s="64"/>
      <c r="C440" s="73"/>
      <c r="D440" s="197"/>
      <c r="E440" s="197"/>
      <c r="F440" s="197"/>
      <c r="G440" s="197"/>
      <c r="H440" s="197"/>
      <c r="I440" s="197"/>
      <c r="J440" s="197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</row>
    <row r="441" spans="1:30" ht="13" x14ac:dyDescent="0.15">
      <c r="A441" s="73"/>
      <c r="B441" s="64"/>
      <c r="C441" s="73"/>
      <c r="D441" s="197"/>
      <c r="E441" s="197"/>
      <c r="F441" s="197"/>
      <c r="G441" s="197"/>
      <c r="H441" s="197"/>
      <c r="I441" s="197"/>
      <c r="J441" s="197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</row>
    <row r="442" spans="1:30" ht="13" x14ac:dyDescent="0.15">
      <c r="A442" s="73"/>
      <c r="B442" s="64"/>
      <c r="C442" s="73"/>
      <c r="D442" s="197"/>
      <c r="E442" s="197"/>
      <c r="F442" s="197"/>
      <c r="G442" s="197"/>
      <c r="H442" s="197"/>
      <c r="I442" s="197"/>
      <c r="J442" s="197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</row>
    <row r="443" spans="1:30" ht="13" x14ac:dyDescent="0.15">
      <c r="A443" s="73"/>
      <c r="B443" s="64"/>
      <c r="C443" s="73"/>
      <c r="D443" s="197"/>
      <c r="E443" s="197"/>
      <c r="F443" s="197"/>
      <c r="G443" s="197"/>
      <c r="H443" s="197"/>
      <c r="I443" s="197"/>
      <c r="J443" s="197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</row>
    <row r="444" spans="1:30" ht="13" x14ac:dyDescent="0.15">
      <c r="A444" s="73"/>
      <c r="B444" s="64"/>
      <c r="C444" s="73"/>
      <c r="D444" s="197"/>
      <c r="E444" s="197"/>
      <c r="F444" s="197"/>
      <c r="G444" s="197"/>
      <c r="H444" s="197"/>
      <c r="I444" s="197"/>
      <c r="J444" s="197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</row>
    <row r="445" spans="1:30" ht="13" x14ac:dyDescent="0.15">
      <c r="A445" s="73"/>
      <c r="B445" s="64"/>
      <c r="C445" s="73"/>
      <c r="D445" s="197"/>
      <c r="E445" s="197"/>
      <c r="F445" s="197"/>
      <c r="G445" s="197"/>
      <c r="H445" s="197"/>
      <c r="I445" s="197"/>
      <c r="J445" s="197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</row>
    <row r="446" spans="1:30" ht="13" x14ac:dyDescent="0.15">
      <c r="A446" s="73"/>
      <c r="B446" s="64"/>
      <c r="C446" s="73"/>
      <c r="D446" s="197"/>
      <c r="E446" s="197"/>
      <c r="F446" s="197"/>
      <c r="G446" s="197"/>
      <c r="H446" s="197"/>
      <c r="I446" s="197"/>
      <c r="J446" s="197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</row>
    <row r="447" spans="1:30" ht="13" x14ac:dyDescent="0.15">
      <c r="A447" s="73"/>
      <c r="B447" s="64"/>
      <c r="C447" s="73"/>
      <c r="D447" s="197"/>
      <c r="E447" s="197"/>
      <c r="F447" s="197"/>
      <c r="G447" s="197"/>
      <c r="H447" s="197"/>
      <c r="I447" s="197"/>
      <c r="J447" s="197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</row>
    <row r="448" spans="1:30" ht="13" x14ac:dyDescent="0.15">
      <c r="A448" s="73"/>
      <c r="B448" s="64"/>
      <c r="C448" s="73"/>
      <c r="D448" s="197"/>
      <c r="E448" s="197"/>
      <c r="F448" s="197"/>
      <c r="G448" s="197"/>
      <c r="H448" s="197"/>
      <c r="I448" s="197"/>
      <c r="J448" s="197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</row>
    <row r="449" spans="1:30" ht="13" x14ac:dyDescent="0.15">
      <c r="A449" s="73"/>
      <c r="B449" s="64"/>
      <c r="C449" s="73"/>
      <c r="D449" s="197"/>
      <c r="E449" s="197"/>
      <c r="F449" s="197"/>
      <c r="G449" s="197"/>
      <c r="H449" s="197"/>
      <c r="I449" s="197"/>
      <c r="J449" s="197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</row>
    <row r="450" spans="1:30" ht="13" x14ac:dyDescent="0.15">
      <c r="A450" s="73"/>
      <c r="B450" s="64"/>
      <c r="C450" s="73"/>
      <c r="D450" s="197"/>
      <c r="E450" s="197"/>
      <c r="F450" s="197"/>
      <c r="G450" s="197"/>
      <c r="H450" s="197"/>
      <c r="I450" s="197"/>
      <c r="J450" s="197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</row>
    <row r="451" spans="1:30" ht="13" x14ac:dyDescent="0.15">
      <c r="A451" s="73"/>
      <c r="B451" s="64"/>
      <c r="C451" s="73"/>
      <c r="D451" s="197"/>
      <c r="E451" s="197"/>
      <c r="F451" s="197"/>
      <c r="G451" s="197"/>
      <c r="H451" s="197"/>
      <c r="I451" s="197"/>
      <c r="J451" s="197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</row>
    <row r="452" spans="1:30" ht="13" x14ac:dyDescent="0.15">
      <c r="A452" s="73"/>
      <c r="B452" s="64"/>
      <c r="C452" s="73"/>
      <c r="D452" s="197"/>
      <c r="E452" s="197"/>
      <c r="F452" s="197"/>
      <c r="G452" s="197"/>
      <c r="H452" s="197"/>
      <c r="I452" s="197"/>
      <c r="J452" s="197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</row>
    <row r="453" spans="1:30" ht="13" x14ac:dyDescent="0.15">
      <c r="A453" s="73"/>
      <c r="B453" s="64"/>
      <c r="C453" s="73"/>
      <c r="D453" s="197"/>
      <c r="E453" s="197"/>
      <c r="F453" s="197"/>
      <c r="G453" s="197"/>
      <c r="H453" s="197"/>
      <c r="I453" s="197"/>
      <c r="J453" s="197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</row>
    <row r="454" spans="1:30" ht="13" x14ac:dyDescent="0.15">
      <c r="A454" s="73"/>
      <c r="B454" s="64"/>
      <c r="C454" s="73"/>
      <c r="D454" s="197"/>
      <c r="E454" s="197"/>
      <c r="F454" s="197"/>
      <c r="G454" s="197"/>
      <c r="H454" s="197"/>
      <c r="I454" s="197"/>
      <c r="J454" s="197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</row>
    <row r="455" spans="1:30" ht="13" x14ac:dyDescent="0.15">
      <c r="A455" s="73"/>
      <c r="B455" s="64"/>
      <c r="C455" s="73"/>
      <c r="D455" s="197"/>
      <c r="E455" s="197"/>
      <c r="F455" s="197"/>
      <c r="G455" s="197"/>
      <c r="H455" s="197"/>
      <c r="I455" s="197"/>
      <c r="J455" s="197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</row>
    <row r="456" spans="1:30" ht="13" x14ac:dyDescent="0.15">
      <c r="A456" s="73"/>
      <c r="B456" s="64"/>
      <c r="C456" s="73"/>
      <c r="D456" s="197"/>
      <c r="E456" s="197"/>
      <c r="F456" s="197"/>
      <c r="G456" s="197"/>
      <c r="H456" s="197"/>
      <c r="I456" s="197"/>
      <c r="J456" s="197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</row>
    <row r="457" spans="1:30" ht="13" x14ac:dyDescent="0.15">
      <c r="A457" s="73"/>
      <c r="B457" s="64"/>
      <c r="C457" s="73"/>
      <c r="D457" s="197"/>
      <c r="E457" s="197"/>
      <c r="F457" s="197"/>
      <c r="G457" s="197"/>
      <c r="H457" s="197"/>
      <c r="I457" s="197"/>
      <c r="J457" s="197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</row>
    <row r="458" spans="1:30" ht="13" x14ac:dyDescent="0.15">
      <c r="A458" s="73"/>
      <c r="B458" s="64"/>
      <c r="C458" s="73"/>
      <c r="D458" s="197"/>
      <c r="E458" s="197"/>
      <c r="F458" s="197"/>
      <c r="G458" s="197"/>
      <c r="H458" s="197"/>
      <c r="I458" s="197"/>
      <c r="J458" s="197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</row>
    <row r="459" spans="1:30" ht="13" x14ac:dyDescent="0.15">
      <c r="A459" s="73"/>
      <c r="B459" s="64"/>
      <c r="C459" s="73"/>
      <c r="D459" s="197"/>
      <c r="E459" s="197"/>
      <c r="F459" s="197"/>
      <c r="G459" s="197"/>
      <c r="H459" s="197"/>
      <c r="I459" s="197"/>
      <c r="J459" s="197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</row>
    <row r="460" spans="1:30" ht="13" x14ac:dyDescent="0.15">
      <c r="A460" s="73"/>
      <c r="B460" s="64"/>
      <c r="C460" s="73"/>
      <c r="D460" s="197"/>
      <c r="E460" s="197"/>
      <c r="F460" s="197"/>
      <c r="G460" s="197"/>
      <c r="H460" s="197"/>
      <c r="I460" s="197"/>
      <c r="J460" s="197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</row>
    <row r="461" spans="1:30" ht="13" x14ac:dyDescent="0.15">
      <c r="A461" s="73"/>
      <c r="B461" s="64"/>
      <c r="C461" s="73"/>
      <c r="D461" s="197"/>
      <c r="E461" s="197"/>
      <c r="F461" s="197"/>
      <c r="G461" s="197"/>
      <c r="H461" s="197"/>
      <c r="I461" s="197"/>
      <c r="J461" s="197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</row>
    <row r="462" spans="1:30" ht="13" x14ac:dyDescent="0.15">
      <c r="A462" s="73"/>
      <c r="B462" s="64"/>
      <c r="C462" s="73"/>
      <c r="D462" s="197"/>
      <c r="E462" s="197"/>
      <c r="F462" s="197"/>
      <c r="G462" s="197"/>
      <c r="H462" s="197"/>
      <c r="I462" s="197"/>
      <c r="J462" s="197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</row>
    <row r="463" spans="1:30" ht="13" x14ac:dyDescent="0.15">
      <c r="A463" s="73"/>
      <c r="B463" s="64"/>
      <c r="C463" s="73"/>
      <c r="D463" s="197"/>
      <c r="E463" s="197"/>
      <c r="F463" s="197"/>
      <c r="G463" s="197"/>
      <c r="H463" s="197"/>
      <c r="I463" s="197"/>
      <c r="J463" s="197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</row>
    <row r="464" spans="1:30" ht="13" x14ac:dyDescent="0.15">
      <c r="A464" s="73"/>
      <c r="B464" s="64"/>
      <c r="C464" s="73"/>
      <c r="D464" s="197"/>
      <c r="E464" s="197"/>
      <c r="F464" s="197"/>
      <c r="G464" s="197"/>
      <c r="H464" s="197"/>
      <c r="I464" s="197"/>
      <c r="J464" s="197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</row>
    <row r="465" spans="1:30" ht="13" x14ac:dyDescent="0.15">
      <c r="A465" s="73"/>
      <c r="B465" s="64"/>
      <c r="C465" s="73"/>
      <c r="D465" s="197"/>
      <c r="E465" s="197"/>
      <c r="F465" s="197"/>
      <c r="G465" s="197"/>
      <c r="H465" s="197"/>
      <c r="I465" s="197"/>
      <c r="J465" s="197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</row>
    <row r="466" spans="1:30" ht="13" x14ac:dyDescent="0.15">
      <c r="A466" s="73"/>
      <c r="B466" s="64"/>
      <c r="C466" s="73"/>
      <c r="D466" s="197"/>
      <c r="E466" s="197"/>
      <c r="F466" s="197"/>
      <c r="G466" s="197"/>
      <c r="H466" s="197"/>
      <c r="I466" s="197"/>
      <c r="J466" s="197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</row>
    <row r="467" spans="1:30" ht="13" x14ac:dyDescent="0.15">
      <c r="A467" s="73"/>
      <c r="B467" s="64"/>
      <c r="C467" s="73"/>
      <c r="D467" s="197"/>
      <c r="E467" s="197"/>
      <c r="F467" s="197"/>
      <c r="G467" s="197"/>
      <c r="H467" s="197"/>
      <c r="I467" s="197"/>
      <c r="J467" s="197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</row>
    <row r="468" spans="1:30" ht="13" x14ac:dyDescent="0.15">
      <c r="A468" s="73"/>
      <c r="B468" s="64"/>
      <c r="C468" s="73"/>
      <c r="D468" s="197"/>
      <c r="E468" s="197"/>
      <c r="F468" s="197"/>
      <c r="G468" s="197"/>
      <c r="H468" s="197"/>
      <c r="I468" s="197"/>
      <c r="J468" s="197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</row>
    <row r="469" spans="1:30" ht="13" x14ac:dyDescent="0.15">
      <c r="A469" s="73"/>
      <c r="B469" s="64"/>
      <c r="C469" s="73"/>
      <c r="D469" s="197"/>
      <c r="E469" s="197"/>
      <c r="F469" s="197"/>
      <c r="G469" s="197"/>
      <c r="H469" s="197"/>
      <c r="I469" s="197"/>
      <c r="J469" s="197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</row>
    <row r="470" spans="1:30" ht="13" x14ac:dyDescent="0.15">
      <c r="A470" s="73"/>
      <c r="B470" s="64"/>
      <c r="C470" s="73"/>
      <c r="D470" s="197"/>
      <c r="E470" s="197"/>
      <c r="F470" s="197"/>
      <c r="G470" s="197"/>
      <c r="H470" s="197"/>
      <c r="I470" s="197"/>
      <c r="J470" s="197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</row>
    <row r="471" spans="1:30" ht="13" x14ac:dyDescent="0.15">
      <c r="A471" s="73"/>
      <c r="B471" s="64"/>
      <c r="C471" s="73"/>
      <c r="D471" s="197"/>
      <c r="E471" s="197"/>
      <c r="F471" s="197"/>
      <c r="G471" s="197"/>
      <c r="H471" s="197"/>
      <c r="I471" s="197"/>
      <c r="J471" s="197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</row>
    <row r="472" spans="1:30" ht="13" x14ac:dyDescent="0.15">
      <c r="A472" s="73"/>
      <c r="B472" s="64"/>
      <c r="C472" s="73"/>
      <c r="D472" s="197"/>
      <c r="E472" s="197"/>
      <c r="F472" s="197"/>
      <c r="G472" s="197"/>
      <c r="H472" s="197"/>
      <c r="I472" s="197"/>
      <c r="J472" s="197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</row>
    <row r="473" spans="1:30" ht="13" x14ac:dyDescent="0.15">
      <c r="A473" s="73"/>
      <c r="B473" s="64"/>
      <c r="C473" s="73"/>
      <c r="D473" s="197"/>
      <c r="E473" s="197"/>
      <c r="F473" s="197"/>
      <c r="G473" s="197"/>
      <c r="H473" s="197"/>
      <c r="I473" s="197"/>
      <c r="J473" s="197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</row>
    <row r="474" spans="1:30" ht="13" x14ac:dyDescent="0.15">
      <c r="A474" s="73"/>
      <c r="B474" s="64"/>
      <c r="C474" s="73"/>
      <c r="D474" s="197"/>
      <c r="E474" s="197"/>
      <c r="F474" s="197"/>
      <c r="G474" s="197"/>
      <c r="H474" s="197"/>
      <c r="I474" s="197"/>
      <c r="J474" s="197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</row>
    <row r="475" spans="1:30" ht="13" x14ac:dyDescent="0.15">
      <c r="A475" s="73"/>
      <c r="B475" s="64"/>
      <c r="C475" s="73"/>
      <c r="D475" s="197"/>
      <c r="E475" s="197"/>
      <c r="F475" s="197"/>
      <c r="G475" s="197"/>
      <c r="H475" s="197"/>
      <c r="I475" s="197"/>
      <c r="J475" s="197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</row>
    <row r="476" spans="1:30" ht="13" x14ac:dyDescent="0.15">
      <c r="A476" s="73"/>
      <c r="B476" s="64"/>
      <c r="C476" s="73"/>
      <c r="D476" s="197"/>
      <c r="E476" s="197"/>
      <c r="F476" s="197"/>
      <c r="G476" s="197"/>
      <c r="H476" s="197"/>
      <c r="I476" s="197"/>
      <c r="J476" s="197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</row>
    <row r="477" spans="1:30" ht="13" x14ac:dyDescent="0.15">
      <c r="A477" s="73"/>
      <c r="B477" s="64"/>
      <c r="C477" s="73"/>
      <c r="D477" s="197"/>
      <c r="E477" s="197"/>
      <c r="F477" s="197"/>
      <c r="G477" s="197"/>
      <c r="H477" s="197"/>
      <c r="I477" s="197"/>
      <c r="J477" s="197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</row>
    <row r="478" spans="1:30" ht="13" x14ac:dyDescent="0.15">
      <c r="A478" s="73"/>
      <c r="B478" s="64"/>
      <c r="C478" s="73"/>
      <c r="D478" s="197"/>
      <c r="E478" s="197"/>
      <c r="F478" s="197"/>
      <c r="G478" s="197"/>
      <c r="H478" s="197"/>
      <c r="I478" s="197"/>
      <c r="J478" s="197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</row>
    <row r="479" spans="1:30" ht="13" x14ac:dyDescent="0.15">
      <c r="A479" s="73"/>
      <c r="B479" s="64"/>
      <c r="C479" s="73"/>
      <c r="D479" s="197"/>
      <c r="E479" s="197"/>
      <c r="F479" s="197"/>
      <c r="G479" s="197"/>
      <c r="H479" s="197"/>
      <c r="I479" s="197"/>
      <c r="J479" s="197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</row>
    <row r="480" spans="1:30" ht="13" x14ac:dyDescent="0.15">
      <c r="A480" s="73"/>
      <c r="B480" s="64"/>
      <c r="C480" s="73"/>
      <c r="D480" s="197"/>
      <c r="E480" s="197"/>
      <c r="F480" s="197"/>
      <c r="G480" s="197"/>
      <c r="H480" s="197"/>
      <c r="I480" s="197"/>
      <c r="J480" s="197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</row>
    <row r="481" spans="1:30" ht="13" x14ac:dyDescent="0.15">
      <c r="A481" s="73"/>
      <c r="B481" s="64"/>
      <c r="C481" s="73"/>
      <c r="D481" s="197"/>
      <c r="E481" s="197"/>
      <c r="F481" s="197"/>
      <c r="G481" s="197"/>
      <c r="H481" s="197"/>
      <c r="I481" s="197"/>
      <c r="J481" s="197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</row>
    <row r="482" spans="1:30" ht="13" x14ac:dyDescent="0.15">
      <c r="A482" s="73"/>
      <c r="B482" s="64"/>
      <c r="C482" s="73"/>
      <c r="D482" s="197"/>
      <c r="E482" s="197"/>
      <c r="F482" s="197"/>
      <c r="G482" s="197"/>
      <c r="H482" s="197"/>
      <c r="I482" s="197"/>
      <c r="J482" s="197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</row>
    <row r="483" spans="1:30" ht="13" x14ac:dyDescent="0.15">
      <c r="A483" s="73"/>
      <c r="B483" s="64"/>
      <c r="C483" s="73"/>
      <c r="D483" s="197"/>
      <c r="E483" s="197"/>
      <c r="F483" s="197"/>
      <c r="G483" s="197"/>
      <c r="H483" s="197"/>
      <c r="I483" s="197"/>
      <c r="J483" s="197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</row>
    <row r="484" spans="1:30" ht="13" x14ac:dyDescent="0.15">
      <c r="A484" s="73"/>
      <c r="B484" s="64"/>
      <c r="C484" s="73"/>
      <c r="D484" s="197"/>
      <c r="E484" s="197"/>
      <c r="F484" s="197"/>
      <c r="G484" s="197"/>
      <c r="H484" s="197"/>
      <c r="I484" s="197"/>
      <c r="J484" s="197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</row>
    <row r="485" spans="1:30" ht="13" x14ac:dyDescent="0.15">
      <c r="A485" s="73"/>
      <c r="B485" s="64"/>
      <c r="C485" s="73"/>
      <c r="D485" s="197"/>
      <c r="E485" s="197"/>
      <c r="F485" s="197"/>
      <c r="G485" s="197"/>
      <c r="H485" s="197"/>
      <c r="I485" s="197"/>
      <c r="J485" s="197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</row>
    <row r="486" spans="1:30" ht="13" x14ac:dyDescent="0.15">
      <c r="A486" s="73"/>
      <c r="B486" s="64"/>
      <c r="C486" s="73"/>
      <c r="D486" s="197"/>
      <c r="E486" s="197"/>
      <c r="F486" s="197"/>
      <c r="G486" s="197"/>
      <c r="H486" s="197"/>
      <c r="I486" s="197"/>
      <c r="J486" s="197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</row>
    <row r="487" spans="1:30" ht="13" x14ac:dyDescent="0.15">
      <c r="A487" s="73"/>
      <c r="B487" s="64"/>
      <c r="C487" s="73"/>
      <c r="D487" s="197"/>
      <c r="E487" s="197"/>
      <c r="F487" s="197"/>
      <c r="G487" s="197"/>
      <c r="H487" s="197"/>
      <c r="I487" s="197"/>
      <c r="J487" s="197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</row>
    <row r="488" spans="1:30" ht="13" x14ac:dyDescent="0.15">
      <c r="A488" s="73"/>
      <c r="B488" s="64"/>
      <c r="C488" s="73"/>
      <c r="D488" s="197"/>
      <c r="E488" s="197"/>
      <c r="F488" s="197"/>
      <c r="G488" s="197"/>
      <c r="H488" s="197"/>
      <c r="I488" s="197"/>
      <c r="J488" s="197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</row>
    <row r="489" spans="1:30" ht="13" x14ac:dyDescent="0.15">
      <c r="A489" s="73"/>
      <c r="B489" s="64"/>
      <c r="C489" s="73"/>
      <c r="D489" s="197"/>
      <c r="E489" s="197"/>
      <c r="F489" s="197"/>
      <c r="G489" s="197"/>
      <c r="H489" s="197"/>
      <c r="I489" s="197"/>
      <c r="J489" s="197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</row>
    <row r="490" spans="1:30" ht="13" x14ac:dyDescent="0.15">
      <c r="A490" s="73"/>
      <c r="B490" s="64"/>
      <c r="C490" s="73"/>
      <c r="D490" s="197"/>
      <c r="E490" s="197"/>
      <c r="F490" s="197"/>
      <c r="G490" s="197"/>
      <c r="H490" s="197"/>
      <c r="I490" s="197"/>
      <c r="J490" s="197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</row>
    <row r="491" spans="1:30" ht="13" x14ac:dyDescent="0.15">
      <c r="A491" s="73"/>
      <c r="B491" s="64"/>
      <c r="C491" s="73"/>
      <c r="D491" s="197"/>
      <c r="E491" s="197"/>
      <c r="F491" s="197"/>
      <c r="G491" s="197"/>
      <c r="H491" s="197"/>
      <c r="I491" s="197"/>
      <c r="J491" s="197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</row>
    <row r="492" spans="1:30" ht="13" x14ac:dyDescent="0.15">
      <c r="A492" s="73"/>
      <c r="B492" s="64"/>
      <c r="C492" s="73"/>
      <c r="D492" s="197"/>
      <c r="E492" s="197"/>
      <c r="F492" s="197"/>
      <c r="G492" s="197"/>
      <c r="H492" s="197"/>
      <c r="I492" s="197"/>
      <c r="J492" s="197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</row>
    <row r="493" spans="1:30" ht="13" x14ac:dyDescent="0.15">
      <c r="A493" s="73"/>
      <c r="B493" s="64"/>
      <c r="C493" s="73"/>
      <c r="D493" s="197"/>
      <c r="E493" s="197"/>
      <c r="F493" s="197"/>
      <c r="G493" s="197"/>
      <c r="H493" s="197"/>
      <c r="I493" s="197"/>
      <c r="J493" s="197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</row>
    <row r="494" spans="1:30" ht="13" x14ac:dyDescent="0.15">
      <c r="A494" s="73"/>
      <c r="B494" s="64"/>
      <c r="C494" s="73"/>
      <c r="D494" s="197"/>
      <c r="E494" s="197"/>
      <c r="F494" s="197"/>
      <c r="G494" s="197"/>
      <c r="H494" s="197"/>
      <c r="I494" s="197"/>
      <c r="J494" s="197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</row>
    <row r="495" spans="1:30" ht="13" x14ac:dyDescent="0.15">
      <c r="A495" s="73"/>
      <c r="B495" s="64"/>
      <c r="C495" s="73"/>
      <c r="D495" s="197"/>
      <c r="E495" s="197"/>
      <c r="F495" s="197"/>
      <c r="G495" s="197"/>
      <c r="H495" s="197"/>
      <c r="I495" s="197"/>
      <c r="J495" s="197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</row>
    <row r="496" spans="1:30" ht="13" x14ac:dyDescent="0.15">
      <c r="A496" s="73"/>
      <c r="B496" s="64"/>
      <c r="C496" s="73"/>
      <c r="D496" s="197"/>
      <c r="E496" s="197"/>
      <c r="F496" s="197"/>
      <c r="G496" s="197"/>
      <c r="H496" s="197"/>
      <c r="I496" s="197"/>
      <c r="J496" s="197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</row>
    <row r="497" spans="1:30" ht="13" x14ac:dyDescent="0.15">
      <c r="A497" s="73"/>
      <c r="B497" s="64"/>
      <c r="C497" s="73"/>
      <c r="D497" s="197"/>
      <c r="E497" s="197"/>
      <c r="F497" s="197"/>
      <c r="G497" s="197"/>
      <c r="H497" s="197"/>
      <c r="I497" s="197"/>
      <c r="J497" s="197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</row>
    <row r="498" spans="1:30" ht="13" x14ac:dyDescent="0.15">
      <c r="A498" s="73"/>
      <c r="B498" s="64"/>
      <c r="C498" s="73"/>
      <c r="D498" s="197"/>
      <c r="E498" s="197"/>
      <c r="F498" s="197"/>
      <c r="G498" s="197"/>
      <c r="H498" s="197"/>
      <c r="I498" s="197"/>
      <c r="J498" s="197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</row>
    <row r="499" spans="1:30" ht="13" x14ac:dyDescent="0.15">
      <c r="A499" s="73"/>
      <c r="B499" s="64"/>
      <c r="C499" s="73"/>
      <c r="D499" s="197"/>
      <c r="E499" s="197"/>
      <c r="F499" s="197"/>
      <c r="G499" s="197"/>
      <c r="H499" s="197"/>
      <c r="I499" s="197"/>
      <c r="J499" s="197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</row>
    <row r="500" spans="1:30" ht="13" x14ac:dyDescent="0.15">
      <c r="A500" s="73"/>
      <c r="B500" s="64"/>
      <c r="C500" s="73"/>
      <c r="D500" s="197"/>
      <c r="E500" s="197"/>
      <c r="F500" s="197"/>
      <c r="G500" s="197"/>
      <c r="H500" s="197"/>
      <c r="I500" s="197"/>
      <c r="J500" s="197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</row>
    <row r="501" spans="1:30" ht="13" x14ac:dyDescent="0.15">
      <c r="A501" s="73"/>
      <c r="B501" s="64"/>
      <c r="C501" s="73"/>
      <c r="D501" s="197"/>
      <c r="E501" s="197"/>
      <c r="F501" s="197"/>
      <c r="G501" s="197"/>
      <c r="H501" s="197"/>
      <c r="I501" s="197"/>
      <c r="J501" s="197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</row>
    <row r="502" spans="1:30" ht="13" x14ac:dyDescent="0.15">
      <c r="A502" s="73"/>
      <c r="B502" s="64"/>
      <c r="C502" s="73"/>
      <c r="D502" s="197"/>
      <c r="E502" s="197"/>
      <c r="F502" s="197"/>
      <c r="G502" s="197"/>
      <c r="H502" s="197"/>
      <c r="I502" s="197"/>
      <c r="J502" s="197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</row>
    <row r="503" spans="1:30" ht="13" x14ac:dyDescent="0.15">
      <c r="A503" s="73"/>
      <c r="B503" s="64"/>
      <c r="C503" s="73"/>
      <c r="D503" s="197"/>
      <c r="E503" s="197"/>
      <c r="F503" s="197"/>
      <c r="G503" s="197"/>
      <c r="H503" s="197"/>
      <c r="I503" s="197"/>
      <c r="J503" s="197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</row>
    <row r="504" spans="1:30" ht="13" x14ac:dyDescent="0.15">
      <c r="A504" s="73"/>
      <c r="B504" s="64"/>
      <c r="C504" s="73"/>
      <c r="D504" s="197"/>
      <c r="E504" s="197"/>
      <c r="F504" s="197"/>
      <c r="G504" s="197"/>
      <c r="H504" s="197"/>
      <c r="I504" s="197"/>
      <c r="J504" s="197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</row>
    <row r="505" spans="1:30" ht="13" x14ac:dyDescent="0.15">
      <c r="A505" s="73"/>
      <c r="B505" s="64"/>
      <c r="C505" s="73"/>
      <c r="D505" s="197"/>
      <c r="E505" s="197"/>
      <c r="F505" s="197"/>
      <c r="G505" s="197"/>
      <c r="H505" s="197"/>
      <c r="I505" s="197"/>
      <c r="J505" s="197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</row>
    <row r="506" spans="1:30" ht="13" x14ac:dyDescent="0.15">
      <c r="A506" s="73"/>
      <c r="B506" s="64"/>
      <c r="C506" s="73"/>
      <c r="D506" s="197"/>
      <c r="E506" s="197"/>
      <c r="F506" s="197"/>
      <c r="G506" s="197"/>
      <c r="H506" s="197"/>
      <c r="I506" s="197"/>
      <c r="J506" s="197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</row>
    <row r="507" spans="1:30" ht="13" x14ac:dyDescent="0.15">
      <c r="A507" s="73"/>
      <c r="B507" s="64"/>
      <c r="C507" s="73"/>
      <c r="D507" s="197"/>
      <c r="E507" s="197"/>
      <c r="F507" s="197"/>
      <c r="G507" s="197"/>
      <c r="H507" s="197"/>
      <c r="I507" s="197"/>
      <c r="J507" s="197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</row>
    <row r="508" spans="1:30" ht="13" x14ac:dyDescent="0.15">
      <c r="A508" s="73"/>
      <c r="B508" s="64"/>
      <c r="C508" s="73"/>
      <c r="D508" s="197"/>
      <c r="E508" s="197"/>
      <c r="F508" s="197"/>
      <c r="G508" s="197"/>
      <c r="H508" s="197"/>
      <c r="I508" s="197"/>
      <c r="J508" s="197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</row>
    <row r="509" spans="1:30" ht="13" x14ac:dyDescent="0.15">
      <c r="A509" s="73"/>
      <c r="B509" s="64"/>
      <c r="C509" s="73"/>
      <c r="D509" s="197"/>
      <c r="E509" s="197"/>
      <c r="F509" s="197"/>
      <c r="G509" s="197"/>
      <c r="H509" s="197"/>
      <c r="I509" s="197"/>
      <c r="J509" s="197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</row>
    <row r="510" spans="1:30" ht="13" x14ac:dyDescent="0.15">
      <c r="A510" s="73"/>
      <c r="B510" s="64"/>
      <c r="C510" s="73"/>
      <c r="D510" s="197"/>
      <c r="E510" s="197"/>
      <c r="F510" s="197"/>
      <c r="G510" s="197"/>
      <c r="H510" s="197"/>
      <c r="I510" s="197"/>
      <c r="J510" s="197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</row>
    <row r="511" spans="1:30" ht="13" x14ac:dyDescent="0.15">
      <c r="A511" s="73"/>
      <c r="B511" s="64"/>
      <c r="C511" s="73"/>
      <c r="D511" s="197"/>
      <c r="E511" s="197"/>
      <c r="F511" s="197"/>
      <c r="G511" s="197"/>
      <c r="H511" s="197"/>
      <c r="I511" s="197"/>
      <c r="J511" s="197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</row>
    <row r="512" spans="1:30" ht="13" x14ac:dyDescent="0.15">
      <c r="A512" s="73"/>
      <c r="B512" s="64"/>
      <c r="C512" s="73"/>
      <c r="D512" s="197"/>
      <c r="E512" s="197"/>
      <c r="F512" s="197"/>
      <c r="G512" s="197"/>
      <c r="H512" s="197"/>
      <c r="I512" s="197"/>
      <c r="J512" s="197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</row>
    <row r="513" spans="1:30" ht="13" x14ac:dyDescent="0.15">
      <c r="A513" s="73"/>
      <c r="B513" s="64"/>
      <c r="C513" s="73"/>
      <c r="D513" s="197"/>
      <c r="E513" s="197"/>
      <c r="F513" s="197"/>
      <c r="G513" s="197"/>
      <c r="H513" s="197"/>
      <c r="I513" s="197"/>
      <c r="J513" s="197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</row>
    <row r="514" spans="1:30" ht="13" x14ac:dyDescent="0.15">
      <c r="A514" s="73"/>
      <c r="B514" s="64"/>
      <c r="C514" s="73"/>
      <c r="D514" s="197"/>
      <c r="E514" s="197"/>
      <c r="F514" s="197"/>
      <c r="G514" s="197"/>
      <c r="H514" s="197"/>
      <c r="I514" s="197"/>
      <c r="J514" s="197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</row>
    <row r="515" spans="1:30" ht="13" x14ac:dyDescent="0.15">
      <c r="A515" s="73"/>
      <c r="B515" s="64"/>
      <c r="C515" s="73"/>
      <c r="D515" s="197"/>
      <c r="E515" s="197"/>
      <c r="F515" s="197"/>
      <c r="G515" s="197"/>
      <c r="H515" s="197"/>
      <c r="I515" s="197"/>
      <c r="J515" s="197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</row>
    <row r="516" spans="1:30" ht="13" x14ac:dyDescent="0.15">
      <c r="A516" s="73"/>
      <c r="B516" s="64"/>
      <c r="C516" s="73"/>
      <c r="D516" s="197"/>
      <c r="E516" s="197"/>
      <c r="F516" s="197"/>
      <c r="G516" s="197"/>
      <c r="H516" s="197"/>
      <c r="I516" s="197"/>
      <c r="J516" s="197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</row>
    <row r="517" spans="1:30" ht="13" x14ac:dyDescent="0.15">
      <c r="A517" s="73"/>
      <c r="B517" s="64"/>
      <c r="C517" s="73"/>
      <c r="D517" s="197"/>
      <c r="E517" s="197"/>
      <c r="F517" s="197"/>
      <c r="G517" s="197"/>
      <c r="H517" s="197"/>
      <c r="I517" s="197"/>
      <c r="J517" s="197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</row>
    <row r="518" spans="1:30" ht="13" x14ac:dyDescent="0.15">
      <c r="A518" s="73"/>
      <c r="B518" s="64"/>
      <c r="C518" s="73"/>
      <c r="D518" s="197"/>
      <c r="E518" s="197"/>
      <c r="F518" s="197"/>
      <c r="G518" s="197"/>
      <c r="H518" s="197"/>
      <c r="I518" s="197"/>
      <c r="J518" s="197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</row>
    <row r="519" spans="1:30" ht="13" x14ac:dyDescent="0.15">
      <c r="A519" s="73"/>
      <c r="B519" s="64"/>
      <c r="C519" s="73"/>
      <c r="D519" s="197"/>
      <c r="E519" s="197"/>
      <c r="F519" s="197"/>
      <c r="G519" s="197"/>
      <c r="H519" s="197"/>
      <c r="I519" s="197"/>
      <c r="J519" s="197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</row>
    <row r="520" spans="1:30" ht="13" x14ac:dyDescent="0.15">
      <c r="A520" s="73"/>
      <c r="B520" s="64"/>
      <c r="C520" s="73"/>
      <c r="D520" s="197"/>
      <c r="E520" s="197"/>
      <c r="F520" s="197"/>
      <c r="G520" s="197"/>
      <c r="H520" s="197"/>
      <c r="I520" s="197"/>
      <c r="J520" s="197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</row>
    <row r="521" spans="1:30" ht="13" x14ac:dyDescent="0.15">
      <c r="A521" s="73"/>
      <c r="B521" s="64"/>
      <c r="C521" s="73"/>
      <c r="D521" s="197"/>
      <c r="E521" s="197"/>
      <c r="F521" s="197"/>
      <c r="G521" s="197"/>
      <c r="H521" s="197"/>
      <c r="I521" s="197"/>
      <c r="J521" s="197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</row>
    <row r="522" spans="1:30" ht="13" x14ac:dyDescent="0.15">
      <c r="A522" s="73"/>
      <c r="B522" s="64"/>
      <c r="C522" s="73"/>
      <c r="D522" s="197"/>
      <c r="E522" s="197"/>
      <c r="F522" s="197"/>
      <c r="G522" s="197"/>
      <c r="H522" s="197"/>
      <c r="I522" s="197"/>
      <c r="J522" s="197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</row>
    <row r="523" spans="1:30" ht="13" x14ac:dyDescent="0.15">
      <c r="A523" s="73"/>
      <c r="B523" s="64"/>
      <c r="C523" s="73"/>
      <c r="D523" s="197"/>
      <c r="E523" s="197"/>
      <c r="F523" s="197"/>
      <c r="G523" s="197"/>
      <c r="H523" s="197"/>
      <c r="I523" s="197"/>
      <c r="J523" s="197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</row>
    <row r="524" spans="1:30" ht="13" x14ac:dyDescent="0.15">
      <c r="A524" s="73"/>
      <c r="B524" s="64"/>
      <c r="C524" s="73"/>
      <c r="D524" s="197"/>
      <c r="E524" s="197"/>
      <c r="F524" s="197"/>
      <c r="G524" s="197"/>
      <c r="H524" s="197"/>
      <c r="I524" s="197"/>
      <c r="J524" s="197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</row>
    <row r="525" spans="1:30" ht="13" x14ac:dyDescent="0.15">
      <c r="A525" s="73"/>
      <c r="B525" s="64"/>
      <c r="C525" s="73"/>
      <c r="D525" s="197"/>
      <c r="E525" s="197"/>
      <c r="F525" s="197"/>
      <c r="G525" s="197"/>
      <c r="H525" s="197"/>
      <c r="I525" s="197"/>
      <c r="J525" s="197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</row>
    <row r="526" spans="1:30" ht="13" x14ac:dyDescent="0.15">
      <c r="A526" s="73"/>
      <c r="B526" s="64"/>
      <c r="C526" s="73"/>
      <c r="D526" s="197"/>
      <c r="E526" s="197"/>
      <c r="F526" s="197"/>
      <c r="G526" s="197"/>
      <c r="H526" s="197"/>
      <c r="I526" s="197"/>
      <c r="J526" s="197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</row>
    <row r="527" spans="1:30" ht="13" x14ac:dyDescent="0.15">
      <c r="A527" s="73"/>
      <c r="B527" s="64"/>
      <c r="C527" s="73"/>
      <c r="D527" s="197"/>
      <c r="E527" s="197"/>
      <c r="F527" s="197"/>
      <c r="G527" s="197"/>
      <c r="H527" s="197"/>
      <c r="I527" s="197"/>
      <c r="J527" s="197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</row>
    <row r="528" spans="1:30" ht="13" x14ac:dyDescent="0.15">
      <c r="A528" s="73"/>
      <c r="B528" s="64"/>
      <c r="C528" s="73"/>
      <c r="D528" s="197"/>
      <c r="E528" s="197"/>
      <c r="F528" s="197"/>
      <c r="G528" s="197"/>
      <c r="H528" s="197"/>
      <c r="I528" s="197"/>
      <c r="J528" s="197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</row>
    <row r="529" spans="1:30" ht="13" x14ac:dyDescent="0.15">
      <c r="A529" s="73"/>
      <c r="B529" s="64"/>
      <c r="C529" s="73"/>
      <c r="D529" s="197"/>
      <c r="E529" s="197"/>
      <c r="F529" s="197"/>
      <c r="G529" s="197"/>
      <c r="H529" s="197"/>
      <c r="I529" s="197"/>
      <c r="J529" s="197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</row>
    <row r="530" spans="1:30" ht="13" x14ac:dyDescent="0.15">
      <c r="A530" s="73"/>
      <c r="B530" s="64"/>
      <c r="C530" s="73"/>
      <c r="D530" s="197"/>
      <c r="E530" s="197"/>
      <c r="F530" s="197"/>
      <c r="G530" s="197"/>
      <c r="H530" s="197"/>
      <c r="I530" s="197"/>
      <c r="J530" s="197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</row>
    <row r="531" spans="1:30" ht="13" x14ac:dyDescent="0.15">
      <c r="A531" s="73"/>
      <c r="B531" s="64"/>
      <c r="C531" s="73"/>
      <c r="D531" s="197"/>
      <c r="E531" s="197"/>
      <c r="F531" s="197"/>
      <c r="G531" s="197"/>
      <c r="H531" s="197"/>
      <c r="I531" s="197"/>
      <c r="J531" s="197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</row>
    <row r="532" spans="1:30" ht="13" x14ac:dyDescent="0.15">
      <c r="A532" s="73"/>
      <c r="B532" s="64"/>
      <c r="C532" s="73"/>
      <c r="D532" s="197"/>
      <c r="E532" s="197"/>
      <c r="F532" s="197"/>
      <c r="G532" s="197"/>
      <c r="H532" s="197"/>
      <c r="I532" s="197"/>
      <c r="J532" s="197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</row>
    <row r="533" spans="1:30" ht="13" x14ac:dyDescent="0.15">
      <c r="A533" s="73"/>
      <c r="B533" s="64"/>
      <c r="C533" s="73"/>
      <c r="D533" s="197"/>
      <c r="E533" s="197"/>
      <c r="F533" s="197"/>
      <c r="G533" s="197"/>
      <c r="H533" s="197"/>
      <c r="I533" s="197"/>
      <c r="J533" s="197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</row>
    <row r="534" spans="1:30" ht="13" x14ac:dyDescent="0.15">
      <c r="A534" s="73"/>
      <c r="B534" s="64"/>
      <c r="C534" s="73"/>
      <c r="D534" s="197"/>
      <c r="E534" s="197"/>
      <c r="F534" s="197"/>
      <c r="G534" s="197"/>
      <c r="H534" s="197"/>
      <c r="I534" s="197"/>
      <c r="J534" s="197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</row>
    <row r="535" spans="1:30" ht="13" x14ac:dyDescent="0.15">
      <c r="A535" s="73"/>
      <c r="B535" s="64"/>
      <c r="C535" s="73"/>
      <c r="D535" s="197"/>
      <c r="E535" s="197"/>
      <c r="F535" s="197"/>
      <c r="G535" s="197"/>
      <c r="H535" s="197"/>
      <c r="I535" s="197"/>
      <c r="J535" s="197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</row>
    <row r="536" spans="1:30" ht="13" x14ac:dyDescent="0.15">
      <c r="A536" s="73"/>
      <c r="B536" s="64"/>
      <c r="C536" s="73"/>
      <c r="D536" s="197"/>
      <c r="E536" s="197"/>
      <c r="F536" s="197"/>
      <c r="G536" s="197"/>
      <c r="H536" s="197"/>
      <c r="I536" s="197"/>
      <c r="J536" s="197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</row>
    <row r="537" spans="1:30" ht="13" x14ac:dyDescent="0.15">
      <c r="A537" s="73"/>
      <c r="B537" s="64"/>
      <c r="C537" s="73"/>
      <c r="D537" s="197"/>
      <c r="E537" s="197"/>
      <c r="F537" s="197"/>
      <c r="G537" s="197"/>
      <c r="H537" s="197"/>
      <c r="I537" s="197"/>
      <c r="J537" s="197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</row>
    <row r="538" spans="1:30" ht="13" x14ac:dyDescent="0.15">
      <c r="A538" s="73"/>
      <c r="B538" s="64"/>
      <c r="C538" s="73"/>
      <c r="D538" s="197"/>
      <c r="E538" s="197"/>
      <c r="F538" s="197"/>
      <c r="G538" s="197"/>
      <c r="H538" s="197"/>
      <c r="I538" s="197"/>
      <c r="J538" s="197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</row>
    <row r="539" spans="1:30" ht="13" x14ac:dyDescent="0.15">
      <c r="A539" s="73"/>
      <c r="B539" s="64"/>
      <c r="C539" s="73"/>
      <c r="D539" s="197"/>
      <c r="E539" s="197"/>
      <c r="F539" s="197"/>
      <c r="G539" s="197"/>
      <c r="H539" s="197"/>
      <c r="I539" s="197"/>
      <c r="J539" s="197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</row>
    <row r="540" spans="1:30" ht="13" x14ac:dyDescent="0.15">
      <c r="A540" s="73"/>
      <c r="B540" s="64"/>
      <c r="C540" s="73"/>
      <c r="D540" s="197"/>
      <c r="E540" s="197"/>
      <c r="F540" s="197"/>
      <c r="G540" s="197"/>
      <c r="H540" s="197"/>
      <c r="I540" s="197"/>
      <c r="J540" s="197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</row>
    <row r="541" spans="1:30" ht="13" x14ac:dyDescent="0.15">
      <c r="A541" s="73"/>
      <c r="B541" s="64"/>
      <c r="C541" s="73"/>
      <c r="D541" s="197"/>
      <c r="E541" s="197"/>
      <c r="F541" s="197"/>
      <c r="G541" s="197"/>
      <c r="H541" s="197"/>
      <c r="I541" s="197"/>
      <c r="J541" s="197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</row>
    <row r="542" spans="1:30" ht="13" x14ac:dyDescent="0.15">
      <c r="A542" s="73"/>
      <c r="B542" s="64"/>
      <c r="C542" s="73"/>
      <c r="D542" s="197"/>
      <c r="E542" s="197"/>
      <c r="F542" s="197"/>
      <c r="G542" s="197"/>
      <c r="H542" s="197"/>
      <c r="I542" s="197"/>
      <c r="J542" s="197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</row>
    <row r="543" spans="1:30" ht="13" x14ac:dyDescent="0.15">
      <c r="A543" s="73"/>
      <c r="B543" s="64"/>
      <c r="C543" s="73"/>
      <c r="D543" s="197"/>
      <c r="E543" s="197"/>
      <c r="F543" s="197"/>
      <c r="G543" s="197"/>
      <c r="H543" s="197"/>
      <c r="I543" s="197"/>
      <c r="J543" s="197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</row>
    <row r="544" spans="1:30" ht="13" x14ac:dyDescent="0.15">
      <c r="A544" s="73"/>
      <c r="B544" s="64"/>
      <c r="C544" s="73"/>
      <c r="D544" s="197"/>
      <c r="E544" s="197"/>
      <c r="F544" s="197"/>
      <c r="G544" s="197"/>
      <c r="H544" s="197"/>
      <c r="I544" s="197"/>
      <c r="J544" s="197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</row>
    <row r="545" spans="1:30" ht="13" x14ac:dyDescent="0.15">
      <c r="A545" s="73"/>
      <c r="B545" s="64"/>
      <c r="C545" s="73"/>
      <c r="D545" s="197"/>
      <c r="E545" s="197"/>
      <c r="F545" s="197"/>
      <c r="G545" s="197"/>
      <c r="H545" s="197"/>
      <c r="I545" s="197"/>
      <c r="J545" s="197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</row>
    <row r="546" spans="1:30" ht="13" x14ac:dyDescent="0.15">
      <c r="A546" s="73"/>
      <c r="B546" s="64"/>
      <c r="C546" s="73"/>
      <c r="D546" s="197"/>
      <c r="E546" s="197"/>
      <c r="F546" s="197"/>
      <c r="G546" s="197"/>
      <c r="H546" s="197"/>
      <c r="I546" s="197"/>
      <c r="J546" s="197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</row>
    <row r="547" spans="1:30" ht="13" x14ac:dyDescent="0.15">
      <c r="A547" s="73"/>
      <c r="B547" s="64"/>
      <c r="C547" s="73"/>
      <c r="D547" s="197"/>
      <c r="E547" s="197"/>
      <c r="F547" s="197"/>
      <c r="G547" s="197"/>
      <c r="H547" s="197"/>
      <c r="I547" s="197"/>
      <c r="J547" s="197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</row>
    <row r="548" spans="1:30" ht="13" x14ac:dyDescent="0.15">
      <c r="A548" s="73"/>
      <c r="B548" s="64"/>
      <c r="C548" s="73"/>
      <c r="D548" s="197"/>
      <c r="E548" s="197"/>
      <c r="F548" s="197"/>
      <c r="G548" s="197"/>
      <c r="H548" s="197"/>
      <c r="I548" s="197"/>
      <c r="J548" s="197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</row>
    <row r="549" spans="1:30" ht="13" x14ac:dyDescent="0.15">
      <c r="A549" s="73"/>
      <c r="B549" s="64"/>
      <c r="C549" s="73"/>
      <c r="D549" s="197"/>
      <c r="E549" s="197"/>
      <c r="F549" s="197"/>
      <c r="G549" s="197"/>
      <c r="H549" s="197"/>
      <c r="I549" s="197"/>
      <c r="J549" s="197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</row>
    <row r="550" spans="1:30" ht="13" x14ac:dyDescent="0.15">
      <c r="A550" s="73"/>
      <c r="B550" s="64"/>
      <c r="C550" s="73"/>
      <c r="D550" s="197"/>
      <c r="E550" s="197"/>
      <c r="F550" s="197"/>
      <c r="G550" s="197"/>
      <c r="H550" s="197"/>
      <c r="I550" s="197"/>
      <c r="J550" s="197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</row>
    <row r="551" spans="1:30" ht="13" x14ac:dyDescent="0.15">
      <c r="A551" s="73"/>
      <c r="B551" s="64"/>
      <c r="C551" s="73"/>
      <c r="D551" s="197"/>
      <c r="E551" s="197"/>
      <c r="F551" s="197"/>
      <c r="G551" s="197"/>
      <c r="H551" s="197"/>
      <c r="I551" s="197"/>
      <c r="J551" s="197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</row>
    <row r="552" spans="1:30" ht="13" x14ac:dyDescent="0.15">
      <c r="A552" s="73"/>
      <c r="B552" s="64"/>
      <c r="C552" s="73"/>
      <c r="D552" s="197"/>
      <c r="E552" s="197"/>
      <c r="F552" s="197"/>
      <c r="G552" s="197"/>
      <c r="H552" s="197"/>
      <c r="I552" s="197"/>
      <c r="J552" s="197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</row>
    <row r="553" spans="1:30" ht="13" x14ac:dyDescent="0.15">
      <c r="A553" s="73"/>
      <c r="B553" s="64"/>
      <c r="C553" s="73"/>
      <c r="D553" s="197"/>
      <c r="E553" s="197"/>
      <c r="F553" s="197"/>
      <c r="G553" s="197"/>
      <c r="H553" s="197"/>
      <c r="I553" s="197"/>
      <c r="J553" s="197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</row>
    <row r="554" spans="1:30" ht="13" x14ac:dyDescent="0.15">
      <c r="A554" s="73"/>
      <c r="B554" s="64"/>
      <c r="C554" s="73"/>
      <c r="D554" s="197"/>
      <c r="E554" s="197"/>
      <c r="F554" s="197"/>
      <c r="G554" s="197"/>
      <c r="H554" s="197"/>
      <c r="I554" s="197"/>
      <c r="J554" s="197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</row>
    <row r="555" spans="1:30" ht="13" x14ac:dyDescent="0.15">
      <c r="A555" s="73"/>
      <c r="B555" s="64"/>
      <c r="C555" s="73"/>
      <c r="D555" s="197"/>
      <c r="E555" s="197"/>
      <c r="F555" s="197"/>
      <c r="G555" s="197"/>
      <c r="H555" s="197"/>
      <c r="I555" s="197"/>
      <c r="J555" s="197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</row>
    <row r="556" spans="1:30" ht="13" x14ac:dyDescent="0.15">
      <c r="A556" s="73"/>
      <c r="B556" s="64"/>
      <c r="C556" s="73"/>
      <c r="D556" s="197"/>
      <c r="E556" s="197"/>
      <c r="F556" s="197"/>
      <c r="G556" s="197"/>
      <c r="H556" s="197"/>
      <c r="I556" s="197"/>
      <c r="J556" s="197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</row>
    <row r="557" spans="1:30" ht="13" x14ac:dyDescent="0.15">
      <c r="A557" s="73"/>
      <c r="B557" s="64"/>
      <c r="C557" s="73"/>
      <c r="D557" s="197"/>
      <c r="E557" s="197"/>
      <c r="F557" s="197"/>
      <c r="G557" s="197"/>
      <c r="H557" s="197"/>
      <c r="I557" s="197"/>
      <c r="J557" s="197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</row>
    <row r="558" spans="1:30" ht="13" x14ac:dyDescent="0.15">
      <c r="A558" s="73"/>
      <c r="B558" s="64"/>
      <c r="C558" s="73"/>
      <c r="D558" s="197"/>
      <c r="E558" s="197"/>
      <c r="F558" s="197"/>
      <c r="G558" s="197"/>
      <c r="H558" s="197"/>
      <c r="I558" s="197"/>
      <c r="J558" s="197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</row>
    <row r="559" spans="1:30" ht="13" x14ac:dyDescent="0.15">
      <c r="A559" s="73"/>
      <c r="B559" s="64"/>
      <c r="C559" s="73"/>
      <c r="D559" s="197"/>
      <c r="E559" s="197"/>
      <c r="F559" s="197"/>
      <c r="G559" s="197"/>
      <c r="H559" s="197"/>
      <c r="I559" s="197"/>
      <c r="J559" s="197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</row>
    <row r="560" spans="1:30" ht="13" x14ac:dyDescent="0.15">
      <c r="A560" s="73"/>
      <c r="B560" s="64"/>
      <c r="C560" s="73"/>
      <c r="D560" s="197"/>
      <c r="E560" s="197"/>
      <c r="F560" s="197"/>
      <c r="G560" s="197"/>
      <c r="H560" s="197"/>
      <c r="I560" s="197"/>
      <c r="J560" s="197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</row>
    <row r="561" spans="1:30" ht="13" x14ac:dyDescent="0.15">
      <c r="A561" s="73"/>
      <c r="B561" s="64"/>
      <c r="C561" s="73"/>
      <c r="D561" s="197"/>
      <c r="E561" s="197"/>
      <c r="F561" s="197"/>
      <c r="G561" s="197"/>
      <c r="H561" s="197"/>
      <c r="I561" s="197"/>
      <c r="J561" s="197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</row>
    <row r="562" spans="1:30" ht="13" x14ac:dyDescent="0.15">
      <c r="A562" s="73"/>
      <c r="B562" s="64"/>
      <c r="C562" s="73"/>
      <c r="D562" s="197"/>
      <c r="E562" s="197"/>
      <c r="F562" s="197"/>
      <c r="G562" s="197"/>
      <c r="H562" s="197"/>
      <c r="I562" s="197"/>
      <c r="J562" s="197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</row>
    <row r="563" spans="1:30" ht="13" x14ac:dyDescent="0.15">
      <c r="A563" s="73"/>
      <c r="B563" s="64"/>
      <c r="C563" s="73"/>
      <c r="D563" s="197"/>
      <c r="E563" s="197"/>
      <c r="F563" s="197"/>
      <c r="G563" s="197"/>
      <c r="H563" s="197"/>
      <c r="I563" s="197"/>
      <c r="J563" s="197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</row>
    <row r="564" spans="1:30" ht="13" x14ac:dyDescent="0.15">
      <c r="A564" s="73"/>
      <c r="B564" s="64"/>
      <c r="C564" s="73"/>
      <c r="D564" s="197"/>
      <c r="E564" s="197"/>
      <c r="F564" s="197"/>
      <c r="G564" s="197"/>
      <c r="H564" s="197"/>
      <c r="I564" s="197"/>
      <c r="J564" s="197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</row>
    <row r="565" spans="1:30" ht="13" x14ac:dyDescent="0.15">
      <c r="A565" s="73"/>
      <c r="B565" s="64"/>
      <c r="C565" s="73"/>
      <c r="D565" s="197"/>
      <c r="E565" s="197"/>
      <c r="F565" s="197"/>
      <c r="G565" s="197"/>
      <c r="H565" s="197"/>
      <c r="I565" s="197"/>
      <c r="J565" s="197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</row>
    <row r="566" spans="1:30" ht="13" x14ac:dyDescent="0.15">
      <c r="A566" s="73"/>
      <c r="B566" s="64"/>
      <c r="C566" s="73"/>
      <c r="D566" s="197"/>
      <c r="E566" s="197"/>
      <c r="F566" s="197"/>
      <c r="G566" s="197"/>
      <c r="H566" s="197"/>
      <c r="I566" s="197"/>
      <c r="J566" s="197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</row>
    <row r="567" spans="1:30" ht="13" x14ac:dyDescent="0.15">
      <c r="A567" s="73"/>
      <c r="B567" s="64"/>
      <c r="C567" s="73"/>
      <c r="D567" s="197"/>
      <c r="E567" s="197"/>
      <c r="F567" s="197"/>
      <c r="G567" s="197"/>
      <c r="H567" s="197"/>
      <c r="I567" s="197"/>
      <c r="J567" s="197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</row>
    <row r="568" spans="1:30" ht="13" x14ac:dyDescent="0.15">
      <c r="A568" s="73"/>
      <c r="B568" s="64"/>
      <c r="C568" s="73"/>
      <c r="D568" s="197"/>
      <c r="E568" s="197"/>
      <c r="F568" s="197"/>
      <c r="G568" s="197"/>
      <c r="H568" s="197"/>
      <c r="I568" s="197"/>
      <c r="J568" s="197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</row>
    <row r="569" spans="1:30" ht="13" x14ac:dyDescent="0.15">
      <c r="A569" s="73"/>
      <c r="B569" s="64"/>
      <c r="C569" s="73"/>
      <c r="D569" s="197"/>
      <c r="E569" s="197"/>
      <c r="F569" s="197"/>
      <c r="G569" s="197"/>
      <c r="H569" s="197"/>
      <c r="I569" s="197"/>
      <c r="J569" s="197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</row>
    <row r="570" spans="1:30" ht="13" x14ac:dyDescent="0.15">
      <c r="A570" s="73"/>
      <c r="B570" s="64"/>
      <c r="C570" s="73"/>
      <c r="D570" s="197"/>
      <c r="E570" s="197"/>
      <c r="F570" s="197"/>
      <c r="G570" s="197"/>
      <c r="H570" s="197"/>
      <c r="I570" s="197"/>
      <c r="J570" s="197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</row>
    <row r="571" spans="1:30" ht="13" x14ac:dyDescent="0.15">
      <c r="A571" s="73"/>
      <c r="B571" s="64"/>
      <c r="C571" s="73"/>
      <c r="D571" s="197"/>
      <c r="E571" s="197"/>
      <c r="F571" s="197"/>
      <c r="G571" s="197"/>
      <c r="H571" s="197"/>
      <c r="I571" s="197"/>
      <c r="J571" s="197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</row>
    <row r="572" spans="1:30" ht="13" x14ac:dyDescent="0.15">
      <c r="A572" s="73"/>
      <c r="B572" s="64"/>
      <c r="C572" s="73"/>
      <c r="D572" s="197"/>
      <c r="E572" s="197"/>
      <c r="F572" s="197"/>
      <c r="G572" s="197"/>
      <c r="H572" s="197"/>
      <c r="I572" s="197"/>
      <c r="J572" s="197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</row>
    <row r="573" spans="1:30" ht="13" x14ac:dyDescent="0.15">
      <c r="A573" s="73"/>
      <c r="B573" s="64"/>
      <c r="C573" s="73"/>
      <c r="D573" s="197"/>
      <c r="E573" s="197"/>
      <c r="F573" s="197"/>
      <c r="G573" s="197"/>
      <c r="H573" s="197"/>
      <c r="I573" s="197"/>
      <c r="J573" s="197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</row>
    <row r="574" spans="1:30" ht="13" x14ac:dyDescent="0.15">
      <c r="A574" s="73"/>
      <c r="B574" s="64"/>
      <c r="C574" s="73"/>
      <c r="D574" s="197"/>
      <c r="E574" s="197"/>
      <c r="F574" s="197"/>
      <c r="G574" s="197"/>
      <c r="H574" s="197"/>
      <c r="I574" s="197"/>
      <c r="J574" s="197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</row>
    <row r="575" spans="1:30" ht="13" x14ac:dyDescent="0.15">
      <c r="A575" s="73"/>
      <c r="B575" s="64"/>
      <c r="C575" s="73"/>
      <c r="D575" s="197"/>
      <c r="E575" s="197"/>
      <c r="F575" s="197"/>
      <c r="G575" s="197"/>
      <c r="H575" s="197"/>
      <c r="I575" s="197"/>
      <c r="J575" s="197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</row>
    <row r="576" spans="1:30" ht="13" x14ac:dyDescent="0.15">
      <c r="A576" s="73"/>
      <c r="B576" s="64"/>
      <c r="C576" s="73"/>
      <c r="D576" s="197"/>
      <c r="E576" s="197"/>
      <c r="F576" s="197"/>
      <c r="G576" s="197"/>
      <c r="H576" s="197"/>
      <c r="I576" s="197"/>
      <c r="J576" s="197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</row>
    <row r="577" spans="1:30" ht="13" x14ac:dyDescent="0.15">
      <c r="A577" s="73"/>
      <c r="B577" s="64"/>
      <c r="C577" s="73"/>
      <c r="D577" s="197"/>
      <c r="E577" s="197"/>
      <c r="F577" s="197"/>
      <c r="G577" s="197"/>
      <c r="H577" s="197"/>
      <c r="I577" s="197"/>
      <c r="J577" s="197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</row>
    <row r="578" spans="1:30" ht="13" x14ac:dyDescent="0.15">
      <c r="A578" s="73"/>
      <c r="B578" s="64"/>
      <c r="C578" s="73"/>
      <c r="D578" s="197"/>
      <c r="E578" s="197"/>
      <c r="F578" s="197"/>
      <c r="G578" s="197"/>
      <c r="H578" s="197"/>
      <c r="I578" s="197"/>
      <c r="J578" s="197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</row>
    <row r="579" spans="1:30" ht="13" x14ac:dyDescent="0.15">
      <c r="A579" s="73"/>
      <c r="B579" s="64"/>
      <c r="C579" s="73"/>
      <c r="D579" s="197"/>
      <c r="E579" s="197"/>
      <c r="F579" s="197"/>
      <c r="G579" s="197"/>
      <c r="H579" s="197"/>
      <c r="I579" s="197"/>
      <c r="J579" s="197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</row>
    <row r="580" spans="1:30" ht="13" x14ac:dyDescent="0.15">
      <c r="A580" s="73"/>
      <c r="B580" s="64"/>
      <c r="C580" s="73"/>
      <c r="D580" s="197"/>
      <c r="E580" s="197"/>
      <c r="F580" s="197"/>
      <c r="G580" s="197"/>
      <c r="H580" s="197"/>
      <c r="I580" s="197"/>
      <c r="J580" s="197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</row>
    <row r="581" spans="1:30" ht="13" x14ac:dyDescent="0.15">
      <c r="A581" s="73"/>
      <c r="B581" s="64"/>
      <c r="C581" s="73"/>
      <c r="D581" s="197"/>
      <c r="E581" s="197"/>
      <c r="F581" s="197"/>
      <c r="G581" s="197"/>
      <c r="H581" s="197"/>
      <c r="I581" s="197"/>
      <c r="J581" s="197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</row>
    <row r="582" spans="1:30" ht="13" x14ac:dyDescent="0.15">
      <c r="A582" s="73"/>
      <c r="B582" s="64"/>
      <c r="C582" s="73"/>
      <c r="D582" s="197"/>
      <c r="E582" s="197"/>
      <c r="F582" s="197"/>
      <c r="G582" s="197"/>
      <c r="H582" s="197"/>
      <c r="I582" s="197"/>
      <c r="J582" s="197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</row>
    <row r="583" spans="1:30" ht="13" x14ac:dyDescent="0.15">
      <c r="A583" s="73"/>
      <c r="B583" s="64"/>
      <c r="C583" s="73"/>
      <c r="D583" s="197"/>
      <c r="E583" s="197"/>
      <c r="F583" s="197"/>
      <c r="G583" s="197"/>
      <c r="H583" s="197"/>
      <c r="I583" s="197"/>
      <c r="J583" s="197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</row>
    <row r="584" spans="1:30" ht="13" x14ac:dyDescent="0.15">
      <c r="A584" s="73"/>
      <c r="B584" s="64"/>
      <c r="C584" s="73"/>
      <c r="D584" s="197"/>
      <c r="E584" s="197"/>
      <c r="F584" s="197"/>
      <c r="G584" s="197"/>
      <c r="H584" s="197"/>
      <c r="I584" s="197"/>
      <c r="J584" s="197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</row>
    <row r="585" spans="1:30" ht="13" x14ac:dyDescent="0.15">
      <c r="A585" s="73"/>
      <c r="B585" s="64"/>
      <c r="C585" s="73"/>
      <c r="D585" s="197"/>
      <c r="E585" s="197"/>
      <c r="F585" s="197"/>
      <c r="G585" s="197"/>
      <c r="H585" s="197"/>
      <c r="I585" s="197"/>
      <c r="J585" s="197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</row>
    <row r="586" spans="1:30" ht="13" x14ac:dyDescent="0.15">
      <c r="A586" s="73"/>
      <c r="B586" s="64"/>
      <c r="C586" s="73"/>
      <c r="D586" s="197"/>
      <c r="E586" s="197"/>
      <c r="F586" s="197"/>
      <c r="G586" s="197"/>
      <c r="H586" s="197"/>
      <c r="I586" s="197"/>
      <c r="J586" s="197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</row>
    <row r="587" spans="1:30" ht="13" x14ac:dyDescent="0.15">
      <c r="A587" s="73"/>
      <c r="B587" s="64"/>
      <c r="C587" s="73"/>
      <c r="D587" s="197"/>
      <c r="E587" s="197"/>
      <c r="F587" s="197"/>
      <c r="G587" s="197"/>
      <c r="H587" s="197"/>
      <c r="I587" s="197"/>
      <c r="J587" s="197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</row>
    <row r="588" spans="1:30" ht="13" x14ac:dyDescent="0.15">
      <c r="A588" s="73"/>
      <c r="B588" s="64"/>
      <c r="C588" s="73"/>
      <c r="D588" s="197"/>
      <c r="E588" s="197"/>
      <c r="F588" s="197"/>
      <c r="G588" s="197"/>
      <c r="H588" s="197"/>
      <c r="I588" s="197"/>
      <c r="J588" s="197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</row>
    <row r="589" spans="1:30" ht="13" x14ac:dyDescent="0.15">
      <c r="A589" s="73"/>
      <c r="B589" s="64"/>
      <c r="C589" s="73"/>
      <c r="D589" s="197"/>
      <c r="E589" s="197"/>
      <c r="F589" s="197"/>
      <c r="G589" s="197"/>
      <c r="H589" s="197"/>
      <c r="I589" s="197"/>
      <c r="J589" s="197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</row>
    <row r="590" spans="1:30" ht="13" x14ac:dyDescent="0.15">
      <c r="A590" s="73"/>
      <c r="B590" s="64"/>
      <c r="C590" s="73"/>
      <c r="D590" s="197"/>
      <c r="E590" s="197"/>
      <c r="F590" s="197"/>
      <c r="G590" s="197"/>
      <c r="H590" s="197"/>
      <c r="I590" s="197"/>
      <c r="J590" s="197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</row>
    <row r="591" spans="1:30" ht="13" x14ac:dyDescent="0.15">
      <c r="A591" s="73"/>
      <c r="B591" s="64"/>
      <c r="C591" s="73"/>
      <c r="D591" s="197"/>
      <c r="E591" s="197"/>
      <c r="F591" s="197"/>
      <c r="G591" s="197"/>
      <c r="H591" s="197"/>
      <c r="I591" s="197"/>
      <c r="J591" s="197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</row>
    <row r="592" spans="1:30" ht="13" x14ac:dyDescent="0.15">
      <c r="A592" s="73"/>
      <c r="B592" s="64"/>
      <c r="C592" s="73"/>
      <c r="D592" s="197"/>
      <c r="E592" s="197"/>
      <c r="F592" s="197"/>
      <c r="G592" s="197"/>
      <c r="H592" s="197"/>
      <c r="I592" s="197"/>
      <c r="J592" s="197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</row>
    <row r="593" spans="1:30" ht="13" x14ac:dyDescent="0.15">
      <c r="A593" s="73"/>
      <c r="B593" s="64"/>
      <c r="C593" s="73"/>
      <c r="D593" s="197"/>
      <c r="E593" s="197"/>
      <c r="F593" s="197"/>
      <c r="G593" s="197"/>
      <c r="H593" s="197"/>
      <c r="I593" s="197"/>
      <c r="J593" s="197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</row>
    <row r="594" spans="1:30" ht="13" x14ac:dyDescent="0.15">
      <c r="A594" s="73"/>
      <c r="B594" s="64"/>
      <c r="C594" s="73"/>
      <c r="D594" s="197"/>
      <c r="E594" s="197"/>
      <c r="F594" s="197"/>
      <c r="G594" s="197"/>
      <c r="H594" s="197"/>
      <c r="I594" s="197"/>
      <c r="J594" s="197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</row>
    <row r="595" spans="1:30" ht="13" x14ac:dyDescent="0.15">
      <c r="A595" s="73"/>
      <c r="B595" s="64"/>
      <c r="C595" s="73"/>
      <c r="D595" s="197"/>
      <c r="E595" s="197"/>
      <c r="F595" s="197"/>
      <c r="G595" s="197"/>
      <c r="H595" s="197"/>
      <c r="I595" s="197"/>
      <c r="J595" s="197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</row>
    <row r="596" spans="1:30" ht="13" x14ac:dyDescent="0.15">
      <c r="A596" s="73"/>
      <c r="B596" s="64"/>
      <c r="C596" s="73"/>
      <c r="D596" s="197"/>
      <c r="E596" s="197"/>
      <c r="F596" s="197"/>
      <c r="G596" s="197"/>
      <c r="H596" s="197"/>
      <c r="I596" s="197"/>
      <c r="J596" s="197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</row>
    <row r="597" spans="1:30" ht="13" x14ac:dyDescent="0.15">
      <c r="A597" s="73"/>
      <c r="B597" s="64"/>
      <c r="C597" s="73"/>
      <c r="D597" s="197"/>
      <c r="E597" s="197"/>
      <c r="F597" s="197"/>
      <c r="G597" s="197"/>
      <c r="H597" s="197"/>
      <c r="I597" s="197"/>
      <c r="J597" s="197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</row>
    <row r="598" spans="1:30" ht="13" x14ac:dyDescent="0.15">
      <c r="A598" s="73"/>
      <c r="B598" s="64"/>
      <c r="C598" s="73"/>
      <c r="D598" s="197"/>
      <c r="E598" s="197"/>
      <c r="F598" s="197"/>
      <c r="G598" s="197"/>
      <c r="H598" s="197"/>
      <c r="I598" s="197"/>
      <c r="J598" s="197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</row>
    <row r="599" spans="1:30" ht="13" x14ac:dyDescent="0.15">
      <c r="A599" s="73"/>
      <c r="B599" s="64"/>
      <c r="C599" s="73"/>
      <c r="D599" s="197"/>
      <c r="E599" s="197"/>
      <c r="F599" s="197"/>
      <c r="G599" s="197"/>
      <c r="H599" s="197"/>
      <c r="I599" s="197"/>
      <c r="J599" s="197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</row>
    <row r="600" spans="1:30" ht="13" x14ac:dyDescent="0.15">
      <c r="A600" s="73"/>
      <c r="B600" s="64"/>
      <c r="C600" s="73"/>
      <c r="D600" s="197"/>
      <c r="E600" s="197"/>
      <c r="F600" s="197"/>
      <c r="G600" s="197"/>
      <c r="H600" s="197"/>
      <c r="I600" s="197"/>
      <c r="J600" s="197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</row>
    <row r="601" spans="1:30" ht="13" x14ac:dyDescent="0.15">
      <c r="A601" s="73"/>
      <c r="B601" s="64"/>
      <c r="C601" s="73"/>
      <c r="D601" s="197"/>
      <c r="E601" s="197"/>
      <c r="F601" s="197"/>
      <c r="G601" s="197"/>
      <c r="H601" s="197"/>
      <c r="I601" s="197"/>
      <c r="J601" s="197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</row>
    <row r="602" spans="1:30" ht="13" x14ac:dyDescent="0.15">
      <c r="A602" s="73"/>
      <c r="B602" s="64"/>
      <c r="C602" s="73"/>
      <c r="D602" s="197"/>
      <c r="E602" s="197"/>
      <c r="F602" s="197"/>
      <c r="G602" s="197"/>
      <c r="H602" s="197"/>
      <c r="I602" s="197"/>
      <c r="J602" s="197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</row>
    <row r="603" spans="1:30" ht="13" x14ac:dyDescent="0.15">
      <c r="A603" s="73"/>
      <c r="B603" s="64"/>
      <c r="C603" s="73"/>
      <c r="D603" s="197"/>
      <c r="E603" s="197"/>
      <c r="F603" s="197"/>
      <c r="G603" s="197"/>
      <c r="H603" s="197"/>
      <c r="I603" s="197"/>
      <c r="J603" s="197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</row>
    <row r="604" spans="1:30" ht="13" x14ac:dyDescent="0.15">
      <c r="A604" s="73"/>
      <c r="B604" s="64"/>
      <c r="C604" s="73"/>
      <c r="D604" s="197"/>
      <c r="E604" s="197"/>
      <c r="F604" s="197"/>
      <c r="G604" s="197"/>
      <c r="H604" s="197"/>
      <c r="I604" s="197"/>
      <c r="J604" s="197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</row>
    <row r="605" spans="1:30" ht="13" x14ac:dyDescent="0.15">
      <c r="A605" s="73"/>
      <c r="B605" s="64"/>
      <c r="C605" s="73"/>
      <c r="D605" s="197"/>
      <c r="E605" s="197"/>
      <c r="F605" s="197"/>
      <c r="G605" s="197"/>
      <c r="H605" s="197"/>
      <c r="I605" s="197"/>
      <c r="J605" s="197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</row>
    <row r="606" spans="1:30" ht="13" x14ac:dyDescent="0.15">
      <c r="A606" s="73"/>
      <c r="B606" s="64"/>
      <c r="C606" s="73"/>
      <c r="D606" s="197"/>
      <c r="E606" s="197"/>
      <c r="F606" s="197"/>
      <c r="G606" s="197"/>
      <c r="H606" s="197"/>
      <c r="I606" s="197"/>
      <c r="J606" s="197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</row>
    <row r="607" spans="1:30" ht="13" x14ac:dyDescent="0.15">
      <c r="A607" s="73"/>
      <c r="B607" s="64"/>
      <c r="C607" s="73"/>
      <c r="D607" s="197"/>
      <c r="E607" s="197"/>
      <c r="F607" s="197"/>
      <c r="G607" s="197"/>
      <c r="H607" s="197"/>
      <c r="I607" s="197"/>
      <c r="J607" s="197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</row>
    <row r="608" spans="1:30" ht="13" x14ac:dyDescent="0.15">
      <c r="A608" s="73"/>
      <c r="B608" s="64"/>
      <c r="C608" s="73"/>
      <c r="D608" s="197"/>
      <c r="E608" s="197"/>
      <c r="F608" s="197"/>
      <c r="G608" s="197"/>
      <c r="H608" s="197"/>
      <c r="I608" s="197"/>
      <c r="J608" s="197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</row>
    <row r="609" spans="1:30" ht="13" x14ac:dyDescent="0.15">
      <c r="A609" s="73"/>
      <c r="B609" s="64"/>
      <c r="C609" s="73"/>
      <c r="D609" s="197"/>
      <c r="E609" s="197"/>
      <c r="F609" s="197"/>
      <c r="G609" s="197"/>
      <c r="H609" s="197"/>
      <c r="I609" s="197"/>
      <c r="J609" s="197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</row>
    <row r="610" spans="1:30" ht="13" x14ac:dyDescent="0.15">
      <c r="A610" s="73"/>
      <c r="B610" s="64"/>
      <c r="C610" s="73"/>
      <c r="D610" s="197"/>
      <c r="E610" s="197"/>
      <c r="F610" s="197"/>
      <c r="G610" s="197"/>
      <c r="H610" s="197"/>
      <c r="I610" s="197"/>
      <c r="J610" s="197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</row>
    <row r="611" spans="1:30" ht="13" x14ac:dyDescent="0.15">
      <c r="A611" s="73"/>
      <c r="B611" s="64"/>
      <c r="C611" s="73"/>
      <c r="D611" s="197"/>
      <c r="E611" s="197"/>
      <c r="F611" s="197"/>
      <c r="G611" s="197"/>
      <c r="H611" s="197"/>
      <c r="I611" s="197"/>
      <c r="J611" s="197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</row>
    <row r="612" spans="1:30" ht="13" x14ac:dyDescent="0.15">
      <c r="A612" s="73"/>
      <c r="B612" s="64"/>
      <c r="C612" s="73"/>
      <c r="D612" s="197"/>
      <c r="E612" s="197"/>
      <c r="F612" s="197"/>
      <c r="G612" s="197"/>
      <c r="H612" s="197"/>
      <c r="I612" s="197"/>
      <c r="J612" s="197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</row>
    <row r="613" spans="1:30" ht="13" x14ac:dyDescent="0.15">
      <c r="A613" s="73"/>
      <c r="B613" s="64"/>
      <c r="C613" s="73"/>
      <c r="D613" s="197"/>
      <c r="E613" s="197"/>
      <c r="F613" s="197"/>
      <c r="G613" s="197"/>
      <c r="H613" s="197"/>
      <c r="I613" s="197"/>
      <c r="J613" s="197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</row>
    <row r="614" spans="1:30" ht="13" x14ac:dyDescent="0.15">
      <c r="A614" s="73"/>
      <c r="B614" s="64"/>
      <c r="C614" s="73"/>
      <c r="D614" s="197"/>
      <c r="E614" s="197"/>
      <c r="F614" s="197"/>
      <c r="G614" s="197"/>
      <c r="H614" s="197"/>
      <c r="I614" s="197"/>
      <c r="J614" s="197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</row>
    <row r="615" spans="1:30" ht="13" x14ac:dyDescent="0.15">
      <c r="A615" s="73"/>
      <c r="B615" s="64"/>
      <c r="C615" s="73"/>
      <c r="D615" s="197"/>
      <c r="E615" s="197"/>
      <c r="F615" s="197"/>
      <c r="G615" s="197"/>
      <c r="H615" s="197"/>
      <c r="I615" s="197"/>
      <c r="J615" s="197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</row>
    <row r="616" spans="1:30" ht="13" x14ac:dyDescent="0.15">
      <c r="A616" s="73"/>
      <c r="B616" s="64"/>
      <c r="C616" s="73"/>
      <c r="D616" s="197"/>
      <c r="E616" s="197"/>
      <c r="F616" s="197"/>
      <c r="G616" s="197"/>
      <c r="H616" s="197"/>
      <c r="I616" s="197"/>
      <c r="J616" s="197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</row>
    <row r="617" spans="1:30" ht="13" x14ac:dyDescent="0.15">
      <c r="A617" s="73"/>
      <c r="B617" s="64"/>
      <c r="C617" s="73"/>
      <c r="D617" s="197"/>
      <c r="E617" s="197"/>
      <c r="F617" s="197"/>
      <c r="G617" s="197"/>
      <c r="H617" s="197"/>
      <c r="I617" s="197"/>
      <c r="J617" s="197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</row>
    <row r="618" spans="1:30" ht="13" x14ac:dyDescent="0.15">
      <c r="A618" s="73"/>
      <c r="B618" s="64"/>
      <c r="C618" s="73"/>
      <c r="D618" s="197"/>
      <c r="E618" s="197"/>
      <c r="F618" s="197"/>
      <c r="G618" s="197"/>
      <c r="H618" s="197"/>
      <c r="I618" s="197"/>
      <c r="J618" s="197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</row>
    <row r="619" spans="1:30" ht="13" x14ac:dyDescent="0.15">
      <c r="A619" s="73"/>
      <c r="B619" s="64"/>
      <c r="C619" s="73"/>
      <c r="D619" s="197"/>
      <c r="E619" s="197"/>
      <c r="F619" s="197"/>
      <c r="G619" s="197"/>
      <c r="H619" s="197"/>
      <c r="I619" s="197"/>
      <c r="J619" s="197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</row>
    <row r="620" spans="1:30" ht="13" x14ac:dyDescent="0.15">
      <c r="A620" s="73"/>
      <c r="B620" s="64"/>
      <c r="C620" s="73"/>
      <c r="D620" s="197"/>
      <c r="E620" s="197"/>
      <c r="F620" s="197"/>
      <c r="G620" s="197"/>
      <c r="H620" s="197"/>
      <c r="I620" s="197"/>
      <c r="J620" s="197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</row>
    <row r="621" spans="1:30" ht="13" x14ac:dyDescent="0.15">
      <c r="A621" s="73"/>
      <c r="B621" s="64"/>
      <c r="C621" s="73"/>
      <c r="D621" s="197"/>
      <c r="E621" s="197"/>
      <c r="F621" s="197"/>
      <c r="G621" s="197"/>
      <c r="H621" s="197"/>
      <c r="I621" s="197"/>
      <c r="J621" s="197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</row>
    <row r="622" spans="1:30" ht="13" x14ac:dyDescent="0.15">
      <c r="A622" s="73"/>
      <c r="B622" s="64"/>
      <c r="C622" s="73"/>
      <c r="D622" s="197"/>
      <c r="E622" s="197"/>
      <c r="F622" s="197"/>
      <c r="G622" s="197"/>
      <c r="H622" s="197"/>
      <c r="I622" s="197"/>
      <c r="J622" s="197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</row>
    <row r="623" spans="1:30" ht="13" x14ac:dyDescent="0.15">
      <c r="A623" s="73"/>
      <c r="B623" s="64"/>
      <c r="C623" s="73"/>
      <c r="D623" s="197"/>
      <c r="E623" s="197"/>
      <c r="F623" s="197"/>
      <c r="G623" s="197"/>
      <c r="H623" s="197"/>
      <c r="I623" s="197"/>
      <c r="J623" s="197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</row>
    <row r="624" spans="1:30" ht="13" x14ac:dyDescent="0.15">
      <c r="A624" s="73"/>
      <c r="B624" s="64"/>
      <c r="C624" s="73"/>
      <c r="D624" s="197"/>
      <c r="E624" s="197"/>
      <c r="F624" s="197"/>
      <c r="G624" s="197"/>
      <c r="H624" s="197"/>
      <c r="I624" s="197"/>
      <c r="J624" s="197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</row>
    <row r="625" spans="1:30" ht="13" x14ac:dyDescent="0.15">
      <c r="A625" s="73"/>
      <c r="B625" s="64"/>
      <c r="C625" s="73"/>
      <c r="D625" s="197"/>
      <c r="E625" s="197"/>
      <c r="F625" s="197"/>
      <c r="G625" s="197"/>
      <c r="H625" s="197"/>
      <c r="I625" s="197"/>
      <c r="J625" s="197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</row>
    <row r="626" spans="1:30" ht="13" x14ac:dyDescent="0.15">
      <c r="A626" s="73"/>
      <c r="B626" s="64"/>
      <c r="C626" s="73"/>
      <c r="D626" s="197"/>
      <c r="E626" s="197"/>
      <c r="F626" s="197"/>
      <c r="G626" s="197"/>
      <c r="H626" s="197"/>
      <c r="I626" s="197"/>
      <c r="J626" s="197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</row>
    <row r="627" spans="1:30" ht="13" x14ac:dyDescent="0.15">
      <c r="A627" s="73"/>
      <c r="B627" s="64"/>
      <c r="C627" s="73"/>
      <c r="D627" s="197"/>
      <c r="E627" s="197"/>
      <c r="F627" s="197"/>
      <c r="G627" s="197"/>
      <c r="H627" s="197"/>
      <c r="I627" s="197"/>
      <c r="J627" s="197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</row>
    <row r="628" spans="1:30" ht="13" x14ac:dyDescent="0.15">
      <c r="A628" s="73"/>
      <c r="B628" s="64"/>
      <c r="C628" s="73"/>
      <c r="D628" s="197"/>
      <c r="E628" s="197"/>
      <c r="F628" s="197"/>
      <c r="G628" s="197"/>
      <c r="H628" s="197"/>
      <c r="I628" s="197"/>
      <c r="J628" s="197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</row>
    <row r="629" spans="1:30" ht="13" x14ac:dyDescent="0.15">
      <c r="A629" s="73"/>
      <c r="B629" s="64"/>
      <c r="C629" s="73"/>
      <c r="D629" s="197"/>
      <c r="E629" s="197"/>
      <c r="F629" s="197"/>
      <c r="G629" s="197"/>
      <c r="H629" s="197"/>
      <c r="I629" s="197"/>
      <c r="J629" s="197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</row>
    <row r="630" spans="1:30" ht="13" x14ac:dyDescent="0.15">
      <c r="A630" s="73"/>
      <c r="B630" s="64"/>
      <c r="C630" s="73"/>
      <c r="D630" s="197"/>
      <c r="E630" s="197"/>
      <c r="F630" s="197"/>
      <c r="G630" s="197"/>
      <c r="H630" s="197"/>
      <c r="I630" s="197"/>
      <c r="J630" s="197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</row>
    <row r="631" spans="1:30" ht="13" x14ac:dyDescent="0.15">
      <c r="A631" s="73"/>
      <c r="B631" s="64"/>
      <c r="C631" s="73"/>
      <c r="D631" s="197"/>
      <c r="E631" s="197"/>
      <c r="F631" s="197"/>
      <c r="G631" s="197"/>
      <c r="H631" s="197"/>
      <c r="I631" s="197"/>
      <c r="J631" s="197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</row>
    <row r="632" spans="1:30" ht="13" x14ac:dyDescent="0.15">
      <c r="A632" s="73"/>
      <c r="B632" s="64"/>
      <c r="C632" s="73"/>
      <c r="D632" s="197"/>
      <c r="E632" s="197"/>
      <c r="F632" s="197"/>
      <c r="G632" s="197"/>
      <c r="H632" s="197"/>
      <c r="I632" s="197"/>
      <c r="J632" s="197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</row>
    <row r="633" spans="1:30" ht="13" x14ac:dyDescent="0.15">
      <c r="A633" s="73"/>
      <c r="B633" s="64"/>
      <c r="C633" s="73"/>
      <c r="D633" s="197"/>
      <c r="E633" s="197"/>
      <c r="F633" s="197"/>
      <c r="G633" s="197"/>
      <c r="H633" s="197"/>
      <c r="I633" s="197"/>
      <c r="J633" s="197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</row>
    <row r="634" spans="1:30" ht="13" x14ac:dyDescent="0.15">
      <c r="A634" s="73"/>
      <c r="B634" s="64"/>
      <c r="C634" s="73"/>
      <c r="D634" s="197"/>
      <c r="E634" s="197"/>
      <c r="F634" s="197"/>
      <c r="G634" s="197"/>
      <c r="H634" s="197"/>
      <c r="I634" s="197"/>
      <c r="J634" s="197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</row>
    <row r="635" spans="1:30" ht="13" x14ac:dyDescent="0.15">
      <c r="A635" s="73"/>
      <c r="B635" s="64"/>
      <c r="C635" s="73"/>
      <c r="D635" s="197"/>
      <c r="E635" s="197"/>
      <c r="F635" s="197"/>
      <c r="G635" s="197"/>
      <c r="H635" s="197"/>
      <c r="I635" s="197"/>
      <c r="J635" s="197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</row>
    <row r="636" spans="1:30" ht="13" x14ac:dyDescent="0.15">
      <c r="A636" s="73"/>
      <c r="B636" s="64"/>
      <c r="C636" s="73"/>
      <c r="D636" s="197"/>
      <c r="E636" s="197"/>
      <c r="F636" s="197"/>
      <c r="G636" s="197"/>
      <c r="H636" s="197"/>
      <c r="I636" s="197"/>
      <c r="J636" s="197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</row>
    <row r="637" spans="1:30" ht="13" x14ac:dyDescent="0.15">
      <c r="A637" s="73"/>
      <c r="B637" s="64"/>
      <c r="C637" s="73"/>
      <c r="D637" s="197"/>
      <c r="E637" s="197"/>
      <c r="F637" s="197"/>
      <c r="G637" s="197"/>
      <c r="H637" s="197"/>
      <c r="I637" s="197"/>
      <c r="J637" s="197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</row>
    <row r="638" spans="1:30" ht="13" x14ac:dyDescent="0.15">
      <c r="A638" s="73"/>
      <c r="B638" s="64"/>
      <c r="C638" s="73"/>
      <c r="D638" s="197"/>
      <c r="E638" s="197"/>
      <c r="F638" s="197"/>
      <c r="G638" s="197"/>
      <c r="H638" s="197"/>
      <c r="I638" s="197"/>
      <c r="J638" s="197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</row>
    <row r="639" spans="1:30" ht="13" x14ac:dyDescent="0.15">
      <c r="A639" s="73"/>
      <c r="B639" s="64"/>
      <c r="C639" s="73"/>
      <c r="D639" s="197"/>
      <c r="E639" s="197"/>
      <c r="F639" s="197"/>
      <c r="G639" s="197"/>
      <c r="H639" s="197"/>
      <c r="I639" s="197"/>
      <c r="J639" s="197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</row>
    <row r="640" spans="1:30" ht="13" x14ac:dyDescent="0.15">
      <c r="A640" s="73"/>
      <c r="B640" s="64"/>
      <c r="C640" s="73"/>
      <c r="D640" s="197"/>
      <c r="E640" s="197"/>
      <c r="F640" s="197"/>
      <c r="G640" s="197"/>
      <c r="H640" s="197"/>
      <c r="I640" s="197"/>
      <c r="J640" s="197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</row>
    <row r="641" spans="1:30" ht="13" x14ac:dyDescent="0.15">
      <c r="A641" s="73"/>
      <c r="B641" s="64"/>
      <c r="C641" s="73"/>
      <c r="D641" s="197"/>
      <c r="E641" s="197"/>
      <c r="F641" s="197"/>
      <c r="G641" s="197"/>
      <c r="H641" s="197"/>
      <c r="I641" s="197"/>
      <c r="J641" s="197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</row>
    <row r="642" spans="1:30" ht="13" x14ac:dyDescent="0.15">
      <c r="A642" s="73"/>
      <c r="B642" s="64"/>
      <c r="C642" s="73"/>
      <c r="D642" s="197"/>
      <c r="E642" s="197"/>
      <c r="F642" s="197"/>
      <c r="G642" s="197"/>
      <c r="H642" s="197"/>
      <c r="I642" s="197"/>
      <c r="J642" s="197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</row>
    <row r="643" spans="1:30" ht="13" x14ac:dyDescent="0.15">
      <c r="A643" s="73"/>
      <c r="B643" s="64"/>
      <c r="C643" s="73"/>
      <c r="D643" s="197"/>
      <c r="E643" s="197"/>
      <c r="F643" s="197"/>
      <c r="G643" s="197"/>
      <c r="H643" s="197"/>
      <c r="I643" s="197"/>
      <c r="J643" s="197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</row>
    <row r="644" spans="1:30" ht="13" x14ac:dyDescent="0.15">
      <c r="A644" s="73"/>
      <c r="B644" s="64"/>
      <c r="C644" s="73"/>
      <c r="D644" s="197"/>
      <c r="E644" s="197"/>
      <c r="F644" s="197"/>
      <c r="G644" s="197"/>
      <c r="H644" s="197"/>
      <c r="I644" s="197"/>
      <c r="J644" s="197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</row>
    <row r="645" spans="1:30" ht="13" x14ac:dyDescent="0.15">
      <c r="A645" s="73"/>
      <c r="B645" s="64"/>
      <c r="C645" s="73"/>
      <c r="D645" s="197"/>
      <c r="E645" s="197"/>
      <c r="F645" s="197"/>
      <c r="G645" s="197"/>
      <c r="H645" s="197"/>
      <c r="I645" s="197"/>
      <c r="J645" s="197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</row>
    <row r="646" spans="1:30" ht="13" x14ac:dyDescent="0.15">
      <c r="A646" s="73"/>
      <c r="B646" s="64"/>
      <c r="C646" s="73"/>
      <c r="D646" s="197"/>
      <c r="E646" s="197"/>
      <c r="F646" s="197"/>
      <c r="G646" s="197"/>
      <c r="H646" s="197"/>
      <c r="I646" s="197"/>
      <c r="J646" s="197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</row>
    <row r="647" spans="1:30" ht="13" x14ac:dyDescent="0.15">
      <c r="A647" s="73"/>
      <c r="B647" s="64"/>
      <c r="C647" s="73"/>
      <c r="D647" s="197"/>
      <c r="E647" s="197"/>
      <c r="F647" s="197"/>
      <c r="G647" s="197"/>
      <c r="H647" s="197"/>
      <c r="I647" s="197"/>
      <c r="J647" s="197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</row>
    <row r="648" spans="1:30" ht="13" x14ac:dyDescent="0.15">
      <c r="A648" s="73"/>
      <c r="B648" s="64"/>
      <c r="C648" s="73"/>
      <c r="D648" s="197"/>
      <c r="E648" s="197"/>
      <c r="F648" s="197"/>
      <c r="G648" s="197"/>
      <c r="H648" s="197"/>
      <c r="I648" s="197"/>
      <c r="J648" s="197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</row>
    <row r="649" spans="1:30" ht="13" x14ac:dyDescent="0.15">
      <c r="A649" s="73"/>
      <c r="B649" s="64"/>
      <c r="C649" s="73"/>
      <c r="D649" s="197"/>
      <c r="E649" s="197"/>
      <c r="F649" s="197"/>
      <c r="G649" s="197"/>
      <c r="H649" s="197"/>
      <c r="I649" s="197"/>
      <c r="J649" s="197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</row>
    <row r="650" spans="1:30" ht="13" x14ac:dyDescent="0.15">
      <c r="A650" s="73"/>
      <c r="B650" s="64"/>
      <c r="C650" s="73"/>
      <c r="D650" s="197"/>
      <c r="E650" s="197"/>
      <c r="F650" s="197"/>
      <c r="G650" s="197"/>
      <c r="H650" s="197"/>
      <c r="I650" s="197"/>
      <c r="J650" s="197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</row>
    <row r="651" spans="1:30" ht="13" x14ac:dyDescent="0.15">
      <c r="A651" s="73"/>
      <c r="B651" s="64"/>
      <c r="C651" s="73"/>
      <c r="D651" s="197"/>
      <c r="E651" s="197"/>
      <c r="F651" s="197"/>
      <c r="G651" s="197"/>
      <c r="H651" s="197"/>
      <c r="I651" s="197"/>
      <c r="J651" s="197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</row>
    <row r="652" spans="1:30" ht="13" x14ac:dyDescent="0.15">
      <c r="A652" s="73"/>
      <c r="B652" s="64"/>
      <c r="C652" s="73"/>
      <c r="D652" s="197"/>
      <c r="E652" s="197"/>
      <c r="F652" s="197"/>
      <c r="G652" s="197"/>
      <c r="H652" s="197"/>
      <c r="I652" s="197"/>
      <c r="J652" s="197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</row>
    <row r="653" spans="1:30" ht="13" x14ac:dyDescent="0.15">
      <c r="A653" s="73"/>
      <c r="B653" s="64"/>
      <c r="C653" s="73"/>
      <c r="D653" s="197"/>
      <c r="E653" s="197"/>
      <c r="F653" s="197"/>
      <c r="G653" s="197"/>
      <c r="H653" s="197"/>
      <c r="I653" s="197"/>
      <c r="J653" s="197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</row>
    <row r="654" spans="1:30" ht="13" x14ac:dyDescent="0.15">
      <c r="A654" s="73"/>
      <c r="B654" s="64"/>
      <c r="C654" s="73"/>
      <c r="D654" s="197"/>
      <c r="E654" s="197"/>
      <c r="F654" s="197"/>
      <c r="G654" s="197"/>
      <c r="H654" s="197"/>
      <c r="I654" s="197"/>
      <c r="J654" s="197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</row>
    <row r="655" spans="1:30" ht="13" x14ac:dyDescent="0.15">
      <c r="A655" s="73"/>
      <c r="B655" s="64"/>
      <c r="C655" s="73"/>
      <c r="D655" s="197"/>
      <c r="E655" s="197"/>
      <c r="F655" s="197"/>
      <c r="G655" s="197"/>
      <c r="H655" s="197"/>
      <c r="I655" s="197"/>
      <c r="J655" s="197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</row>
    <row r="656" spans="1:30" ht="13" x14ac:dyDescent="0.15">
      <c r="A656" s="73"/>
      <c r="B656" s="64"/>
      <c r="C656" s="73"/>
      <c r="D656" s="197"/>
      <c r="E656" s="197"/>
      <c r="F656" s="197"/>
      <c r="G656" s="197"/>
      <c r="H656" s="197"/>
      <c r="I656" s="197"/>
      <c r="J656" s="197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</row>
    <row r="657" spans="1:30" ht="13" x14ac:dyDescent="0.15">
      <c r="A657" s="73"/>
      <c r="B657" s="64"/>
      <c r="C657" s="73"/>
      <c r="D657" s="197"/>
      <c r="E657" s="197"/>
      <c r="F657" s="197"/>
      <c r="G657" s="197"/>
      <c r="H657" s="197"/>
      <c r="I657" s="197"/>
      <c r="J657" s="197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</row>
    <row r="658" spans="1:30" ht="13" x14ac:dyDescent="0.15">
      <c r="A658" s="73"/>
      <c r="B658" s="64"/>
      <c r="C658" s="73"/>
      <c r="D658" s="197"/>
      <c r="E658" s="197"/>
      <c r="F658" s="197"/>
      <c r="G658" s="197"/>
      <c r="H658" s="197"/>
      <c r="I658" s="197"/>
      <c r="J658" s="197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</row>
    <row r="659" spans="1:30" ht="13" x14ac:dyDescent="0.15">
      <c r="A659" s="73"/>
      <c r="B659" s="64"/>
      <c r="C659" s="73"/>
      <c r="D659" s="197"/>
      <c r="E659" s="197"/>
      <c r="F659" s="197"/>
      <c r="G659" s="197"/>
      <c r="H659" s="197"/>
      <c r="I659" s="197"/>
      <c r="J659" s="197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</row>
    <row r="660" spans="1:30" ht="13" x14ac:dyDescent="0.15">
      <c r="A660" s="73"/>
      <c r="B660" s="64"/>
      <c r="C660" s="73"/>
      <c r="D660" s="197"/>
      <c r="E660" s="197"/>
      <c r="F660" s="197"/>
      <c r="G660" s="197"/>
      <c r="H660" s="197"/>
      <c r="I660" s="197"/>
      <c r="J660" s="197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</row>
    <row r="661" spans="1:30" ht="13" x14ac:dyDescent="0.15">
      <c r="A661" s="73"/>
      <c r="B661" s="64"/>
      <c r="C661" s="73"/>
      <c r="D661" s="197"/>
      <c r="E661" s="197"/>
      <c r="F661" s="197"/>
      <c r="G661" s="197"/>
      <c r="H661" s="197"/>
      <c r="I661" s="197"/>
      <c r="J661" s="197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</row>
    <row r="662" spans="1:30" ht="13" x14ac:dyDescent="0.15">
      <c r="A662" s="73"/>
      <c r="B662" s="64"/>
      <c r="C662" s="73"/>
      <c r="D662" s="197"/>
      <c r="E662" s="197"/>
      <c r="F662" s="197"/>
      <c r="G662" s="197"/>
      <c r="H662" s="197"/>
      <c r="I662" s="197"/>
      <c r="J662" s="197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</row>
    <row r="663" spans="1:30" ht="13" x14ac:dyDescent="0.15">
      <c r="A663" s="73"/>
      <c r="B663" s="64"/>
      <c r="C663" s="73"/>
      <c r="D663" s="197"/>
      <c r="E663" s="197"/>
      <c r="F663" s="197"/>
      <c r="G663" s="197"/>
      <c r="H663" s="197"/>
      <c r="I663" s="197"/>
      <c r="J663" s="197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</row>
    <row r="664" spans="1:30" ht="13" x14ac:dyDescent="0.15">
      <c r="A664" s="73"/>
      <c r="B664" s="64"/>
      <c r="C664" s="73"/>
      <c r="D664" s="197"/>
      <c r="E664" s="197"/>
      <c r="F664" s="197"/>
      <c r="G664" s="197"/>
      <c r="H664" s="197"/>
      <c r="I664" s="197"/>
      <c r="J664" s="197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</row>
    <row r="665" spans="1:30" ht="13" x14ac:dyDescent="0.15">
      <c r="A665" s="73"/>
      <c r="B665" s="64"/>
      <c r="C665" s="73"/>
      <c r="D665" s="197"/>
      <c r="E665" s="197"/>
      <c r="F665" s="197"/>
      <c r="G665" s="197"/>
      <c r="H665" s="197"/>
      <c r="I665" s="197"/>
      <c r="J665" s="197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</row>
    <row r="666" spans="1:30" ht="13" x14ac:dyDescent="0.15">
      <c r="A666" s="73"/>
      <c r="B666" s="64"/>
      <c r="C666" s="73"/>
      <c r="D666" s="197"/>
      <c r="E666" s="197"/>
      <c r="F666" s="197"/>
      <c r="G666" s="197"/>
      <c r="H666" s="197"/>
      <c r="I666" s="197"/>
      <c r="J666" s="197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</row>
    <row r="667" spans="1:30" ht="13" x14ac:dyDescent="0.15">
      <c r="A667" s="73"/>
      <c r="B667" s="64"/>
      <c r="C667" s="73"/>
      <c r="D667" s="197"/>
      <c r="E667" s="197"/>
      <c r="F667" s="197"/>
      <c r="G667" s="197"/>
      <c r="H667" s="197"/>
      <c r="I667" s="197"/>
      <c r="J667" s="197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</row>
    <row r="668" spans="1:30" ht="13" x14ac:dyDescent="0.15">
      <c r="A668" s="73"/>
      <c r="B668" s="64"/>
      <c r="C668" s="73"/>
      <c r="D668" s="197"/>
      <c r="E668" s="197"/>
      <c r="F668" s="197"/>
      <c r="G668" s="197"/>
      <c r="H668" s="197"/>
      <c r="I668" s="197"/>
      <c r="J668" s="197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</row>
    <row r="669" spans="1:30" ht="13" x14ac:dyDescent="0.15">
      <c r="A669" s="73"/>
      <c r="B669" s="64"/>
      <c r="C669" s="73"/>
      <c r="D669" s="197"/>
      <c r="E669" s="197"/>
      <c r="F669" s="197"/>
      <c r="G669" s="197"/>
      <c r="H669" s="197"/>
      <c r="I669" s="197"/>
      <c r="J669" s="197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</row>
    <row r="670" spans="1:30" ht="13" x14ac:dyDescent="0.15">
      <c r="A670" s="73"/>
      <c r="B670" s="64"/>
      <c r="C670" s="73"/>
      <c r="D670" s="197"/>
      <c r="E670" s="197"/>
      <c r="F670" s="197"/>
      <c r="G670" s="197"/>
      <c r="H670" s="197"/>
      <c r="I670" s="197"/>
      <c r="J670" s="197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</row>
    <row r="671" spans="1:30" ht="13" x14ac:dyDescent="0.15">
      <c r="A671" s="73"/>
      <c r="B671" s="64"/>
      <c r="C671" s="73"/>
      <c r="D671" s="197"/>
      <c r="E671" s="197"/>
      <c r="F671" s="197"/>
      <c r="G671" s="197"/>
      <c r="H671" s="197"/>
      <c r="I671" s="197"/>
      <c r="J671" s="197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</row>
    <row r="672" spans="1:30" ht="13" x14ac:dyDescent="0.15">
      <c r="A672" s="73"/>
      <c r="B672" s="64"/>
      <c r="C672" s="73"/>
      <c r="D672" s="197"/>
      <c r="E672" s="197"/>
      <c r="F672" s="197"/>
      <c r="G672" s="197"/>
      <c r="H672" s="197"/>
      <c r="I672" s="197"/>
      <c r="J672" s="197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</row>
    <row r="673" spans="1:30" ht="13" x14ac:dyDescent="0.15">
      <c r="A673" s="73"/>
      <c r="B673" s="64"/>
      <c r="C673" s="73"/>
      <c r="D673" s="197"/>
      <c r="E673" s="197"/>
      <c r="F673" s="197"/>
      <c r="G673" s="197"/>
      <c r="H673" s="197"/>
      <c r="I673" s="197"/>
      <c r="J673" s="197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</row>
    <row r="674" spans="1:30" ht="13" x14ac:dyDescent="0.15">
      <c r="A674" s="73"/>
      <c r="B674" s="64"/>
      <c r="C674" s="73"/>
      <c r="D674" s="197"/>
      <c r="E674" s="197"/>
      <c r="F674" s="197"/>
      <c r="G674" s="197"/>
      <c r="H674" s="197"/>
      <c r="I674" s="197"/>
      <c r="J674" s="197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</row>
    <row r="675" spans="1:30" ht="13" x14ac:dyDescent="0.15">
      <c r="A675" s="73"/>
      <c r="B675" s="64"/>
      <c r="C675" s="73"/>
      <c r="D675" s="197"/>
      <c r="E675" s="197"/>
      <c r="F675" s="197"/>
      <c r="G675" s="197"/>
      <c r="H675" s="197"/>
      <c r="I675" s="197"/>
      <c r="J675" s="197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</row>
    <row r="676" spans="1:30" ht="13" x14ac:dyDescent="0.15">
      <c r="A676" s="73"/>
      <c r="B676" s="64"/>
      <c r="C676" s="73"/>
      <c r="D676" s="197"/>
      <c r="E676" s="197"/>
      <c r="F676" s="197"/>
      <c r="G676" s="197"/>
      <c r="H676" s="197"/>
      <c r="I676" s="197"/>
      <c r="J676" s="197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</row>
    <row r="677" spans="1:30" ht="13" x14ac:dyDescent="0.15">
      <c r="A677" s="73"/>
      <c r="B677" s="64"/>
      <c r="C677" s="73"/>
      <c r="D677" s="197"/>
      <c r="E677" s="197"/>
      <c r="F677" s="197"/>
      <c r="G677" s="197"/>
      <c r="H677" s="197"/>
      <c r="I677" s="197"/>
      <c r="J677" s="197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</row>
    <row r="678" spans="1:30" ht="13" x14ac:dyDescent="0.15">
      <c r="A678" s="73"/>
      <c r="B678" s="64"/>
      <c r="C678" s="73"/>
      <c r="D678" s="197"/>
      <c r="E678" s="197"/>
      <c r="F678" s="197"/>
      <c r="G678" s="197"/>
      <c r="H678" s="197"/>
      <c r="I678" s="197"/>
      <c r="J678" s="197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</row>
    <row r="679" spans="1:30" ht="13" x14ac:dyDescent="0.15">
      <c r="A679" s="73"/>
      <c r="B679" s="64"/>
      <c r="C679" s="73"/>
      <c r="D679" s="197"/>
      <c r="E679" s="197"/>
      <c r="F679" s="197"/>
      <c r="G679" s="197"/>
      <c r="H679" s="197"/>
      <c r="I679" s="197"/>
      <c r="J679" s="197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</row>
    <row r="680" spans="1:30" ht="13" x14ac:dyDescent="0.15">
      <c r="A680" s="73"/>
      <c r="B680" s="64"/>
      <c r="C680" s="73"/>
      <c r="D680" s="197"/>
      <c r="E680" s="197"/>
      <c r="F680" s="197"/>
      <c r="G680" s="197"/>
      <c r="H680" s="197"/>
      <c r="I680" s="197"/>
      <c r="J680" s="197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</row>
    <row r="681" spans="1:30" ht="13" x14ac:dyDescent="0.15">
      <c r="A681" s="73"/>
      <c r="B681" s="64"/>
      <c r="C681" s="73"/>
      <c r="D681" s="197"/>
      <c r="E681" s="197"/>
      <c r="F681" s="197"/>
      <c r="G681" s="197"/>
      <c r="H681" s="197"/>
      <c r="I681" s="197"/>
      <c r="J681" s="197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</row>
    <row r="682" spans="1:30" ht="13" x14ac:dyDescent="0.15">
      <c r="A682" s="73"/>
      <c r="B682" s="64"/>
      <c r="C682" s="73"/>
      <c r="D682" s="197"/>
      <c r="E682" s="197"/>
      <c r="F682" s="197"/>
      <c r="G682" s="197"/>
      <c r="H682" s="197"/>
      <c r="I682" s="197"/>
      <c r="J682" s="197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</row>
    <row r="683" spans="1:30" ht="13" x14ac:dyDescent="0.15">
      <c r="A683" s="73"/>
      <c r="B683" s="64"/>
      <c r="C683" s="73"/>
      <c r="D683" s="197"/>
      <c r="E683" s="197"/>
      <c r="F683" s="197"/>
      <c r="G683" s="197"/>
      <c r="H683" s="197"/>
      <c r="I683" s="197"/>
      <c r="J683" s="197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</row>
    <row r="684" spans="1:30" ht="13" x14ac:dyDescent="0.15">
      <c r="A684" s="73"/>
      <c r="B684" s="64"/>
      <c r="C684" s="73"/>
      <c r="D684" s="197"/>
      <c r="E684" s="197"/>
      <c r="F684" s="197"/>
      <c r="G684" s="197"/>
      <c r="H684" s="197"/>
      <c r="I684" s="197"/>
      <c r="J684" s="197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</row>
    <row r="685" spans="1:30" ht="13" x14ac:dyDescent="0.15">
      <c r="A685" s="73"/>
      <c r="B685" s="64"/>
      <c r="C685" s="73"/>
      <c r="D685" s="197"/>
      <c r="E685" s="197"/>
      <c r="F685" s="197"/>
      <c r="G685" s="197"/>
      <c r="H685" s="197"/>
      <c r="I685" s="197"/>
      <c r="J685" s="197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</row>
    <row r="686" spans="1:30" ht="13" x14ac:dyDescent="0.15">
      <c r="A686" s="73"/>
      <c r="B686" s="64"/>
      <c r="C686" s="73"/>
      <c r="D686" s="197"/>
      <c r="E686" s="197"/>
      <c r="F686" s="197"/>
      <c r="G686" s="197"/>
      <c r="H686" s="197"/>
      <c r="I686" s="197"/>
      <c r="J686" s="197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</row>
    <row r="687" spans="1:30" ht="13" x14ac:dyDescent="0.15">
      <c r="A687" s="73"/>
      <c r="B687" s="64"/>
      <c r="C687" s="73"/>
      <c r="D687" s="197"/>
      <c r="E687" s="197"/>
      <c r="F687" s="197"/>
      <c r="G687" s="197"/>
      <c r="H687" s="197"/>
      <c r="I687" s="197"/>
      <c r="J687" s="197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</row>
    <row r="688" spans="1:30" ht="13" x14ac:dyDescent="0.15">
      <c r="A688" s="73"/>
      <c r="B688" s="64"/>
      <c r="C688" s="73"/>
      <c r="D688" s="197"/>
      <c r="E688" s="197"/>
      <c r="F688" s="197"/>
      <c r="G688" s="197"/>
      <c r="H688" s="197"/>
      <c r="I688" s="197"/>
      <c r="J688" s="197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</row>
    <row r="689" spans="1:30" ht="13" x14ac:dyDescent="0.15">
      <c r="A689" s="73"/>
      <c r="B689" s="64"/>
      <c r="C689" s="73"/>
      <c r="D689" s="197"/>
      <c r="E689" s="197"/>
      <c r="F689" s="197"/>
      <c r="G689" s="197"/>
      <c r="H689" s="197"/>
      <c r="I689" s="197"/>
      <c r="J689" s="197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</row>
    <row r="690" spans="1:30" ht="13" x14ac:dyDescent="0.15">
      <c r="A690" s="73"/>
      <c r="B690" s="64"/>
      <c r="C690" s="73"/>
      <c r="D690" s="197"/>
      <c r="E690" s="197"/>
      <c r="F690" s="197"/>
      <c r="G690" s="197"/>
      <c r="H690" s="197"/>
      <c r="I690" s="197"/>
      <c r="J690" s="197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</row>
    <row r="691" spans="1:30" ht="13" x14ac:dyDescent="0.15">
      <c r="A691" s="73"/>
      <c r="B691" s="64"/>
      <c r="C691" s="73"/>
      <c r="D691" s="197"/>
      <c r="E691" s="197"/>
      <c r="F691" s="197"/>
      <c r="G691" s="197"/>
      <c r="H691" s="197"/>
      <c r="I691" s="197"/>
      <c r="J691" s="197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</row>
    <row r="692" spans="1:30" ht="13" x14ac:dyDescent="0.15">
      <c r="A692" s="73"/>
      <c r="B692" s="64"/>
      <c r="C692" s="73"/>
      <c r="D692" s="197"/>
      <c r="E692" s="197"/>
      <c r="F692" s="197"/>
      <c r="G692" s="197"/>
      <c r="H692" s="197"/>
      <c r="I692" s="197"/>
      <c r="J692" s="197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</row>
    <row r="693" spans="1:30" ht="13" x14ac:dyDescent="0.15">
      <c r="A693" s="73"/>
      <c r="B693" s="64"/>
      <c r="C693" s="73"/>
      <c r="D693" s="197"/>
      <c r="E693" s="197"/>
      <c r="F693" s="197"/>
      <c r="G693" s="197"/>
      <c r="H693" s="197"/>
      <c r="I693" s="197"/>
      <c r="J693" s="197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</row>
    <row r="694" spans="1:30" ht="13" x14ac:dyDescent="0.15">
      <c r="A694" s="73"/>
      <c r="B694" s="64"/>
      <c r="C694" s="73"/>
      <c r="D694" s="197"/>
      <c r="E694" s="197"/>
      <c r="F694" s="197"/>
      <c r="G694" s="197"/>
      <c r="H694" s="197"/>
      <c r="I694" s="197"/>
      <c r="J694" s="197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</row>
    <row r="695" spans="1:30" ht="13" x14ac:dyDescent="0.15">
      <c r="A695" s="73"/>
      <c r="B695" s="64"/>
      <c r="C695" s="73"/>
      <c r="D695" s="197"/>
      <c r="E695" s="197"/>
      <c r="F695" s="197"/>
      <c r="G695" s="197"/>
      <c r="H695" s="197"/>
      <c r="I695" s="197"/>
      <c r="J695" s="197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</row>
    <row r="696" spans="1:30" ht="13" x14ac:dyDescent="0.15">
      <c r="A696" s="73"/>
      <c r="B696" s="64"/>
      <c r="C696" s="73"/>
      <c r="D696" s="197"/>
      <c r="E696" s="197"/>
      <c r="F696" s="197"/>
      <c r="G696" s="197"/>
      <c r="H696" s="197"/>
      <c r="I696" s="197"/>
      <c r="J696" s="197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</row>
    <row r="697" spans="1:30" ht="13" x14ac:dyDescent="0.15">
      <c r="A697" s="73"/>
      <c r="B697" s="64"/>
      <c r="C697" s="73"/>
      <c r="D697" s="197"/>
      <c r="E697" s="197"/>
      <c r="F697" s="197"/>
      <c r="G697" s="197"/>
      <c r="H697" s="197"/>
      <c r="I697" s="197"/>
      <c r="J697" s="197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</row>
    <row r="698" spans="1:30" ht="13" x14ac:dyDescent="0.15">
      <c r="A698" s="73"/>
      <c r="B698" s="64"/>
      <c r="C698" s="73"/>
      <c r="D698" s="197"/>
      <c r="E698" s="197"/>
      <c r="F698" s="197"/>
      <c r="G698" s="197"/>
      <c r="H698" s="197"/>
      <c r="I698" s="197"/>
      <c r="J698" s="197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</row>
    <row r="699" spans="1:30" ht="13" x14ac:dyDescent="0.15">
      <c r="A699" s="73"/>
      <c r="B699" s="64"/>
      <c r="C699" s="73"/>
      <c r="D699" s="197"/>
      <c r="E699" s="197"/>
      <c r="F699" s="197"/>
      <c r="G699" s="197"/>
      <c r="H699" s="197"/>
      <c r="I699" s="197"/>
      <c r="J699" s="197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</row>
    <row r="700" spans="1:30" ht="13" x14ac:dyDescent="0.15">
      <c r="A700" s="73"/>
      <c r="B700" s="64"/>
      <c r="C700" s="73"/>
      <c r="D700" s="197"/>
      <c r="E700" s="197"/>
      <c r="F700" s="197"/>
      <c r="G700" s="197"/>
      <c r="H700" s="197"/>
      <c r="I700" s="197"/>
      <c r="J700" s="197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</row>
    <row r="701" spans="1:30" ht="13" x14ac:dyDescent="0.15">
      <c r="A701" s="73"/>
      <c r="B701" s="64"/>
      <c r="C701" s="73"/>
      <c r="D701" s="197"/>
      <c r="E701" s="197"/>
      <c r="F701" s="197"/>
      <c r="G701" s="197"/>
      <c r="H701" s="197"/>
      <c r="I701" s="197"/>
      <c r="J701" s="197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</row>
    <row r="702" spans="1:30" ht="13" x14ac:dyDescent="0.15">
      <c r="A702" s="73"/>
      <c r="B702" s="64"/>
      <c r="C702" s="73"/>
      <c r="D702" s="197"/>
      <c r="E702" s="197"/>
      <c r="F702" s="197"/>
      <c r="G702" s="197"/>
      <c r="H702" s="197"/>
      <c r="I702" s="197"/>
      <c r="J702" s="197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</row>
    <row r="703" spans="1:30" ht="13" x14ac:dyDescent="0.15">
      <c r="A703" s="73"/>
      <c r="B703" s="64"/>
      <c r="C703" s="73"/>
      <c r="D703" s="197"/>
      <c r="E703" s="197"/>
      <c r="F703" s="197"/>
      <c r="G703" s="197"/>
      <c r="H703" s="197"/>
      <c r="I703" s="197"/>
      <c r="J703" s="197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</row>
    <row r="704" spans="1:30" ht="13" x14ac:dyDescent="0.15">
      <c r="A704" s="73"/>
      <c r="B704" s="64"/>
      <c r="C704" s="73"/>
      <c r="D704" s="197"/>
      <c r="E704" s="197"/>
      <c r="F704" s="197"/>
      <c r="G704" s="197"/>
      <c r="H704" s="197"/>
      <c r="I704" s="197"/>
      <c r="J704" s="197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</row>
    <row r="705" spans="1:30" ht="13" x14ac:dyDescent="0.15">
      <c r="A705" s="73"/>
      <c r="B705" s="64"/>
      <c r="C705" s="73"/>
      <c r="D705" s="197"/>
      <c r="E705" s="197"/>
      <c r="F705" s="197"/>
      <c r="G705" s="197"/>
      <c r="H705" s="197"/>
      <c r="I705" s="197"/>
      <c r="J705" s="197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</row>
    <row r="706" spans="1:30" ht="13" x14ac:dyDescent="0.15">
      <c r="A706" s="73"/>
      <c r="B706" s="64"/>
      <c r="C706" s="73"/>
      <c r="D706" s="197"/>
      <c r="E706" s="197"/>
      <c r="F706" s="197"/>
      <c r="G706" s="197"/>
      <c r="H706" s="197"/>
      <c r="I706" s="197"/>
      <c r="J706" s="197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</row>
    <row r="707" spans="1:30" ht="13" x14ac:dyDescent="0.15">
      <c r="A707" s="73"/>
      <c r="B707" s="64"/>
      <c r="C707" s="73"/>
      <c r="D707" s="197"/>
      <c r="E707" s="197"/>
      <c r="F707" s="197"/>
      <c r="G707" s="197"/>
      <c r="H707" s="197"/>
      <c r="I707" s="197"/>
      <c r="J707" s="197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</row>
    <row r="708" spans="1:30" ht="13" x14ac:dyDescent="0.15">
      <c r="A708" s="73"/>
      <c r="B708" s="64"/>
      <c r="C708" s="73"/>
      <c r="D708" s="197"/>
      <c r="E708" s="197"/>
      <c r="F708" s="197"/>
      <c r="G708" s="197"/>
      <c r="H708" s="197"/>
      <c r="I708" s="197"/>
      <c r="J708" s="197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</row>
    <row r="709" spans="1:30" ht="13" x14ac:dyDescent="0.15">
      <c r="A709" s="73"/>
      <c r="B709" s="64"/>
      <c r="C709" s="73"/>
      <c r="D709" s="197"/>
      <c r="E709" s="197"/>
      <c r="F709" s="197"/>
      <c r="G709" s="197"/>
      <c r="H709" s="197"/>
      <c r="I709" s="197"/>
      <c r="J709" s="197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</row>
    <row r="710" spans="1:30" ht="13" x14ac:dyDescent="0.15">
      <c r="A710" s="73"/>
      <c r="B710" s="64"/>
      <c r="C710" s="73"/>
      <c r="D710" s="197"/>
      <c r="E710" s="197"/>
      <c r="F710" s="197"/>
      <c r="G710" s="197"/>
      <c r="H710" s="197"/>
      <c r="I710" s="197"/>
      <c r="J710" s="197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</row>
    <row r="711" spans="1:30" ht="13" x14ac:dyDescent="0.15">
      <c r="A711" s="73"/>
      <c r="B711" s="64"/>
      <c r="C711" s="73"/>
      <c r="D711" s="197"/>
      <c r="E711" s="197"/>
      <c r="F711" s="197"/>
      <c r="G711" s="197"/>
      <c r="H711" s="197"/>
      <c r="I711" s="197"/>
      <c r="J711" s="197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</row>
    <row r="712" spans="1:30" ht="13" x14ac:dyDescent="0.15">
      <c r="A712" s="73"/>
      <c r="B712" s="64"/>
      <c r="C712" s="73"/>
      <c r="D712" s="197"/>
      <c r="E712" s="197"/>
      <c r="F712" s="197"/>
      <c r="G712" s="197"/>
      <c r="H712" s="197"/>
      <c r="I712" s="197"/>
      <c r="J712" s="197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</row>
    <row r="713" spans="1:30" ht="13" x14ac:dyDescent="0.15">
      <c r="A713" s="73"/>
      <c r="B713" s="64"/>
      <c r="C713" s="73"/>
      <c r="D713" s="197"/>
      <c r="E713" s="197"/>
      <c r="F713" s="197"/>
      <c r="G713" s="197"/>
      <c r="H713" s="197"/>
      <c r="I713" s="197"/>
      <c r="J713" s="197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</row>
    <row r="714" spans="1:30" ht="13" x14ac:dyDescent="0.15">
      <c r="A714" s="73"/>
      <c r="B714" s="64"/>
      <c r="C714" s="73"/>
      <c r="D714" s="197"/>
      <c r="E714" s="197"/>
      <c r="F714" s="197"/>
      <c r="G714" s="197"/>
      <c r="H714" s="197"/>
      <c r="I714" s="197"/>
      <c r="J714" s="197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</row>
    <row r="715" spans="1:30" ht="13" x14ac:dyDescent="0.15">
      <c r="A715" s="73"/>
      <c r="B715" s="64"/>
      <c r="C715" s="73"/>
      <c r="D715" s="197"/>
      <c r="E715" s="197"/>
      <c r="F715" s="197"/>
      <c r="G715" s="197"/>
      <c r="H715" s="197"/>
      <c r="I715" s="197"/>
      <c r="J715" s="197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</row>
    <row r="716" spans="1:30" ht="13" x14ac:dyDescent="0.15">
      <c r="A716" s="73"/>
      <c r="B716" s="64"/>
      <c r="C716" s="73"/>
      <c r="D716" s="197"/>
      <c r="E716" s="197"/>
      <c r="F716" s="197"/>
      <c r="G716" s="197"/>
      <c r="H716" s="197"/>
      <c r="I716" s="197"/>
      <c r="J716" s="197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</row>
    <row r="717" spans="1:30" ht="13" x14ac:dyDescent="0.15">
      <c r="A717" s="73"/>
      <c r="B717" s="64"/>
      <c r="C717" s="73"/>
      <c r="D717" s="197"/>
      <c r="E717" s="197"/>
      <c r="F717" s="197"/>
      <c r="G717" s="197"/>
      <c r="H717" s="197"/>
      <c r="I717" s="197"/>
      <c r="J717" s="197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</row>
    <row r="718" spans="1:30" ht="13" x14ac:dyDescent="0.15">
      <c r="A718" s="73"/>
      <c r="B718" s="64"/>
      <c r="C718" s="73"/>
      <c r="D718" s="197"/>
      <c r="E718" s="197"/>
      <c r="F718" s="197"/>
      <c r="G718" s="197"/>
      <c r="H718" s="197"/>
      <c r="I718" s="197"/>
      <c r="J718" s="197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</row>
    <row r="719" spans="1:30" ht="13" x14ac:dyDescent="0.15">
      <c r="A719" s="73"/>
      <c r="B719" s="64"/>
      <c r="C719" s="73"/>
      <c r="D719" s="197"/>
      <c r="E719" s="197"/>
      <c r="F719" s="197"/>
      <c r="G719" s="197"/>
      <c r="H719" s="197"/>
      <c r="I719" s="197"/>
      <c r="J719" s="197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</row>
    <row r="720" spans="1:30" ht="13" x14ac:dyDescent="0.15">
      <c r="A720" s="73"/>
      <c r="B720" s="64"/>
      <c r="C720" s="73"/>
      <c r="D720" s="197"/>
      <c r="E720" s="197"/>
      <c r="F720" s="197"/>
      <c r="G720" s="197"/>
      <c r="H720" s="197"/>
      <c r="I720" s="197"/>
      <c r="J720" s="197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</row>
    <row r="721" spans="1:30" ht="13" x14ac:dyDescent="0.15">
      <c r="A721" s="73"/>
      <c r="B721" s="64"/>
      <c r="C721" s="73"/>
      <c r="D721" s="197"/>
      <c r="E721" s="197"/>
      <c r="F721" s="197"/>
      <c r="G721" s="197"/>
      <c r="H721" s="197"/>
      <c r="I721" s="197"/>
      <c r="J721" s="197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</row>
    <row r="722" spans="1:30" ht="13" x14ac:dyDescent="0.15">
      <c r="A722" s="73"/>
      <c r="B722" s="64"/>
      <c r="C722" s="73"/>
      <c r="D722" s="197"/>
      <c r="E722" s="197"/>
      <c r="F722" s="197"/>
      <c r="G722" s="197"/>
      <c r="H722" s="197"/>
      <c r="I722" s="197"/>
      <c r="J722" s="197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</row>
    <row r="723" spans="1:30" ht="13" x14ac:dyDescent="0.15">
      <c r="A723" s="73"/>
      <c r="B723" s="64"/>
      <c r="C723" s="73"/>
      <c r="D723" s="197"/>
      <c r="E723" s="197"/>
      <c r="F723" s="197"/>
      <c r="G723" s="197"/>
      <c r="H723" s="197"/>
      <c r="I723" s="197"/>
      <c r="J723" s="197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</row>
    <row r="724" spans="1:30" ht="13" x14ac:dyDescent="0.15">
      <c r="A724" s="73"/>
      <c r="B724" s="64"/>
      <c r="C724" s="73"/>
      <c r="D724" s="197"/>
      <c r="E724" s="197"/>
      <c r="F724" s="197"/>
      <c r="G724" s="197"/>
      <c r="H724" s="197"/>
      <c r="I724" s="197"/>
      <c r="J724" s="197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</row>
    <row r="725" spans="1:30" ht="13" x14ac:dyDescent="0.15">
      <c r="A725" s="73"/>
      <c r="B725" s="64"/>
      <c r="C725" s="73"/>
      <c r="D725" s="197"/>
      <c r="E725" s="197"/>
      <c r="F725" s="197"/>
      <c r="G725" s="197"/>
      <c r="H725" s="197"/>
      <c r="I725" s="197"/>
      <c r="J725" s="197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</row>
    <row r="726" spans="1:30" ht="13" x14ac:dyDescent="0.15">
      <c r="A726" s="73"/>
      <c r="B726" s="64"/>
      <c r="C726" s="73"/>
      <c r="D726" s="197"/>
      <c r="E726" s="197"/>
      <c r="F726" s="197"/>
      <c r="G726" s="197"/>
      <c r="H726" s="197"/>
      <c r="I726" s="197"/>
      <c r="J726" s="197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</row>
    <row r="727" spans="1:30" ht="13" x14ac:dyDescent="0.15">
      <c r="A727" s="73"/>
      <c r="B727" s="64"/>
      <c r="C727" s="73"/>
      <c r="D727" s="197"/>
      <c r="E727" s="197"/>
      <c r="F727" s="197"/>
      <c r="G727" s="197"/>
      <c r="H727" s="197"/>
      <c r="I727" s="197"/>
      <c r="J727" s="197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</row>
    <row r="728" spans="1:30" ht="13" x14ac:dyDescent="0.15">
      <c r="A728" s="73"/>
      <c r="B728" s="64"/>
      <c r="C728" s="73"/>
      <c r="D728" s="197"/>
      <c r="E728" s="197"/>
      <c r="F728" s="197"/>
      <c r="G728" s="197"/>
      <c r="H728" s="197"/>
      <c r="I728" s="197"/>
      <c r="J728" s="197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</row>
    <row r="729" spans="1:30" ht="13" x14ac:dyDescent="0.15">
      <c r="A729" s="73"/>
      <c r="B729" s="64"/>
      <c r="C729" s="73"/>
      <c r="D729" s="197"/>
      <c r="E729" s="197"/>
      <c r="F729" s="197"/>
      <c r="G729" s="197"/>
      <c r="H729" s="197"/>
      <c r="I729" s="197"/>
      <c r="J729" s="197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</row>
    <row r="730" spans="1:30" ht="13" x14ac:dyDescent="0.15">
      <c r="A730" s="73"/>
      <c r="B730" s="64"/>
      <c r="C730" s="73"/>
      <c r="D730" s="197"/>
      <c r="E730" s="197"/>
      <c r="F730" s="197"/>
      <c r="G730" s="197"/>
      <c r="H730" s="197"/>
      <c r="I730" s="197"/>
      <c r="J730" s="197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</row>
    <row r="731" spans="1:30" ht="13" x14ac:dyDescent="0.15">
      <c r="A731" s="73"/>
      <c r="B731" s="64"/>
      <c r="C731" s="73"/>
      <c r="D731" s="197"/>
      <c r="E731" s="197"/>
      <c r="F731" s="197"/>
      <c r="G731" s="197"/>
      <c r="H731" s="197"/>
      <c r="I731" s="197"/>
      <c r="J731" s="197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</row>
    <row r="732" spans="1:30" ht="13" x14ac:dyDescent="0.15">
      <c r="A732" s="73"/>
      <c r="B732" s="64"/>
      <c r="C732" s="73"/>
      <c r="D732" s="197"/>
      <c r="E732" s="197"/>
      <c r="F732" s="197"/>
      <c r="G732" s="197"/>
      <c r="H732" s="197"/>
      <c r="I732" s="197"/>
      <c r="J732" s="197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</row>
    <row r="733" spans="1:30" ht="13" x14ac:dyDescent="0.15">
      <c r="A733" s="73"/>
      <c r="B733" s="64"/>
      <c r="C733" s="73"/>
      <c r="D733" s="197"/>
      <c r="E733" s="197"/>
      <c r="F733" s="197"/>
      <c r="G733" s="197"/>
      <c r="H733" s="197"/>
      <c r="I733" s="197"/>
      <c r="J733" s="197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</row>
    <row r="734" spans="1:30" ht="13" x14ac:dyDescent="0.15">
      <c r="A734" s="73"/>
      <c r="B734" s="64"/>
      <c r="C734" s="73"/>
      <c r="D734" s="197"/>
      <c r="E734" s="197"/>
      <c r="F734" s="197"/>
      <c r="G734" s="197"/>
      <c r="H734" s="197"/>
      <c r="I734" s="197"/>
      <c r="J734" s="197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</row>
    <row r="735" spans="1:30" ht="13" x14ac:dyDescent="0.15">
      <c r="A735" s="73"/>
      <c r="B735" s="64"/>
      <c r="C735" s="73"/>
      <c r="D735" s="197"/>
      <c r="E735" s="197"/>
      <c r="F735" s="197"/>
      <c r="G735" s="197"/>
      <c r="H735" s="197"/>
      <c r="I735" s="197"/>
      <c r="J735" s="197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</row>
    <row r="736" spans="1:30" ht="13" x14ac:dyDescent="0.15">
      <c r="A736" s="73"/>
      <c r="B736" s="64"/>
      <c r="C736" s="73"/>
      <c r="D736" s="197"/>
      <c r="E736" s="197"/>
      <c r="F736" s="197"/>
      <c r="G736" s="197"/>
      <c r="H736" s="197"/>
      <c r="I736" s="197"/>
      <c r="J736" s="197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</row>
    <row r="737" spans="1:30" ht="13" x14ac:dyDescent="0.15">
      <c r="A737" s="73"/>
      <c r="B737" s="64"/>
      <c r="C737" s="73"/>
      <c r="D737" s="197"/>
      <c r="E737" s="197"/>
      <c r="F737" s="197"/>
      <c r="G737" s="197"/>
      <c r="H737" s="197"/>
      <c r="I737" s="197"/>
      <c r="J737" s="197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</row>
    <row r="738" spans="1:30" ht="13" x14ac:dyDescent="0.15">
      <c r="A738" s="73"/>
      <c r="B738" s="64"/>
      <c r="C738" s="73"/>
      <c r="D738" s="197"/>
      <c r="E738" s="197"/>
      <c r="F738" s="197"/>
      <c r="G738" s="197"/>
      <c r="H738" s="197"/>
      <c r="I738" s="197"/>
      <c r="J738" s="197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</row>
    <row r="739" spans="1:30" ht="13" x14ac:dyDescent="0.15">
      <c r="A739" s="73"/>
      <c r="B739" s="64"/>
      <c r="C739" s="73"/>
      <c r="D739" s="197"/>
      <c r="E739" s="197"/>
      <c r="F739" s="197"/>
      <c r="G739" s="197"/>
      <c r="H739" s="197"/>
      <c r="I739" s="197"/>
      <c r="J739" s="197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</row>
    <row r="740" spans="1:30" ht="13" x14ac:dyDescent="0.15">
      <c r="A740" s="73"/>
      <c r="B740" s="64"/>
      <c r="C740" s="73"/>
      <c r="D740" s="197"/>
      <c r="E740" s="197"/>
      <c r="F740" s="197"/>
      <c r="G740" s="197"/>
      <c r="H740" s="197"/>
      <c r="I740" s="197"/>
      <c r="J740" s="197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</row>
    <row r="741" spans="1:30" ht="13" x14ac:dyDescent="0.15">
      <c r="A741" s="73"/>
      <c r="B741" s="64"/>
      <c r="C741" s="73"/>
      <c r="D741" s="197"/>
      <c r="E741" s="197"/>
      <c r="F741" s="197"/>
      <c r="G741" s="197"/>
      <c r="H741" s="197"/>
      <c r="I741" s="197"/>
      <c r="J741" s="197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</row>
    <row r="742" spans="1:30" ht="13" x14ac:dyDescent="0.15">
      <c r="A742" s="73"/>
      <c r="B742" s="64"/>
      <c r="C742" s="73"/>
      <c r="D742" s="197"/>
      <c r="E742" s="197"/>
      <c r="F742" s="197"/>
      <c r="G742" s="197"/>
      <c r="H742" s="197"/>
      <c r="I742" s="197"/>
      <c r="J742" s="197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</row>
    <row r="743" spans="1:30" ht="13" x14ac:dyDescent="0.15">
      <c r="A743" s="73"/>
      <c r="B743" s="64"/>
      <c r="C743" s="73"/>
      <c r="D743" s="197"/>
      <c r="E743" s="197"/>
      <c r="F743" s="197"/>
      <c r="G743" s="197"/>
      <c r="H743" s="197"/>
      <c r="I743" s="197"/>
      <c r="J743" s="197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</row>
    <row r="744" spans="1:30" ht="13" x14ac:dyDescent="0.15">
      <c r="A744" s="73"/>
      <c r="B744" s="64"/>
      <c r="C744" s="73"/>
      <c r="D744" s="197"/>
      <c r="E744" s="197"/>
      <c r="F744" s="197"/>
      <c r="G744" s="197"/>
      <c r="H744" s="197"/>
      <c r="I744" s="197"/>
      <c r="J744" s="197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</row>
    <row r="745" spans="1:30" ht="13" x14ac:dyDescent="0.15">
      <c r="A745" s="73"/>
      <c r="B745" s="64"/>
      <c r="C745" s="73"/>
      <c r="D745" s="197"/>
      <c r="E745" s="197"/>
      <c r="F745" s="197"/>
      <c r="G745" s="197"/>
      <c r="H745" s="197"/>
      <c r="I745" s="197"/>
      <c r="J745" s="197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</row>
    <row r="746" spans="1:30" ht="13" x14ac:dyDescent="0.15">
      <c r="A746" s="73"/>
      <c r="B746" s="64"/>
      <c r="C746" s="73"/>
      <c r="D746" s="197"/>
      <c r="E746" s="197"/>
      <c r="F746" s="197"/>
      <c r="G746" s="197"/>
      <c r="H746" s="197"/>
      <c r="I746" s="197"/>
      <c r="J746" s="197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</row>
    <row r="747" spans="1:30" ht="13" x14ac:dyDescent="0.15">
      <c r="A747" s="73"/>
      <c r="B747" s="64"/>
      <c r="C747" s="73"/>
      <c r="D747" s="197"/>
      <c r="E747" s="197"/>
      <c r="F747" s="197"/>
      <c r="G747" s="197"/>
      <c r="H747" s="197"/>
      <c r="I747" s="197"/>
      <c r="J747" s="197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</row>
    <row r="748" spans="1:30" ht="13" x14ac:dyDescent="0.15">
      <c r="A748" s="73"/>
      <c r="B748" s="64"/>
      <c r="C748" s="73"/>
      <c r="D748" s="197"/>
      <c r="E748" s="197"/>
      <c r="F748" s="197"/>
      <c r="G748" s="197"/>
      <c r="H748" s="197"/>
      <c r="I748" s="197"/>
      <c r="J748" s="197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</row>
    <row r="749" spans="1:30" ht="13" x14ac:dyDescent="0.15">
      <c r="A749" s="73"/>
      <c r="B749" s="64"/>
      <c r="C749" s="73"/>
      <c r="D749" s="197"/>
      <c r="E749" s="197"/>
      <c r="F749" s="197"/>
      <c r="G749" s="197"/>
      <c r="H749" s="197"/>
      <c r="I749" s="197"/>
      <c r="J749" s="197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</row>
    <row r="750" spans="1:30" ht="13" x14ac:dyDescent="0.15">
      <c r="A750" s="73"/>
      <c r="B750" s="64"/>
      <c r="C750" s="73"/>
      <c r="D750" s="197"/>
      <c r="E750" s="197"/>
      <c r="F750" s="197"/>
      <c r="G750" s="197"/>
      <c r="H750" s="197"/>
      <c r="I750" s="197"/>
      <c r="J750" s="197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</row>
    <row r="751" spans="1:30" ht="13" x14ac:dyDescent="0.15">
      <c r="A751" s="73"/>
      <c r="B751" s="64"/>
      <c r="C751" s="73"/>
      <c r="D751" s="197"/>
      <c r="E751" s="197"/>
      <c r="F751" s="197"/>
      <c r="G751" s="197"/>
      <c r="H751" s="197"/>
      <c r="I751" s="197"/>
      <c r="J751" s="197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</row>
    <row r="752" spans="1:30" ht="13" x14ac:dyDescent="0.15">
      <c r="A752" s="73"/>
      <c r="B752" s="64"/>
      <c r="C752" s="73"/>
      <c r="D752" s="197"/>
      <c r="E752" s="197"/>
      <c r="F752" s="197"/>
      <c r="G752" s="197"/>
      <c r="H752" s="197"/>
      <c r="I752" s="197"/>
      <c r="J752" s="197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</row>
    <row r="753" spans="1:30" ht="13" x14ac:dyDescent="0.15">
      <c r="A753" s="73"/>
      <c r="B753" s="64"/>
      <c r="C753" s="73"/>
      <c r="D753" s="197"/>
      <c r="E753" s="197"/>
      <c r="F753" s="197"/>
      <c r="G753" s="197"/>
      <c r="H753" s="197"/>
      <c r="I753" s="197"/>
      <c r="J753" s="197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</row>
    <row r="754" spans="1:30" ht="13" x14ac:dyDescent="0.15">
      <c r="A754" s="73"/>
      <c r="B754" s="64"/>
      <c r="C754" s="73"/>
      <c r="D754" s="197"/>
      <c r="E754" s="197"/>
      <c r="F754" s="197"/>
      <c r="G754" s="197"/>
      <c r="H754" s="197"/>
      <c r="I754" s="197"/>
      <c r="J754" s="197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</row>
    <row r="755" spans="1:30" ht="13" x14ac:dyDescent="0.15">
      <c r="A755" s="73"/>
      <c r="B755" s="64"/>
      <c r="C755" s="73"/>
      <c r="D755" s="197"/>
      <c r="E755" s="197"/>
      <c r="F755" s="197"/>
      <c r="G755" s="197"/>
      <c r="H755" s="197"/>
      <c r="I755" s="197"/>
      <c r="J755" s="197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</row>
    <row r="756" spans="1:30" ht="13" x14ac:dyDescent="0.15">
      <c r="A756" s="73"/>
      <c r="B756" s="64"/>
      <c r="C756" s="73"/>
      <c r="D756" s="197"/>
      <c r="E756" s="197"/>
      <c r="F756" s="197"/>
      <c r="G756" s="197"/>
      <c r="H756" s="197"/>
      <c r="I756" s="197"/>
      <c r="J756" s="197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</row>
    <row r="757" spans="1:30" ht="13" x14ac:dyDescent="0.15">
      <c r="A757" s="73"/>
      <c r="B757" s="64"/>
      <c r="C757" s="73"/>
      <c r="D757" s="197"/>
      <c r="E757" s="197"/>
      <c r="F757" s="197"/>
      <c r="G757" s="197"/>
      <c r="H757" s="197"/>
      <c r="I757" s="197"/>
      <c r="J757" s="197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</row>
    <row r="758" spans="1:30" ht="13" x14ac:dyDescent="0.15">
      <c r="A758" s="73"/>
      <c r="B758" s="64"/>
      <c r="C758" s="73"/>
      <c r="D758" s="197"/>
      <c r="E758" s="197"/>
      <c r="F758" s="197"/>
      <c r="G758" s="197"/>
      <c r="H758" s="197"/>
      <c r="I758" s="197"/>
      <c r="J758" s="197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</row>
    <row r="759" spans="1:30" ht="13" x14ac:dyDescent="0.15">
      <c r="A759" s="73"/>
      <c r="B759" s="64"/>
      <c r="C759" s="73"/>
      <c r="D759" s="197"/>
      <c r="E759" s="197"/>
      <c r="F759" s="197"/>
      <c r="G759" s="197"/>
      <c r="H759" s="197"/>
      <c r="I759" s="197"/>
      <c r="J759" s="197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</row>
    <row r="760" spans="1:30" ht="13" x14ac:dyDescent="0.15">
      <c r="A760" s="73"/>
      <c r="B760" s="64"/>
      <c r="C760" s="73"/>
      <c r="D760" s="197"/>
      <c r="E760" s="197"/>
      <c r="F760" s="197"/>
      <c r="G760" s="197"/>
      <c r="H760" s="197"/>
      <c r="I760" s="197"/>
      <c r="J760" s="197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</row>
    <row r="761" spans="1:30" ht="13" x14ac:dyDescent="0.15">
      <c r="A761" s="73"/>
      <c r="B761" s="64"/>
      <c r="C761" s="73"/>
      <c r="D761" s="197"/>
      <c r="E761" s="197"/>
      <c r="F761" s="197"/>
      <c r="G761" s="197"/>
      <c r="H761" s="197"/>
      <c r="I761" s="197"/>
      <c r="J761" s="197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</row>
    <row r="762" spans="1:30" ht="13" x14ac:dyDescent="0.15">
      <c r="A762" s="73"/>
      <c r="B762" s="64"/>
      <c r="C762" s="73"/>
      <c r="D762" s="197"/>
      <c r="E762" s="197"/>
      <c r="F762" s="197"/>
      <c r="G762" s="197"/>
      <c r="H762" s="197"/>
      <c r="I762" s="197"/>
      <c r="J762" s="197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</row>
    <row r="763" spans="1:30" ht="13" x14ac:dyDescent="0.15">
      <c r="A763" s="73"/>
      <c r="B763" s="64"/>
      <c r="C763" s="73"/>
      <c r="D763" s="197"/>
      <c r="E763" s="197"/>
      <c r="F763" s="197"/>
      <c r="G763" s="197"/>
      <c r="H763" s="197"/>
      <c r="I763" s="197"/>
      <c r="J763" s="197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</row>
    <row r="764" spans="1:30" ht="13" x14ac:dyDescent="0.15">
      <c r="A764" s="73"/>
      <c r="B764" s="64"/>
      <c r="C764" s="73"/>
      <c r="D764" s="197"/>
      <c r="E764" s="197"/>
      <c r="F764" s="197"/>
      <c r="G764" s="197"/>
      <c r="H764" s="197"/>
      <c r="I764" s="197"/>
      <c r="J764" s="197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</row>
    <row r="765" spans="1:30" ht="13" x14ac:dyDescent="0.15">
      <c r="A765" s="73"/>
      <c r="B765" s="64"/>
      <c r="C765" s="73"/>
      <c r="D765" s="197"/>
      <c r="E765" s="197"/>
      <c r="F765" s="197"/>
      <c r="G765" s="197"/>
      <c r="H765" s="197"/>
      <c r="I765" s="197"/>
      <c r="J765" s="197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</row>
    <row r="766" spans="1:30" ht="13" x14ac:dyDescent="0.15">
      <c r="A766" s="73"/>
      <c r="B766" s="64"/>
      <c r="C766" s="73"/>
      <c r="D766" s="197"/>
      <c r="E766" s="197"/>
      <c r="F766" s="197"/>
      <c r="G766" s="197"/>
      <c r="H766" s="197"/>
      <c r="I766" s="197"/>
      <c r="J766" s="197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</row>
    <row r="767" spans="1:30" ht="13" x14ac:dyDescent="0.15">
      <c r="A767" s="73"/>
      <c r="B767" s="64"/>
      <c r="C767" s="73"/>
      <c r="D767" s="197"/>
      <c r="E767" s="197"/>
      <c r="F767" s="197"/>
      <c r="G767" s="197"/>
      <c r="H767" s="197"/>
      <c r="I767" s="197"/>
      <c r="J767" s="197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</row>
    <row r="768" spans="1:30" ht="13" x14ac:dyDescent="0.15">
      <c r="A768" s="73"/>
      <c r="B768" s="64"/>
      <c r="C768" s="73"/>
      <c r="D768" s="197"/>
      <c r="E768" s="197"/>
      <c r="F768" s="197"/>
      <c r="G768" s="197"/>
      <c r="H768" s="197"/>
      <c r="I768" s="197"/>
      <c r="J768" s="197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</row>
    <row r="769" spans="1:30" ht="13" x14ac:dyDescent="0.15">
      <c r="A769" s="73"/>
      <c r="B769" s="64"/>
      <c r="C769" s="73"/>
      <c r="D769" s="197"/>
      <c r="E769" s="197"/>
      <c r="F769" s="197"/>
      <c r="G769" s="197"/>
      <c r="H769" s="197"/>
      <c r="I769" s="197"/>
      <c r="J769" s="197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</row>
    <row r="770" spans="1:30" ht="13" x14ac:dyDescent="0.15">
      <c r="A770" s="73"/>
      <c r="B770" s="64"/>
      <c r="C770" s="73"/>
      <c r="D770" s="197"/>
      <c r="E770" s="197"/>
      <c r="F770" s="197"/>
      <c r="G770" s="197"/>
      <c r="H770" s="197"/>
      <c r="I770" s="197"/>
      <c r="J770" s="197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</row>
    <row r="771" spans="1:30" ht="13" x14ac:dyDescent="0.15">
      <c r="A771" s="73"/>
      <c r="B771" s="64"/>
      <c r="C771" s="73"/>
      <c r="D771" s="197"/>
      <c r="E771" s="197"/>
      <c r="F771" s="197"/>
      <c r="G771" s="197"/>
      <c r="H771" s="197"/>
      <c r="I771" s="197"/>
      <c r="J771" s="197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</row>
    <row r="772" spans="1:30" ht="13" x14ac:dyDescent="0.15">
      <c r="A772" s="73"/>
      <c r="B772" s="64"/>
      <c r="C772" s="73"/>
      <c r="D772" s="197"/>
      <c r="E772" s="197"/>
      <c r="F772" s="197"/>
      <c r="G772" s="197"/>
      <c r="H772" s="197"/>
      <c r="I772" s="197"/>
      <c r="J772" s="197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</row>
    <row r="773" spans="1:30" ht="13" x14ac:dyDescent="0.15">
      <c r="A773" s="73"/>
      <c r="B773" s="64"/>
      <c r="C773" s="73"/>
      <c r="D773" s="197"/>
      <c r="E773" s="197"/>
      <c r="F773" s="197"/>
      <c r="G773" s="197"/>
      <c r="H773" s="197"/>
      <c r="I773" s="197"/>
      <c r="J773" s="197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</row>
    <row r="774" spans="1:30" ht="13" x14ac:dyDescent="0.15">
      <c r="A774" s="73"/>
      <c r="B774" s="64"/>
      <c r="C774" s="73"/>
      <c r="D774" s="197"/>
      <c r="E774" s="197"/>
      <c r="F774" s="197"/>
      <c r="G774" s="197"/>
      <c r="H774" s="197"/>
      <c r="I774" s="197"/>
      <c r="J774" s="197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</row>
    <row r="775" spans="1:30" ht="13" x14ac:dyDescent="0.15">
      <c r="A775" s="73"/>
      <c r="B775" s="64"/>
      <c r="C775" s="73"/>
      <c r="D775" s="197"/>
      <c r="E775" s="197"/>
      <c r="F775" s="197"/>
      <c r="G775" s="197"/>
      <c r="H775" s="197"/>
      <c r="I775" s="197"/>
      <c r="J775" s="197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</row>
    <row r="776" spans="1:30" ht="13" x14ac:dyDescent="0.15">
      <c r="A776" s="73"/>
      <c r="B776" s="64"/>
      <c r="C776" s="73"/>
      <c r="D776" s="197"/>
      <c r="E776" s="197"/>
      <c r="F776" s="197"/>
      <c r="G776" s="197"/>
      <c r="H776" s="197"/>
      <c r="I776" s="197"/>
      <c r="J776" s="197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</row>
    <row r="777" spans="1:30" ht="13" x14ac:dyDescent="0.15">
      <c r="A777" s="73"/>
      <c r="B777" s="64"/>
      <c r="C777" s="73"/>
      <c r="D777" s="197"/>
      <c r="E777" s="197"/>
      <c r="F777" s="197"/>
      <c r="G777" s="197"/>
      <c r="H777" s="197"/>
      <c r="I777" s="197"/>
      <c r="J777" s="197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</row>
    <row r="778" spans="1:30" ht="13" x14ac:dyDescent="0.15">
      <c r="A778" s="73"/>
      <c r="B778" s="64"/>
      <c r="C778" s="73"/>
      <c r="D778" s="197"/>
      <c r="E778" s="197"/>
      <c r="F778" s="197"/>
      <c r="G778" s="197"/>
      <c r="H778" s="197"/>
      <c r="I778" s="197"/>
      <c r="J778" s="197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</row>
    <row r="779" spans="1:30" ht="13" x14ac:dyDescent="0.15">
      <c r="A779" s="73"/>
      <c r="B779" s="64"/>
      <c r="C779" s="73"/>
      <c r="D779" s="197"/>
      <c r="E779" s="197"/>
      <c r="F779" s="197"/>
      <c r="G779" s="197"/>
      <c r="H779" s="197"/>
      <c r="I779" s="197"/>
      <c r="J779" s="197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</row>
    <row r="780" spans="1:30" ht="13" x14ac:dyDescent="0.15">
      <c r="A780" s="73"/>
      <c r="B780" s="64"/>
      <c r="C780" s="73"/>
      <c r="D780" s="197"/>
      <c r="E780" s="197"/>
      <c r="F780" s="197"/>
      <c r="G780" s="197"/>
      <c r="H780" s="197"/>
      <c r="I780" s="197"/>
      <c r="J780" s="197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</row>
    <row r="781" spans="1:30" ht="13" x14ac:dyDescent="0.15">
      <c r="A781" s="73"/>
      <c r="B781" s="64"/>
      <c r="C781" s="73"/>
      <c r="D781" s="197"/>
      <c r="E781" s="197"/>
      <c r="F781" s="197"/>
      <c r="G781" s="197"/>
      <c r="H781" s="197"/>
      <c r="I781" s="197"/>
      <c r="J781" s="197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</row>
    <row r="782" spans="1:30" ht="13" x14ac:dyDescent="0.15">
      <c r="A782" s="73"/>
      <c r="B782" s="64"/>
      <c r="C782" s="73"/>
      <c r="D782" s="197"/>
      <c r="E782" s="197"/>
      <c r="F782" s="197"/>
      <c r="G782" s="197"/>
      <c r="H782" s="197"/>
      <c r="I782" s="197"/>
      <c r="J782" s="197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</row>
    <row r="783" spans="1:30" ht="13" x14ac:dyDescent="0.15">
      <c r="A783" s="73"/>
      <c r="B783" s="64"/>
      <c r="C783" s="73"/>
      <c r="D783" s="197"/>
      <c r="E783" s="197"/>
      <c r="F783" s="197"/>
      <c r="G783" s="197"/>
      <c r="H783" s="197"/>
      <c r="I783" s="197"/>
      <c r="J783" s="197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</row>
    <row r="784" spans="1:30" ht="13" x14ac:dyDescent="0.15">
      <c r="A784" s="73"/>
      <c r="B784" s="64"/>
      <c r="C784" s="73"/>
      <c r="D784" s="197"/>
      <c r="E784" s="197"/>
      <c r="F784" s="197"/>
      <c r="G784" s="197"/>
      <c r="H784" s="197"/>
      <c r="I784" s="197"/>
      <c r="J784" s="197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</row>
    <row r="785" spans="1:30" ht="13" x14ac:dyDescent="0.15">
      <c r="A785" s="73"/>
      <c r="B785" s="64"/>
      <c r="C785" s="73"/>
      <c r="D785" s="197"/>
      <c r="E785" s="197"/>
      <c r="F785" s="197"/>
      <c r="G785" s="197"/>
      <c r="H785" s="197"/>
      <c r="I785" s="197"/>
      <c r="J785" s="197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</row>
    <row r="786" spans="1:30" ht="13" x14ac:dyDescent="0.15">
      <c r="A786" s="73"/>
      <c r="B786" s="64"/>
      <c r="C786" s="73"/>
      <c r="D786" s="197"/>
      <c r="E786" s="197"/>
      <c r="F786" s="197"/>
      <c r="G786" s="197"/>
      <c r="H786" s="197"/>
      <c r="I786" s="197"/>
      <c r="J786" s="197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</row>
    <row r="787" spans="1:30" ht="13" x14ac:dyDescent="0.15">
      <c r="A787" s="73"/>
      <c r="B787" s="64"/>
      <c r="C787" s="73"/>
      <c r="D787" s="197"/>
      <c r="E787" s="197"/>
      <c r="F787" s="197"/>
      <c r="G787" s="197"/>
      <c r="H787" s="197"/>
      <c r="I787" s="197"/>
      <c r="J787" s="197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</row>
    <row r="788" spans="1:30" ht="13" x14ac:dyDescent="0.15">
      <c r="A788" s="73"/>
      <c r="B788" s="64"/>
      <c r="C788" s="73"/>
      <c r="D788" s="197"/>
      <c r="E788" s="197"/>
      <c r="F788" s="197"/>
      <c r="G788" s="197"/>
      <c r="H788" s="197"/>
      <c r="I788" s="197"/>
      <c r="J788" s="197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</row>
    <row r="789" spans="1:30" ht="13" x14ac:dyDescent="0.15">
      <c r="A789" s="73"/>
      <c r="B789" s="64"/>
      <c r="C789" s="73"/>
      <c r="D789" s="197"/>
      <c r="E789" s="197"/>
      <c r="F789" s="197"/>
      <c r="G789" s="197"/>
      <c r="H789" s="197"/>
      <c r="I789" s="197"/>
      <c r="J789" s="197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</row>
    <row r="790" spans="1:30" ht="13" x14ac:dyDescent="0.15">
      <c r="A790" s="73"/>
      <c r="B790" s="64"/>
      <c r="C790" s="73"/>
      <c r="D790" s="197"/>
      <c r="E790" s="197"/>
      <c r="F790" s="197"/>
      <c r="G790" s="197"/>
      <c r="H790" s="197"/>
      <c r="I790" s="197"/>
      <c r="J790" s="197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</row>
    <row r="791" spans="1:30" ht="13" x14ac:dyDescent="0.15">
      <c r="A791" s="73"/>
      <c r="B791" s="64"/>
      <c r="C791" s="73"/>
      <c r="D791" s="197"/>
      <c r="E791" s="197"/>
      <c r="F791" s="197"/>
      <c r="G791" s="197"/>
      <c r="H791" s="197"/>
      <c r="I791" s="197"/>
      <c r="J791" s="197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</row>
    <row r="792" spans="1:30" ht="13" x14ac:dyDescent="0.15">
      <c r="A792" s="73"/>
      <c r="B792" s="64"/>
      <c r="C792" s="73"/>
      <c r="D792" s="197"/>
      <c r="E792" s="197"/>
      <c r="F792" s="197"/>
      <c r="G792" s="197"/>
      <c r="H792" s="197"/>
      <c r="I792" s="197"/>
      <c r="J792" s="197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</row>
    <row r="793" spans="1:30" ht="13" x14ac:dyDescent="0.15">
      <c r="A793" s="73"/>
      <c r="B793" s="64"/>
      <c r="C793" s="73"/>
      <c r="D793" s="197"/>
      <c r="E793" s="197"/>
      <c r="F793" s="197"/>
      <c r="G793" s="197"/>
      <c r="H793" s="197"/>
      <c r="I793" s="197"/>
      <c r="J793" s="197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</row>
    <row r="794" spans="1:30" ht="13" x14ac:dyDescent="0.15">
      <c r="A794" s="73"/>
      <c r="B794" s="64"/>
      <c r="C794" s="73"/>
      <c r="D794" s="197"/>
      <c r="E794" s="197"/>
      <c r="F794" s="197"/>
      <c r="G794" s="197"/>
      <c r="H794" s="197"/>
      <c r="I794" s="197"/>
      <c r="J794" s="197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</row>
    <row r="795" spans="1:30" ht="13" x14ac:dyDescent="0.15">
      <c r="A795" s="73"/>
      <c r="B795" s="64"/>
      <c r="C795" s="73"/>
      <c r="D795" s="197"/>
      <c r="E795" s="197"/>
      <c r="F795" s="197"/>
      <c r="G795" s="197"/>
      <c r="H795" s="197"/>
      <c r="I795" s="197"/>
      <c r="J795" s="197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</row>
    <row r="796" spans="1:30" ht="13" x14ac:dyDescent="0.15">
      <c r="A796" s="73"/>
      <c r="B796" s="64"/>
      <c r="C796" s="73"/>
      <c r="D796" s="197"/>
      <c r="E796" s="197"/>
      <c r="F796" s="197"/>
      <c r="G796" s="197"/>
      <c r="H796" s="197"/>
      <c r="I796" s="197"/>
      <c r="J796" s="197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</row>
    <row r="797" spans="1:30" ht="13" x14ac:dyDescent="0.15">
      <c r="A797" s="73"/>
      <c r="B797" s="64"/>
      <c r="C797" s="73"/>
      <c r="D797" s="197"/>
      <c r="E797" s="197"/>
      <c r="F797" s="197"/>
      <c r="G797" s="197"/>
      <c r="H797" s="197"/>
      <c r="I797" s="197"/>
      <c r="J797" s="197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</row>
    <row r="798" spans="1:30" ht="13" x14ac:dyDescent="0.15">
      <c r="A798" s="73"/>
      <c r="B798" s="64"/>
      <c r="C798" s="73"/>
      <c r="D798" s="197"/>
      <c r="E798" s="197"/>
      <c r="F798" s="197"/>
      <c r="G798" s="197"/>
      <c r="H798" s="197"/>
      <c r="I798" s="197"/>
      <c r="J798" s="197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</row>
    <row r="799" spans="1:30" ht="13" x14ac:dyDescent="0.15">
      <c r="A799" s="73"/>
      <c r="B799" s="64"/>
      <c r="C799" s="73"/>
      <c r="D799" s="197"/>
      <c r="E799" s="197"/>
      <c r="F799" s="197"/>
      <c r="G799" s="197"/>
      <c r="H799" s="197"/>
      <c r="I799" s="197"/>
      <c r="J799" s="197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</row>
    <row r="800" spans="1:30" ht="13" x14ac:dyDescent="0.15">
      <c r="A800" s="73"/>
      <c r="B800" s="64"/>
      <c r="C800" s="73"/>
      <c r="D800" s="197"/>
      <c r="E800" s="197"/>
      <c r="F800" s="197"/>
      <c r="G800" s="197"/>
      <c r="H800" s="197"/>
      <c r="I800" s="197"/>
      <c r="J800" s="197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</row>
    <row r="801" spans="1:30" ht="13" x14ac:dyDescent="0.15">
      <c r="A801" s="73"/>
      <c r="B801" s="64"/>
      <c r="C801" s="73"/>
      <c r="D801" s="197"/>
      <c r="E801" s="197"/>
      <c r="F801" s="197"/>
      <c r="G801" s="197"/>
      <c r="H801" s="197"/>
      <c r="I801" s="197"/>
      <c r="J801" s="197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</row>
    <row r="802" spans="1:30" ht="13" x14ac:dyDescent="0.15">
      <c r="A802" s="73"/>
      <c r="B802" s="64"/>
      <c r="C802" s="73"/>
      <c r="D802" s="197"/>
      <c r="E802" s="197"/>
      <c r="F802" s="197"/>
      <c r="G802" s="197"/>
      <c r="H802" s="197"/>
      <c r="I802" s="197"/>
      <c r="J802" s="197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</row>
    <row r="803" spans="1:30" ht="13" x14ac:dyDescent="0.15">
      <c r="A803" s="73"/>
      <c r="B803" s="64"/>
      <c r="C803" s="73"/>
      <c r="D803" s="197"/>
      <c r="E803" s="197"/>
      <c r="F803" s="197"/>
      <c r="G803" s="197"/>
      <c r="H803" s="197"/>
      <c r="I803" s="197"/>
      <c r="J803" s="197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</row>
    <row r="804" spans="1:30" ht="13" x14ac:dyDescent="0.15">
      <c r="A804" s="73"/>
      <c r="B804" s="64"/>
      <c r="C804" s="73"/>
      <c r="D804" s="197"/>
      <c r="E804" s="197"/>
      <c r="F804" s="197"/>
      <c r="G804" s="197"/>
      <c r="H804" s="197"/>
      <c r="I804" s="197"/>
      <c r="J804" s="197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</row>
    <row r="805" spans="1:30" ht="13" x14ac:dyDescent="0.15">
      <c r="A805" s="73"/>
      <c r="B805" s="64"/>
      <c r="C805" s="73"/>
      <c r="D805" s="197"/>
      <c r="E805" s="197"/>
      <c r="F805" s="197"/>
      <c r="G805" s="197"/>
      <c r="H805" s="197"/>
      <c r="I805" s="197"/>
      <c r="J805" s="197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</row>
    <row r="806" spans="1:30" ht="13" x14ac:dyDescent="0.15">
      <c r="A806" s="73"/>
      <c r="B806" s="64"/>
      <c r="C806" s="73"/>
      <c r="D806" s="197"/>
      <c r="E806" s="197"/>
      <c r="F806" s="197"/>
      <c r="G806" s="197"/>
      <c r="H806" s="197"/>
      <c r="I806" s="197"/>
      <c r="J806" s="197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</row>
    <row r="807" spans="1:30" ht="13" x14ac:dyDescent="0.15">
      <c r="A807" s="73"/>
      <c r="B807" s="64"/>
      <c r="C807" s="73"/>
      <c r="D807" s="197"/>
      <c r="E807" s="197"/>
      <c r="F807" s="197"/>
      <c r="G807" s="197"/>
      <c r="H807" s="197"/>
      <c r="I807" s="197"/>
      <c r="J807" s="197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</row>
    <row r="808" spans="1:30" ht="13" x14ac:dyDescent="0.15">
      <c r="A808" s="73"/>
      <c r="B808" s="64"/>
      <c r="C808" s="73"/>
      <c r="D808" s="197"/>
      <c r="E808" s="197"/>
      <c r="F808" s="197"/>
      <c r="G808" s="197"/>
      <c r="H808" s="197"/>
      <c r="I808" s="197"/>
      <c r="J808" s="197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</row>
    <row r="809" spans="1:30" ht="13" x14ac:dyDescent="0.15">
      <c r="A809" s="73"/>
      <c r="B809" s="64"/>
      <c r="C809" s="73"/>
      <c r="D809" s="197"/>
      <c r="E809" s="197"/>
      <c r="F809" s="197"/>
      <c r="G809" s="197"/>
      <c r="H809" s="197"/>
      <c r="I809" s="197"/>
      <c r="J809" s="197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</row>
    <row r="810" spans="1:30" ht="13" x14ac:dyDescent="0.15">
      <c r="A810" s="73"/>
      <c r="B810" s="64"/>
      <c r="C810" s="73"/>
      <c r="D810" s="197"/>
      <c r="E810" s="197"/>
      <c r="F810" s="197"/>
      <c r="G810" s="197"/>
      <c r="H810" s="197"/>
      <c r="I810" s="197"/>
      <c r="J810" s="197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</row>
    <row r="811" spans="1:30" ht="13" x14ac:dyDescent="0.15">
      <c r="A811" s="73"/>
      <c r="B811" s="64"/>
      <c r="C811" s="73"/>
      <c r="D811" s="197"/>
      <c r="E811" s="197"/>
      <c r="F811" s="197"/>
      <c r="G811" s="197"/>
      <c r="H811" s="197"/>
      <c r="I811" s="197"/>
      <c r="J811" s="197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</row>
    <row r="812" spans="1:30" ht="13" x14ac:dyDescent="0.15">
      <c r="A812" s="73"/>
      <c r="B812" s="64"/>
      <c r="C812" s="73"/>
      <c r="D812" s="197"/>
      <c r="E812" s="197"/>
      <c r="F812" s="197"/>
      <c r="G812" s="197"/>
      <c r="H812" s="197"/>
      <c r="I812" s="197"/>
      <c r="J812" s="197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</row>
    <row r="813" spans="1:30" ht="13" x14ac:dyDescent="0.15">
      <c r="A813" s="73"/>
      <c r="B813" s="64"/>
      <c r="C813" s="73"/>
      <c r="D813" s="197"/>
      <c r="E813" s="197"/>
      <c r="F813" s="197"/>
      <c r="G813" s="197"/>
      <c r="H813" s="197"/>
      <c r="I813" s="197"/>
      <c r="J813" s="197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</row>
    <row r="814" spans="1:30" ht="13" x14ac:dyDescent="0.15">
      <c r="A814" s="73"/>
      <c r="B814" s="64"/>
      <c r="C814" s="73"/>
      <c r="D814" s="197"/>
      <c r="E814" s="197"/>
      <c r="F814" s="197"/>
      <c r="G814" s="197"/>
      <c r="H814" s="197"/>
      <c r="I814" s="197"/>
      <c r="J814" s="197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</row>
    <row r="815" spans="1:30" ht="13" x14ac:dyDescent="0.15">
      <c r="A815" s="73"/>
      <c r="B815" s="64"/>
      <c r="C815" s="73"/>
      <c r="D815" s="197"/>
      <c r="E815" s="197"/>
      <c r="F815" s="197"/>
      <c r="G815" s="197"/>
      <c r="H815" s="197"/>
      <c r="I815" s="197"/>
      <c r="J815" s="197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</row>
    <row r="816" spans="1:30" ht="13" x14ac:dyDescent="0.15">
      <c r="A816" s="73"/>
      <c r="B816" s="64"/>
      <c r="C816" s="73"/>
      <c r="D816" s="197"/>
      <c r="E816" s="197"/>
      <c r="F816" s="197"/>
      <c r="G816" s="197"/>
      <c r="H816" s="197"/>
      <c r="I816" s="197"/>
      <c r="J816" s="197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</row>
    <row r="817" spans="1:30" ht="13" x14ac:dyDescent="0.15">
      <c r="A817" s="73"/>
      <c r="B817" s="64"/>
      <c r="C817" s="73"/>
      <c r="D817" s="197"/>
      <c r="E817" s="197"/>
      <c r="F817" s="197"/>
      <c r="G817" s="197"/>
      <c r="H817" s="197"/>
      <c r="I817" s="197"/>
      <c r="J817" s="197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</row>
    <row r="818" spans="1:30" ht="13" x14ac:dyDescent="0.15">
      <c r="A818" s="73"/>
      <c r="B818" s="64"/>
      <c r="C818" s="73"/>
      <c r="D818" s="197"/>
      <c r="E818" s="197"/>
      <c r="F818" s="197"/>
      <c r="G818" s="197"/>
      <c r="H818" s="197"/>
      <c r="I818" s="197"/>
      <c r="J818" s="197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</row>
    <row r="819" spans="1:30" ht="13" x14ac:dyDescent="0.15">
      <c r="A819" s="73"/>
      <c r="B819" s="64"/>
      <c r="C819" s="73"/>
      <c r="D819" s="197"/>
      <c r="E819" s="197"/>
      <c r="F819" s="197"/>
      <c r="G819" s="197"/>
      <c r="H819" s="197"/>
      <c r="I819" s="197"/>
      <c r="J819" s="197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</row>
    <row r="820" spans="1:30" ht="13" x14ac:dyDescent="0.15">
      <c r="A820" s="73"/>
      <c r="B820" s="64"/>
      <c r="C820" s="73"/>
      <c r="D820" s="197"/>
      <c r="E820" s="197"/>
      <c r="F820" s="197"/>
      <c r="G820" s="197"/>
      <c r="H820" s="197"/>
      <c r="I820" s="197"/>
      <c r="J820" s="197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</row>
    <row r="821" spans="1:30" ht="13" x14ac:dyDescent="0.15">
      <c r="A821" s="73"/>
      <c r="B821" s="64"/>
      <c r="C821" s="73"/>
      <c r="D821" s="197"/>
      <c r="E821" s="197"/>
      <c r="F821" s="197"/>
      <c r="G821" s="197"/>
      <c r="H821" s="197"/>
      <c r="I821" s="197"/>
      <c r="J821" s="197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</row>
    <row r="822" spans="1:30" ht="13" x14ac:dyDescent="0.15">
      <c r="A822" s="73"/>
      <c r="B822" s="64"/>
      <c r="C822" s="73"/>
      <c r="D822" s="197"/>
      <c r="E822" s="197"/>
      <c r="F822" s="197"/>
      <c r="G822" s="197"/>
      <c r="H822" s="197"/>
      <c r="I822" s="197"/>
      <c r="J822" s="197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</row>
    <row r="823" spans="1:30" ht="13" x14ac:dyDescent="0.15">
      <c r="A823" s="73"/>
      <c r="B823" s="64"/>
      <c r="C823" s="73"/>
      <c r="D823" s="197"/>
      <c r="E823" s="197"/>
      <c r="F823" s="197"/>
      <c r="G823" s="197"/>
      <c r="H823" s="197"/>
      <c r="I823" s="197"/>
      <c r="J823" s="197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</row>
    <row r="824" spans="1:30" ht="13" x14ac:dyDescent="0.15">
      <c r="A824" s="73"/>
      <c r="B824" s="64"/>
      <c r="C824" s="73"/>
      <c r="D824" s="197"/>
      <c r="E824" s="197"/>
      <c r="F824" s="197"/>
      <c r="G824" s="197"/>
      <c r="H824" s="197"/>
      <c r="I824" s="197"/>
      <c r="J824" s="197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</row>
    <row r="825" spans="1:30" ht="13" x14ac:dyDescent="0.15">
      <c r="A825" s="73"/>
      <c r="B825" s="64"/>
      <c r="C825" s="73"/>
      <c r="D825" s="197"/>
      <c r="E825" s="197"/>
      <c r="F825" s="197"/>
      <c r="G825" s="197"/>
      <c r="H825" s="197"/>
      <c r="I825" s="197"/>
      <c r="J825" s="197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</row>
    <row r="826" spans="1:30" ht="13" x14ac:dyDescent="0.15">
      <c r="A826" s="73"/>
      <c r="B826" s="64"/>
      <c r="C826" s="73"/>
      <c r="D826" s="197"/>
      <c r="E826" s="197"/>
      <c r="F826" s="197"/>
      <c r="G826" s="197"/>
      <c r="H826" s="197"/>
      <c r="I826" s="197"/>
      <c r="J826" s="197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</row>
    <row r="827" spans="1:30" ht="13" x14ac:dyDescent="0.15">
      <c r="A827" s="73"/>
      <c r="B827" s="64"/>
      <c r="C827" s="73"/>
      <c r="D827" s="197"/>
      <c r="E827" s="197"/>
      <c r="F827" s="197"/>
      <c r="G827" s="197"/>
      <c r="H827" s="197"/>
      <c r="I827" s="197"/>
      <c r="J827" s="197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</row>
    <row r="828" spans="1:30" ht="13" x14ac:dyDescent="0.15">
      <c r="A828" s="73"/>
      <c r="B828" s="64"/>
      <c r="C828" s="73"/>
      <c r="D828" s="197"/>
      <c r="E828" s="197"/>
      <c r="F828" s="197"/>
      <c r="G828" s="197"/>
      <c r="H828" s="197"/>
      <c r="I828" s="197"/>
      <c r="J828" s="197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</row>
    <row r="829" spans="1:30" ht="13" x14ac:dyDescent="0.15">
      <c r="A829" s="73"/>
      <c r="B829" s="64"/>
      <c r="C829" s="73"/>
      <c r="D829" s="197"/>
      <c r="E829" s="197"/>
      <c r="F829" s="197"/>
      <c r="G829" s="197"/>
      <c r="H829" s="197"/>
      <c r="I829" s="197"/>
      <c r="J829" s="197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</row>
    <row r="830" spans="1:30" ht="13" x14ac:dyDescent="0.15">
      <c r="A830" s="73"/>
      <c r="B830" s="64"/>
      <c r="C830" s="73"/>
      <c r="D830" s="197"/>
      <c r="E830" s="197"/>
      <c r="F830" s="197"/>
      <c r="G830" s="197"/>
      <c r="H830" s="197"/>
      <c r="I830" s="197"/>
      <c r="J830" s="197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</row>
    <row r="831" spans="1:30" ht="13" x14ac:dyDescent="0.15">
      <c r="A831" s="73"/>
      <c r="B831" s="64"/>
      <c r="C831" s="73"/>
      <c r="D831" s="197"/>
      <c r="E831" s="197"/>
      <c r="F831" s="197"/>
      <c r="G831" s="197"/>
      <c r="H831" s="197"/>
      <c r="I831" s="197"/>
      <c r="J831" s="197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</row>
    <row r="832" spans="1:30" ht="13" x14ac:dyDescent="0.15">
      <c r="A832" s="73"/>
      <c r="B832" s="64"/>
      <c r="C832" s="73"/>
      <c r="D832" s="197"/>
      <c r="E832" s="197"/>
      <c r="F832" s="197"/>
      <c r="G832" s="197"/>
      <c r="H832" s="197"/>
      <c r="I832" s="197"/>
      <c r="J832" s="197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</row>
    <row r="833" spans="1:30" ht="13" x14ac:dyDescent="0.15">
      <c r="A833" s="73"/>
      <c r="B833" s="64"/>
      <c r="C833" s="73"/>
      <c r="D833" s="197"/>
      <c r="E833" s="197"/>
      <c r="F833" s="197"/>
      <c r="G833" s="197"/>
      <c r="H833" s="197"/>
      <c r="I833" s="197"/>
      <c r="J833" s="197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</row>
    <row r="834" spans="1:30" ht="13" x14ac:dyDescent="0.15">
      <c r="A834" s="73"/>
      <c r="B834" s="64"/>
      <c r="C834" s="73"/>
      <c r="D834" s="197"/>
      <c r="E834" s="197"/>
      <c r="F834" s="197"/>
      <c r="G834" s="197"/>
      <c r="H834" s="197"/>
      <c r="I834" s="197"/>
      <c r="J834" s="197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</row>
    <row r="835" spans="1:30" ht="13" x14ac:dyDescent="0.15">
      <c r="A835" s="73"/>
      <c r="B835" s="64"/>
      <c r="C835" s="73"/>
      <c r="D835" s="197"/>
      <c r="E835" s="197"/>
      <c r="F835" s="197"/>
      <c r="G835" s="197"/>
      <c r="H835" s="197"/>
      <c r="I835" s="197"/>
      <c r="J835" s="197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</row>
    <row r="836" spans="1:30" ht="13" x14ac:dyDescent="0.15">
      <c r="A836" s="73"/>
      <c r="B836" s="64"/>
      <c r="C836" s="73"/>
      <c r="D836" s="197"/>
      <c r="E836" s="197"/>
      <c r="F836" s="197"/>
      <c r="G836" s="197"/>
      <c r="H836" s="197"/>
      <c r="I836" s="197"/>
      <c r="J836" s="197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</row>
    <row r="837" spans="1:30" ht="13" x14ac:dyDescent="0.15">
      <c r="A837" s="73"/>
      <c r="B837" s="64"/>
      <c r="C837" s="73"/>
      <c r="D837" s="197"/>
      <c r="E837" s="197"/>
      <c r="F837" s="197"/>
      <c r="G837" s="197"/>
      <c r="H837" s="197"/>
      <c r="I837" s="197"/>
      <c r="J837" s="197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</row>
    <row r="838" spans="1:30" ht="13" x14ac:dyDescent="0.15">
      <c r="A838" s="73"/>
      <c r="B838" s="64"/>
      <c r="C838" s="73"/>
      <c r="D838" s="197"/>
      <c r="E838" s="197"/>
      <c r="F838" s="197"/>
      <c r="G838" s="197"/>
      <c r="H838" s="197"/>
      <c r="I838" s="197"/>
      <c r="J838" s="197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</row>
    <row r="839" spans="1:30" ht="13" x14ac:dyDescent="0.15">
      <c r="A839" s="73"/>
      <c r="B839" s="64"/>
      <c r="C839" s="73"/>
      <c r="D839" s="197"/>
      <c r="E839" s="197"/>
      <c r="F839" s="197"/>
      <c r="G839" s="197"/>
      <c r="H839" s="197"/>
      <c r="I839" s="197"/>
      <c r="J839" s="197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</row>
    <row r="840" spans="1:30" ht="13" x14ac:dyDescent="0.15">
      <c r="A840" s="73"/>
      <c r="B840" s="64"/>
      <c r="C840" s="73"/>
      <c r="D840" s="197"/>
      <c r="E840" s="197"/>
      <c r="F840" s="197"/>
      <c r="G840" s="197"/>
      <c r="H840" s="197"/>
      <c r="I840" s="197"/>
      <c r="J840" s="197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</row>
    <row r="841" spans="1:30" ht="13" x14ac:dyDescent="0.15">
      <c r="A841" s="73"/>
      <c r="B841" s="64"/>
      <c r="C841" s="73"/>
      <c r="D841" s="197"/>
      <c r="E841" s="197"/>
      <c r="F841" s="197"/>
      <c r="G841" s="197"/>
      <c r="H841" s="197"/>
      <c r="I841" s="197"/>
      <c r="J841" s="197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</row>
    <row r="842" spans="1:30" ht="13" x14ac:dyDescent="0.15">
      <c r="A842" s="73"/>
      <c r="B842" s="64"/>
      <c r="C842" s="73"/>
      <c r="D842" s="197"/>
      <c r="E842" s="197"/>
      <c r="F842" s="197"/>
      <c r="G842" s="197"/>
      <c r="H842" s="197"/>
      <c r="I842" s="197"/>
      <c r="J842" s="197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</row>
    <row r="843" spans="1:30" ht="13" x14ac:dyDescent="0.15">
      <c r="A843" s="73"/>
      <c r="B843" s="64"/>
      <c r="C843" s="73"/>
      <c r="D843" s="197"/>
      <c r="E843" s="197"/>
      <c r="F843" s="197"/>
      <c r="G843" s="197"/>
      <c r="H843" s="197"/>
      <c r="I843" s="197"/>
      <c r="J843" s="197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</row>
    <row r="844" spans="1:30" ht="13" x14ac:dyDescent="0.15">
      <c r="A844" s="73"/>
      <c r="B844" s="64"/>
      <c r="C844" s="73"/>
      <c r="D844" s="197"/>
      <c r="E844" s="197"/>
      <c r="F844" s="197"/>
      <c r="G844" s="197"/>
      <c r="H844" s="197"/>
      <c r="I844" s="197"/>
      <c r="J844" s="197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</row>
    <row r="845" spans="1:30" ht="13" x14ac:dyDescent="0.15">
      <c r="A845" s="73"/>
      <c r="B845" s="64"/>
      <c r="C845" s="73"/>
      <c r="D845" s="197"/>
      <c r="E845" s="197"/>
      <c r="F845" s="197"/>
      <c r="G845" s="197"/>
      <c r="H845" s="197"/>
      <c r="I845" s="197"/>
      <c r="J845" s="197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</row>
    <row r="846" spans="1:30" ht="13" x14ac:dyDescent="0.15">
      <c r="A846" s="73"/>
      <c r="B846" s="64"/>
      <c r="C846" s="73"/>
      <c r="D846" s="197"/>
      <c r="E846" s="197"/>
      <c r="F846" s="197"/>
      <c r="G846" s="197"/>
      <c r="H846" s="197"/>
      <c r="I846" s="197"/>
      <c r="J846" s="197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</row>
    <row r="847" spans="1:30" ht="13" x14ac:dyDescent="0.15">
      <c r="A847" s="73"/>
      <c r="B847" s="64"/>
      <c r="C847" s="73"/>
      <c r="D847" s="197"/>
      <c r="E847" s="197"/>
      <c r="F847" s="197"/>
      <c r="G847" s="197"/>
      <c r="H847" s="197"/>
      <c r="I847" s="197"/>
      <c r="J847" s="197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</row>
    <row r="848" spans="1:30" ht="13" x14ac:dyDescent="0.15">
      <c r="A848" s="73"/>
      <c r="B848" s="64"/>
      <c r="C848" s="73"/>
      <c r="D848" s="197"/>
      <c r="E848" s="197"/>
      <c r="F848" s="197"/>
      <c r="G848" s="197"/>
      <c r="H848" s="197"/>
      <c r="I848" s="197"/>
      <c r="J848" s="197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</row>
    <row r="849" spans="1:30" ht="13" x14ac:dyDescent="0.15">
      <c r="A849" s="73"/>
      <c r="B849" s="64"/>
      <c r="C849" s="73"/>
      <c r="D849" s="197"/>
      <c r="E849" s="197"/>
      <c r="F849" s="197"/>
      <c r="G849" s="197"/>
      <c r="H849" s="197"/>
      <c r="I849" s="197"/>
      <c r="J849" s="197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</row>
    <row r="850" spans="1:30" ht="13" x14ac:dyDescent="0.15">
      <c r="A850" s="73"/>
      <c r="B850" s="64"/>
      <c r="C850" s="73"/>
      <c r="D850" s="197"/>
      <c r="E850" s="197"/>
      <c r="F850" s="197"/>
      <c r="G850" s="197"/>
      <c r="H850" s="197"/>
      <c r="I850" s="197"/>
      <c r="J850" s="197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</row>
    <row r="851" spans="1:30" ht="13" x14ac:dyDescent="0.15">
      <c r="A851" s="73"/>
      <c r="B851" s="64"/>
      <c r="C851" s="73"/>
      <c r="D851" s="197"/>
      <c r="E851" s="197"/>
      <c r="F851" s="197"/>
      <c r="G851" s="197"/>
      <c r="H851" s="197"/>
      <c r="I851" s="197"/>
      <c r="J851" s="197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</row>
    <row r="852" spans="1:30" ht="13" x14ac:dyDescent="0.15">
      <c r="A852" s="73"/>
      <c r="B852" s="64"/>
      <c r="C852" s="73"/>
      <c r="D852" s="197"/>
      <c r="E852" s="197"/>
      <c r="F852" s="197"/>
      <c r="G852" s="197"/>
      <c r="H852" s="197"/>
      <c r="I852" s="197"/>
      <c r="J852" s="197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</row>
    <row r="853" spans="1:30" ht="13" x14ac:dyDescent="0.15">
      <c r="A853" s="73"/>
      <c r="B853" s="64"/>
      <c r="C853" s="73"/>
      <c r="D853" s="197"/>
      <c r="E853" s="197"/>
      <c r="F853" s="197"/>
      <c r="G853" s="197"/>
      <c r="H853" s="197"/>
      <c r="I853" s="197"/>
      <c r="J853" s="197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</row>
    <row r="854" spans="1:30" ht="13" x14ac:dyDescent="0.15">
      <c r="A854" s="73"/>
      <c r="B854" s="64"/>
      <c r="C854" s="73"/>
      <c r="D854" s="197"/>
      <c r="E854" s="197"/>
      <c r="F854" s="197"/>
      <c r="G854" s="197"/>
      <c r="H854" s="197"/>
      <c r="I854" s="197"/>
      <c r="J854" s="197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</row>
    <row r="855" spans="1:30" ht="13" x14ac:dyDescent="0.15">
      <c r="A855" s="73"/>
      <c r="B855" s="64"/>
      <c r="C855" s="73"/>
      <c r="D855" s="197"/>
      <c r="E855" s="197"/>
      <c r="F855" s="197"/>
      <c r="G855" s="197"/>
      <c r="H855" s="197"/>
      <c r="I855" s="197"/>
      <c r="J855" s="197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</row>
    <row r="856" spans="1:30" ht="13" x14ac:dyDescent="0.15">
      <c r="A856" s="73"/>
      <c r="B856" s="64"/>
      <c r="C856" s="73"/>
      <c r="D856" s="197"/>
      <c r="E856" s="197"/>
      <c r="F856" s="197"/>
      <c r="G856" s="197"/>
      <c r="H856" s="197"/>
      <c r="I856" s="197"/>
      <c r="J856" s="197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</row>
    <row r="857" spans="1:30" ht="13" x14ac:dyDescent="0.15">
      <c r="A857" s="73"/>
      <c r="B857" s="64"/>
      <c r="C857" s="73"/>
      <c r="D857" s="197"/>
      <c r="E857" s="197"/>
      <c r="F857" s="197"/>
      <c r="G857" s="197"/>
      <c r="H857" s="197"/>
      <c r="I857" s="197"/>
      <c r="J857" s="197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</row>
    <row r="858" spans="1:30" ht="13" x14ac:dyDescent="0.15">
      <c r="A858" s="73"/>
      <c r="B858" s="64"/>
      <c r="C858" s="73"/>
      <c r="D858" s="197"/>
      <c r="E858" s="197"/>
      <c r="F858" s="197"/>
      <c r="G858" s="197"/>
      <c r="H858" s="197"/>
      <c r="I858" s="197"/>
      <c r="J858" s="197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</row>
    <row r="859" spans="1:30" ht="13" x14ac:dyDescent="0.15">
      <c r="A859" s="73"/>
      <c r="B859" s="64"/>
      <c r="C859" s="73"/>
      <c r="D859" s="197"/>
      <c r="E859" s="197"/>
      <c r="F859" s="197"/>
      <c r="G859" s="197"/>
      <c r="H859" s="197"/>
      <c r="I859" s="197"/>
      <c r="J859" s="197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</row>
    <row r="860" spans="1:30" ht="13" x14ac:dyDescent="0.15">
      <c r="A860" s="73"/>
      <c r="B860" s="64"/>
      <c r="C860" s="73"/>
      <c r="D860" s="197"/>
      <c r="E860" s="197"/>
      <c r="F860" s="197"/>
      <c r="G860" s="197"/>
      <c r="H860" s="197"/>
      <c r="I860" s="197"/>
      <c r="J860" s="197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</row>
    <row r="861" spans="1:30" ht="13" x14ac:dyDescent="0.15">
      <c r="A861" s="73"/>
      <c r="B861" s="64"/>
      <c r="C861" s="73"/>
      <c r="D861" s="197"/>
      <c r="E861" s="197"/>
      <c r="F861" s="197"/>
      <c r="G861" s="197"/>
      <c r="H861" s="197"/>
      <c r="I861" s="197"/>
      <c r="J861" s="197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</row>
    <row r="862" spans="1:30" ht="13" x14ac:dyDescent="0.15">
      <c r="A862" s="73"/>
      <c r="B862" s="64"/>
      <c r="C862" s="73"/>
      <c r="D862" s="197"/>
      <c r="E862" s="197"/>
      <c r="F862" s="197"/>
      <c r="G862" s="197"/>
      <c r="H862" s="197"/>
      <c r="I862" s="197"/>
      <c r="J862" s="197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</row>
    <row r="863" spans="1:30" ht="13" x14ac:dyDescent="0.15">
      <c r="A863" s="73"/>
      <c r="B863" s="64"/>
      <c r="C863" s="73"/>
      <c r="D863" s="197"/>
      <c r="E863" s="197"/>
      <c r="F863" s="197"/>
      <c r="G863" s="197"/>
      <c r="H863" s="197"/>
      <c r="I863" s="197"/>
      <c r="J863" s="197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</row>
    <row r="864" spans="1:30" ht="13" x14ac:dyDescent="0.15">
      <c r="A864" s="73"/>
      <c r="B864" s="64"/>
      <c r="C864" s="73"/>
      <c r="D864" s="197"/>
      <c r="E864" s="197"/>
      <c r="F864" s="197"/>
      <c r="G864" s="197"/>
      <c r="H864" s="197"/>
      <c r="I864" s="197"/>
      <c r="J864" s="197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</row>
    <row r="865" spans="1:30" ht="13" x14ac:dyDescent="0.15">
      <c r="A865" s="73"/>
      <c r="B865" s="64"/>
      <c r="C865" s="73"/>
      <c r="D865" s="197"/>
      <c r="E865" s="197"/>
      <c r="F865" s="197"/>
      <c r="G865" s="197"/>
      <c r="H865" s="197"/>
      <c r="I865" s="197"/>
      <c r="J865" s="197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</row>
    <row r="866" spans="1:30" ht="13" x14ac:dyDescent="0.15">
      <c r="A866" s="73"/>
      <c r="B866" s="64"/>
      <c r="C866" s="73"/>
      <c r="D866" s="197"/>
      <c r="E866" s="197"/>
      <c r="F866" s="197"/>
      <c r="G866" s="197"/>
      <c r="H866" s="197"/>
      <c r="I866" s="197"/>
      <c r="J866" s="197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</row>
    <row r="867" spans="1:30" ht="13" x14ac:dyDescent="0.15">
      <c r="A867" s="73"/>
      <c r="B867" s="64"/>
      <c r="C867" s="73"/>
      <c r="D867" s="197"/>
      <c r="E867" s="197"/>
      <c r="F867" s="197"/>
      <c r="G867" s="197"/>
      <c r="H867" s="197"/>
      <c r="I867" s="197"/>
      <c r="J867" s="197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</row>
    <row r="868" spans="1:30" ht="13" x14ac:dyDescent="0.15">
      <c r="A868" s="73"/>
      <c r="B868" s="64"/>
      <c r="C868" s="73"/>
      <c r="D868" s="197"/>
      <c r="E868" s="197"/>
      <c r="F868" s="197"/>
      <c r="G868" s="197"/>
      <c r="H868" s="197"/>
      <c r="I868" s="197"/>
      <c r="J868" s="197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</row>
    <row r="869" spans="1:30" ht="13" x14ac:dyDescent="0.15">
      <c r="A869" s="73"/>
      <c r="B869" s="64"/>
      <c r="C869" s="73"/>
      <c r="D869" s="197"/>
      <c r="E869" s="197"/>
      <c r="F869" s="197"/>
      <c r="G869" s="197"/>
      <c r="H869" s="197"/>
      <c r="I869" s="197"/>
      <c r="J869" s="197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</row>
    <row r="870" spans="1:30" ht="13" x14ac:dyDescent="0.15">
      <c r="A870" s="73"/>
      <c r="B870" s="64"/>
      <c r="C870" s="73"/>
      <c r="D870" s="197"/>
      <c r="E870" s="197"/>
      <c r="F870" s="197"/>
      <c r="G870" s="197"/>
      <c r="H870" s="197"/>
      <c r="I870" s="197"/>
      <c r="J870" s="197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</row>
    <row r="871" spans="1:30" ht="13" x14ac:dyDescent="0.15">
      <c r="A871" s="73"/>
      <c r="B871" s="64"/>
      <c r="C871" s="73"/>
      <c r="D871" s="197"/>
      <c r="E871" s="197"/>
      <c r="F871" s="197"/>
      <c r="G871" s="197"/>
      <c r="H871" s="197"/>
      <c r="I871" s="197"/>
      <c r="J871" s="197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</row>
    <row r="872" spans="1:30" ht="13" x14ac:dyDescent="0.15">
      <c r="A872" s="73"/>
      <c r="B872" s="64"/>
      <c r="C872" s="73"/>
      <c r="D872" s="197"/>
      <c r="E872" s="197"/>
      <c r="F872" s="197"/>
      <c r="G872" s="197"/>
      <c r="H872" s="197"/>
      <c r="I872" s="197"/>
      <c r="J872" s="197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</row>
    <row r="873" spans="1:30" ht="13" x14ac:dyDescent="0.15">
      <c r="A873" s="73"/>
      <c r="B873" s="64"/>
      <c r="C873" s="73"/>
      <c r="D873" s="197"/>
      <c r="E873" s="197"/>
      <c r="F873" s="197"/>
      <c r="G873" s="197"/>
      <c r="H873" s="197"/>
      <c r="I873" s="197"/>
      <c r="J873" s="197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</row>
    <row r="874" spans="1:30" ht="13" x14ac:dyDescent="0.15">
      <c r="A874" s="73"/>
      <c r="B874" s="64"/>
      <c r="C874" s="73"/>
      <c r="D874" s="197"/>
      <c r="E874" s="197"/>
      <c r="F874" s="197"/>
      <c r="G874" s="197"/>
      <c r="H874" s="197"/>
      <c r="I874" s="197"/>
      <c r="J874" s="197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</row>
    <row r="875" spans="1:30" ht="13" x14ac:dyDescent="0.15">
      <c r="A875" s="73"/>
      <c r="B875" s="64"/>
      <c r="C875" s="73"/>
      <c r="D875" s="197"/>
      <c r="E875" s="197"/>
      <c r="F875" s="197"/>
      <c r="G875" s="197"/>
      <c r="H875" s="197"/>
      <c r="I875" s="197"/>
      <c r="J875" s="197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</row>
    <row r="876" spans="1:30" ht="13" x14ac:dyDescent="0.15">
      <c r="A876" s="73"/>
      <c r="B876" s="64"/>
      <c r="C876" s="73"/>
      <c r="D876" s="197"/>
      <c r="E876" s="197"/>
      <c r="F876" s="197"/>
      <c r="G876" s="197"/>
      <c r="H876" s="197"/>
      <c r="I876" s="197"/>
      <c r="J876" s="197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</row>
    <row r="877" spans="1:30" ht="13" x14ac:dyDescent="0.15">
      <c r="A877" s="73"/>
      <c r="B877" s="64"/>
      <c r="C877" s="73"/>
      <c r="D877" s="197"/>
      <c r="E877" s="197"/>
      <c r="F877" s="197"/>
      <c r="G877" s="197"/>
      <c r="H877" s="197"/>
      <c r="I877" s="197"/>
      <c r="J877" s="197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</row>
    <row r="878" spans="1:30" ht="13" x14ac:dyDescent="0.15">
      <c r="A878" s="73"/>
      <c r="B878" s="64"/>
      <c r="C878" s="73"/>
      <c r="D878" s="197"/>
      <c r="E878" s="197"/>
      <c r="F878" s="197"/>
      <c r="G878" s="197"/>
      <c r="H878" s="197"/>
      <c r="I878" s="197"/>
      <c r="J878" s="197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</row>
    <row r="879" spans="1:30" ht="13" x14ac:dyDescent="0.15">
      <c r="A879" s="73"/>
      <c r="B879" s="64"/>
      <c r="C879" s="73"/>
      <c r="D879" s="197"/>
      <c r="E879" s="197"/>
      <c r="F879" s="197"/>
      <c r="G879" s="197"/>
      <c r="H879" s="197"/>
      <c r="I879" s="197"/>
      <c r="J879" s="197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</row>
    <row r="880" spans="1:30" ht="13" x14ac:dyDescent="0.15">
      <c r="A880" s="73"/>
      <c r="B880" s="64"/>
      <c r="C880" s="73"/>
      <c r="D880" s="197"/>
      <c r="E880" s="197"/>
      <c r="F880" s="197"/>
      <c r="G880" s="197"/>
      <c r="H880" s="197"/>
      <c r="I880" s="197"/>
      <c r="J880" s="197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</row>
    <row r="881" spans="1:30" ht="13" x14ac:dyDescent="0.15">
      <c r="A881" s="73"/>
      <c r="B881" s="64"/>
      <c r="C881" s="73"/>
      <c r="D881" s="197"/>
      <c r="E881" s="197"/>
      <c r="F881" s="197"/>
      <c r="G881" s="197"/>
      <c r="H881" s="197"/>
      <c r="I881" s="197"/>
      <c r="J881" s="197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</row>
    <row r="882" spans="1:30" ht="13" x14ac:dyDescent="0.15">
      <c r="A882" s="73"/>
      <c r="B882" s="64"/>
      <c r="C882" s="73"/>
      <c r="D882" s="197"/>
      <c r="E882" s="197"/>
      <c r="F882" s="197"/>
      <c r="G882" s="197"/>
      <c r="H882" s="197"/>
      <c r="I882" s="197"/>
      <c r="J882" s="197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</row>
    <row r="883" spans="1:30" ht="13" x14ac:dyDescent="0.15">
      <c r="A883" s="73"/>
      <c r="B883" s="64"/>
      <c r="C883" s="73"/>
      <c r="D883" s="197"/>
      <c r="E883" s="197"/>
      <c r="F883" s="197"/>
      <c r="G883" s="197"/>
      <c r="H883" s="197"/>
      <c r="I883" s="197"/>
      <c r="J883" s="197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</row>
    <row r="884" spans="1:30" ht="13" x14ac:dyDescent="0.15">
      <c r="A884" s="73"/>
      <c r="B884" s="64"/>
      <c r="C884" s="73"/>
      <c r="D884" s="197"/>
      <c r="E884" s="197"/>
      <c r="F884" s="197"/>
      <c r="G884" s="197"/>
      <c r="H884" s="197"/>
      <c r="I884" s="197"/>
      <c r="J884" s="197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</row>
    <row r="885" spans="1:30" ht="13" x14ac:dyDescent="0.15">
      <c r="A885" s="73"/>
      <c r="B885" s="64"/>
      <c r="C885" s="73"/>
      <c r="D885" s="197"/>
      <c r="E885" s="197"/>
      <c r="F885" s="197"/>
      <c r="G885" s="197"/>
      <c r="H885" s="197"/>
      <c r="I885" s="197"/>
      <c r="J885" s="197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</row>
    <row r="886" spans="1:30" ht="13" x14ac:dyDescent="0.15">
      <c r="A886" s="73"/>
      <c r="B886" s="64"/>
      <c r="C886" s="73"/>
      <c r="D886" s="197"/>
      <c r="E886" s="197"/>
      <c r="F886" s="197"/>
      <c r="G886" s="197"/>
      <c r="H886" s="197"/>
      <c r="I886" s="197"/>
      <c r="J886" s="197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</row>
    <row r="887" spans="1:30" ht="13" x14ac:dyDescent="0.15">
      <c r="A887" s="73"/>
      <c r="B887" s="64"/>
      <c r="C887" s="73"/>
      <c r="D887" s="197"/>
      <c r="E887" s="197"/>
      <c r="F887" s="197"/>
      <c r="G887" s="197"/>
      <c r="H887" s="197"/>
      <c r="I887" s="197"/>
      <c r="J887" s="197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</row>
    <row r="888" spans="1:30" ht="13" x14ac:dyDescent="0.15">
      <c r="A888" s="73"/>
      <c r="B888" s="64"/>
      <c r="C888" s="73"/>
      <c r="D888" s="197"/>
      <c r="E888" s="197"/>
      <c r="F888" s="197"/>
      <c r="G888" s="197"/>
      <c r="H888" s="197"/>
      <c r="I888" s="197"/>
      <c r="J888" s="197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</row>
    <row r="889" spans="1:30" ht="13" x14ac:dyDescent="0.15">
      <c r="A889" s="73"/>
      <c r="B889" s="64"/>
      <c r="C889" s="73"/>
      <c r="D889" s="197"/>
      <c r="E889" s="197"/>
      <c r="F889" s="197"/>
      <c r="G889" s="197"/>
      <c r="H889" s="197"/>
      <c r="I889" s="197"/>
      <c r="J889" s="197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</row>
    <row r="890" spans="1:30" ht="13" x14ac:dyDescent="0.15">
      <c r="A890" s="73"/>
      <c r="B890" s="64"/>
      <c r="C890" s="73"/>
      <c r="D890" s="197"/>
      <c r="E890" s="197"/>
      <c r="F890" s="197"/>
      <c r="G890" s="197"/>
      <c r="H890" s="197"/>
      <c r="I890" s="197"/>
      <c r="J890" s="197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</row>
    <row r="891" spans="1:30" ht="13" x14ac:dyDescent="0.15">
      <c r="A891" s="73"/>
      <c r="B891" s="64"/>
      <c r="C891" s="73"/>
      <c r="D891" s="197"/>
      <c r="E891" s="197"/>
      <c r="F891" s="197"/>
      <c r="G891" s="197"/>
      <c r="H891" s="197"/>
      <c r="I891" s="197"/>
      <c r="J891" s="197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</row>
    <row r="892" spans="1:30" ht="13" x14ac:dyDescent="0.15">
      <c r="A892" s="73"/>
      <c r="B892" s="64"/>
      <c r="C892" s="73"/>
      <c r="D892" s="197"/>
      <c r="E892" s="197"/>
      <c r="F892" s="197"/>
      <c r="G892" s="197"/>
      <c r="H892" s="197"/>
      <c r="I892" s="197"/>
      <c r="J892" s="197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</row>
    <row r="893" spans="1:30" ht="13" x14ac:dyDescent="0.15">
      <c r="A893" s="73"/>
      <c r="B893" s="64"/>
      <c r="C893" s="73"/>
      <c r="D893" s="197"/>
      <c r="E893" s="197"/>
      <c r="F893" s="197"/>
      <c r="G893" s="197"/>
      <c r="H893" s="197"/>
      <c r="I893" s="197"/>
      <c r="J893" s="197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</row>
    <row r="894" spans="1:30" ht="13" x14ac:dyDescent="0.15">
      <c r="A894" s="73"/>
      <c r="B894" s="64"/>
      <c r="C894" s="73"/>
      <c r="D894" s="197"/>
      <c r="E894" s="197"/>
      <c r="F894" s="197"/>
      <c r="G894" s="197"/>
      <c r="H894" s="197"/>
      <c r="I894" s="197"/>
      <c r="J894" s="197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</row>
    <row r="895" spans="1:30" ht="13" x14ac:dyDescent="0.15">
      <c r="A895" s="73"/>
      <c r="B895" s="64"/>
      <c r="C895" s="73"/>
      <c r="D895" s="197"/>
      <c r="E895" s="197"/>
      <c r="F895" s="197"/>
      <c r="G895" s="197"/>
      <c r="H895" s="197"/>
      <c r="I895" s="197"/>
      <c r="J895" s="197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</row>
    <row r="896" spans="1:30" ht="13" x14ac:dyDescent="0.15">
      <c r="A896" s="73"/>
      <c r="B896" s="64"/>
      <c r="C896" s="73"/>
      <c r="D896" s="197"/>
      <c r="E896" s="197"/>
      <c r="F896" s="197"/>
      <c r="G896" s="197"/>
      <c r="H896" s="197"/>
      <c r="I896" s="197"/>
      <c r="J896" s="197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</row>
    <row r="897" spans="1:30" ht="13" x14ac:dyDescent="0.15">
      <c r="A897" s="73"/>
      <c r="B897" s="64"/>
      <c r="C897" s="73"/>
      <c r="D897" s="197"/>
      <c r="E897" s="197"/>
      <c r="F897" s="197"/>
      <c r="G897" s="197"/>
      <c r="H897" s="197"/>
      <c r="I897" s="197"/>
      <c r="J897" s="197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</row>
    <row r="898" spans="1:30" ht="13" x14ac:dyDescent="0.15">
      <c r="A898" s="73"/>
      <c r="B898" s="64"/>
      <c r="C898" s="73"/>
      <c r="D898" s="197"/>
      <c r="E898" s="197"/>
      <c r="F898" s="197"/>
      <c r="G898" s="197"/>
      <c r="H898" s="197"/>
      <c r="I898" s="197"/>
      <c r="J898" s="197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</row>
    <row r="899" spans="1:30" ht="13" x14ac:dyDescent="0.15">
      <c r="A899" s="73"/>
      <c r="B899" s="64"/>
      <c r="C899" s="73"/>
      <c r="D899" s="197"/>
      <c r="E899" s="197"/>
      <c r="F899" s="197"/>
      <c r="G899" s="197"/>
      <c r="H899" s="197"/>
      <c r="I899" s="197"/>
      <c r="J899" s="197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</row>
    <row r="900" spans="1:30" ht="13" x14ac:dyDescent="0.15">
      <c r="A900" s="73"/>
      <c r="B900" s="64"/>
      <c r="C900" s="73"/>
      <c r="D900" s="197"/>
      <c r="E900" s="197"/>
      <c r="F900" s="197"/>
      <c r="G900" s="197"/>
      <c r="H900" s="197"/>
      <c r="I900" s="197"/>
      <c r="J900" s="197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</row>
    <row r="901" spans="1:30" ht="13" x14ac:dyDescent="0.15">
      <c r="A901" s="73"/>
      <c r="B901" s="64"/>
      <c r="C901" s="73"/>
      <c r="D901" s="197"/>
      <c r="E901" s="197"/>
      <c r="F901" s="197"/>
      <c r="G901" s="197"/>
      <c r="H901" s="197"/>
      <c r="I901" s="197"/>
      <c r="J901" s="197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</row>
    <row r="902" spans="1:30" ht="13" x14ac:dyDescent="0.15">
      <c r="A902" s="73"/>
      <c r="B902" s="64"/>
      <c r="C902" s="73"/>
      <c r="D902" s="197"/>
      <c r="E902" s="197"/>
      <c r="F902" s="197"/>
      <c r="G902" s="197"/>
      <c r="H902" s="197"/>
      <c r="I902" s="197"/>
      <c r="J902" s="197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</row>
    <row r="903" spans="1:30" ht="13" x14ac:dyDescent="0.15">
      <c r="A903" s="73"/>
      <c r="B903" s="64"/>
      <c r="C903" s="73"/>
      <c r="D903" s="197"/>
      <c r="E903" s="197"/>
      <c r="F903" s="197"/>
      <c r="G903" s="197"/>
      <c r="H903" s="197"/>
      <c r="I903" s="197"/>
      <c r="J903" s="197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</row>
    <row r="904" spans="1:30" ht="13" x14ac:dyDescent="0.15">
      <c r="A904" s="73"/>
      <c r="B904" s="64"/>
      <c r="C904" s="73"/>
      <c r="D904" s="197"/>
      <c r="E904" s="197"/>
      <c r="F904" s="197"/>
      <c r="G904" s="197"/>
      <c r="H904" s="197"/>
      <c r="I904" s="197"/>
      <c r="J904" s="197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</row>
    <row r="905" spans="1:30" ht="13" x14ac:dyDescent="0.15">
      <c r="A905" s="73"/>
      <c r="B905" s="64"/>
      <c r="C905" s="73"/>
      <c r="D905" s="197"/>
      <c r="E905" s="197"/>
      <c r="F905" s="197"/>
      <c r="G905" s="197"/>
      <c r="H905" s="197"/>
      <c r="I905" s="197"/>
      <c r="J905" s="197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</row>
    <row r="906" spans="1:30" ht="13" x14ac:dyDescent="0.15">
      <c r="A906" s="73"/>
      <c r="B906" s="64"/>
      <c r="C906" s="73"/>
      <c r="D906" s="197"/>
      <c r="E906" s="197"/>
      <c r="F906" s="197"/>
      <c r="G906" s="197"/>
      <c r="H906" s="197"/>
      <c r="I906" s="197"/>
      <c r="J906" s="197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</row>
    <row r="907" spans="1:30" ht="13" x14ac:dyDescent="0.15">
      <c r="A907" s="73"/>
      <c r="B907" s="64"/>
      <c r="C907" s="73"/>
      <c r="D907" s="197"/>
      <c r="E907" s="197"/>
      <c r="F907" s="197"/>
      <c r="G907" s="197"/>
      <c r="H907" s="197"/>
      <c r="I907" s="197"/>
      <c r="J907" s="197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</row>
    <row r="908" spans="1:30" ht="13" x14ac:dyDescent="0.15">
      <c r="A908" s="73"/>
      <c r="B908" s="64"/>
      <c r="C908" s="73"/>
      <c r="D908" s="197"/>
      <c r="E908" s="197"/>
      <c r="F908" s="197"/>
      <c r="G908" s="197"/>
      <c r="H908" s="197"/>
      <c r="I908" s="197"/>
      <c r="J908" s="197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</row>
    <row r="909" spans="1:30" ht="13" x14ac:dyDescent="0.15">
      <c r="A909" s="73"/>
      <c r="B909" s="64"/>
      <c r="C909" s="73"/>
      <c r="D909" s="197"/>
      <c r="E909" s="197"/>
      <c r="F909" s="197"/>
      <c r="G909" s="197"/>
      <c r="H909" s="197"/>
      <c r="I909" s="197"/>
      <c r="J909" s="197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</row>
    <row r="910" spans="1:30" ht="13" x14ac:dyDescent="0.15">
      <c r="A910" s="73"/>
      <c r="B910" s="64"/>
      <c r="C910" s="73"/>
      <c r="D910" s="197"/>
      <c r="E910" s="197"/>
      <c r="F910" s="197"/>
      <c r="G910" s="197"/>
      <c r="H910" s="197"/>
      <c r="I910" s="197"/>
      <c r="J910" s="197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</row>
    <row r="911" spans="1:30" ht="13" x14ac:dyDescent="0.15">
      <c r="A911" s="73"/>
      <c r="B911" s="64"/>
      <c r="C911" s="73"/>
      <c r="D911" s="197"/>
      <c r="E911" s="197"/>
      <c r="F911" s="197"/>
      <c r="G911" s="197"/>
      <c r="H911" s="197"/>
      <c r="I911" s="197"/>
      <c r="J911" s="197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</row>
    <row r="912" spans="1:30" ht="13" x14ac:dyDescent="0.15">
      <c r="A912" s="73"/>
      <c r="B912" s="64"/>
      <c r="C912" s="73"/>
      <c r="D912" s="197"/>
      <c r="E912" s="197"/>
      <c r="F912" s="197"/>
      <c r="G912" s="197"/>
      <c r="H912" s="197"/>
      <c r="I912" s="197"/>
      <c r="J912" s="197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</row>
    <row r="913" spans="1:30" ht="13" x14ac:dyDescent="0.15">
      <c r="A913" s="73"/>
      <c r="B913" s="64"/>
      <c r="C913" s="73"/>
      <c r="D913" s="197"/>
      <c r="E913" s="197"/>
      <c r="F913" s="197"/>
      <c r="G913" s="197"/>
      <c r="H913" s="197"/>
      <c r="I913" s="197"/>
      <c r="J913" s="197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</row>
    <row r="914" spans="1:30" ht="13" x14ac:dyDescent="0.15">
      <c r="A914" s="73"/>
      <c r="B914" s="64"/>
      <c r="C914" s="73"/>
      <c r="D914" s="197"/>
      <c r="E914" s="197"/>
      <c r="F914" s="197"/>
      <c r="G914" s="197"/>
      <c r="H914" s="197"/>
      <c r="I914" s="197"/>
      <c r="J914" s="197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</row>
    <row r="915" spans="1:30" ht="13" x14ac:dyDescent="0.15">
      <c r="A915" s="73"/>
      <c r="B915" s="64"/>
      <c r="C915" s="73"/>
      <c r="D915" s="197"/>
      <c r="E915" s="197"/>
      <c r="F915" s="197"/>
      <c r="G915" s="197"/>
      <c r="H915" s="197"/>
      <c r="I915" s="197"/>
      <c r="J915" s="197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</row>
    <row r="916" spans="1:30" ht="13" x14ac:dyDescent="0.15">
      <c r="A916" s="73"/>
      <c r="B916" s="64"/>
      <c r="C916" s="73"/>
      <c r="D916" s="197"/>
      <c r="E916" s="197"/>
      <c r="F916" s="197"/>
      <c r="G916" s="197"/>
      <c r="H916" s="197"/>
      <c r="I916" s="197"/>
      <c r="J916" s="197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</row>
    <row r="917" spans="1:30" ht="13" x14ac:dyDescent="0.15">
      <c r="A917" s="73"/>
      <c r="B917" s="64"/>
      <c r="C917" s="73"/>
      <c r="D917" s="197"/>
      <c r="E917" s="197"/>
      <c r="F917" s="197"/>
      <c r="G917" s="197"/>
      <c r="H917" s="197"/>
      <c r="I917" s="197"/>
      <c r="J917" s="197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</row>
    <row r="918" spans="1:30" ht="13" x14ac:dyDescent="0.15">
      <c r="A918" s="73"/>
      <c r="B918" s="64"/>
      <c r="C918" s="73"/>
      <c r="D918" s="197"/>
      <c r="E918" s="197"/>
      <c r="F918" s="197"/>
      <c r="G918" s="197"/>
      <c r="H918" s="197"/>
      <c r="I918" s="197"/>
      <c r="J918" s="197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</row>
    <row r="919" spans="1:30" ht="13" x14ac:dyDescent="0.15">
      <c r="A919" s="73"/>
      <c r="B919" s="64"/>
      <c r="C919" s="73"/>
      <c r="D919" s="197"/>
      <c r="E919" s="197"/>
      <c r="F919" s="197"/>
      <c r="G919" s="197"/>
      <c r="H919" s="197"/>
      <c r="I919" s="197"/>
      <c r="J919" s="197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</row>
    <row r="920" spans="1:30" ht="13" x14ac:dyDescent="0.15">
      <c r="A920" s="73"/>
      <c r="B920" s="64"/>
      <c r="C920" s="73"/>
      <c r="D920" s="197"/>
      <c r="E920" s="197"/>
      <c r="F920" s="197"/>
      <c r="G920" s="197"/>
      <c r="H920" s="197"/>
      <c r="I920" s="197"/>
      <c r="J920" s="197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</row>
    <row r="921" spans="1:30" ht="13" x14ac:dyDescent="0.15">
      <c r="A921" s="73"/>
      <c r="B921" s="64"/>
      <c r="C921" s="73"/>
      <c r="D921" s="197"/>
      <c r="E921" s="197"/>
      <c r="F921" s="197"/>
      <c r="G921" s="197"/>
      <c r="H921" s="197"/>
      <c r="I921" s="197"/>
      <c r="J921" s="197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</row>
    <row r="922" spans="1:30" ht="13" x14ac:dyDescent="0.15">
      <c r="A922" s="73"/>
      <c r="B922" s="64"/>
      <c r="C922" s="73"/>
      <c r="D922" s="197"/>
      <c r="E922" s="197"/>
      <c r="F922" s="197"/>
      <c r="G922" s="197"/>
      <c r="H922" s="197"/>
      <c r="I922" s="197"/>
      <c r="J922" s="197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</row>
    <row r="923" spans="1:30" ht="13" x14ac:dyDescent="0.15">
      <c r="A923" s="73"/>
      <c r="B923" s="64"/>
      <c r="C923" s="73"/>
      <c r="D923" s="197"/>
      <c r="E923" s="197"/>
      <c r="F923" s="197"/>
      <c r="G923" s="197"/>
      <c r="H923" s="197"/>
      <c r="I923" s="197"/>
      <c r="J923" s="197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</row>
    <row r="924" spans="1:30" ht="13" x14ac:dyDescent="0.15">
      <c r="A924" s="73"/>
      <c r="B924" s="64"/>
      <c r="C924" s="73"/>
      <c r="D924" s="197"/>
      <c r="E924" s="197"/>
      <c r="F924" s="197"/>
      <c r="G924" s="197"/>
      <c r="H924" s="197"/>
      <c r="I924" s="197"/>
      <c r="J924" s="197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</row>
    <row r="925" spans="1:30" ht="13" x14ac:dyDescent="0.15">
      <c r="A925" s="73"/>
      <c r="B925" s="64"/>
      <c r="C925" s="73"/>
      <c r="D925" s="197"/>
      <c r="E925" s="197"/>
      <c r="F925" s="197"/>
      <c r="G925" s="197"/>
      <c r="H925" s="197"/>
      <c r="I925" s="197"/>
      <c r="J925" s="197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</row>
    <row r="926" spans="1:30" ht="13" x14ac:dyDescent="0.15">
      <c r="A926" s="73"/>
      <c r="B926" s="64"/>
      <c r="C926" s="73"/>
      <c r="D926" s="197"/>
      <c r="E926" s="197"/>
      <c r="F926" s="197"/>
      <c r="G926" s="197"/>
      <c r="H926" s="197"/>
      <c r="I926" s="197"/>
      <c r="J926" s="197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</row>
    <row r="927" spans="1:30" ht="13" x14ac:dyDescent="0.15">
      <c r="A927" s="73"/>
      <c r="B927" s="64"/>
      <c r="C927" s="73"/>
      <c r="D927" s="197"/>
      <c r="E927" s="197"/>
      <c r="F927" s="197"/>
      <c r="G927" s="197"/>
      <c r="H927" s="197"/>
      <c r="I927" s="197"/>
      <c r="J927" s="197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</row>
    <row r="928" spans="1:30" ht="13" x14ac:dyDescent="0.15">
      <c r="A928" s="73"/>
      <c r="B928" s="64"/>
      <c r="C928" s="73"/>
      <c r="D928" s="197"/>
      <c r="E928" s="197"/>
      <c r="F928" s="197"/>
      <c r="G928" s="197"/>
      <c r="H928" s="197"/>
      <c r="I928" s="197"/>
      <c r="J928" s="197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</row>
    <row r="929" spans="1:30" ht="13" x14ac:dyDescent="0.15">
      <c r="A929" s="73"/>
      <c r="B929" s="64"/>
      <c r="C929" s="73"/>
      <c r="D929" s="197"/>
      <c r="E929" s="197"/>
      <c r="F929" s="197"/>
      <c r="G929" s="197"/>
      <c r="H929" s="197"/>
      <c r="I929" s="197"/>
      <c r="J929" s="197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</row>
    <row r="930" spans="1:30" ht="13" x14ac:dyDescent="0.15">
      <c r="A930" s="73"/>
      <c r="B930" s="64"/>
      <c r="C930" s="73"/>
      <c r="D930" s="197"/>
      <c r="E930" s="197"/>
      <c r="F930" s="197"/>
      <c r="G930" s="197"/>
      <c r="H930" s="197"/>
      <c r="I930" s="197"/>
      <c r="J930" s="197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</row>
    <row r="931" spans="1:30" ht="13" x14ac:dyDescent="0.15">
      <c r="A931" s="73"/>
      <c r="B931" s="64"/>
      <c r="C931" s="73"/>
      <c r="D931" s="197"/>
      <c r="E931" s="197"/>
      <c r="F931" s="197"/>
      <c r="G931" s="197"/>
      <c r="H931" s="197"/>
      <c r="I931" s="197"/>
      <c r="J931" s="197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</row>
    <row r="932" spans="1:30" ht="13" x14ac:dyDescent="0.15">
      <c r="A932" s="73"/>
      <c r="B932" s="64"/>
      <c r="C932" s="73"/>
      <c r="D932" s="197"/>
      <c r="E932" s="197"/>
      <c r="F932" s="197"/>
      <c r="G932" s="197"/>
      <c r="H932" s="197"/>
      <c r="I932" s="197"/>
      <c r="J932" s="197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</row>
    <row r="933" spans="1:30" ht="13" x14ac:dyDescent="0.15">
      <c r="A933" s="73"/>
      <c r="B933" s="64"/>
      <c r="C933" s="73"/>
      <c r="D933" s="197"/>
      <c r="E933" s="197"/>
      <c r="F933" s="197"/>
      <c r="G933" s="197"/>
      <c r="H933" s="197"/>
      <c r="I933" s="197"/>
      <c r="J933" s="197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</row>
    <row r="934" spans="1:30" ht="13" x14ac:dyDescent="0.15">
      <c r="C934" s="187"/>
      <c r="D934" s="231"/>
      <c r="E934" s="231"/>
      <c r="F934" s="231"/>
      <c r="G934" s="231"/>
      <c r="H934" s="231"/>
      <c r="I934" s="231"/>
      <c r="J934" s="231"/>
    </row>
    <row r="935" spans="1:30" ht="13" x14ac:dyDescent="0.15">
      <c r="C935" s="187"/>
      <c r="D935" s="231"/>
      <c r="E935" s="231"/>
      <c r="F935" s="231"/>
      <c r="G935" s="231"/>
      <c r="H935" s="231"/>
      <c r="I935" s="231"/>
      <c r="J935" s="231"/>
    </row>
    <row r="936" spans="1:30" ht="13" x14ac:dyDescent="0.15">
      <c r="C936" s="187"/>
      <c r="D936" s="231"/>
      <c r="E936" s="231"/>
      <c r="F936" s="231"/>
      <c r="G936" s="231"/>
      <c r="H936" s="231"/>
      <c r="I936" s="231"/>
      <c r="J936" s="231"/>
    </row>
    <row r="937" spans="1:30" ht="13" x14ac:dyDescent="0.15">
      <c r="C937" s="187"/>
      <c r="D937" s="231"/>
      <c r="E937" s="231"/>
      <c r="F937" s="231"/>
      <c r="G937" s="231"/>
      <c r="H937" s="231"/>
      <c r="I937" s="231"/>
      <c r="J937" s="231"/>
    </row>
    <row r="938" spans="1:30" ht="13" x14ac:dyDescent="0.15">
      <c r="C938" s="187"/>
      <c r="D938" s="231"/>
      <c r="E938" s="231"/>
      <c r="F938" s="231"/>
      <c r="G938" s="231"/>
      <c r="H938" s="231"/>
      <c r="I938" s="231"/>
      <c r="J938" s="231"/>
    </row>
    <row r="939" spans="1:30" ht="13" x14ac:dyDescent="0.15">
      <c r="C939" s="187"/>
      <c r="D939" s="231"/>
      <c r="E939" s="231"/>
      <c r="F939" s="231"/>
      <c r="G939" s="231"/>
      <c r="H939" s="231"/>
      <c r="I939" s="231"/>
      <c r="J939" s="231"/>
    </row>
    <row r="940" spans="1:30" ht="13" x14ac:dyDescent="0.15">
      <c r="C940" s="187"/>
      <c r="D940" s="231"/>
      <c r="E940" s="231"/>
      <c r="F940" s="231"/>
      <c r="G940" s="231"/>
      <c r="H940" s="231"/>
      <c r="I940" s="231"/>
      <c r="J940" s="231"/>
    </row>
    <row r="941" spans="1:30" ht="13" x14ac:dyDescent="0.15">
      <c r="C941" s="187"/>
      <c r="D941" s="231"/>
      <c r="E941" s="231"/>
      <c r="F941" s="231"/>
      <c r="G941" s="231"/>
      <c r="H941" s="231"/>
      <c r="I941" s="231"/>
      <c r="J941" s="231"/>
    </row>
    <row r="942" spans="1:30" ht="13" x14ac:dyDescent="0.15">
      <c r="C942" s="187"/>
      <c r="D942" s="231"/>
      <c r="E942" s="231"/>
      <c r="F942" s="231"/>
      <c r="G942" s="231"/>
      <c r="H942" s="231"/>
      <c r="I942" s="231"/>
      <c r="J942" s="231"/>
    </row>
    <row r="943" spans="1:30" ht="13" x14ac:dyDescent="0.15">
      <c r="C943" s="187"/>
      <c r="D943" s="231"/>
      <c r="E943" s="231"/>
      <c r="F943" s="231"/>
      <c r="G943" s="231"/>
      <c r="H943" s="231"/>
      <c r="I943" s="231"/>
      <c r="J943" s="231"/>
    </row>
    <row r="944" spans="1:30" ht="13" x14ac:dyDescent="0.15">
      <c r="C944" s="187"/>
      <c r="D944" s="231"/>
      <c r="E944" s="231"/>
      <c r="F944" s="231"/>
      <c r="G944" s="231"/>
      <c r="H944" s="231"/>
      <c r="I944" s="231"/>
      <c r="J944" s="231"/>
    </row>
    <row r="945" spans="3:10" ht="13" x14ac:dyDescent="0.15">
      <c r="C945" s="187"/>
      <c r="D945" s="231"/>
      <c r="E945" s="231"/>
      <c r="F945" s="231"/>
      <c r="G945" s="231"/>
      <c r="H945" s="231"/>
      <c r="I945" s="231"/>
      <c r="J945" s="231"/>
    </row>
    <row r="946" spans="3:10" ht="13" x14ac:dyDescent="0.15">
      <c r="C946" s="187"/>
      <c r="D946" s="231"/>
      <c r="E946" s="231"/>
      <c r="F946" s="231"/>
      <c r="G946" s="231"/>
      <c r="H946" s="231"/>
      <c r="I946" s="231"/>
      <c r="J946" s="231"/>
    </row>
    <row r="947" spans="3:10" ht="13" x14ac:dyDescent="0.15">
      <c r="C947" s="187"/>
      <c r="D947" s="231"/>
      <c r="E947" s="231"/>
      <c r="F947" s="231"/>
      <c r="G947" s="231"/>
      <c r="H947" s="231"/>
      <c r="I947" s="231"/>
      <c r="J947" s="231"/>
    </row>
    <row r="948" spans="3:10" ht="13" x14ac:dyDescent="0.15">
      <c r="C948" s="187"/>
      <c r="D948" s="231"/>
      <c r="E948" s="231"/>
      <c r="F948" s="231"/>
      <c r="G948" s="231"/>
      <c r="H948" s="231"/>
      <c r="I948" s="231"/>
      <c r="J948" s="231"/>
    </row>
    <row r="949" spans="3:10" ht="13" x14ac:dyDescent="0.15">
      <c r="C949" s="187"/>
      <c r="D949" s="231"/>
      <c r="E949" s="231"/>
      <c r="F949" s="231"/>
      <c r="G949" s="231"/>
      <c r="H949" s="231"/>
      <c r="I949" s="231"/>
      <c r="J949" s="231"/>
    </row>
    <row r="950" spans="3:10" ht="13" x14ac:dyDescent="0.15">
      <c r="C950" s="187"/>
      <c r="D950" s="231"/>
      <c r="E950" s="231"/>
      <c r="F950" s="231"/>
      <c r="G950" s="231"/>
      <c r="H950" s="231"/>
      <c r="I950" s="231"/>
      <c r="J950" s="231"/>
    </row>
    <row r="951" spans="3:10" ht="13" x14ac:dyDescent="0.15">
      <c r="C951" s="187"/>
      <c r="D951" s="231"/>
      <c r="E951" s="231"/>
      <c r="F951" s="231"/>
      <c r="G951" s="231"/>
      <c r="H951" s="231"/>
      <c r="I951" s="231"/>
      <c r="J951" s="231"/>
    </row>
    <row r="952" spans="3:10" ht="13" x14ac:dyDescent="0.15">
      <c r="C952" s="187"/>
      <c r="D952" s="231"/>
      <c r="E952" s="231"/>
      <c r="F952" s="231"/>
      <c r="G952" s="231"/>
      <c r="H952" s="231"/>
      <c r="I952" s="231"/>
      <c r="J952" s="231"/>
    </row>
    <row r="953" spans="3:10" ht="13" x14ac:dyDescent="0.15">
      <c r="C953" s="187"/>
      <c r="D953" s="231"/>
      <c r="E953" s="231"/>
      <c r="F953" s="231"/>
      <c r="G953" s="231"/>
      <c r="H953" s="231"/>
      <c r="I953" s="231"/>
      <c r="J953" s="231"/>
    </row>
    <row r="954" spans="3:10" ht="13" x14ac:dyDescent="0.15">
      <c r="C954" s="187"/>
      <c r="D954" s="231"/>
      <c r="E954" s="231"/>
      <c r="F954" s="231"/>
      <c r="G954" s="231"/>
      <c r="H954" s="231"/>
      <c r="I954" s="231"/>
      <c r="J954" s="231"/>
    </row>
    <row r="955" spans="3:10" ht="13" x14ac:dyDescent="0.15">
      <c r="C955" s="187"/>
      <c r="D955" s="231"/>
      <c r="E955" s="231"/>
      <c r="F955" s="231"/>
      <c r="G955" s="231"/>
      <c r="H955" s="231"/>
      <c r="I955" s="231"/>
      <c r="J955" s="231"/>
    </row>
    <row r="956" spans="3:10" ht="13" x14ac:dyDescent="0.15">
      <c r="C956" s="187"/>
      <c r="D956" s="231"/>
      <c r="E956" s="231"/>
      <c r="F956" s="231"/>
      <c r="G956" s="231"/>
      <c r="H956" s="231"/>
      <c r="I956" s="231"/>
      <c r="J956" s="231"/>
    </row>
    <row r="957" spans="3:10" ht="13" x14ac:dyDescent="0.15">
      <c r="C957" s="187"/>
      <c r="D957" s="231"/>
      <c r="E957" s="231"/>
      <c r="F957" s="231"/>
      <c r="G957" s="231"/>
      <c r="H957" s="231"/>
      <c r="I957" s="231"/>
      <c r="J957" s="231"/>
    </row>
    <row r="958" spans="3:10" ht="13" x14ac:dyDescent="0.15">
      <c r="C958" s="187"/>
      <c r="D958" s="231"/>
      <c r="E958" s="231"/>
      <c r="F958" s="231"/>
      <c r="G958" s="231"/>
      <c r="H958" s="231"/>
      <c r="I958" s="231"/>
      <c r="J958" s="231"/>
    </row>
    <row r="959" spans="3:10" ht="13" x14ac:dyDescent="0.15">
      <c r="C959" s="187"/>
      <c r="D959" s="231"/>
      <c r="E959" s="231"/>
      <c r="F959" s="231"/>
      <c r="G959" s="231"/>
      <c r="H959" s="231"/>
      <c r="I959" s="231"/>
      <c r="J959" s="231"/>
    </row>
    <row r="960" spans="3:10" ht="13" x14ac:dyDescent="0.15">
      <c r="C960" s="187"/>
      <c r="D960" s="231"/>
      <c r="E960" s="231"/>
      <c r="F960" s="231"/>
      <c r="G960" s="231"/>
      <c r="H960" s="231"/>
      <c r="I960" s="231"/>
      <c r="J960" s="231"/>
    </row>
    <row r="961" spans="3:10" ht="13" x14ac:dyDescent="0.15">
      <c r="C961" s="187"/>
      <c r="D961" s="231"/>
      <c r="E961" s="231"/>
      <c r="F961" s="231"/>
      <c r="G961" s="231"/>
      <c r="H961" s="231"/>
      <c r="I961" s="231"/>
      <c r="J961" s="231"/>
    </row>
    <row r="962" spans="3:10" ht="13" x14ac:dyDescent="0.15">
      <c r="C962" s="187"/>
      <c r="D962" s="231"/>
      <c r="E962" s="231"/>
      <c r="F962" s="231"/>
      <c r="G962" s="231"/>
      <c r="H962" s="231"/>
      <c r="I962" s="231"/>
      <c r="J962" s="231"/>
    </row>
    <row r="963" spans="3:10" ht="13" x14ac:dyDescent="0.15">
      <c r="C963" s="187"/>
      <c r="D963" s="231"/>
      <c r="E963" s="231"/>
      <c r="F963" s="231"/>
      <c r="G963" s="231"/>
      <c r="H963" s="231"/>
      <c r="I963" s="231"/>
      <c r="J963" s="231"/>
    </row>
    <row r="964" spans="3:10" ht="13" x14ac:dyDescent="0.15">
      <c r="C964" s="187"/>
      <c r="D964" s="231"/>
      <c r="E964" s="231"/>
      <c r="F964" s="231"/>
      <c r="G964" s="231"/>
      <c r="H964" s="231"/>
      <c r="I964" s="231"/>
      <c r="J964" s="231"/>
    </row>
    <row r="965" spans="3:10" ht="13" x14ac:dyDescent="0.15">
      <c r="C965" s="187"/>
      <c r="D965" s="231"/>
      <c r="E965" s="231"/>
      <c r="F965" s="231"/>
      <c r="G965" s="231"/>
      <c r="H965" s="231"/>
      <c r="I965" s="231"/>
      <c r="J965" s="231"/>
    </row>
    <row r="966" spans="3:10" ht="13" x14ac:dyDescent="0.15">
      <c r="C966" s="187"/>
      <c r="D966" s="231"/>
      <c r="E966" s="231"/>
      <c r="F966" s="231"/>
      <c r="G966" s="231"/>
      <c r="H966" s="231"/>
      <c r="I966" s="231"/>
      <c r="J966" s="231"/>
    </row>
    <row r="967" spans="3:10" ht="13" x14ac:dyDescent="0.15">
      <c r="C967" s="187"/>
      <c r="D967" s="231"/>
      <c r="E967" s="231"/>
      <c r="F967" s="231"/>
      <c r="G967" s="231"/>
      <c r="H967" s="231"/>
      <c r="I967" s="231"/>
      <c r="J967" s="231"/>
    </row>
    <row r="968" spans="3:10" ht="13" x14ac:dyDescent="0.15">
      <c r="C968" s="187"/>
      <c r="D968" s="231"/>
      <c r="E968" s="231"/>
      <c r="F968" s="231"/>
      <c r="G968" s="231"/>
      <c r="H968" s="231"/>
      <c r="I968" s="231"/>
      <c r="J968" s="231"/>
    </row>
    <row r="969" spans="3:10" ht="13" x14ac:dyDescent="0.15">
      <c r="C969" s="187"/>
      <c r="D969" s="231"/>
      <c r="E969" s="231"/>
      <c r="F969" s="231"/>
      <c r="G969" s="231"/>
      <c r="H969" s="231"/>
      <c r="I969" s="231"/>
      <c r="J969" s="231"/>
    </row>
    <row r="970" spans="3:10" ht="13" x14ac:dyDescent="0.15">
      <c r="C970" s="187"/>
      <c r="D970" s="231"/>
      <c r="E970" s="231"/>
      <c r="F970" s="231"/>
      <c r="G970" s="231"/>
      <c r="H970" s="231"/>
      <c r="I970" s="231"/>
      <c r="J970" s="231"/>
    </row>
    <row r="971" spans="3:10" ht="13" x14ac:dyDescent="0.15">
      <c r="C971" s="187"/>
      <c r="D971" s="231"/>
      <c r="E971" s="231"/>
      <c r="F971" s="231"/>
      <c r="G971" s="231"/>
      <c r="H971" s="231"/>
      <c r="I971" s="231"/>
      <c r="J971" s="231"/>
    </row>
    <row r="972" spans="3:10" ht="13" x14ac:dyDescent="0.15">
      <c r="C972" s="187"/>
      <c r="D972" s="231"/>
      <c r="E972" s="231"/>
      <c r="F972" s="231"/>
      <c r="G972" s="231"/>
      <c r="H972" s="231"/>
      <c r="I972" s="231"/>
      <c r="J972" s="231"/>
    </row>
    <row r="973" spans="3:10" ht="13" x14ac:dyDescent="0.15">
      <c r="C973" s="187"/>
      <c r="D973" s="231"/>
      <c r="E973" s="231"/>
      <c r="F973" s="231"/>
      <c r="G973" s="231"/>
      <c r="H973" s="231"/>
      <c r="I973" s="231"/>
      <c r="J973" s="231"/>
    </row>
    <row r="974" spans="3:10" ht="13" x14ac:dyDescent="0.15">
      <c r="C974" s="187"/>
      <c r="D974" s="231"/>
      <c r="E974" s="231"/>
      <c r="F974" s="231"/>
      <c r="G974" s="231"/>
      <c r="H974" s="231"/>
      <c r="I974" s="231"/>
      <c r="J974" s="231"/>
    </row>
    <row r="975" spans="3:10" ht="13" x14ac:dyDescent="0.15">
      <c r="C975" s="187"/>
      <c r="D975" s="231"/>
      <c r="E975" s="231"/>
      <c r="F975" s="231"/>
      <c r="G975" s="231"/>
      <c r="H975" s="231"/>
      <c r="I975" s="231"/>
      <c r="J975" s="231"/>
    </row>
    <row r="976" spans="3:10" ht="13" x14ac:dyDescent="0.15">
      <c r="C976" s="187"/>
      <c r="D976" s="231"/>
      <c r="E976" s="231"/>
      <c r="F976" s="231"/>
      <c r="G976" s="231"/>
      <c r="H976" s="231"/>
      <c r="I976" s="231"/>
      <c r="J976" s="231"/>
    </row>
    <row r="977" spans="3:10" ht="13" x14ac:dyDescent="0.15">
      <c r="C977" s="187"/>
      <c r="D977" s="231"/>
      <c r="E977" s="231"/>
      <c r="F977" s="231"/>
      <c r="G977" s="231"/>
      <c r="H977" s="231"/>
      <c r="I977" s="231"/>
      <c r="J977" s="231"/>
    </row>
    <row r="978" spans="3:10" ht="13" x14ac:dyDescent="0.15">
      <c r="C978" s="187"/>
      <c r="D978" s="231"/>
      <c r="E978" s="231"/>
      <c r="F978" s="231"/>
      <c r="G978" s="231"/>
      <c r="H978" s="231"/>
      <c r="I978" s="231"/>
      <c r="J978" s="231"/>
    </row>
    <row r="979" spans="3:10" ht="13" x14ac:dyDescent="0.15">
      <c r="C979" s="187"/>
      <c r="D979" s="231"/>
      <c r="E979" s="231"/>
      <c r="F979" s="231"/>
      <c r="G979" s="231"/>
      <c r="H979" s="231"/>
      <c r="I979" s="231"/>
      <c r="J979" s="231"/>
    </row>
    <row r="980" spans="3:10" ht="13" x14ac:dyDescent="0.15">
      <c r="C980" s="187"/>
      <c r="D980" s="231"/>
      <c r="E980" s="231"/>
      <c r="F980" s="231"/>
      <c r="G980" s="231"/>
      <c r="H980" s="231"/>
      <c r="I980" s="231"/>
      <c r="J980" s="231"/>
    </row>
    <row r="981" spans="3:10" ht="13" x14ac:dyDescent="0.15">
      <c r="C981" s="187"/>
      <c r="D981" s="231"/>
      <c r="E981" s="231"/>
      <c r="F981" s="231"/>
      <c r="G981" s="231"/>
      <c r="H981" s="231"/>
      <c r="I981" s="231"/>
      <c r="J981" s="231"/>
    </row>
    <row r="982" spans="3:10" ht="13" x14ac:dyDescent="0.15">
      <c r="C982" s="187"/>
      <c r="D982" s="231"/>
      <c r="E982" s="231"/>
      <c r="F982" s="231"/>
      <c r="G982" s="231"/>
      <c r="H982" s="231"/>
      <c r="I982" s="231"/>
      <c r="J982" s="231"/>
    </row>
    <row r="983" spans="3:10" ht="13" x14ac:dyDescent="0.15">
      <c r="C983" s="187"/>
      <c r="D983" s="231"/>
      <c r="E983" s="231"/>
      <c r="F983" s="231"/>
      <c r="G983" s="231"/>
      <c r="H983" s="231"/>
      <c r="I983" s="231"/>
      <c r="J983" s="231"/>
    </row>
    <row r="984" spans="3:10" ht="13" x14ac:dyDescent="0.15">
      <c r="C984" s="187"/>
      <c r="D984" s="231"/>
      <c r="E984" s="231"/>
      <c r="F984" s="231"/>
      <c r="G984" s="231"/>
      <c r="H984" s="231"/>
      <c r="I984" s="231"/>
      <c r="J984" s="231"/>
    </row>
    <row r="985" spans="3:10" ht="13" x14ac:dyDescent="0.15">
      <c r="C985" s="187"/>
      <c r="D985" s="231"/>
      <c r="E985" s="231"/>
      <c r="F985" s="231"/>
      <c r="G985" s="231"/>
      <c r="H985" s="231"/>
      <c r="I985" s="231"/>
      <c r="J985" s="231"/>
    </row>
    <row r="986" spans="3:10" ht="13" x14ac:dyDescent="0.15">
      <c r="C986" s="187"/>
      <c r="D986" s="231"/>
      <c r="E986" s="231"/>
      <c r="F986" s="231"/>
      <c r="G986" s="231"/>
      <c r="H986" s="231"/>
      <c r="I986" s="231"/>
      <c r="J986" s="231"/>
    </row>
    <row r="987" spans="3:10" ht="13" x14ac:dyDescent="0.15">
      <c r="C987" s="187"/>
      <c r="D987" s="231"/>
      <c r="E987" s="231"/>
      <c r="F987" s="231"/>
      <c r="G987" s="231"/>
      <c r="H987" s="231"/>
      <c r="I987" s="231"/>
      <c r="J987" s="231"/>
    </row>
    <row r="988" spans="3:10" ht="13" x14ac:dyDescent="0.15">
      <c r="C988" s="187"/>
      <c r="D988" s="231"/>
      <c r="E988" s="231"/>
      <c r="F988" s="231"/>
      <c r="G988" s="231"/>
      <c r="H988" s="231"/>
      <c r="I988" s="231"/>
      <c r="J988" s="231"/>
    </row>
    <row r="989" spans="3:10" ht="13" x14ac:dyDescent="0.15">
      <c r="C989" s="187"/>
      <c r="D989" s="231"/>
      <c r="E989" s="231"/>
      <c r="F989" s="231"/>
      <c r="G989" s="231"/>
      <c r="H989" s="231"/>
      <c r="I989" s="231"/>
      <c r="J989" s="231"/>
    </row>
    <row r="990" spans="3:10" ht="13" x14ac:dyDescent="0.15">
      <c r="C990" s="187"/>
      <c r="D990" s="231"/>
      <c r="E990" s="231"/>
      <c r="F990" s="231"/>
      <c r="G990" s="231"/>
      <c r="H990" s="231"/>
      <c r="I990" s="231"/>
      <c r="J990" s="231"/>
    </row>
    <row r="991" spans="3:10" ht="13" x14ac:dyDescent="0.15">
      <c r="C991" s="187"/>
      <c r="D991" s="231"/>
      <c r="E991" s="231"/>
      <c r="F991" s="231"/>
      <c r="G991" s="231"/>
      <c r="H991" s="231"/>
      <c r="I991" s="231"/>
      <c r="J991" s="231"/>
    </row>
    <row r="992" spans="3:10" ht="13" x14ac:dyDescent="0.15">
      <c r="C992" s="187"/>
      <c r="D992" s="231"/>
      <c r="E992" s="231"/>
      <c r="F992" s="231"/>
      <c r="G992" s="231"/>
      <c r="H992" s="231"/>
      <c r="I992" s="231"/>
      <c r="J992" s="231"/>
    </row>
    <row r="993" spans="3:10" ht="13" x14ac:dyDescent="0.15">
      <c r="C993" s="187"/>
      <c r="D993" s="231"/>
      <c r="E993" s="231"/>
      <c r="F993" s="231"/>
      <c r="G993" s="231"/>
      <c r="H993" s="231"/>
      <c r="I993" s="231"/>
      <c r="J993" s="231"/>
    </row>
    <row r="994" spans="3:10" ht="13" x14ac:dyDescent="0.15">
      <c r="C994" s="187"/>
      <c r="D994" s="231"/>
      <c r="E994" s="231"/>
      <c r="F994" s="231"/>
      <c r="G994" s="231"/>
      <c r="H994" s="231"/>
      <c r="I994" s="231"/>
      <c r="J994" s="231"/>
    </row>
    <row r="995" spans="3:10" ht="13" x14ac:dyDescent="0.15">
      <c r="C995" s="187"/>
      <c r="D995" s="231"/>
      <c r="E995" s="231"/>
      <c r="F995" s="231"/>
      <c r="G995" s="231"/>
      <c r="H995" s="231"/>
      <c r="I995" s="231"/>
      <c r="J995" s="231"/>
    </row>
    <row r="996" spans="3:10" ht="13" x14ac:dyDescent="0.15">
      <c r="C996" s="187"/>
      <c r="D996" s="231"/>
      <c r="E996" s="231"/>
      <c r="F996" s="231"/>
      <c r="G996" s="231"/>
      <c r="H996" s="231"/>
      <c r="I996" s="231"/>
      <c r="J996" s="231"/>
    </row>
    <row r="997" spans="3:10" ht="13" x14ac:dyDescent="0.15">
      <c r="C997" s="187"/>
      <c r="D997" s="231"/>
      <c r="E997" s="231"/>
      <c r="F997" s="231"/>
      <c r="G997" s="231"/>
      <c r="H997" s="231"/>
      <c r="I997" s="231"/>
      <c r="J997" s="231"/>
    </row>
    <row r="998" spans="3:10" ht="13" x14ac:dyDescent="0.15">
      <c r="C998" s="187"/>
      <c r="D998" s="231"/>
      <c r="E998" s="231"/>
      <c r="F998" s="231"/>
      <c r="G998" s="231"/>
      <c r="H998" s="231"/>
      <c r="I998" s="231"/>
      <c r="J998" s="231"/>
    </row>
    <row r="999" spans="3:10" ht="13" x14ac:dyDescent="0.15">
      <c r="C999" s="187"/>
      <c r="D999" s="231"/>
      <c r="E999" s="231"/>
      <c r="F999" s="231"/>
      <c r="G999" s="231"/>
      <c r="H999" s="231"/>
      <c r="I999" s="231"/>
      <c r="J999" s="231"/>
    </row>
    <row r="1000" spans="3:10" ht="13" x14ac:dyDescent="0.15">
      <c r="C1000" s="187"/>
      <c r="D1000" s="231"/>
      <c r="E1000" s="231"/>
      <c r="F1000" s="231"/>
      <c r="G1000" s="231"/>
      <c r="H1000" s="231"/>
      <c r="I1000" s="231"/>
      <c r="J1000" s="23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434343"/>
    <outlinePr summaryBelow="0" summaryRight="0"/>
  </sheetPr>
  <dimension ref="A1:AD1000"/>
  <sheetViews>
    <sheetView workbookViewId="0"/>
  </sheetViews>
  <sheetFormatPr baseColWidth="10" defaultColWidth="14.5" defaultRowHeight="15.75" customHeight="1" x14ac:dyDescent="0.15"/>
  <cols>
    <col min="1" max="1" width="9.5" customWidth="1"/>
    <col min="2" max="2" width="27.5" customWidth="1"/>
    <col min="3" max="3" width="11" customWidth="1"/>
  </cols>
  <sheetData>
    <row r="1" spans="1:30" ht="15.75" customHeight="1" x14ac:dyDescent="0.25">
      <c r="A1" s="228" t="s">
        <v>810</v>
      </c>
      <c r="C1" s="63"/>
      <c r="D1" s="197"/>
      <c r="E1" s="197"/>
      <c r="F1" s="197"/>
      <c r="G1" s="197"/>
      <c r="H1" s="197"/>
      <c r="I1" s="197"/>
      <c r="J1" s="197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</row>
    <row r="2" spans="1:30" ht="15.75" customHeight="1" x14ac:dyDescent="0.15">
      <c r="A2" s="61" t="s">
        <v>815</v>
      </c>
      <c r="C2" s="63"/>
      <c r="D2" s="197"/>
      <c r="E2" s="197"/>
      <c r="F2" s="197"/>
      <c r="G2" s="197"/>
      <c r="H2" s="197"/>
      <c r="I2" s="197"/>
      <c r="J2" s="197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</row>
    <row r="3" spans="1:30" ht="15.75" customHeight="1" x14ac:dyDescent="0.15">
      <c r="A3" s="73"/>
      <c r="B3" s="62"/>
      <c r="C3" s="63"/>
      <c r="D3" s="197"/>
      <c r="E3" s="197"/>
      <c r="F3" s="197"/>
      <c r="G3" s="197"/>
      <c r="H3" s="197"/>
      <c r="I3" s="197"/>
      <c r="J3" s="197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</row>
    <row r="4" spans="1:30" ht="15.75" customHeight="1" x14ac:dyDescent="0.15">
      <c r="A4" s="76" t="s">
        <v>528</v>
      </c>
      <c r="B4" s="64"/>
      <c r="C4" s="73"/>
      <c r="D4" s="229" t="s">
        <v>529</v>
      </c>
      <c r="E4" s="197"/>
      <c r="F4" s="197"/>
      <c r="G4" s="197"/>
      <c r="H4" s="229" t="s">
        <v>530</v>
      </c>
      <c r="I4" s="197"/>
      <c r="J4" s="197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</row>
    <row r="5" spans="1:30" ht="15.75" customHeight="1" x14ac:dyDescent="0.15">
      <c r="A5" s="80"/>
      <c r="B5" s="81" t="s">
        <v>10</v>
      </c>
      <c r="C5" s="80" t="s">
        <v>8</v>
      </c>
      <c r="D5" s="230">
        <v>0</v>
      </c>
      <c r="E5" s="230">
        <v>1</v>
      </c>
      <c r="F5" s="230">
        <v>2</v>
      </c>
      <c r="G5" s="230">
        <v>3</v>
      </c>
      <c r="H5" s="230">
        <v>2</v>
      </c>
      <c r="I5" s="230">
        <v>1</v>
      </c>
      <c r="J5" s="230">
        <v>0</v>
      </c>
      <c r="K5" s="82" t="s">
        <v>533</v>
      </c>
      <c r="L5" s="82" t="s">
        <v>534</v>
      </c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</row>
    <row r="6" spans="1:30" ht="15.75" customHeight="1" x14ac:dyDescent="0.15">
      <c r="A6" s="63" t="s">
        <v>747</v>
      </c>
      <c r="B6" s="6" t="s">
        <v>458</v>
      </c>
      <c r="C6" s="85" t="s">
        <v>457</v>
      </c>
      <c r="D6" s="198">
        <f>'CI chn'!D6-43830</f>
        <v>1</v>
      </c>
      <c r="E6" s="198">
        <f>'CI chn'!E6-43830</f>
        <v>-43830</v>
      </c>
      <c r="F6" s="198">
        <f>'CI chn'!F6-43830</f>
        <v>24</v>
      </c>
      <c r="G6" s="198">
        <f>'CI chn'!G6-43830</f>
        <v>40</v>
      </c>
      <c r="H6" s="198">
        <f>'CI chn'!H6-43830</f>
        <v>-43830</v>
      </c>
      <c r="I6" s="198">
        <f>'CI chn'!I6-43830</f>
        <v>60</v>
      </c>
      <c r="J6" s="198">
        <f>'CI chn'!J6-43830</f>
        <v>366</v>
      </c>
      <c r="K6" s="198">
        <f>'CI chn'!K6-43830</f>
        <v>102</v>
      </c>
      <c r="L6" s="198">
        <f>'CI chn'!L6-43830</f>
        <v>144</v>
      </c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</row>
    <row r="7" spans="1:30" ht="15.75" customHeight="1" x14ac:dyDescent="0.15">
      <c r="A7" s="63" t="s">
        <v>747</v>
      </c>
      <c r="B7" s="6" t="s">
        <v>460</v>
      </c>
      <c r="C7" s="85" t="s">
        <v>459</v>
      </c>
      <c r="D7" s="198">
        <f>'CI chn'!D7-43830</f>
        <v>1</v>
      </c>
      <c r="E7" s="198">
        <f>'CI chn'!E7-43830</f>
        <v>-43830</v>
      </c>
      <c r="F7" s="198">
        <f>'CI chn'!F7-43830</f>
        <v>24</v>
      </c>
      <c r="G7" s="198">
        <f>'CI chn'!G7-43830</f>
        <v>37</v>
      </c>
      <c r="H7" s="198">
        <f>'CI chn'!H7-43830</f>
        <v>-43830</v>
      </c>
      <c r="I7" s="198">
        <f>'CI chn'!I7-43830</f>
        <v>60</v>
      </c>
      <c r="J7" s="198">
        <f>'CI chn'!J7-43830</f>
        <v>366</v>
      </c>
      <c r="K7" s="198">
        <f>'CI chn'!K7-43830</f>
        <v>102</v>
      </c>
      <c r="L7" s="198">
        <f>'CI chn'!L7-43830</f>
        <v>144</v>
      </c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</row>
    <row r="8" spans="1:30" ht="15.75" customHeight="1" x14ac:dyDescent="0.15">
      <c r="A8" s="63" t="s">
        <v>747</v>
      </c>
      <c r="B8" s="6" t="s">
        <v>462</v>
      </c>
      <c r="C8" s="85" t="s">
        <v>461</v>
      </c>
      <c r="D8" s="198">
        <f>'CI chn'!D8-43830</f>
        <v>1</v>
      </c>
      <c r="E8" s="198">
        <f>'CI chn'!E8-43830</f>
        <v>-43830</v>
      </c>
      <c r="F8" s="198">
        <f>'CI chn'!F8-43830</f>
        <v>24</v>
      </c>
      <c r="G8" s="198">
        <f>'CI chn'!G8-43830</f>
        <v>37</v>
      </c>
      <c r="H8" s="198">
        <f>'CI chn'!H8-43830</f>
        <v>-43830</v>
      </c>
      <c r="I8" s="198">
        <f>'CI chn'!I8-43830</f>
        <v>85</v>
      </c>
      <c r="J8" s="198">
        <f>'CI chn'!J8-43830</f>
        <v>366</v>
      </c>
      <c r="K8" s="198">
        <f>'CI chn'!K8-43830</f>
        <v>127</v>
      </c>
      <c r="L8" s="198">
        <f>'CI chn'!L8-43830</f>
        <v>169</v>
      </c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</row>
    <row r="9" spans="1:30" ht="15.75" customHeight="1" x14ac:dyDescent="0.15">
      <c r="A9" s="63" t="s">
        <v>747</v>
      </c>
      <c r="B9" s="6" t="s">
        <v>464</v>
      </c>
      <c r="C9" s="85" t="s">
        <v>463</v>
      </c>
      <c r="D9" s="198">
        <f>'CI chn'!D9-43830</f>
        <v>1</v>
      </c>
      <c r="E9" s="198">
        <f>'CI chn'!E9-43830</f>
        <v>-43830</v>
      </c>
      <c r="F9" s="198">
        <f>'CI chn'!F9-43830</f>
        <v>25</v>
      </c>
      <c r="G9" s="198">
        <f>'CI chn'!G9-43830</f>
        <v>40</v>
      </c>
      <c r="H9" s="198">
        <f>'CI chn'!H9-43830</f>
        <v>-43830</v>
      </c>
      <c r="I9" s="198">
        <f>'CI chn'!I9-43830</f>
        <v>55</v>
      </c>
      <c r="J9" s="198">
        <f>'CI chn'!J9-43830</f>
        <v>366</v>
      </c>
      <c r="K9" s="198">
        <f>'CI chn'!K9-43830</f>
        <v>97</v>
      </c>
      <c r="L9" s="198">
        <f>'CI chn'!L9-43830</f>
        <v>139</v>
      </c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</row>
    <row r="10" spans="1:30" ht="15.75" customHeight="1" x14ac:dyDescent="0.15">
      <c r="A10" s="63" t="s">
        <v>747</v>
      </c>
      <c r="B10" s="6" t="s">
        <v>466</v>
      </c>
      <c r="C10" s="85" t="s">
        <v>465</v>
      </c>
      <c r="D10" s="198">
        <f>'CI chn'!D10-43830</f>
        <v>1</v>
      </c>
      <c r="E10" s="198">
        <f>'CI chn'!E10-43830</f>
        <v>-43830</v>
      </c>
      <c r="F10" s="198">
        <f>'CI chn'!F10-43830</f>
        <v>25</v>
      </c>
      <c r="G10" s="198">
        <f>'CI chn'!G10-43830</f>
        <v>44</v>
      </c>
      <c r="H10" s="198">
        <f>'CI chn'!H10-43830</f>
        <v>-43830</v>
      </c>
      <c r="I10" s="198">
        <f>'CI chn'!I10-43830</f>
        <v>57</v>
      </c>
      <c r="J10" s="198">
        <f>'CI chn'!J10-43830</f>
        <v>366</v>
      </c>
      <c r="K10" s="198">
        <f>'CI chn'!K10-43830</f>
        <v>99</v>
      </c>
      <c r="L10" s="198">
        <f>'CI chn'!L10-43830</f>
        <v>141</v>
      </c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</row>
    <row r="11" spans="1:30" ht="15.75" customHeight="1" x14ac:dyDescent="0.15">
      <c r="A11" s="63" t="s">
        <v>747</v>
      </c>
      <c r="B11" s="6" t="s">
        <v>468</v>
      </c>
      <c r="C11" s="85" t="s">
        <v>467</v>
      </c>
      <c r="D11" s="198">
        <f>'CI chn'!D11-43830</f>
        <v>1</v>
      </c>
      <c r="E11" s="198">
        <f>'CI chn'!E11-43830</f>
        <v>-43830</v>
      </c>
      <c r="F11" s="198">
        <f>'CI chn'!F11-43830</f>
        <v>25</v>
      </c>
      <c r="G11" s="198">
        <f>'CI chn'!G11-43830</f>
        <v>37</v>
      </c>
      <c r="H11" s="198">
        <f>'CI chn'!H11-43830</f>
        <v>-43830</v>
      </c>
      <c r="I11" s="198">
        <f>'CI chn'!I11-43830</f>
        <v>53</v>
      </c>
      <c r="J11" s="198">
        <f>'CI chn'!J11-43830</f>
        <v>366</v>
      </c>
      <c r="K11" s="198">
        <f>'CI chn'!K11-43830</f>
        <v>95</v>
      </c>
      <c r="L11" s="198">
        <f>'CI chn'!L11-43830</f>
        <v>137</v>
      </c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</row>
    <row r="12" spans="1:30" ht="15.75" customHeight="1" x14ac:dyDescent="0.15">
      <c r="A12" s="63" t="s">
        <v>747</v>
      </c>
      <c r="B12" s="6" t="s">
        <v>470</v>
      </c>
      <c r="C12" s="85" t="s">
        <v>469</v>
      </c>
      <c r="D12" s="198">
        <f>'CI chn'!D12-43830</f>
        <v>1</v>
      </c>
      <c r="E12" s="198">
        <f>'CI chn'!E12-43830</f>
        <v>-43830</v>
      </c>
      <c r="F12" s="198">
        <f>'CI chn'!F12-43830</f>
        <v>25</v>
      </c>
      <c r="G12" s="198">
        <f>'CI chn'!G12-43830</f>
        <v>37</v>
      </c>
      <c r="H12" s="198">
        <f>'CI chn'!H12-43830</f>
        <v>-43830</v>
      </c>
      <c r="I12" s="198">
        <f>'CI chn'!I12-43830</f>
        <v>57</v>
      </c>
      <c r="J12" s="198">
        <f>'CI chn'!J12-43830</f>
        <v>366</v>
      </c>
      <c r="K12" s="198">
        <f>'CI chn'!K12-43830</f>
        <v>99</v>
      </c>
      <c r="L12" s="198">
        <f>'CI chn'!L12-43830</f>
        <v>141</v>
      </c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</row>
    <row r="13" spans="1:30" ht="15.75" customHeight="1" x14ac:dyDescent="0.15">
      <c r="A13" s="63" t="s">
        <v>747</v>
      </c>
      <c r="B13" s="6" t="s">
        <v>472</v>
      </c>
      <c r="C13" s="85" t="s">
        <v>471</v>
      </c>
      <c r="D13" s="198">
        <f>'CI chn'!D13-43830</f>
        <v>1</v>
      </c>
      <c r="E13" s="198">
        <f>'CI chn'!E13-43830</f>
        <v>-43830</v>
      </c>
      <c r="F13" s="198">
        <f>'CI chn'!F13-43830</f>
        <v>25</v>
      </c>
      <c r="G13" s="198">
        <f>'CI chn'!G13-43830</f>
        <v>35</v>
      </c>
      <c r="H13" s="198">
        <f>'CI chn'!H13-43830</f>
        <v>-43830</v>
      </c>
      <c r="I13" s="198">
        <f>'CI chn'!I13-43830</f>
        <v>65</v>
      </c>
      <c r="J13" s="198">
        <f>'CI chn'!J13-43830</f>
        <v>366</v>
      </c>
      <c r="K13" s="198">
        <f>'CI chn'!K13-43830</f>
        <v>107</v>
      </c>
      <c r="L13" s="198">
        <f>'CI chn'!L13-43830</f>
        <v>149</v>
      </c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</row>
    <row r="14" spans="1:30" ht="15.75" customHeight="1" x14ac:dyDescent="0.15">
      <c r="A14" s="63" t="s">
        <v>747</v>
      </c>
      <c r="B14" s="6" t="s">
        <v>474</v>
      </c>
      <c r="C14" s="85" t="s">
        <v>473</v>
      </c>
      <c r="D14" s="198">
        <f>'CI chn'!D14-43830</f>
        <v>1</v>
      </c>
      <c r="E14" s="198">
        <f>'CI chn'!E14-43830</f>
        <v>-43830</v>
      </c>
      <c r="F14" s="198">
        <f>'CI chn'!F14-43830</f>
        <v>24</v>
      </c>
      <c r="G14" s="198">
        <f>'CI chn'!G14-43830</f>
        <v>41</v>
      </c>
      <c r="H14" s="198">
        <f>'CI chn'!H14-43830</f>
        <v>-43830</v>
      </c>
      <c r="I14" s="198">
        <f>'CI chn'!I14-43830</f>
        <v>83</v>
      </c>
      <c r="J14" s="198">
        <f>'CI chn'!J14-43830</f>
        <v>366</v>
      </c>
      <c r="K14" s="198">
        <f>'CI chn'!K14-43830</f>
        <v>125</v>
      </c>
      <c r="L14" s="198">
        <f>'CI chn'!L14-43830</f>
        <v>167</v>
      </c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</row>
    <row r="15" spans="1:30" ht="15.75" customHeight="1" x14ac:dyDescent="0.15">
      <c r="A15" s="63" t="s">
        <v>747</v>
      </c>
      <c r="B15" s="6" t="s">
        <v>476</v>
      </c>
      <c r="C15" s="85" t="s">
        <v>475</v>
      </c>
      <c r="D15" s="198">
        <f>'CI chn'!D15-43830</f>
        <v>1</v>
      </c>
      <c r="E15" s="198">
        <f>'CI chn'!E15-43830</f>
        <v>-43830</v>
      </c>
      <c r="F15" s="198">
        <f>'CI chn'!F15-43830</f>
        <v>25</v>
      </c>
      <c r="G15" s="198">
        <f>'CI chn'!G15-43830</f>
        <v>35</v>
      </c>
      <c r="H15" s="198">
        <f>'CI chn'!H15-43830</f>
        <v>-43830</v>
      </c>
      <c r="I15" s="198">
        <f>'CI chn'!I15-43830</f>
        <v>56</v>
      </c>
      <c r="J15" s="198">
        <f>'CI chn'!J15-43830</f>
        <v>366</v>
      </c>
      <c r="K15" s="198">
        <f>'CI chn'!K15-43830</f>
        <v>98</v>
      </c>
      <c r="L15" s="198">
        <f>'CI chn'!L15-43830</f>
        <v>140</v>
      </c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</row>
    <row r="16" spans="1:30" ht="15.75" customHeight="1" x14ac:dyDescent="0.15">
      <c r="A16" s="63" t="s">
        <v>747</v>
      </c>
      <c r="B16" s="6" t="s">
        <v>478</v>
      </c>
      <c r="C16" s="85" t="s">
        <v>477</v>
      </c>
      <c r="D16" s="198">
        <f>'CI chn'!D16-43830</f>
        <v>1</v>
      </c>
      <c r="E16" s="198">
        <f>'CI chn'!E16-43830</f>
        <v>-43830</v>
      </c>
      <c r="F16" s="198">
        <f>'CI chn'!F16-43830</f>
        <v>23</v>
      </c>
      <c r="G16" s="198">
        <f>'CI chn'!G16-43830</f>
        <v>35</v>
      </c>
      <c r="H16" s="198">
        <f>'CI chn'!H16-43830</f>
        <v>-43830</v>
      </c>
      <c r="I16" s="198">
        <f>'CI chn'!I16-43830</f>
        <v>62</v>
      </c>
      <c r="J16" s="198">
        <f>'CI chn'!J16-43830</f>
        <v>366</v>
      </c>
      <c r="K16" s="198">
        <f>'CI chn'!K16-43830</f>
        <v>104</v>
      </c>
      <c r="L16" s="198">
        <f>'CI chn'!L16-43830</f>
        <v>146</v>
      </c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</row>
    <row r="17" spans="1:30" ht="15.75" customHeight="1" x14ac:dyDescent="0.15">
      <c r="A17" s="63" t="s">
        <v>747</v>
      </c>
      <c r="B17" s="6" t="s">
        <v>480</v>
      </c>
      <c r="C17" s="85" t="s">
        <v>479</v>
      </c>
      <c r="D17" s="198">
        <f>'CI chn'!D17-43830</f>
        <v>1</v>
      </c>
      <c r="E17" s="198">
        <f>'CI chn'!E17-43830</f>
        <v>-43830</v>
      </c>
      <c r="F17" s="198">
        <f>'CI chn'!F17-43830</f>
        <v>24</v>
      </c>
      <c r="G17" s="198">
        <f>'CI chn'!G17-43830</f>
        <v>38</v>
      </c>
      <c r="H17" s="198">
        <f>'CI chn'!H17-43830</f>
        <v>-43830</v>
      </c>
      <c r="I17" s="198">
        <f>'CI chn'!I17-43830</f>
        <v>56</v>
      </c>
      <c r="J17" s="198">
        <f>'CI chn'!J17-43830</f>
        <v>366</v>
      </c>
      <c r="K17" s="198">
        <f>'CI chn'!K17-43830</f>
        <v>98</v>
      </c>
      <c r="L17" s="198">
        <f>'CI chn'!L17-43830</f>
        <v>140</v>
      </c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</row>
    <row r="18" spans="1:30" ht="15.75" customHeight="1" x14ac:dyDescent="0.15">
      <c r="A18" s="63" t="s">
        <v>747</v>
      </c>
      <c r="B18" s="6" t="s">
        <v>482</v>
      </c>
      <c r="C18" s="85" t="s">
        <v>481</v>
      </c>
      <c r="D18" s="198">
        <f>'CI chn'!D18-43830</f>
        <v>1</v>
      </c>
      <c r="E18" s="198">
        <f>'CI chn'!E18-43830</f>
        <v>-43830</v>
      </c>
      <c r="F18" s="198">
        <f>'CI chn'!F18-43830</f>
        <v>24</v>
      </c>
      <c r="G18" s="198">
        <f>'CI chn'!G18-43830</f>
        <v>35</v>
      </c>
      <c r="H18" s="198">
        <f>'CI chn'!H18-43830</f>
        <v>-43830</v>
      </c>
      <c r="I18" s="198">
        <f>'CI chn'!I18-43830</f>
        <v>57</v>
      </c>
      <c r="J18" s="198">
        <f>'CI chn'!J18-43830</f>
        <v>366</v>
      </c>
      <c r="K18" s="198">
        <f>'CI chn'!K18-43830</f>
        <v>99</v>
      </c>
      <c r="L18" s="198">
        <f>'CI chn'!L18-43830</f>
        <v>141</v>
      </c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</row>
    <row r="19" spans="1:30" ht="15.75" customHeight="1" x14ac:dyDescent="0.15">
      <c r="A19" s="63" t="s">
        <v>747</v>
      </c>
      <c r="B19" s="6" t="s">
        <v>484</v>
      </c>
      <c r="C19" s="85" t="s">
        <v>483</v>
      </c>
      <c r="D19" s="198">
        <f>'CI chn'!D19-43830</f>
        <v>1</v>
      </c>
      <c r="E19" s="198">
        <f>'CI chn'!E19-43830</f>
        <v>-43830</v>
      </c>
      <c r="F19" s="198">
        <f>'CI chn'!F19-43830</f>
        <v>24</v>
      </c>
      <c r="G19" s="198">
        <f>'CI chn'!G19-43830</f>
        <v>35</v>
      </c>
      <c r="H19" s="198">
        <f>'CI chn'!H19-43830</f>
        <v>-43830</v>
      </c>
      <c r="I19" s="198">
        <f>'CI chn'!I19-43830</f>
        <v>72</v>
      </c>
      <c r="J19" s="198">
        <f>'CI chn'!J19-43830</f>
        <v>366</v>
      </c>
      <c r="K19" s="198">
        <f>'CI chn'!K19-43830</f>
        <v>114</v>
      </c>
      <c r="L19" s="198">
        <f>'CI chn'!L19-43830</f>
        <v>156</v>
      </c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</row>
    <row r="20" spans="1:30" ht="15.75" customHeight="1" x14ac:dyDescent="0.15">
      <c r="A20" s="63" t="s">
        <v>747</v>
      </c>
      <c r="B20" s="6" t="s">
        <v>486</v>
      </c>
      <c r="C20" s="85" t="s">
        <v>485</v>
      </c>
      <c r="D20" s="198">
        <f>'CI chn'!D20-43830</f>
        <v>1</v>
      </c>
      <c r="E20" s="198">
        <f>'CI chn'!E20-43830</f>
        <v>-43830</v>
      </c>
      <c r="F20" s="198">
        <f>'CI chn'!F20-43830</f>
        <v>24</v>
      </c>
      <c r="G20" s="198">
        <f>'CI chn'!G20-43830</f>
        <v>36</v>
      </c>
      <c r="H20" s="198">
        <f>'CI chn'!H20-43830</f>
        <v>-43830</v>
      </c>
      <c r="I20" s="198">
        <f>'CI chn'!I20-43830</f>
        <v>68</v>
      </c>
      <c r="J20" s="198">
        <f>'CI chn'!J20-43830</f>
        <v>366</v>
      </c>
      <c r="K20" s="198">
        <f>'CI chn'!K20-43830</f>
        <v>110</v>
      </c>
      <c r="L20" s="198">
        <f>'CI chn'!L20-43830</f>
        <v>152</v>
      </c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</row>
    <row r="21" spans="1:30" ht="15.75" customHeight="1" x14ac:dyDescent="0.15">
      <c r="A21" s="63" t="s">
        <v>747</v>
      </c>
      <c r="B21" s="6" t="s">
        <v>488</v>
      </c>
      <c r="C21" s="85" t="s">
        <v>487</v>
      </c>
      <c r="D21" s="198">
        <f>'CI chn'!D21-43830</f>
        <v>1</v>
      </c>
      <c r="E21" s="198">
        <f>'CI chn'!E21-43830</f>
        <v>-43830</v>
      </c>
      <c r="F21" s="198">
        <f>'CI chn'!F21-43830</f>
        <v>25</v>
      </c>
      <c r="G21" s="198">
        <f>'CI chn'!G21-43830</f>
        <v>34</v>
      </c>
      <c r="H21" s="198">
        <f>'CI chn'!H21-43830</f>
        <v>-43830</v>
      </c>
      <c r="I21" s="198">
        <f>'CI chn'!I21-43830</f>
        <v>79</v>
      </c>
      <c r="J21" s="198">
        <f>'CI chn'!J21-43830</f>
        <v>366</v>
      </c>
      <c r="K21" s="198">
        <f>'CI chn'!K21-43830</f>
        <v>121</v>
      </c>
      <c r="L21" s="198">
        <f>'CI chn'!L21-43830</f>
        <v>163</v>
      </c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</row>
    <row r="22" spans="1:30" ht="15.75" customHeight="1" x14ac:dyDescent="0.15">
      <c r="A22" s="63" t="s">
        <v>747</v>
      </c>
      <c r="B22" s="6" t="s">
        <v>490</v>
      </c>
      <c r="C22" s="85" t="s">
        <v>489</v>
      </c>
      <c r="D22" s="198">
        <f>'CI chn'!D22-43830</f>
        <v>1</v>
      </c>
      <c r="E22" s="198">
        <f>'CI chn'!E22-43830</f>
        <v>-43830</v>
      </c>
      <c r="F22" s="198">
        <f>'CI chn'!F22-43830</f>
        <v>23</v>
      </c>
      <c r="G22" s="198">
        <f>'CI chn'!G22-43830</f>
        <v>34</v>
      </c>
      <c r="H22" s="198">
        <f>'CI chn'!H22-43830</f>
        <v>72</v>
      </c>
      <c r="I22" s="198">
        <f>'CI chn'!I22-43830</f>
        <v>88</v>
      </c>
      <c r="J22" s="198">
        <f>'CI chn'!J22-43830</f>
        <v>366</v>
      </c>
      <c r="K22" s="198">
        <f>'CI chn'!K22-43830</f>
        <v>130</v>
      </c>
      <c r="L22" s="198">
        <f>'CI chn'!L22-43830</f>
        <v>172</v>
      </c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</row>
    <row r="23" spans="1:30" ht="15.75" customHeight="1" x14ac:dyDescent="0.15">
      <c r="A23" s="63" t="s">
        <v>747</v>
      </c>
      <c r="B23" s="6" t="s">
        <v>492</v>
      </c>
      <c r="C23" s="85" t="s">
        <v>491</v>
      </c>
      <c r="D23" s="198">
        <f>'CI chn'!D23-43830</f>
        <v>1</v>
      </c>
      <c r="E23" s="198">
        <f>'CI chn'!E23-43830</f>
        <v>-43830</v>
      </c>
      <c r="F23" s="198">
        <f>'CI chn'!F23-43830</f>
        <v>23</v>
      </c>
      <c r="G23" s="198">
        <f>'CI chn'!G23-43830</f>
        <v>45</v>
      </c>
      <c r="H23" s="198">
        <f>'CI chn'!H23-43830</f>
        <v>-43830</v>
      </c>
      <c r="I23" s="198">
        <f>'CI chn'!I23-43830</f>
        <v>71</v>
      </c>
      <c r="J23" s="198">
        <f>'CI chn'!J23-43830</f>
        <v>366</v>
      </c>
      <c r="K23" s="198">
        <f>'CI chn'!K23-43830</f>
        <v>113</v>
      </c>
      <c r="L23" s="198">
        <f>'CI chn'!L23-43830</f>
        <v>155</v>
      </c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</row>
    <row r="24" spans="1:30" ht="15.75" customHeight="1" x14ac:dyDescent="0.15">
      <c r="A24" s="63" t="s">
        <v>747</v>
      </c>
      <c r="B24" s="6" t="s">
        <v>494</v>
      </c>
      <c r="C24" s="85" t="s">
        <v>493</v>
      </c>
      <c r="D24" s="198">
        <f>'CI chn'!D24-43830</f>
        <v>1</v>
      </c>
      <c r="E24" s="198">
        <f>'CI chn'!E24-43830</f>
        <v>-43830</v>
      </c>
      <c r="F24" s="198">
        <f>'CI chn'!F24-43830</f>
        <v>23</v>
      </c>
      <c r="G24" s="198">
        <f>'CI chn'!G24-43830</f>
        <v>35</v>
      </c>
      <c r="H24" s="198">
        <f>'CI chn'!H24-43830</f>
        <v>-43830</v>
      </c>
      <c r="I24" s="198">
        <f>'CI chn'!I24-43830</f>
        <v>55</v>
      </c>
      <c r="J24" s="198">
        <f>'CI chn'!J24-43830</f>
        <v>366</v>
      </c>
      <c r="K24" s="198">
        <f>'CI chn'!K24-43830</f>
        <v>97</v>
      </c>
      <c r="L24" s="198">
        <f>'CI chn'!L24-43830</f>
        <v>139</v>
      </c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</row>
    <row r="25" spans="1:30" ht="15.75" customHeight="1" x14ac:dyDescent="0.15">
      <c r="A25" s="63" t="s">
        <v>747</v>
      </c>
      <c r="B25" s="6" t="s">
        <v>496</v>
      </c>
      <c r="C25" s="85" t="s">
        <v>495</v>
      </c>
      <c r="D25" s="198">
        <f>'CI chn'!D25-43830</f>
        <v>1</v>
      </c>
      <c r="E25" s="198">
        <f>'CI chn'!E25-43830</f>
        <v>-43830</v>
      </c>
      <c r="F25" s="198">
        <f>'CI chn'!F25-43830</f>
        <v>24</v>
      </c>
      <c r="G25" s="198">
        <f>'CI chn'!G25-43830</f>
        <v>36</v>
      </c>
      <c r="H25" s="198">
        <f>'CI chn'!H25-43830</f>
        <v>-43830</v>
      </c>
      <c r="I25" s="198">
        <f>'CI chn'!I25-43830</f>
        <v>57</v>
      </c>
      <c r="J25" s="198">
        <f>'CI chn'!J25-43830</f>
        <v>366</v>
      </c>
      <c r="K25" s="198">
        <f>'CI chn'!K25-43830</f>
        <v>99</v>
      </c>
      <c r="L25" s="198">
        <f>'CI chn'!L25-43830</f>
        <v>141</v>
      </c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</row>
    <row r="26" spans="1:30" ht="15.75" customHeight="1" x14ac:dyDescent="0.15">
      <c r="A26" s="63" t="s">
        <v>747</v>
      </c>
      <c r="B26" s="6" t="s">
        <v>498</v>
      </c>
      <c r="C26" s="85" t="s">
        <v>497</v>
      </c>
      <c r="D26" s="198">
        <f>'CI chn'!D26-43830</f>
        <v>1</v>
      </c>
      <c r="E26" s="198">
        <f>'CI chn'!E26-43830</f>
        <v>-43830</v>
      </c>
      <c r="F26" s="198">
        <f>'CI chn'!F26-43830</f>
        <v>25</v>
      </c>
      <c r="G26" s="198">
        <f>'CI chn'!G26-43830</f>
        <v>35</v>
      </c>
      <c r="H26" s="198">
        <f>'CI chn'!H26-43830</f>
        <v>-43830</v>
      </c>
      <c r="I26" s="198">
        <f>'CI chn'!I26-43830</f>
        <v>57</v>
      </c>
      <c r="J26" s="198">
        <f>'CI chn'!J26-43830</f>
        <v>366</v>
      </c>
      <c r="K26" s="198">
        <f>'CI chn'!K26-43830</f>
        <v>99</v>
      </c>
      <c r="L26" s="198">
        <f>'CI chn'!L26-43830</f>
        <v>141</v>
      </c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</row>
    <row r="27" spans="1:30" ht="15.75" customHeight="1" x14ac:dyDescent="0.15">
      <c r="A27" s="63" t="s">
        <v>747</v>
      </c>
      <c r="B27" s="6" t="s">
        <v>500</v>
      </c>
      <c r="C27" s="85" t="s">
        <v>499</v>
      </c>
      <c r="D27" s="198">
        <f>'CI chn'!D27-43830</f>
        <v>1</v>
      </c>
      <c r="E27" s="198">
        <f>'CI chn'!E27-43830</f>
        <v>-43830</v>
      </c>
      <c r="F27" s="198">
        <f>'CI chn'!F27-43830</f>
        <v>24</v>
      </c>
      <c r="G27" s="198">
        <f>'CI chn'!G27-43830</f>
        <v>39</v>
      </c>
      <c r="H27" s="198">
        <f>'CI chn'!H27-43830</f>
        <v>-43830</v>
      </c>
      <c r="I27" s="198">
        <f>'CI chn'!I27-43830</f>
        <v>71</v>
      </c>
      <c r="J27" s="198">
        <f>'CI chn'!J27-43830</f>
        <v>366</v>
      </c>
      <c r="K27" s="198">
        <f>'CI chn'!K27-43830</f>
        <v>113</v>
      </c>
      <c r="L27" s="198">
        <f>'CI chn'!L27-43830</f>
        <v>155</v>
      </c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</row>
    <row r="28" spans="1:30" ht="15.75" customHeight="1" x14ac:dyDescent="0.15">
      <c r="A28" s="63" t="s">
        <v>747</v>
      </c>
      <c r="B28" s="6" t="s">
        <v>502</v>
      </c>
      <c r="C28" s="85" t="s">
        <v>501</v>
      </c>
      <c r="D28" s="198">
        <f>'CI chn'!D28-43830</f>
        <v>1</v>
      </c>
      <c r="E28" s="198">
        <f>'CI chn'!E28-43830</f>
        <v>-43830</v>
      </c>
      <c r="F28" s="198">
        <f>'CI chn'!F28-43830</f>
        <v>24</v>
      </c>
      <c r="G28" s="198">
        <f>'CI chn'!G28-43830</f>
        <v>36</v>
      </c>
      <c r="H28" s="198">
        <f>'CI chn'!H28-43830</f>
        <v>-43830</v>
      </c>
      <c r="I28" s="198">
        <f>'CI chn'!I28-43830</f>
        <v>57</v>
      </c>
      <c r="J28" s="198">
        <f>'CI chn'!J28-43830</f>
        <v>366</v>
      </c>
      <c r="K28" s="198">
        <f>'CI chn'!K28-43830</f>
        <v>99</v>
      </c>
      <c r="L28" s="198">
        <f>'CI chn'!L28-43830</f>
        <v>141</v>
      </c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</row>
    <row r="29" spans="1:30" ht="15.75" customHeight="1" x14ac:dyDescent="0.15">
      <c r="A29" s="63" t="s">
        <v>747</v>
      </c>
      <c r="B29" s="6" t="s">
        <v>504</v>
      </c>
      <c r="C29" s="85" t="s">
        <v>503</v>
      </c>
      <c r="D29" s="198">
        <f>'CI chn'!D29-43830</f>
        <v>1</v>
      </c>
      <c r="E29" s="198">
        <f>'CI chn'!E29-43830</f>
        <v>-43830</v>
      </c>
      <c r="F29" s="198">
        <f>'CI chn'!F29-43830</f>
        <v>24</v>
      </c>
      <c r="G29" s="198">
        <f>'CI chn'!G29-43830</f>
        <v>33</v>
      </c>
      <c r="H29" s="198">
        <f>'CI chn'!H29-43830</f>
        <v>-43830</v>
      </c>
      <c r="I29" s="198">
        <f>'CI chn'!I29-43830</f>
        <v>55</v>
      </c>
      <c r="J29" s="198">
        <f>'CI chn'!J29-43830</f>
        <v>366</v>
      </c>
      <c r="K29" s="198">
        <f>'CI chn'!K29-43830</f>
        <v>97</v>
      </c>
      <c r="L29" s="198">
        <f>'CI chn'!L29-43830</f>
        <v>139</v>
      </c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</row>
    <row r="30" spans="1:30" ht="15.75" customHeight="1" x14ac:dyDescent="0.15">
      <c r="A30" s="63" t="s">
        <v>747</v>
      </c>
      <c r="B30" s="6" t="s">
        <v>506</v>
      </c>
      <c r="C30" s="85" t="s">
        <v>505</v>
      </c>
      <c r="D30" s="198">
        <f>'CI chn'!D30-43830</f>
        <v>1</v>
      </c>
      <c r="E30" s="198">
        <f>'CI chn'!E30-43830</f>
        <v>-43830</v>
      </c>
      <c r="F30" s="198">
        <f>'CI chn'!F30-43830</f>
        <v>24</v>
      </c>
      <c r="G30" s="198">
        <f>'CI chn'!G30-43830</f>
        <v>42</v>
      </c>
      <c r="H30" s="198">
        <f>'CI chn'!H30-43830</f>
        <v>-43830</v>
      </c>
      <c r="I30" s="198">
        <f>'CI chn'!I30-43830</f>
        <v>55</v>
      </c>
      <c r="J30" s="198">
        <f>'CI chn'!J30-43830</f>
        <v>366</v>
      </c>
      <c r="K30" s="198">
        <f>'CI chn'!K30-43830</f>
        <v>97</v>
      </c>
      <c r="L30" s="198">
        <f>'CI chn'!L30-43830</f>
        <v>139</v>
      </c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</row>
    <row r="31" spans="1:30" ht="15.75" customHeight="1" x14ac:dyDescent="0.15">
      <c r="A31" s="63" t="s">
        <v>747</v>
      </c>
      <c r="B31" s="6" t="s">
        <v>508</v>
      </c>
      <c r="C31" s="85" t="s">
        <v>507</v>
      </c>
      <c r="D31" s="198">
        <f>'CI chn'!D31-43830</f>
        <v>1</v>
      </c>
      <c r="E31" s="198">
        <f>'CI chn'!E31-43830</f>
        <v>-43830</v>
      </c>
      <c r="F31" s="198">
        <f>'CI chn'!F31-43830</f>
        <v>25</v>
      </c>
      <c r="G31" s="198">
        <f>'CI chn'!G31-43830</f>
        <v>50</v>
      </c>
      <c r="H31" s="198">
        <f>'CI chn'!H31-43830</f>
        <v>-43830</v>
      </c>
      <c r="I31" s="198">
        <f>'CI chn'!I31-43830</f>
        <v>59</v>
      </c>
      <c r="J31" s="198">
        <f>'CI chn'!J31-43830</f>
        <v>366</v>
      </c>
      <c r="K31" s="198">
        <f>'CI chn'!K31-43830</f>
        <v>101</v>
      </c>
      <c r="L31" s="198">
        <f>'CI chn'!L31-43830</f>
        <v>143</v>
      </c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</row>
    <row r="32" spans="1:30" ht="15.75" customHeight="1" x14ac:dyDescent="0.15">
      <c r="A32" s="63" t="s">
        <v>747</v>
      </c>
      <c r="B32" s="6" t="s">
        <v>510</v>
      </c>
      <c r="C32" s="85" t="s">
        <v>509</v>
      </c>
      <c r="D32" s="198">
        <f>'CI chn'!D32-43830</f>
        <v>1</v>
      </c>
      <c r="E32" s="198">
        <f>'CI chn'!E32-43830</f>
        <v>-43830</v>
      </c>
      <c r="F32" s="198">
        <f>'CI chn'!F32-43830</f>
        <v>25</v>
      </c>
      <c r="G32" s="198">
        <f>'CI chn'!G32-43830</f>
        <v>39</v>
      </c>
      <c r="H32" s="198">
        <f>'CI chn'!H32-43830</f>
        <v>-43830</v>
      </c>
      <c r="I32" s="198">
        <f>'CI chn'!I32-43830</f>
        <v>52</v>
      </c>
      <c r="J32" s="198">
        <f>'CI chn'!J32-43830</f>
        <v>366</v>
      </c>
      <c r="K32" s="198">
        <f>'CI chn'!K32-43830</f>
        <v>94</v>
      </c>
      <c r="L32" s="198">
        <f>'CI chn'!L32-43830</f>
        <v>136</v>
      </c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</row>
    <row r="33" spans="1:30" ht="15.75" customHeight="1" x14ac:dyDescent="0.15">
      <c r="A33" s="63" t="s">
        <v>747</v>
      </c>
      <c r="B33" s="6" t="s">
        <v>512</v>
      </c>
      <c r="C33" s="85" t="s">
        <v>511</v>
      </c>
      <c r="D33" s="198">
        <f>'CI chn'!D33-43830</f>
        <v>1</v>
      </c>
      <c r="E33" s="198">
        <f>'CI chn'!E33-43830</f>
        <v>-43830</v>
      </c>
      <c r="F33" s="198">
        <f>'CI chn'!F33-43830</f>
        <v>25</v>
      </c>
      <c r="G33" s="198">
        <f>'CI chn'!G33-43830</f>
        <v>-43830</v>
      </c>
      <c r="H33" s="198">
        <f>'CI chn'!H33-43830</f>
        <v>-43830</v>
      </c>
      <c r="I33" s="198">
        <f>'CI chn'!I33-43830</f>
        <v>57</v>
      </c>
      <c r="J33" s="198">
        <f>'CI chn'!J33-43830</f>
        <v>366</v>
      </c>
      <c r="K33" s="198">
        <f>'CI chn'!K33-43830</f>
        <v>99</v>
      </c>
      <c r="L33" s="198">
        <f>'CI chn'!L33-43830</f>
        <v>141</v>
      </c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</row>
    <row r="34" spans="1:30" ht="15.75" customHeight="1" x14ac:dyDescent="0.15">
      <c r="A34" s="63" t="s">
        <v>747</v>
      </c>
      <c r="B34" s="6" t="s">
        <v>514</v>
      </c>
      <c r="C34" s="85" t="s">
        <v>513</v>
      </c>
      <c r="D34" s="198">
        <f>'CI chn'!D34-43830</f>
        <v>1</v>
      </c>
      <c r="E34" s="198">
        <f>'CI chn'!E34-43830</f>
        <v>-43830</v>
      </c>
      <c r="F34" s="198">
        <f>'CI chn'!F34-43830</f>
        <v>25</v>
      </c>
      <c r="G34" s="198">
        <f>'CI chn'!G34-43830</f>
        <v>41</v>
      </c>
      <c r="H34" s="198">
        <f>'CI chn'!H34-43830</f>
        <v>-43830</v>
      </c>
      <c r="I34" s="198">
        <f>'CI chn'!I34-43830</f>
        <v>59</v>
      </c>
      <c r="J34" s="198">
        <f>'CI chn'!J34-43830</f>
        <v>366</v>
      </c>
      <c r="K34" s="198">
        <f>'CI chn'!K34-43830</f>
        <v>101</v>
      </c>
      <c r="L34" s="198">
        <f>'CI chn'!L34-43830</f>
        <v>143</v>
      </c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</row>
    <row r="35" spans="1:30" ht="15.75" customHeight="1" x14ac:dyDescent="0.15">
      <c r="A35" s="63" t="s">
        <v>747</v>
      </c>
      <c r="B35" s="6" t="s">
        <v>516</v>
      </c>
      <c r="C35" s="85" t="s">
        <v>515</v>
      </c>
      <c r="D35" s="198">
        <f>'CI chn'!D35-43830</f>
        <v>1</v>
      </c>
      <c r="E35" s="198">
        <f>'CI chn'!E35-43830</f>
        <v>-43830</v>
      </c>
      <c r="F35" s="198">
        <f>'CI chn'!F35-43830</f>
        <v>25</v>
      </c>
      <c r="G35" s="198">
        <f>'CI chn'!G35-43830</f>
        <v>-43830</v>
      </c>
      <c r="H35" s="198">
        <f>'CI chn'!H35-43830</f>
        <v>-43830</v>
      </c>
      <c r="I35" s="198">
        <f>'CI chn'!I35-43830</f>
        <v>57</v>
      </c>
      <c r="J35" s="198">
        <f>'CI chn'!J35-43830</f>
        <v>366</v>
      </c>
      <c r="K35" s="198">
        <f>'CI chn'!K35-43830</f>
        <v>99</v>
      </c>
      <c r="L35" s="198">
        <f>'CI chn'!L35-43830</f>
        <v>141</v>
      </c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</row>
    <row r="36" spans="1:30" ht="15.75" customHeight="1" x14ac:dyDescent="0.15">
      <c r="A36" s="63"/>
      <c r="B36" s="62" t="s">
        <v>454</v>
      </c>
      <c r="C36" s="63" t="s">
        <v>517</v>
      </c>
      <c r="D36" s="198">
        <f>'CI chn'!D36-43830</f>
        <v>1</v>
      </c>
      <c r="E36" s="198">
        <f>'CI chn'!E36-43830</f>
        <v>-43830</v>
      </c>
      <c r="F36" s="198">
        <f>'CI chn'!F36-43830</f>
        <v>-43830</v>
      </c>
      <c r="G36" s="198">
        <f>'CI chn'!G36-43830</f>
        <v>-43830</v>
      </c>
      <c r="H36" s="198">
        <f>'CI chn'!H36-43830</f>
        <v>-43830</v>
      </c>
      <c r="I36" s="198">
        <f>'CI chn'!I36-43830</f>
        <v>-43830</v>
      </c>
      <c r="J36" s="198">
        <f>'CI chn'!J36-43830</f>
        <v>-43830</v>
      </c>
      <c r="K36" s="198">
        <f>'CI chn'!K36-43830</f>
        <v>-43830</v>
      </c>
      <c r="L36" s="198">
        <f>'CI chn'!L36-43830</f>
        <v>-43830</v>
      </c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</row>
    <row r="37" spans="1:30" ht="15.75" customHeight="1" x14ac:dyDescent="0.15">
      <c r="A37" s="63"/>
      <c r="B37" s="62" t="s">
        <v>456</v>
      </c>
      <c r="C37" s="63" t="s">
        <v>518</v>
      </c>
      <c r="D37" s="198">
        <f>'CI chn'!D37-43830</f>
        <v>1</v>
      </c>
      <c r="E37" s="198">
        <f>'CI chn'!E37-43830</f>
        <v>-43830</v>
      </c>
      <c r="F37" s="198">
        <f>'CI chn'!F37-43830</f>
        <v>-43830</v>
      </c>
      <c r="G37" s="198">
        <f>'CI chn'!G37-43830</f>
        <v>-43830</v>
      </c>
      <c r="H37" s="198">
        <f>'CI chn'!H37-43830</f>
        <v>-43830</v>
      </c>
      <c r="I37" s="198">
        <f>'CI chn'!I37-43830</f>
        <v>-43830</v>
      </c>
      <c r="J37" s="198">
        <f>'CI chn'!J37-43830</f>
        <v>-43830</v>
      </c>
      <c r="K37" s="198">
        <f>'CI chn'!K37-43830</f>
        <v>-43830</v>
      </c>
      <c r="L37" s="198">
        <f>'CI chn'!L37-43830</f>
        <v>-43830</v>
      </c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</row>
    <row r="38" spans="1:30" ht="15.75" customHeight="1" x14ac:dyDescent="0.15">
      <c r="A38" s="63"/>
      <c r="C38" s="85"/>
      <c r="D38" s="198"/>
      <c r="E38" s="198"/>
      <c r="F38" s="198"/>
      <c r="G38" s="198"/>
      <c r="H38" s="198"/>
      <c r="I38" s="198"/>
      <c r="J38" s="198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</row>
    <row r="39" spans="1:30" ht="15.75" customHeight="1" x14ac:dyDescent="0.15">
      <c r="A39" s="63"/>
      <c r="C39" s="85"/>
      <c r="D39" s="198"/>
      <c r="E39" s="198"/>
      <c r="F39" s="198"/>
      <c r="G39" s="198"/>
      <c r="H39" s="198"/>
      <c r="I39" s="198"/>
      <c r="J39" s="198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</row>
    <row r="40" spans="1:30" ht="15.75" customHeight="1" x14ac:dyDescent="0.15">
      <c r="A40" s="63"/>
      <c r="C40" s="85"/>
      <c r="D40" s="198"/>
      <c r="E40" s="198"/>
      <c r="F40" s="198"/>
      <c r="G40" s="198"/>
      <c r="H40" s="198"/>
      <c r="I40" s="198"/>
      <c r="J40" s="198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</row>
    <row r="41" spans="1:30" ht="15.75" customHeight="1" x14ac:dyDescent="0.15">
      <c r="A41" s="63"/>
      <c r="C41" s="85"/>
      <c r="D41" s="198"/>
      <c r="E41" s="198"/>
      <c r="F41" s="198"/>
      <c r="G41" s="198"/>
      <c r="H41" s="198"/>
      <c r="I41" s="198"/>
      <c r="J41" s="198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</row>
    <row r="42" spans="1:30" ht="15.75" customHeight="1" x14ac:dyDescent="0.15">
      <c r="A42" s="63"/>
      <c r="C42" s="85"/>
      <c r="D42" s="198"/>
      <c r="E42" s="198"/>
      <c r="F42" s="198"/>
      <c r="G42" s="198"/>
      <c r="H42" s="198"/>
      <c r="I42" s="198"/>
      <c r="J42" s="198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</row>
    <row r="43" spans="1:30" ht="15.75" customHeight="1" x14ac:dyDescent="0.15">
      <c r="A43" s="63"/>
      <c r="C43" s="85"/>
      <c r="D43" s="198"/>
      <c r="E43" s="198"/>
      <c r="F43" s="198"/>
      <c r="G43" s="198"/>
      <c r="H43" s="198"/>
      <c r="I43" s="198"/>
      <c r="J43" s="198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</row>
    <row r="44" spans="1:30" ht="15.75" customHeight="1" x14ac:dyDescent="0.15">
      <c r="A44" s="63"/>
      <c r="C44" s="85"/>
      <c r="D44" s="198"/>
      <c r="E44" s="198"/>
      <c r="F44" s="198"/>
      <c r="G44" s="198"/>
      <c r="H44" s="198"/>
      <c r="I44" s="198"/>
      <c r="J44" s="198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</row>
    <row r="45" spans="1:30" ht="15.75" customHeight="1" x14ac:dyDescent="0.15">
      <c r="A45" s="63"/>
      <c r="C45" s="85"/>
      <c r="D45" s="198"/>
      <c r="E45" s="198"/>
      <c r="F45" s="198"/>
      <c r="G45" s="198"/>
      <c r="H45" s="198"/>
      <c r="I45" s="198"/>
      <c r="J45" s="198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</row>
    <row r="46" spans="1:30" ht="15.75" customHeight="1" x14ac:dyDescent="0.15">
      <c r="A46" s="63"/>
      <c r="C46" s="85"/>
      <c r="D46" s="198"/>
      <c r="E46" s="198"/>
      <c r="F46" s="198"/>
      <c r="G46" s="198"/>
      <c r="H46" s="198"/>
      <c r="I46" s="198"/>
      <c r="J46" s="198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</row>
    <row r="47" spans="1:30" ht="15.75" customHeight="1" x14ac:dyDescent="0.15">
      <c r="A47" s="63"/>
      <c r="C47" s="85"/>
      <c r="D47" s="198"/>
      <c r="E47" s="198"/>
      <c r="F47" s="198"/>
      <c r="G47" s="198"/>
      <c r="H47" s="198"/>
      <c r="I47" s="198"/>
      <c r="J47" s="198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</row>
    <row r="48" spans="1:30" ht="15.75" customHeight="1" x14ac:dyDescent="0.15">
      <c r="A48" s="63"/>
      <c r="C48" s="85"/>
      <c r="D48" s="198"/>
      <c r="E48" s="198"/>
      <c r="F48" s="198"/>
      <c r="G48" s="198"/>
      <c r="H48" s="198"/>
      <c r="I48" s="198"/>
      <c r="J48" s="198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</row>
    <row r="49" spans="1:30" ht="15.75" customHeight="1" x14ac:dyDescent="0.15">
      <c r="A49" s="63"/>
      <c r="C49" s="85"/>
      <c r="D49" s="198"/>
      <c r="E49" s="198"/>
      <c r="F49" s="198"/>
      <c r="G49" s="198"/>
      <c r="H49" s="198"/>
      <c r="I49" s="198"/>
      <c r="J49" s="198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</row>
    <row r="50" spans="1:30" ht="15.75" customHeight="1" x14ac:dyDescent="0.15">
      <c r="A50" s="63"/>
      <c r="C50" s="85"/>
      <c r="D50" s="198"/>
      <c r="E50" s="198"/>
      <c r="F50" s="198"/>
      <c r="G50" s="198"/>
      <c r="H50" s="198"/>
      <c r="I50" s="198"/>
      <c r="J50" s="198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</row>
    <row r="51" spans="1:30" ht="15.75" customHeight="1" x14ac:dyDescent="0.15">
      <c r="A51" s="63"/>
      <c r="C51" s="85"/>
      <c r="D51" s="198"/>
      <c r="E51" s="198"/>
      <c r="F51" s="198"/>
      <c r="G51" s="198"/>
      <c r="H51" s="198"/>
      <c r="I51" s="198"/>
      <c r="J51" s="198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</row>
    <row r="52" spans="1:30" ht="13" x14ac:dyDescent="0.15">
      <c r="A52" s="63"/>
      <c r="C52" s="85"/>
      <c r="D52" s="198"/>
      <c r="E52" s="198"/>
      <c r="F52" s="198"/>
      <c r="G52" s="198"/>
      <c r="H52" s="198"/>
      <c r="I52" s="198"/>
      <c r="J52" s="198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</row>
    <row r="53" spans="1:30" ht="13" x14ac:dyDescent="0.15">
      <c r="A53" s="63"/>
      <c r="C53" s="85"/>
      <c r="D53" s="198"/>
      <c r="E53" s="198"/>
      <c r="F53" s="198"/>
      <c r="G53" s="198"/>
      <c r="H53" s="198"/>
      <c r="I53" s="198"/>
      <c r="J53" s="198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</row>
    <row r="54" spans="1:30" ht="13" x14ac:dyDescent="0.15">
      <c r="A54" s="63"/>
      <c r="C54" s="85"/>
      <c r="D54" s="198"/>
      <c r="E54" s="198"/>
      <c r="F54" s="198"/>
      <c r="G54" s="198"/>
      <c r="H54" s="198"/>
      <c r="I54" s="198"/>
      <c r="J54" s="198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</row>
    <row r="55" spans="1:30" ht="13" x14ac:dyDescent="0.15">
      <c r="A55" s="63"/>
      <c r="C55" s="85"/>
      <c r="D55" s="198"/>
      <c r="E55" s="198"/>
      <c r="F55" s="198"/>
      <c r="G55" s="198"/>
      <c r="H55" s="198"/>
      <c r="I55" s="198"/>
      <c r="J55" s="198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</row>
    <row r="56" spans="1:30" ht="13" x14ac:dyDescent="0.15">
      <c r="A56" s="63"/>
      <c r="C56" s="85"/>
      <c r="D56" s="198"/>
      <c r="E56" s="198"/>
      <c r="F56" s="198"/>
      <c r="G56" s="198"/>
      <c r="H56" s="198"/>
      <c r="I56" s="198"/>
      <c r="J56" s="198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</row>
    <row r="57" spans="1:30" ht="13" x14ac:dyDescent="0.15">
      <c r="A57" s="63"/>
      <c r="B57" s="62"/>
      <c r="C57" s="85"/>
      <c r="D57" s="198"/>
      <c r="E57" s="198"/>
      <c r="F57" s="198"/>
      <c r="G57" s="198"/>
      <c r="H57" s="198"/>
      <c r="I57" s="198"/>
      <c r="J57" s="198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</row>
    <row r="58" spans="1:30" ht="13" x14ac:dyDescent="0.15">
      <c r="A58" s="63"/>
      <c r="B58" s="62"/>
      <c r="C58" s="85"/>
      <c r="D58" s="198"/>
      <c r="E58" s="198"/>
      <c r="F58" s="198"/>
      <c r="G58" s="198"/>
      <c r="H58" s="198"/>
      <c r="I58" s="198"/>
      <c r="J58" s="198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</row>
    <row r="59" spans="1:30" ht="13" x14ac:dyDescent="0.15">
      <c r="A59" s="63"/>
      <c r="B59" s="62"/>
      <c r="C59" s="85"/>
      <c r="D59" s="198"/>
      <c r="E59" s="198"/>
      <c r="F59" s="198"/>
      <c r="G59" s="198"/>
      <c r="H59" s="198"/>
      <c r="I59" s="198"/>
      <c r="J59" s="198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</row>
    <row r="60" spans="1:30" ht="13" x14ac:dyDescent="0.15">
      <c r="A60" s="63"/>
      <c r="B60" s="62"/>
      <c r="C60" s="85"/>
      <c r="D60" s="198"/>
      <c r="E60" s="198"/>
      <c r="F60" s="198"/>
      <c r="G60" s="198"/>
      <c r="H60" s="198"/>
      <c r="I60" s="198"/>
      <c r="J60" s="198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</row>
    <row r="61" spans="1:30" ht="13" x14ac:dyDescent="0.15">
      <c r="A61" s="63"/>
      <c r="B61" s="62"/>
      <c r="C61" s="85"/>
      <c r="D61" s="198"/>
      <c r="E61" s="198"/>
      <c r="F61" s="198"/>
      <c r="G61" s="198"/>
      <c r="H61" s="198"/>
      <c r="I61" s="198"/>
      <c r="J61" s="198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</row>
    <row r="62" spans="1:30" ht="13" x14ac:dyDescent="0.15">
      <c r="A62" s="63"/>
      <c r="B62" s="62"/>
      <c r="C62" s="85"/>
      <c r="D62" s="198"/>
      <c r="E62" s="198"/>
      <c r="F62" s="198"/>
      <c r="G62" s="198"/>
      <c r="H62" s="198"/>
      <c r="I62" s="198"/>
      <c r="J62" s="198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</row>
    <row r="63" spans="1:30" ht="13" x14ac:dyDescent="0.15">
      <c r="A63" s="63"/>
      <c r="B63" s="62"/>
      <c r="C63" s="85"/>
      <c r="D63" s="198"/>
      <c r="E63" s="198"/>
      <c r="F63" s="198"/>
      <c r="G63" s="198"/>
      <c r="H63" s="198"/>
      <c r="I63" s="198"/>
      <c r="J63" s="198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</row>
    <row r="64" spans="1:30" ht="13" x14ac:dyDescent="0.15">
      <c r="A64" s="63"/>
      <c r="B64" s="62"/>
      <c r="C64" s="85"/>
      <c r="D64" s="198"/>
      <c r="E64" s="198"/>
      <c r="F64" s="198"/>
      <c r="G64" s="198"/>
      <c r="H64" s="198"/>
      <c r="I64" s="198"/>
      <c r="J64" s="198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</row>
    <row r="65" spans="1:30" ht="13" x14ac:dyDescent="0.15">
      <c r="A65" s="63"/>
      <c r="B65" s="62"/>
      <c r="C65" s="85"/>
      <c r="D65" s="198"/>
      <c r="E65" s="198"/>
      <c r="F65" s="198"/>
      <c r="G65" s="198"/>
      <c r="H65" s="198"/>
      <c r="I65" s="198"/>
      <c r="J65" s="198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</row>
    <row r="66" spans="1:30" ht="13" x14ac:dyDescent="0.15">
      <c r="A66" s="63"/>
      <c r="B66" s="62"/>
      <c r="C66" s="85"/>
      <c r="D66" s="198"/>
      <c r="E66" s="198"/>
      <c r="F66" s="198"/>
      <c r="G66" s="198"/>
      <c r="H66" s="198"/>
      <c r="I66" s="198"/>
      <c r="J66" s="198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</row>
    <row r="67" spans="1:30" ht="13" x14ac:dyDescent="0.15">
      <c r="A67" s="63"/>
      <c r="B67" s="62"/>
      <c r="C67" s="85"/>
      <c r="D67" s="198"/>
      <c r="E67" s="198"/>
      <c r="F67" s="198"/>
      <c r="G67" s="198"/>
      <c r="H67" s="198"/>
      <c r="I67" s="198"/>
      <c r="J67" s="198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</row>
    <row r="68" spans="1:30" ht="13" x14ac:dyDescent="0.15">
      <c r="A68" s="63"/>
      <c r="B68" s="62"/>
      <c r="C68" s="85"/>
      <c r="D68" s="198"/>
      <c r="E68" s="198"/>
      <c r="F68" s="198"/>
      <c r="G68" s="198"/>
      <c r="H68" s="198"/>
      <c r="I68" s="198"/>
      <c r="J68" s="198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</row>
    <row r="69" spans="1:30" ht="13" x14ac:dyDescent="0.15">
      <c r="A69" s="63"/>
      <c r="B69" s="62"/>
      <c r="C69" s="85"/>
      <c r="D69" s="198"/>
      <c r="E69" s="198"/>
      <c r="F69" s="198"/>
      <c r="G69" s="198"/>
      <c r="H69" s="198"/>
      <c r="I69" s="198"/>
      <c r="J69" s="198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</row>
    <row r="70" spans="1:30" ht="13" x14ac:dyDescent="0.15">
      <c r="A70" s="63"/>
      <c r="B70" s="62"/>
      <c r="C70" s="85"/>
      <c r="D70" s="198"/>
      <c r="E70" s="198"/>
      <c r="F70" s="198"/>
      <c r="G70" s="198"/>
      <c r="H70" s="198"/>
      <c r="I70" s="198"/>
      <c r="J70" s="198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</row>
    <row r="71" spans="1:30" ht="13" x14ac:dyDescent="0.15">
      <c r="A71" s="63"/>
      <c r="B71" s="62"/>
      <c r="C71" s="85"/>
      <c r="D71" s="198"/>
      <c r="E71" s="198"/>
      <c r="F71" s="198"/>
      <c r="G71" s="198"/>
      <c r="H71" s="198"/>
      <c r="I71" s="198"/>
      <c r="J71" s="198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</row>
    <row r="72" spans="1:30" ht="13" x14ac:dyDescent="0.15">
      <c r="A72" s="63"/>
      <c r="B72" s="62"/>
      <c r="C72" s="85"/>
      <c r="D72" s="198"/>
      <c r="E72" s="198"/>
      <c r="F72" s="198"/>
      <c r="G72" s="198"/>
      <c r="H72" s="198"/>
      <c r="I72" s="198"/>
      <c r="J72" s="198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</row>
    <row r="73" spans="1:30" ht="13" x14ac:dyDescent="0.15">
      <c r="A73" s="63"/>
      <c r="B73" s="62"/>
      <c r="C73" s="85"/>
      <c r="D73" s="198"/>
      <c r="E73" s="198"/>
      <c r="F73" s="198"/>
      <c r="G73" s="198"/>
      <c r="H73" s="198"/>
      <c r="I73" s="198"/>
      <c r="J73" s="198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</row>
    <row r="74" spans="1:30" ht="13" x14ac:dyDescent="0.15">
      <c r="A74" s="63"/>
      <c r="B74" s="62"/>
      <c r="C74" s="85"/>
      <c r="D74" s="198"/>
      <c r="E74" s="198"/>
      <c r="F74" s="198"/>
      <c r="G74" s="198"/>
      <c r="H74" s="198"/>
      <c r="I74" s="198"/>
      <c r="J74" s="198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</row>
    <row r="75" spans="1:30" ht="13" x14ac:dyDescent="0.15">
      <c r="A75" s="63"/>
      <c r="B75" s="62"/>
      <c r="C75" s="85"/>
      <c r="D75" s="198"/>
      <c r="E75" s="198"/>
      <c r="F75" s="198"/>
      <c r="G75" s="198"/>
      <c r="H75" s="198"/>
      <c r="I75" s="198"/>
      <c r="J75" s="198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</row>
    <row r="76" spans="1:30" ht="13" x14ac:dyDescent="0.15">
      <c r="A76" s="63"/>
      <c r="B76" s="62"/>
      <c r="C76" s="85"/>
      <c r="D76" s="198"/>
      <c r="E76" s="198"/>
      <c r="F76" s="198"/>
      <c r="G76" s="198"/>
      <c r="H76" s="198"/>
      <c r="I76" s="198"/>
      <c r="J76" s="198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</row>
    <row r="77" spans="1:30" ht="13" x14ac:dyDescent="0.15">
      <c r="A77" s="63"/>
      <c r="B77" s="62"/>
      <c r="C77" s="85"/>
      <c r="D77" s="198"/>
      <c r="E77" s="198"/>
      <c r="F77" s="198"/>
      <c r="G77" s="198"/>
      <c r="H77" s="198"/>
      <c r="I77" s="198"/>
      <c r="J77" s="198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</row>
    <row r="78" spans="1:30" ht="13" x14ac:dyDescent="0.15">
      <c r="A78" s="63"/>
      <c r="B78" s="62"/>
      <c r="C78" s="85"/>
      <c r="D78" s="198"/>
      <c r="E78" s="198"/>
      <c r="F78" s="198"/>
      <c r="G78" s="198"/>
      <c r="H78" s="198"/>
      <c r="I78" s="198"/>
      <c r="J78" s="198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</row>
    <row r="79" spans="1:30" ht="13" x14ac:dyDescent="0.15">
      <c r="A79" s="63"/>
      <c r="B79" s="62"/>
      <c r="C79" s="85"/>
      <c r="D79" s="198"/>
      <c r="E79" s="198"/>
      <c r="F79" s="198"/>
      <c r="G79" s="198"/>
      <c r="H79" s="198"/>
      <c r="I79" s="198"/>
      <c r="J79" s="198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</row>
    <row r="80" spans="1:30" ht="13" x14ac:dyDescent="0.15">
      <c r="A80" s="63"/>
      <c r="B80" s="62"/>
      <c r="C80" s="85"/>
      <c r="D80" s="198"/>
      <c r="E80" s="198"/>
      <c r="F80" s="198"/>
      <c r="G80" s="198"/>
      <c r="H80" s="198"/>
      <c r="I80" s="198"/>
      <c r="J80" s="198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</row>
    <row r="81" spans="1:30" ht="13" x14ac:dyDescent="0.15">
      <c r="A81" s="63"/>
      <c r="B81" s="62"/>
      <c r="C81" s="85"/>
      <c r="D81" s="198"/>
      <c r="E81" s="198"/>
      <c r="F81" s="198"/>
      <c r="G81" s="198"/>
      <c r="H81" s="198"/>
      <c r="I81" s="198"/>
      <c r="J81" s="198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</row>
    <row r="82" spans="1:30" ht="13" x14ac:dyDescent="0.15">
      <c r="A82" s="63"/>
      <c r="B82" s="62"/>
      <c r="C82" s="85"/>
      <c r="D82" s="198"/>
      <c r="E82" s="198"/>
      <c r="F82" s="198"/>
      <c r="G82" s="198"/>
      <c r="H82" s="198"/>
      <c r="I82" s="198"/>
      <c r="J82" s="198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</row>
    <row r="83" spans="1:30" ht="13" x14ac:dyDescent="0.15">
      <c r="A83" s="63"/>
      <c r="B83" s="62"/>
      <c r="C83" s="85"/>
      <c r="D83" s="198"/>
      <c r="E83" s="198"/>
      <c r="F83" s="198"/>
      <c r="G83" s="198"/>
      <c r="H83" s="198"/>
      <c r="I83" s="198"/>
      <c r="J83" s="198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</row>
    <row r="84" spans="1:30" ht="13" x14ac:dyDescent="0.15">
      <c r="A84" s="63"/>
      <c r="B84" s="62"/>
      <c r="C84" s="85"/>
      <c r="D84" s="198"/>
      <c r="E84" s="198"/>
      <c r="F84" s="198"/>
      <c r="G84" s="198"/>
      <c r="H84" s="198"/>
      <c r="I84" s="198"/>
      <c r="J84" s="198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</row>
    <row r="85" spans="1:30" ht="13" x14ac:dyDescent="0.15">
      <c r="A85" s="63"/>
      <c r="B85" s="62"/>
      <c r="C85" s="85"/>
      <c r="D85" s="198"/>
      <c r="E85" s="198"/>
      <c r="F85" s="198"/>
      <c r="G85" s="198"/>
      <c r="H85" s="198"/>
      <c r="I85" s="198"/>
      <c r="J85" s="198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</row>
    <row r="86" spans="1:30" ht="13" x14ac:dyDescent="0.15">
      <c r="A86" s="63"/>
      <c r="B86" s="62"/>
      <c r="C86" s="85"/>
      <c r="D86" s="198"/>
      <c r="E86" s="198"/>
      <c r="F86" s="198"/>
      <c r="G86" s="198"/>
      <c r="H86" s="198"/>
      <c r="I86" s="198"/>
      <c r="J86" s="198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</row>
    <row r="87" spans="1:30" ht="13" x14ac:dyDescent="0.15">
      <c r="A87" s="63"/>
      <c r="B87" s="62"/>
      <c r="C87" s="85"/>
      <c r="D87" s="198"/>
      <c r="E87" s="198"/>
      <c r="F87" s="198"/>
      <c r="G87" s="198"/>
      <c r="H87" s="198"/>
      <c r="I87" s="198"/>
      <c r="J87" s="198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</row>
    <row r="88" spans="1:30" ht="13" x14ac:dyDescent="0.15">
      <c r="A88" s="63"/>
      <c r="B88" s="62"/>
      <c r="C88" s="85"/>
      <c r="D88" s="198"/>
      <c r="E88" s="198"/>
      <c r="F88" s="198"/>
      <c r="G88" s="198"/>
      <c r="H88" s="198"/>
      <c r="I88" s="198"/>
      <c r="J88" s="198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</row>
    <row r="89" spans="1:30" ht="13" x14ac:dyDescent="0.15">
      <c r="A89" s="63"/>
      <c r="B89" s="62"/>
      <c r="C89" s="85"/>
      <c r="D89" s="198"/>
      <c r="E89" s="198"/>
      <c r="F89" s="198"/>
      <c r="G89" s="198"/>
      <c r="H89" s="198"/>
      <c r="I89" s="198"/>
      <c r="J89" s="198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</row>
    <row r="90" spans="1:30" ht="13" x14ac:dyDescent="0.15">
      <c r="A90" s="63"/>
      <c r="B90" s="62"/>
      <c r="C90" s="85"/>
      <c r="D90" s="198"/>
      <c r="E90" s="198"/>
      <c r="F90" s="198"/>
      <c r="G90" s="198"/>
      <c r="H90" s="198"/>
      <c r="I90" s="198"/>
      <c r="J90" s="198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</row>
    <row r="91" spans="1:30" ht="13" x14ac:dyDescent="0.15">
      <c r="A91" s="63"/>
      <c r="B91" s="62"/>
      <c r="C91" s="85"/>
      <c r="D91" s="198"/>
      <c r="E91" s="198"/>
      <c r="F91" s="198"/>
      <c r="G91" s="198"/>
      <c r="H91" s="198"/>
      <c r="I91" s="198"/>
      <c r="J91" s="198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</row>
    <row r="92" spans="1:30" ht="13" x14ac:dyDescent="0.15">
      <c r="A92" s="63"/>
      <c r="B92" s="62"/>
      <c r="C92" s="85"/>
      <c r="D92" s="198"/>
      <c r="E92" s="198"/>
      <c r="F92" s="198"/>
      <c r="G92" s="198"/>
      <c r="H92" s="198"/>
      <c r="I92" s="198"/>
      <c r="J92" s="198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</row>
    <row r="93" spans="1:30" ht="13" x14ac:dyDescent="0.15">
      <c r="A93" s="63"/>
      <c r="B93" s="62"/>
      <c r="C93" s="85"/>
      <c r="D93" s="198"/>
      <c r="E93" s="198"/>
      <c r="F93" s="198"/>
      <c r="G93" s="198"/>
      <c r="H93" s="198"/>
      <c r="I93" s="198"/>
      <c r="J93" s="198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</row>
    <row r="94" spans="1:30" ht="13" x14ac:dyDescent="0.15">
      <c r="A94" s="63"/>
      <c r="B94" s="62"/>
      <c r="C94" s="85"/>
      <c r="D94" s="198"/>
      <c r="E94" s="198"/>
      <c r="F94" s="198"/>
      <c r="G94" s="198"/>
      <c r="H94" s="198"/>
      <c r="I94" s="198"/>
      <c r="J94" s="198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</row>
    <row r="95" spans="1:30" ht="13" x14ac:dyDescent="0.15">
      <c r="A95" s="63"/>
      <c r="B95" s="62"/>
      <c r="C95" s="85"/>
      <c r="D95" s="198"/>
      <c r="E95" s="198"/>
      <c r="F95" s="198"/>
      <c r="G95" s="198"/>
      <c r="H95" s="198"/>
      <c r="I95" s="198"/>
      <c r="J95" s="198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</row>
    <row r="96" spans="1:30" ht="13" x14ac:dyDescent="0.15">
      <c r="A96" s="63"/>
      <c r="B96" s="62"/>
      <c r="C96" s="85"/>
      <c r="D96" s="198"/>
      <c r="E96" s="198"/>
      <c r="F96" s="198"/>
      <c r="G96" s="198"/>
      <c r="H96" s="198"/>
      <c r="I96" s="198"/>
      <c r="J96" s="198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</row>
    <row r="97" spans="1:30" ht="13" x14ac:dyDescent="0.15">
      <c r="A97" s="63"/>
      <c r="B97" s="62"/>
      <c r="C97" s="85"/>
      <c r="D97" s="198"/>
      <c r="E97" s="198"/>
      <c r="F97" s="198"/>
      <c r="G97" s="198"/>
      <c r="H97" s="198"/>
      <c r="I97" s="198"/>
      <c r="J97" s="198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</row>
    <row r="98" spans="1:30" ht="13" x14ac:dyDescent="0.15">
      <c r="A98" s="63"/>
      <c r="B98" s="62"/>
      <c r="C98" s="85"/>
      <c r="D98" s="198"/>
      <c r="E98" s="198"/>
      <c r="F98" s="198"/>
      <c r="G98" s="198"/>
      <c r="H98" s="198"/>
      <c r="I98" s="198"/>
      <c r="J98" s="198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</row>
    <row r="99" spans="1:30" ht="13" x14ac:dyDescent="0.15">
      <c r="A99" s="63"/>
      <c r="B99" s="62"/>
      <c r="C99" s="85"/>
      <c r="D99" s="198"/>
      <c r="E99" s="198"/>
      <c r="F99" s="198"/>
      <c r="G99" s="198"/>
      <c r="H99" s="198"/>
      <c r="I99" s="198"/>
      <c r="J99" s="198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</row>
    <row r="100" spans="1:30" ht="13" x14ac:dyDescent="0.15">
      <c r="A100" s="63"/>
      <c r="B100" s="62"/>
      <c r="C100" s="85"/>
      <c r="D100" s="198"/>
      <c r="E100" s="198"/>
      <c r="F100" s="198"/>
      <c r="G100" s="198"/>
      <c r="H100" s="198"/>
      <c r="I100" s="198"/>
      <c r="J100" s="198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</row>
    <row r="101" spans="1:30" ht="13" x14ac:dyDescent="0.15">
      <c r="A101" s="63"/>
      <c r="C101" s="85"/>
      <c r="D101" s="198"/>
      <c r="E101" s="198"/>
      <c r="F101" s="198"/>
      <c r="G101" s="198"/>
      <c r="H101" s="198"/>
      <c r="I101" s="198"/>
      <c r="J101" s="198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</row>
    <row r="102" spans="1:30" ht="13" x14ac:dyDescent="0.15">
      <c r="A102" s="63"/>
      <c r="B102" s="62"/>
      <c r="C102" s="85"/>
      <c r="D102" s="198"/>
      <c r="E102" s="198"/>
      <c r="F102" s="198"/>
      <c r="G102" s="198"/>
      <c r="H102" s="198"/>
      <c r="I102" s="198"/>
      <c r="J102" s="198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</row>
    <row r="103" spans="1:30" ht="13" x14ac:dyDescent="0.15">
      <c r="A103" s="63"/>
      <c r="B103" s="62"/>
      <c r="C103" s="85"/>
      <c r="D103" s="198"/>
      <c r="E103" s="198"/>
      <c r="F103" s="198"/>
      <c r="G103" s="198"/>
      <c r="H103" s="198"/>
      <c r="I103" s="198"/>
      <c r="J103" s="198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</row>
    <row r="104" spans="1:30" ht="13" x14ac:dyDescent="0.15">
      <c r="A104" s="63"/>
      <c r="B104" s="62"/>
      <c r="C104" s="85"/>
      <c r="D104" s="198"/>
      <c r="E104" s="198"/>
      <c r="F104" s="198"/>
      <c r="G104" s="198"/>
      <c r="H104" s="198"/>
      <c r="I104" s="198"/>
      <c r="J104" s="198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</row>
    <row r="105" spans="1:30" ht="13" x14ac:dyDescent="0.15">
      <c r="A105" s="63"/>
      <c r="B105" s="62"/>
      <c r="C105" s="85"/>
      <c r="D105" s="198"/>
      <c r="E105" s="198"/>
      <c r="F105" s="198"/>
      <c r="G105" s="198"/>
      <c r="H105" s="198"/>
      <c r="I105" s="198"/>
      <c r="J105" s="198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</row>
    <row r="106" spans="1:30" ht="13" x14ac:dyDescent="0.15">
      <c r="A106" s="63"/>
      <c r="B106" s="62"/>
      <c r="C106" s="85"/>
      <c r="D106" s="198"/>
      <c r="E106" s="198"/>
      <c r="F106" s="198"/>
      <c r="G106" s="198"/>
      <c r="H106" s="198"/>
      <c r="I106" s="198"/>
      <c r="J106" s="198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</row>
    <row r="107" spans="1:30" ht="13" x14ac:dyDescent="0.15">
      <c r="A107" s="63"/>
      <c r="B107" s="62"/>
      <c r="C107" s="85"/>
      <c r="D107" s="198"/>
      <c r="E107" s="198"/>
      <c r="F107" s="198"/>
      <c r="G107" s="198"/>
      <c r="H107" s="198"/>
      <c r="I107" s="198"/>
      <c r="J107" s="198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</row>
    <row r="108" spans="1:30" ht="13" x14ac:dyDescent="0.15">
      <c r="A108" s="63"/>
      <c r="B108" s="62"/>
      <c r="C108" s="85"/>
      <c r="D108" s="198"/>
      <c r="E108" s="198"/>
      <c r="F108" s="198"/>
      <c r="G108" s="198"/>
      <c r="H108" s="198"/>
      <c r="I108" s="198"/>
      <c r="J108" s="198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</row>
    <row r="109" spans="1:30" ht="13" x14ac:dyDescent="0.15">
      <c r="A109" s="63"/>
      <c r="B109" s="62"/>
      <c r="C109" s="85"/>
      <c r="D109" s="198"/>
      <c r="E109" s="198"/>
      <c r="F109" s="198"/>
      <c r="G109" s="198"/>
      <c r="H109" s="198"/>
      <c r="I109" s="198"/>
      <c r="J109" s="198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</row>
    <row r="110" spans="1:30" ht="13" x14ac:dyDescent="0.15">
      <c r="A110" s="63"/>
      <c r="B110" s="62"/>
      <c r="C110" s="85"/>
      <c r="D110" s="198"/>
      <c r="E110" s="198"/>
      <c r="F110" s="198"/>
      <c r="G110" s="198"/>
      <c r="H110" s="198"/>
      <c r="I110" s="198"/>
      <c r="J110" s="198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</row>
    <row r="111" spans="1:30" ht="13" x14ac:dyDescent="0.15">
      <c r="A111" s="63"/>
      <c r="B111" s="62"/>
      <c r="C111" s="85"/>
      <c r="D111" s="198"/>
      <c r="E111" s="198"/>
      <c r="F111" s="198"/>
      <c r="G111" s="198"/>
      <c r="H111" s="198"/>
      <c r="I111" s="198"/>
      <c r="J111" s="198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</row>
    <row r="112" spans="1:30" ht="13" x14ac:dyDescent="0.15">
      <c r="A112" s="63"/>
      <c r="B112" s="62"/>
      <c r="C112" s="85"/>
      <c r="D112" s="198"/>
      <c r="E112" s="198"/>
      <c r="F112" s="198"/>
      <c r="G112" s="198"/>
      <c r="H112" s="198"/>
      <c r="I112" s="198"/>
      <c r="J112" s="198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</row>
    <row r="113" spans="1:30" ht="13" x14ac:dyDescent="0.15">
      <c r="A113" s="63"/>
      <c r="B113" s="62"/>
      <c r="C113" s="85"/>
      <c r="D113" s="198"/>
      <c r="E113" s="198"/>
      <c r="F113" s="198"/>
      <c r="G113" s="198"/>
      <c r="H113" s="198"/>
      <c r="I113" s="198"/>
      <c r="J113" s="198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</row>
    <row r="114" spans="1:30" ht="13" x14ac:dyDescent="0.15">
      <c r="A114" s="63"/>
      <c r="B114" s="62"/>
      <c r="C114" s="85"/>
      <c r="D114" s="198"/>
      <c r="E114" s="198"/>
      <c r="F114" s="198"/>
      <c r="G114" s="198"/>
      <c r="H114" s="198"/>
      <c r="I114" s="198"/>
      <c r="J114" s="198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</row>
    <row r="115" spans="1:30" ht="13" x14ac:dyDescent="0.15">
      <c r="A115" s="63"/>
      <c r="B115" s="62"/>
      <c r="C115" s="85"/>
      <c r="D115" s="198"/>
      <c r="E115" s="198"/>
      <c r="F115" s="198"/>
      <c r="G115" s="198"/>
      <c r="H115" s="198"/>
      <c r="I115" s="198"/>
      <c r="J115" s="198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</row>
    <row r="116" spans="1:30" ht="13" x14ac:dyDescent="0.15">
      <c r="A116" s="63"/>
      <c r="B116" s="62"/>
      <c r="C116" s="85"/>
      <c r="D116" s="198"/>
      <c r="E116" s="198"/>
      <c r="F116" s="198"/>
      <c r="G116" s="198"/>
      <c r="H116" s="198"/>
      <c r="I116" s="198"/>
      <c r="J116" s="198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</row>
    <row r="117" spans="1:30" ht="13" x14ac:dyDescent="0.15">
      <c r="A117" s="63"/>
      <c r="B117" s="62"/>
      <c r="C117" s="85"/>
      <c r="D117" s="198"/>
      <c r="E117" s="198"/>
      <c r="F117" s="198"/>
      <c r="G117" s="198"/>
      <c r="H117" s="198"/>
      <c r="I117" s="198"/>
      <c r="J117" s="198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</row>
    <row r="118" spans="1:30" ht="13" x14ac:dyDescent="0.15">
      <c r="A118" s="63"/>
      <c r="B118" s="62"/>
      <c r="C118" s="85"/>
      <c r="D118" s="198"/>
      <c r="E118" s="198"/>
      <c r="F118" s="198"/>
      <c r="G118" s="198"/>
      <c r="H118" s="198"/>
      <c r="I118" s="198"/>
      <c r="J118" s="198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</row>
    <row r="119" spans="1:30" ht="13" x14ac:dyDescent="0.15">
      <c r="A119" s="63"/>
      <c r="B119" s="62"/>
      <c r="C119" s="85"/>
      <c r="D119" s="198"/>
      <c r="E119" s="198"/>
      <c r="F119" s="198"/>
      <c r="G119" s="198"/>
      <c r="H119" s="198"/>
      <c r="I119" s="198"/>
      <c r="J119" s="198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</row>
    <row r="120" spans="1:30" ht="13" x14ac:dyDescent="0.15">
      <c r="A120" s="63"/>
      <c r="B120" s="62"/>
      <c r="C120" s="85"/>
      <c r="D120" s="198"/>
      <c r="E120" s="198"/>
      <c r="F120" s="198"/>
      <c r="G120" s="198"/>
      <c r="H120" s="198"/>
      <c r="I120" s="198"/>
      <c r="J120" s="198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</row>
    <row r="121" spans="1:30" ht="13" x14ac:dyDescent="0.15">
      <c r="A121" s="63"/>
      <c r="B121" s="62"/>
      <c r="C121" s="85"/>
      <c r="D121" s="198"/>
      <c r="E121" s="198"/>
      <c r="F121" s="198"/>
      <c r="G121" s="198"/>
      <c r="H121" s="198"/>
      <c r="I121" s="198"/>
      <c r="J121" s="198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</row>
    <row r="122" spans="1:30" ht="13" x14ac:dyDescent="0.15">
      <c r="A122" s="63"/>
      <c r="B122" s="62"/>
      <c r="C122" s="85"/>
      <c r="D122" s="198"/>
      <c r="E122" s="198"/>
      <c r="F122" s="198"/>
      <c r="G122" s="198"/>
      <c r="H122" s="198"/>
      <c r="I122" s="198"/>
      <c r="J122" s="198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</row>
    <row r="123" spans="1:30" ht="13" x14ac:dyDescent="0.15">
      <c r="A123" s="63"/>
      <c r="B123" s="62"/>
      <c r="C123" s="85"/>
      <c r="D123" s="198"/>
      <c r="E123" s="198"/>
      <c r="F123" s="198"/>
      <c r="G123" s="198"/>
      <c r="H123" s="198"/>
      <c r="I123" s="198"/>
      <c r="J123" s="198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</row>
    <row r="124" spans="1:30" ht="13" x14ac:dyDescent="0.15">
      <c r="A124" s="63"/>
      <c r="B124" s="62"/>
      <c r="C124" s="85"/>
      <c r="D124" s="198"/>
      <c r="E124" s="198"/>
      <c r="F124" s="198"/>
      <c r="G124" s="198"/>
      <c r="H124" s="198"/>
      <c r="I124" s="198"/>
      <c r="J124" s="198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</row>
    <row r="125" spans="1:30" ht="13" x14ac:dyDescent="0.15">
      <c r="A125" s="63"/>
      <c r="B125" s="62"/>
      <c r="C125" s="85"/>
      <c r="D125" s="198"/>
      <c r="E125" s="198"/>
      <c r="F125" s="198"/>
      <c r="G125" s="198"/>
      <c r="H125" s="198"/>
      <c r="I125" s="198"/>
      <c r="J125" s="198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</row>
    <row r="126" spans="1:30" ht="13" x14ac:dyDescent="0.15">
      <c r="A126" s="63"/>
      <c r="B126" s="62"/>
      <c r="C126" s="85"/>
      <c r="D126" s="198"/>
      <c r="E126" s="198"/>
      <c r="F126" s="198"/>
      <c r="G126" s="198"/>
      <c r="H126" s="198"/>
      <c r="I126" s="198"/>
      <c r="J126" s="198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</row>
    <row r="127" spans="1:30" ht="13" x14ac:dyDescent="0.15">
      <c r="A127" s="63"/>
      <c r="B127" s="62"/>
      <c r="C127" s="85"/>
      <c r="D127" s="198"/>
      <c r="E127" s="198"/>
      <c r="F127" s="198"/>
      <c r="G127" s="198"/>
      <c r="H127" s="198"/>
      <c r="I127" s="198"/>
      <c r="J127" s="198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</row>
    <row r="128" spans="1:30" ht="13" x14ac:dyDescent="0.15">
      <c r="A128" s="63"/>
      <c r="B128" s="62"/>
      <c r="C128" s="85"/>
      <c r="D128" s="198"/>
      <c r="E128" s="198"/>
      <c r="F128" s="198"/>
      <c r="G128" s="198"/>
      <c r="H128" s="198"/>
      <c r="I128" s="198"/>
      <c r="J128" s="198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</row>
    <row r="129" spans="1:30" ht="13" x14ac:dyDescent="0.15">
      <c r="A129" s="63"/>
      <c r="B129" s="62"/>
      <c r="C129" s="85"/>
      <c r="D129" s="198"/>
      <c r="E129" s="198"/>
      <c r="F129" s="198"/>
      <c r="G129" s="198"/>
      <c r="H129" s="198"/>
      <c r="I129" s="198"/>
      <c r="J129" s="198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</row>
    <row r="130" spans="1:30" ht="13" x14ac:dyDescent="0.15">
      <c r="A130" s="63"/>
      <c r="B130" s="62"/>
      <c r="C130" s="85"/>
      <c r="D130" s="198"/>
      <c r="E130" s="198"/>
      <c r="F130" s="198"/>
      <c r="G130" s="198"/>
      <c r="H130" s="198"/>
      <c r="I130" s="198"/>
      <c r="J130" s="198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</row>
    <row r="131" spans="1:30" ht="13" x14ac:dyDescent="0.15">
      <c r="A131" s="63"/>
      <c r="B131" s="62"/>
      <c r="C131" s="85"/>
      <c r="D131" s="198"/>
      <c r="E131" s="198"/>
      <c r="F131" s="198"/>
      <c r="G131" s="198"/>
      <c r="H131" s="198"/>
      <c r="I131" s="198"/>
      <c r="J131" s="198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</row>
    <row r="132" spans="1:30" ht="13" x14ac:dyDescent="0.15">
      <c r="A132" s="63"/>
      <c r="B132" s="62"/>
      <c r="C132" s="85"/>
      <c r="D132" s="198"/>
      <c r="E132" s="198"/>
      <c r="F132" s="198"/>
      <c r="G132" s="198"/>
      <c r="H132" s="198"/>
      <c r="I132" s="198"/>
      <c r="J132" s="198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</row>
    <row r="133" spans="1:30" ht="13" x14ac:dyDescent="0.15">
      <c r="A133" s="63"/>
      <c r="B133" s="62"/>
      <c r="C133" s="85"/>
      <c r="D133" s="198"/>
      <c r="E133" s="198"/>
      <c r="F133" s="198"/>
      <c r="G133" s="198"/>
      <c r="H133" s="198"/>
      <c r="I133" s="198"/>
      <c r="J133" s="198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</row>
    <row r="134" spans="1:30" ht="13" x14ac:dyDescent="0.15">
      <c r="A134" s="63"/>
      <c r="B134" s="62"/>
      <c r="C134" s="85"/>
      <c r="D134" s="198"/>
      <c r="E134" s="198"/>
      <c r="F134" s="198"/>
      <c r="G134" s="198"/>
      <c r="H134" s="198"/>
      <c r="I134" s="198"/>
      <c r="J134" s="198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</row>
    <row r="135" spans="1:30" ht="13" x14ac:dyDescent="0.15">
      <c r="A135" s="63"/>
      <c r="B135" s="62"/>
      <c r="C135" s="85"/>
      <c r="D135" s="198"/>
      <c r="E135" s="198"/>
      <c r="F135" s="198"/>
      <c r="G135" s="198"/>
      <c r="H135" s="198"/>
      <c r="I135" s="198"/>
      <c r="J135" s="198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</row>
    <row r="136" spans="1:30" ht="13" x14ac:dyDescent="0.15">
      <c r="A136" s="63"/>
      <c r="B136" s="62"/>
      <c r="C136" s="85"/>
      <c r="D136" s="198"/>
      <c r="E136" s="198"/>
      <c r="F136" s="198"/>
      <c r="G136" s="198"/>
      <c r="H136" s="198"/>
      <c r="I136" s="198"/>
      <c r="J136" s="198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</row>
    <row r="137" spans="1:30" ht="13" x14ac:dyDescent="0.15">
      <c r="A137" s="63"/>
      <c r="B137" s="62"/>
      <c r="C137" s="85"/>
      <c r="D137" s="198"/>
      <c r="E137" s="198"/>
      <c r="F137" s="198"/>
      <c r="G137" s="198"/>
      <c r="H137" s="198"/>
      <c r="I137" s="198"/>
      <c r="J137" s="198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</row>
    <row r="138" spans="1:30" ht="13" x14ac:dyDescent="0.15">
      <c r="A138" s="63"/>
      <c r="B138" s="62"/>
      <c r="C138" s="85"/>
      <c r="D138" s="198"/>
      <c r="E138" s="198"/>
      <c r="F138" s="198"/>
      <c r="G138" s="198"/>
      <c r="H138" s="198"/>
      <c r="I138" s="198"/>
      <c r="J138" s="198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</row>
    <row r="139" spans="1:30" ht="13" x14ac:dyDescent="0.15">
      <c r="A139" s="63"/>
      <c r="B139" s="62"/>
      <c r="C139" s="85"/>
      <c r="D139" s="198"/>
      <c r="E139" s="198"/>
      <c r="F139" s="198"/>
      <c r="G139" s="198"/>
      <c r="H139" s="198"/>
      <c r="I139" s="198"/>
      <c r="J139" s="198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</row>
    <row r="140" spans="1:30" ht="13" x14ac:dyDescent="0.15">
      <c r="A140" s="63"/>
      <c r="B140" s="62"/>
      <c r="C140" s="85"/>
      <c r="D140" s="198"/>
      <c r="E140" s="198"/>
      <c r="F140" s="198"/>
      <c r="G140" s="198"/>
      <c r="H140" s="198"/>
      <c r="I140" s="198"/>
      <c r="J140" s="198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</row>
    <row r="141" spans="1:30" ht="13" x14ac:dyDescent="0.15">
      <c r="A141" s="63"/>
      <c r="B141" s="62"/>
      <c r="C141" s="85"/>
      <c r="D141" s="198"/>
      <c r="E141" s="198"/>
      <c r="F141" s="198"/>
      <c r="G141" s="198"/>
      <c r="H141" s="198"/>
      <c r="I141" s="198"/>
      <c r="J141" s="198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</row>
    <row r="142" spans="1:30" ht="13" x14ac:dyDescent="0.15">
      <c r="A142" s="63"/>
      <c r="B142" s="62"/>
      <c r="C142" s="85"/>
      <c r="D142" s="198"/>
      <c r="E142" s="198"/>
      <c r="F142" s="198"/>
      <c r="G142" s="198"/>
      <c r="H142" s="198"/>
      <c r="I142" s="198"/>
      <c r="J142" s="198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</row>
    <row r="143" spans="1:30" ht="13" x14ac:dyDescent="0.15">
      <c r="A143" s="63"/>
      <c r="B143" s="62"/>
      <c r="C143" s="85"/>
      <c r="D143" s="198"/>
      <c r="E143" s="198"/>
      <c r="F143" s="198"/>
      <c r="G143" s="198"/>
      <c r="H143" s="198"/>
      <c r="I143" s="198"/>
      <c r="J143" s="198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</row>
    <row r="144" spans="1:30" ht="13" x14ac:dyDescent="0.15">
      <c r="A144" s="63"/>
      <c r="B144" s="62"/>
      <c r="C144" s="85"/>
      <c r="D144" s="198"/>
      <c r="E144" s="198"/>
      <c r="F144" s="198"/>
      <c r="G144" s="198"/>
      <c r="H144" s="198"/>
      <c r="I144" s="198"/>
      <c r="J144" s="198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</row>
    <row r="145" spans="1:30" ht="13" x14ac:dyDescent="0.15">
      <c r="A145" s="63"/>
      <c r="B145" s="62"/>
      <c r="C145" s="85"/>
      <c r="D145" s="198"/>
      <c r="E145" s="198"/>
      <c r="F145" s="198"/>
      <c r="G145" s="198"/>
      <c r="H145" s="198"/>
      <c r="I145" s="198"/>
      <c r="J145" s="198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</row>
    <row r="146" spans="1:30" ht="13" x14ac:dyDescent="0.15">
      <c r="A146" s="63"/>
      <c r="B146" s="62"/>
      <c r="C146" s="85"/>
      <c r="D146" s="198"/>
      <c r="E146" s="198"/>
      <c r="F146" s="198"/>
      <c r="G146" s="198"/>
      <c r="H146" s="198"/>
      <c r="I146" s="198"/>
      <c r="J146" s="198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</row>
    <row r="147" spans="1:30" ht="13" x14ac:dyDescent="0.15">
      <c r="A147" s="63"/>
      <c r="B147" s="62"/>
      <c r="C147" s="85"/>
      <c r="D147" s="198"/>
      <c r="E147" s="198"/>
      <c r="F147" s="198"/>
      <c r="G147" s="198"/>
      <c r="H147" s="198"/>
      <c r="I147" s="198"/>
      <c r="J147" s="198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</row>
    <row r="148" spans="1:30" ht="13" x14ac:dyDescent="0.15">
      <c r="A148" s="63"/>
      <c r="B148" s="62"/>
      <c r="C148" s="85"/>
      <c r="D148" s="198"/>
      <c r="E148" s="198"/>
      <c r="F148" s="198"/>
      <c r="G148" s="198"/>
      <c r="H148" s="198"/>
      <c r="I148" s="198"/>
      <c r="J148" s="198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</row>
    <row r="149" spans="1:30" ht="13" x14ac:dyDescent="0.15">
      <c r="A149" s="63"/>
      <c r="B149" s="62"/>
      <c r="C149" s="63"/>
      <c r="D149" s="198"/>
      <c r="E149" s="198"/>
      <c r="F149" s="198"/>
      <c r="G149" s="198"/>
      <c r="H149" s="198"/>
      <c r="I149" s="198"/>
      <c r="J149" s="198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</row>
    <row r="150" spans="1:30" ht="13" x14ac:dyDescent="0.15">
      <c r="A150" s="63"/>
      <c r="B150" s="62"/>
      <c r="C150" s="63"/>
      <c r="D150" s="198"/>
      <c r="E150" s="198"/>
      <c r="F150" s="198"/>
      <c r="G150" s="198"/>
      <c r="H150" s="198"/>
      <c r="I150" s="198"/>
      <c r="J150" s="198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</row>
    <row r="151" spans="1:30" ht="13" x14ac:dyDescent="0.15">
      <c r="A151" s="63"/>
      <c r="B151" s="62"/>
      <c r="C151" s="63"/>
      <c r="D151" s="198"/>
      <c r="E151" s="198"/>
      <c r="F151" s="198"/>
      <c r="G151" s="198"/>
      <c r="H151" s="198"/>
      <c r="I151" s="198"/>
      <c r="J151" s="198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</row>
    <row r="152" spans="1:30" ht="13" x14ac:dyDescent="0.15">
      <c r="A152" s="63"/>
      <c r="B152" s="62"/>
      <c r="C152" s="63"/>
      <c r="D152" s="198"/>
      <c r="E152" s="198"/>
      <c r="F152" s="198"/>
      <c r="G152" s="198"/>
      <c r="H152" s="198"/>
      <c r="I152" s="198"/>
      <c r="J152" s="198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</row>
    <row r="153" spans="1:30" ht="13" x14ac:dyDescent="0.15">
      <c r="A153" s="63"/>
      <c r="B153" s="62"/>
      <c r="C153" s="63"/>
      <c r="D153" s="198"/>
      <c r="E153" s="198"/>
      <c r="F153" s="198"/>
      <c r="G153" s="198"/>
      <c r="H153" s="198"/>
      <c r="I153" s="198"/>
      <c r="J153" s="198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</row>
    <row r="154" spans="1:30" ht="13" x14ac:dyDescent="0.15">
      <c r="A154" s="63"/>
      <c r="B154" s="62"/>
      <c r="C154" s="63"/>
      <c r="D154" s="198"/>
      <c r="E154" s="198"/>
      <c r="F154" s="198"/>
      <c r="G154" s="198"/>
      <c r="H154" s="198"/>
      <c r="I154" s="198"/>
      <c r="J154" s="198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</row>
    <row r="155" spans="1:30" ht="13" x14ac:dyDescent="0.15">
      <c r="A155" s="63"/>
      <c r="B155" s="62"/>
      <c r="C155" s="63"/>
      <c r="D155" s="198"/>
      <c r="E155" s="198"/>
      <c r="F155" s="198"/>
      <c r="G155" s="198"/>
      <c r="H155" s="198"/>
      <c r="I155" s="198"/>
      <c r="J155" s="198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</row>
    <row r="156" spans="1:30" ht="13" x14ac:dyDescent="0.15">
      <c r="A156" s="63"/>
      <c r="B156" s="62"/>
      <c r="C156" s="63"/>
      <c r="D156" s="198"/>
      <c r="E156" s="198"/>
      <c r="F156" s="198"/>
      <c r="G156" s="198"/>
      <c r="H156" s="198"/>
      <c r="I156" s="198"/>
      <c r="J156" s="198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</row>
    <row r="157" spans="1:30" ht="13" x14ac:dyDescent="0.15">
      <c r="A157" s="63"/>
      <c r="B157" s="62"/>
      <c r="C157" s="63"/>
      <c r="D157" s="198"/>
      <c r="E157" s="198"/>
      <c r="F157" s="198"/>
      <c r="G157" s="198"/>
      <c r="H157" s="198"/>
      <c r="I157" s="198"/>
      <c r="J157" s="198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</row>
    <row r="158" spans="1:30" ht="13" x14ac:dyDescent="0.15">
      <c r="A158" s="63"/>
      <c r="B158" s="62"/>
      <c r="C158" s="63"/>
      <c r="D158" s="198"/>
      <c r="E158" s="198"/>
      <c r="F158" s="198"/>
      <c r="G158" s="198"/>
      <c r="H158" s="198"/>
      <c r="I158" s="198"/>
      <c r="J158" s="198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</row>
    <row r="159" spans="1:30" ht="13" x14ac:dyDescent="0.15">
      <c r="A159" s="63"/>
      <c r="B159" s="62"/>
      <c r="C159" s="63"/>
      <c r="D159" s="198"/>
      <c r="E159" s="198"/>
      <c r="F159" s="198"/>
      <c r="G159" s="198"/>
      <c r="H159" s="198"/>
      <c r="I159" s="198"/>
      <c r="J159" s="198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</row>
    <row r="160" spans="1:30" ht="13" x14ac:dyDescent="0.15">
      <c r="A160" s="63"/>
      <c r="B160" s="62"/>
      <c r="C160" s="63"/>
      <c r="D160" s="198"/>
      <c r="E160" s="198"/>
      <c r="F160" s="198"/>
      <c r="G160" s="198"/>
      <c r="H160" s="198"/>
      <c r="I160" s="198"/>
      <c r="J160" s="198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</row>
    <row r="161" spans="1:30" ht="13" x14ac:dyDescent="0.15">
      <c r="A161" s="63"/>
      <c r="B161" s="62"/>
      <c r="C161" s="63"/>
      <c r="D161" s="198"/>
      <c r="E161" s="198"/>
      <c r="F161" s="198"/>
      <c r="G161" s="198"/>
      <c r="H161" s="198"/>
      <c r="I161" s="198"/>
      <c r="J161" s="198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</row>
    <row r="162" spans="1:30" ht="13" x14ac:dyDescent="0.15">
      <c r="A162" s="63"/>
      <c r="B162" s="62"/>
      <c r="C162" s="63"/>
      <c r="D162" s="198"/>
      <c r="E162" s="198"/>
      <c r="F162" s="198"/>
      <c r="G162" s="198"/>
      <c r="H162" s="198"/>
      <c r="I162" s="198"/>
      <c r="J162" s="198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</row>
    <row r="163" spans="1:30" ht="13" x14ac:dyDescent="0.15">
      <c r="A163" s="63"/>
      <c r="B163" s="62"/>
      <c r="C163" s="63"/>
      <c r="D163" s="198"/>
      <c r="E163" s="198"/>
      <c r="F163" s="198"/>
      <c r="G163" s="198"/>
      <c r="H163" s="198"/>
      <c r="I163" s="198"/>
      <c r="J163" s="198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</row>
    <row r="164" spans="1:30" ht="13" x14ac:dyDescent="0.15">
      <c r="A164" s="147"/>
      <c r="B164" s="64"/>
      <c r="C164" s="73"/>
      <c r="D164" s="198"/>
      <c r="E164" s="197"/>
      <c r="F164" s="197"/>
      <c r="G164" s="197"/>
      <c r="H164" s="197"/>
      <c r="I164" s="197"/>
      <c r="J164" s="197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</row>
    <row r="165" spans="1:30" ht="13" x14ac:dyDescent="0.15">
      <c r="A165" s="147"/>
      <c r="B165" s="64"/>
      <c r="C165" s="73"/>
      <c r="D165" s="198"/>
      <c r="E165" s="197"/>
      <c r="F165" s="197"/>
      <c r="G165" s="197"/>
      <c r="H165" s="197"/>
      <c r="I165" s="197"/>
      <c r="J165" s="197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</row>
    <row r="166" spans="1:30" ht="13" x14ac:dyDescent="0.15">
      <c r="A166" s="73"/>
      <c r="B166" s="64"/>
      <c r="C166" s="73"/>
      <c r="D166" s="197"/>
      <c r="E166" s="197"/>
      <c r="F166" s="197"/>
      <c r="G166" s="197"/>
      <c r="H166" s="197"/>
      <c r="I166" s="197"/>
      <c r="J166" s="197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</row>
    <row r="167" spans="1:30" ht="13" x14ac:dyDescent="0.15">
      <c r="A167" s="73"/>
      <c r="B167" s="64"/>
      <c r="C167" s="73"/>
      <c r="D167" s="197"/>
      <c r="E167" s="197"/>
      <c r="F167" s="197"/>
      <c r="G167" s="197"/>
      <c r="H167" s="197"/>
      <c r="I167" s="197"/>
      <c r="J167" s="197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</row>
    <row r="168" spans="1:30" ht="13" x14ac:dyDescent="0.15">
      <c r="A168" s="73"/>
      <c r="B168" s="64"/>
      <c r="C168" s="73"/>
      <c r="D168" s="197"/>
      <c r="E168" s="197"/>
      <c r="F168" s="197"/>
      <c r="G168" s="197"/>
      <c r="H168" s="197"/>
      <c r="I168" s="197"/>
      <c r="J168" s="197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</row>
    <row r="169" spans="1:30" ht="13" x14ac:dyDescent="0.15">
      <c r="A169" s="73"/>
      <c r="B169" s="64"/>
      <c r="C169" s="73"/>
      <c r="D169" s="197"/>
      <c r="E169" s="197"/>
      <c r="F169" s="197"/>
      <c r="G169" s="197"/>
      <c r="H169" s="197"/>
      <c r="I169" s="197"/>
      <c r="J169" s="197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</row>
    <row r="170" spans="1:30" ht="13" x14ac:dyDescent="0.15">
      <c r="A170" s="73"/>
      <c r="B170" s="64"/>
      <c r="C170" s="73"/>
      <c r="D170" s="197"/>
      <c r="E170" s="197"/>
      <c r="F170" s="197"/>
      <c r="G170" s="197"/>
      <c r="H170" s="197"/>
      <c r="I170" s="197"/>
      <c r="J170" s="197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</row>
    <row r="171" spans="1:30" ht="13" x14ac:dyDescent="0.15">
      <c r="A171" s="73"/>
      <c r="B171" s="64"/>
      <c r="C171" s="73"/>
      <c r="D171" s="197"/>
      <c r="E171" s="197"/>
      <c r="F171" s="197"/>
      <c r="G171" s="197"/>
      <c r="H171" s="197"/>
      <c r="I171" s="197"/>
      <c r="J171" s="197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</row>
    <row r="172" spans="1:30" ht="13" x14ac:dyDescent="0.15">
      <c r="A172" s="73"/>
      <c r="B172" s="64"/>
      <c r="C172" s="73"/>
      <c r="D172" s="197"/>
      <c r="E172" s="197"/>
      <c r="F172" s="197"/>
      <c r="G172" s="197"/>
      <c r="H172" s="197"/>
      <c r="I172" s="197"/>
      <c r="J172" s="197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</row>
    <row r="173" spans="1:30" ht="13" x14ac:dyDescent="0.15">
      <c r="A173" s="73"/>
      <c r="B173" s="64"/>
      <c r="C173" s="73"/>
      <c r="D173" s="197"/>
      <c r="E173" s="197"/>
      <c r="F173" s="197"/>
      <c r="G173" s="197"/>
      <c r="H173" s="197"/>
      <c r="I173" s="197"/>
      <c r="J173" s="197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</row>
    <row r="174" spans="1:30" ht="13" x14ac:dyDescent="0.15">
      <c r="A174" s="73"/>
      <c r="B174" s="64"/>
      <c r="C174" s="73"/>
      <c r="D174" s="197"/>
      <c r="E174" s="197"/>
      <c r="F174" s="197"/>
      <c r="G174" s="197"/>
      <c r="H174" s="197"/>
      <c r="I174" s="197"/>
      <c r="J174" s="197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</row>
    <row r="175" spans="1:30" ht="13" x14ac:dyDescent="0.15">
      <c r="A175" s="73"/>
      <c r="B175" s="64"/>
      <c r="C175" s="73"/>
      <c r="D175" s="197"/>
      <c r="E175" s="197"/>
      <c r="F175" s="197"/>
      <c r="G175" s="197"/>
      <c r="H175" s="197"/>
      <c r="I175" s="197"/>
      <c r="J175" s="197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</row>
    <row r="176" spans="1:30" ht="13" x14ac:dyDescent="0.15">
      <c r="A176" s="73"/>
      <c r="B176" s="64"/>
      <c r="C176" s="73"/>
      <c r="D176" s="197"/>
      <c r="E176" s="197"/>
      <c r="F176" s="197"/>
      <c r="G176" s="197"/>
      <c r="H176" s="197"/>
      <c r="I176" s="197"/>
      <c r="J176" s="197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</row>
    <row r="177" spans="1:30" ht="13" x14ac:dyDescent="0.15">
      <c r="A177" s="73"/>
      <c r="B177" s="64"/>
      <c r="C177" s="73"/>
      <c r="D177" s="197"/>
      <c r="E177" s="197"/>
      <c r="F177" s="197"/>
      <c r="G177" s="197"/>
      <c r="H177" s="197"/>
      <c r="I177" s="197"/>
      <c r="J177" s="197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</row>
    <row r="178" spans="1:30" ht="13" x14ac:dyDescent="0.15">
      <c r="A178" s="73"/>
      <c r="B178" s="64"/>
      <c r="C178" s="73"/>
      <c r="D178" s="197"/>
      <c r="E178" s="197"/>
      <c r="F178" s="197"/>
      <c r="G178" s="197"/>
      <c r="H178" s="197"/>
      <c r="I178" s="197"/>
      <c r="J178" s="197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</row>
    <row r="179" spans="1:30" ht="13" x14ac:dyDescent="0.15">
      <c r="A179" s="73"/>
      <c r="B179" s="64"/>
      <c r="C179" s="73"/>
      <c r="D179" s="197"/>
      <c r="E179" s="197"/>
      <c r="F179" s="197"/>
      <c r="G179" s="197"/>
      <c r="H179" s="197"/>
      <c r="I179" s="197"/>
      <c r="J179" s="197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</row>
    <row r="180" spans="1:30" ht="13" x14ac:dyDescent="0.15">
      <c r="A180" s="73"/>
      <c r="B180" s="64"/>
      <c r="C180" s="73"/>
      <c r="D180" s="197"/>
      <c r="E180" s="197"/>
      <c r="F180" s="197"/>
      <c r="G180" s="197"/>
      <c r="H180" s="197"/>
      <c r="I180" s="197"/>
      <c r="J180" s="197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</row>
    <row r="181" spans="1:30" ht="13" x14ac:dyDescent="0.15">
      <c r="A181" s="73"/>
      <c r="B181" s="64"/>
      <c r="C181" s="73"/>
      <c r="D181" s="197"/>
      <c r="E181" s="197"/>
      <c r="F181" s="197"/>
      <c r="G181" s="197"/>
      <c r="H181" s="197"/>
      <c r="I181" s="197"/>
      <c r="J181" s="197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</row>
    <row r="182" spans="1:30" ht="13" x14ac:dyDescent="0.15">
      <c r="A182" s="73"/>
      <c r="B182" s="64"/>
      <c r="C182" s="73"/>
      <c r="D182" s="197"/>
      <c r="E182" s="197"/>
      <c r="F182" s="197"/>
      <c r="G182" s="197"/>
      <c r="H182" s="197"/>
      <c r="I182" s="197"/>
      <c r="J182" s="197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</row>
    <row r="183" spans="1:30" ht="13" x14ac:dyDescent="0.15">
      <c r="A183" s="73"/>
      <c r="B183" s="64"/>
      <c r="C183" s="73"/>
      <c r="D183" s="197"/>
      <c r="E183" s="197"/>
      <c r="F183" s="197"/>
      <c r="G183" s="197"/>
      <c r="H183" s="197"/>
      <c r="I183" s="197"/>
      <c r="J183" s="197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</row>
    <row r="184" spans="1:30" ht="13" x14ac:dyDescent="0.15">
      <c r="A184" s="73"/>
      <c r="B184" s="64"/>
      <c r="C184" s="73"/>
      <c r="D184" s="197"/>
      <c r="E184" s="197"/>
      <c r="F184" s="197"/>
      <c r="G184" s="197"/>
      <c r="H184" s="197"/>
      <c r="I184" s="197"/>
      <c r="J184" s="197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</row>
    <row r="185" spans="1:30" ht="13" x14ac:dyDescent="0.15">
      <c r="A185" s="73"/>
      <c r="B185" s="64"/>
      <c r="C185" s="73"/>
      <c r="D185" s="197"/>
      <c r="E185" s="197"/>
      <c r="F185" s="197"/>
      <c r="G185" s="197"/>
      <c r="H185" s="197"/>
      <c r="I185" s="197"/>
      <c r="J185" s="197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</row>
    <row r="186" spans="1:30" ht="13" x14ac:dyDescent="0.15">
      <c r="A186" s="73"/>
      <c r="B186" s="64"/>
      <c r="C186" s="73"/>
      <c r="D186" s="197"/>
      <c r="E186" s="197"/>
      <c r="F186" s="197"/>
      <c r="G186" s="197"/>
      <c r="H186" s="197"/>
      <c r="I186" s="197"/>
      <c r="J186" s="197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</row>
    <row r="187" spans="1:30" ht="13" x14ac:dyDescent="0.15">
      <c r="A187" s="73"/>
      <c r="B187" s="64"/>
      <c r="C187" s="73"/>
      <c r="D187" s="197"/>
      <c r="E187" s="197"/>
      <c r="F187" s="197"/>
      <c r="G187" s="197"/>
      <c r="H187" s="197"/>
      <c r="I187" s="197"/>
      <c r="J187" s="197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</row>
    <row r="188" spans="1:30" ht="13" x14ac:dyDescent="0.15">
      <c r="A188" s="73"/>
      <c r="B188" s="64"/>
      <c r="C188" s="73"/>
      <c r="D188" s="197"/>
      <c r="E188" s="197"/>
      <c r="F188" s="197"/>
      <c r="G188" s="197"/>
      <c r="H188" s="197"/>
      <c r="I188" s="197"/>
      <c r="J188" s="197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</row>
    <row r="189" spans="1:30" ht="13" x14ac:dyDescent="0.15">
      <c r="A189" s="73"/>
      <c r="B189" s="64"/>
      <c r="C189" s="73"/>
      <c r="D189" s="197"/>
      <c r="E189" s="197"/>
      <c r="F189" s="197"/>
      <c r="G189" s="197"/>
      <c r="H189" s="197"/>
      <c r="I189" s="197"/>
      <c r="J189" s="197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</row>
    <row r="190" spans="1:30" ht="13" x14ac:dyDescent="0.15">
      <c r="A190" s="73"/>
      <c r="B190" s="64"/>
      <c r="C190" s="73"/>
      <c r="D190" s="197"/>
      <c r="E190" s="197"/>
      <c r="F190" s="197"/>
      <c r="G190" s="197"/>
      <c r="H190" s="197"/>
      <c r="I190" s="197"/>
      <c r="J190" s="197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</row>
    <row r="191" spans="1:30" ht="13" x14ac:dyDescent="0.15">
      <c r="A191" s="73"/>
      <c r="B191" s="64"/>
      <c r="C191" s="73"/>
      <c r="D191" s="197"/>
      <c r="E191" s="197"/>
      <c r="F191" s="197"/>
      <c r="G191" s="197"/>
      <c r="H191" s="197"/>
      <c r="I191" s="197"/>
      <c r="J191" s="197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</row>
    <row r="192" spans="1:30" ht="13" x14ac:dyDescent="0.15">
      <c r="A192" s="73"/>
      <c r="B192" s="64"/>
      <c r="C192" s="73"/>
      <c r="D192" s="197"/>
      <c r="E192" s="197"/>
      <c r="F192" s="197"/>
      <c r="G192" s="197"/>
      <c r="H192" s="197"/>
      <c r="I192" s="197"/>
      <c r="J192" s="197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</row>
    <row r="193" spans="1:30" ht="13" x14ac:dyDescent="0.15">
      <c r="A193" s="73"/>
      <c r="B193" s="64"/>
      <c r="C193" s="73"/>
      <c r="D193" s="197"/>
      <c r="E193" s="197"/>
      <c r="F193" s="197"/>
      <c r="G193" s="197"/>
      <c r="H193" s="197"/>
      <c r="I193" s="197"/>
      <c r="J193" s="197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</row>
    <row r="194" spans="1:30" ht="13" x14ac:dyDescent="0.15">
      <c r="A194" s="73"/>
      <c r="B194" s="64"/>
      <c r="C194" s="73"/>
      <c r="D194" s="197"/>
      <c r="E194" s="197"/>
      <c r="F194" s="197"/>
      <c r="G194" s="197"/>
      <c r="H194" s="197"/>
      <c r="I194" s="197"/>
      <c r="J194" s="197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</row>
    <row r="195" spans="1:30" ht="13" x14ac:dyDescent="0.15">
      <c r="A195" s="73"/>
      <c r="B195" s="64"/>
      <c r="C195" s="73"/>
      <c r="D195" s="197"/>
      <c r="E195" s="197"/>
      <c r="F195" s="197"/>
      <c r="G195" s="197"/>
      <c r="H195" s="197"/>
      <c r="I195" s="197"/>
      <c r="J195" s="197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</row>
    <row r="196" spans="1:30" ht="13" x14ac:dyDescent="0.15">
      <c r="A196" s="73"/>
      <c r="B196" s="64"/>
      <c r="C196" s="73"/>
      <c r="D196" s="197"/>
      <c r="E196" s="197"/>
      <c r="F196" s="197"/>
      <c r="G196" s="197"/>
      <c r="H196" s="197"/>
      <c r="I196" s="197"/>
      <c r="J196" s="197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</row>
    <row r="197" spans="1:30" ht="13" x14ac:dyDescent="0.15">
      <c r="A197" s="73"/>
      <c r="B197" s="64"/>
      <c r="C197" s="73"/>
      <c r="D197" s="197"/>
      <c r="E197" s="197"/>
      <c r="F197" s="197"/>
      <c r="G197" s="197"/>
      <c r="H197" s="197"/>
      <c r="I197" s="197"/>
      <c r="J197" s="197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</row>
    <row r="198" spans="1:30" ht="13" x14ac:dyDescent="0.15">
      <c r="A198" s="73"/>
      <c r="B198" s="64"/>
      <c r="C198" s="73"/>
      <c r="D198" s="197"/>
      <c r="E198" s="197"/>
      <c r="F198" s="197"/>
      <c r="G198" s="197"/>
      <c r="H198" s="197"/>
      <c r="I198" s="197"/>
      <c r="J198" s="197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</row>
    <row r="199" spans="1:30" ht="13" x14ac:dyDescent="0.15">
      <c r="A199" s="73"/>
      <c r="B199" s="64"/>
      <c r="C199" s="73"/>
      <c r="D199" s="197"/>
      <c r="E199" s="197"/>
      <c r="F199" s="197"/>
      <c r="G199" s="197"/>
      <c r="H199" s="197"/>
      <c r="I199" s="197"/>
      <c r="J199" s="197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</row>
    <row r="200" spans="1:30" ht="13" x14ac:dyDescent="0.15">
      <c r="A200" s="73"/>
      <c r="B200" s="64"/>
      <c r="C200" s="73"/>
      <c r="D200" s="197"/>
      <c r="E200" s="197"/>
      <c r="F200" s="197"/>
      <c r="G200" s="197"/>
      <c r="H200" s="197"/>
      <c r="I200" s="197"/>
      <c r="J200" s="197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</row>
    <row r="201" spans="1:30" ht="13" x14ac:dyDescent="0.15">
      <c r="A201" s="73"/>
      <c r="B201" s="64"/>
      <c r="C201" s="73"/>
      <c r="D201" s="197"/>
      <c r="E201" s="197"/>
      <c r="F201" s="197"/>
      <c r="G201" s="197"/>
      <c r="H201" s="197"/>
      <c r="I201" s="197"/>
      <c r="J201" s="197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</row>
    <row r="202" spans="1:30" ht="13" x14ac:dyDescent="0.15">
      <c r="A202" s="73"/>
      <c r="B202" s="64"/>
      <c r="C202" s="73"/>
      <c r="D202" s="197"/>
      <c r="E202" s="197"/>
      <c r="F202" s="197"/>
      <c r="G202" s="197"/>
      <c r="H202" s="197"/>
      <c r="I202" s="197"/>
      <c r="J202" s="197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</row>
    <row r="203" spans="1:30" ht="13" x14ac:dyDescent="0.15">
      <c r="A203" s="73"/>
      <c r="B203" s="64"/>
      <c r="C203" s="73"/>
      <c r="D203" s="197"/>
      <c r="E203" s="197"/>
      <c r="F203" s="197"/>
      <c r="G203" s="197"/>
      <c r="H203" s="197"/>
      <c r="I203" s="197"/>
      <c r="J203" s="197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</row>
    <row r="204" spans="1:30" ht="13" x14ac:dyDescent="0.15">
      <c r="A204" s="73"/>
      <c r="B204" s="64"/>
      <c r="C204" s="73"/>
      <c r="D204" s="197"/>
      <c r="E204" s="197"/>
      <c r="F204" s="197"/>
      <c r="G204" s="197"/>
      <c r="H204" s="197"/>
      <c r="I204" s="197"/>
      <c r="J204" s="197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</row>
    <row r="205" spans="1:30" ht="13" x14ac:dyDescent="0.15">
      <c r="A205" s="73"/>
      <c r="B205" s="64"/>
      <c r="C205" s="73"/>
      <c r="D205" s="197"/>
      <c r="E205" s="197"/>
      <c r="F205" s="197"/>
      <c r="G205" s="197"/>
      <c r="H205" s="197"/>
      <c r="I205" s="197"/>
      <c r="J205" s="197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</row>
    <row r="206" spans="1:30" ht="13" x14ac:dyDescent="0.15">
      <c r="A206" s="73"/>
      <c r="B206" s="64"/>
      <c r="C206" s="73"/>
      <c r="D206" s="197"/>
      <c r="E206" s="197"/>
      <c r="F206" s="197"/>
      <c r="G206" s="197"/>
      <c r="H206" s="197"/>
      <c r="I206" s="197"/>
      <c r="J206" s="197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</row>
    <row r="207" spans="1:30" ht="13" x14ac:dyDescent="0.15">
      <c r="A207" s="73"/>
      <c r="B207" s="64"/>
      <c r="C207" s="73"/>
      <c r="D207" s="197"/>
      <c r="E207" s="197"/>
      <c r="F207" s="197"/>
      <c r="G207" s="197"/>
      <c r="H207" s="197"/>
      <c r="I207" s="197"/>
      <c r="J207" s="197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</row>
    <row r="208" spans="1:30" ht="13" x14ac:dyDescent="0.15">
      <c r="A208" s="73"/>
      <c r="B208" s="64"/>
      <c r="C208" s="73"/>
      <c r="D208" s="197"/>
      <c r="E208" s="197"/>
      <c r="F208" s="197"/>
      <c r="G208" s="197"/>
      <c r="H208" s="197"/>
      <c r="I208" s="197"/>
      <c r="J208" s="197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</row>
    <row r="209" spans="1:30" ht="13" x14ac:dyDescent="0.15">
      <c r="A209" s="73"/>
      <c r="B209" s="64"/>
      <c r="C209" s="73"/>
      <c r="D209" s="197"/>
      <c r="E209" s="197"/>
      <c r="F209" s="197"/>
      <c r="G209" s="197"/>
      <c r="H209" s="197"/>
      <c r="I209" s="197"/>
      <c r="J209" s="197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</row>
    <row r="210" spans="1:30" ht="13" x14ac:dyDescent="0.15">
      <c r="A210" s="73"/>
      <c r="B210" s="64"/>
      <c r="C210" s="73"/>
      <c r="D210" s="197"/>
      <c r="E210" s="197"/>
      <c r="F210" s="197"/>
      <c r="G210" s="197"/>
      <c r="H210" s="197"/>
      <c r="I210" s="197"/>
      <c r="J210" s="197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</row>
    <row r="211" spans="1:30" ht="13" x14ac:dyDescent="0.15">
      <c r="A211" s="73"/>
      <c r="B211" s="64"/>
      <c r="C211" s="73"/>
      <c r="D211" s="197"/>
      <c r="E211" s="197"/>
      <c r="F211" s="197"/>
      <c r="G211" s="197"/>
      <c r="H211" s="197"/>
      <c r="I211" s="197"/>
      <c r="J211" s="197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</row>
    <row r="212" spans="1:30" ht="13" x14ac:dyDescent="0.15">
      <c r="A212" s="73"/>
      <c r="B212" s="64"/>
      <c r="C212" s="73"/>
      <c r="D212" s="197"/>
      <c r="E212" s="197"/>
      <c r="F212" s="197"/>
      <c r="G212" s="197"/>
      <c r="H212" s="197"/>
      <c r="I212" s="197"/>
      <c r="J212" s="197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</row>
    <row r="213" spans="1:30" ht="13" x14ac:dyDescent="0.15">
      <c r="A213" s="73"/>
      <c r="B213" s="64"/>
      <c r="C213" s="73"/>
      <c r="D213" s="197"/>
      <c r="E213" s="197"/>
      <c r="F213" s="197"/>
      <c r="G213" s="197"/>
      <c r="H213" s="197"/>
      <c r="I213" s="197"/>
      <c r="J213" s="197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</row>
    <row r="214" spans="1:30" ht="13" x14ac:dyDescent="0.15">
      <c r="A214" s="73"/>
      <c r="B214" s="64"/>
      <c r="C214" s="73"/>
      <c r="D214" s="197"/>
      <c r="E214" s="197"/>
      <c r="F214" s="197"/>
      <c r="G214" s="197"/>
      <c r="H214" s="197"/>
      <c r="I214" s="197"/>
      <c r="J214" s="197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</row>
    <row r="215" spans="1:30" ht="13" x14ac:dyDescent="0.15">
      <c r="A215" s="73"/>
      <c r="B215" s="64"/>
      <c r="C215" s="73"/>
      <c r="D215" s="197"/>
      <c r="E215" s="197"/>
      <c r="F215" s="197"/>
      <c r="G215" s="197"/>
      <c r="H215" s="197"/>
      <c r="I215" s="197"/>
      <c r="J215" s="197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</row>
    <row r="216" spans="1:30" ht="13" x14ac:dyDescent="0.15">
      <c r="A216" s="73"/>
      <c r="B216" s="64"/>
      <c r="C216" s="73"/>
      <c r="D216" s="197"/>
      <c r="E216" s="197"/>
      <c r="F216" s="197"/>
      <c r="G216" s="197"/>
      <c r="H216" s="197"/>
      <c r="I216" s="197"/>
      <c r="J216" s="197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</row>
    <row r="217" spans="1:30" ht="13" x14ac:dyDescent="0.15">
      <c r="A217" s="73"/>
      <c r="B217" s="64"/>
      <c r="C217" s="73"/>
      <c r="D217" s="197"/>
      <c r="E217" s="197"/>
      <c r="F217" s="197"/>
      <c r="G217" s="197"/>
      <c r="H217" s="197"/>
      <c r="I217" s="197"/>
      <c r="J217" s="197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</row>
    <row r="218" spans="1:30" ht="13" x14ac:dyDescent="0.15">
      <c r="A218" s="73"/>
      <c r="B218" s="64"/>
      <c r="C218" s="73"/>
      <c r="D218" s="197"/>
      <c r="E218" s="197"/>
      <c r="F218" s="197"/>
      <c r="G218" s="197"/>
      <c r="H218" s="197"/>
      <c r="I218" s="197"/>
      <c r="J218" s="197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</row>
    <row r="219" spans="1:30" ht="13" x14ac:dyDescent="0.15">
      <c r="A219" s="73"/>
      <c r="B219" s="64"/>
      <c r="C219" s="73"/>
      <c r="D219" s="197"/>
      <c r="E219" s="197"/>
      <c r="F219" s="197"/>
      <c r="G219" s="197"/>
      <c r="H219" s="197"/>
      <c r="I219" s="197"/>
      <c r="J219" s="197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</row>
    <row r="220" spans="1:30" ht="13" x14ac:dyDescent="0.15">
      <c r="A220" s="73"/>
      <c r="B220" s="64"/>
      <c r="C220" s="73"/>
      <c r="D220" s="197"/>
      <c r="E220" s="197"/>
      <c r="F220" s="197"/>
      <c r="G220" s="197"/>
      <c r="H220" s="197"/>
      <c r="I220" s="197"/>
      <c r="J220" s="197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</row>
    <row r="221" spans="1:30" ht="13" x14ac:dyDescent="0.15">
      <c r="A221" s="73"/>
      <c r="B221" s="64"/>
      <c r="C221" s="73"/>
      <c r="D221" s="197"/>
      <c r="E221" s="197"/>
      <c r="F221" s="197"/>
      <c r="G221" s="197"/>
      <c r="H221" s="197"/>
      <c r="I221" s="197"/>
      <c r="J221" s="197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</row>
    <row r="222" spans="1:30" ht="13" x14ac:dyDescent="0.15">
      <c r="A222" s="73"/>
      <c r="B222" s="64"/>
      <c r="C222" s="73"/>
      <c r="D222" s="197"/>
      <c r="E222" s="197"/>
      <c r="F222" s="197"/>
      <c r="G222" s="197"/>
      <c r="H222" s="197"/>
      <c r="I222" s="197"/>
      <c r="J222" s="197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</row>
    <row r="223" spans="1:30" ht="13" x14ac:dyDescent="0.15">
      <c r="A223" s="73"/>
      <c r="B223" s="64"/>
      <c r="C223" s="73"/>
      <c r="D223" s="197"/>
      <c r="E223" s="197"/>
      <c r="F223" s="197"/>
      <c r="G223" s="197"/>
      <c r="H223" s="197"/>
      <c r="I223" s="197"/>
      <c r="J223" s="197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</row>
    <row r="224" spans="1:30" ht="13" x14ac:dyDescent="0.15">
      <c r="A224" s="73"/>
      <c r="B224" s="64"/>
      <c r="C224" s="73"/>
      <c r="D224" s="197"/>
      <c r="E224" s="197"/>
      <c r="F224" s="197"/>
      <c r="G224" s="197"/>
      <c r="H224" s="197"/>
      <c r="I224" s="197"/>
      <c r="J224" s="197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</row>
    <row r="225" spans="1:30" ht="13" x14ac:dyDescent="0.15">
      <c r="A225" s="73"/>
      <c r="B225" s="64"/>
      <c r="C225" s="73"/>
      <c r="D225" s="197"/>
      <c r="E225" s="197"/>
      <c r="F225" s="197"/>
      <c r="G225" s="197"/>
      <c r="H225" s="197"/>
      <c r="I225" s="197"/>
      <c r="J225" s="197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</row>
    <row r="226" spans="1:30" ht="13" x14ac:dyDescent="0.15">
      <c r="A226" s="73"/>
      <c r="B226" s="64"/>
      <c r="C226" s="73"/>
      <c r="D226" s="197"/>
      <c r="E226" s="197"/>
      <c r="F226" s="197"/>
      <c r="G226" s="197"/>
      <c r="H226" s="197"/>
      <c r="I226" s="197"/>
      <c r="J226" s="197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</row>
    <row r="227" spans="1:30" ht="13" x14ac:dyDescent="0.15">
      <c r="A227" s="73"/>
      <c r="B227" s="64"/>
      <c r="C227" s="73"/>
      <c r="D227" s="197"/>
      <c r="E227" s="197"/>
      <c r="F227" s="197"/>
      <c r="G227" s="197"/>
      <c r="H227" s="197"/>
      <c r="I227" s="197"/>
      <c r="J227" s="197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</row>
    <row r="228" spans="1:30" ht="13" x14ac:dyDescent="0.15">
      <c r="A228" s="73"/>
      <c r="B228" s="64"/>
      <c r="C228" s="73"/>
      <c r="D228" s="197"/>
      <c r="E228" s="197"/>
      <c r="F228" s="197"/>
      <c r="G228" s="197"/>
      <c r="H228" s="197"/>
      <c r="I228" s="197"/>
      <c r="J228" s="197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</row>
    <row r="229" spans="1:30" ht="13" x14ac:dyDescent="0.15">
      <c r="A229" s="73"/>
      <c r="B229" s="64"/>
      <c r="C229" s="73"/>
      <c r="D229" s="197"/>
      <c r="E229" s="197"/>
      <c r="F229" s="197"/>
      <c r="G229" s="197"/>
      <c r="H229" s="197"/>
      <c r="I229" s="197"/>
      <c r="J229" s="197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</row>
    <row r="230" spans="1:30" ht="13" x14ac:dyDescent="0.15">
      <c r="A230" s="73"/>
      <c r="B230" s="64"/>
      <c r="C230" s="73"/>
      <c r="D230" s="197"/>
      <c r="E230" s="197"/>
      <c r="F230" s="197"/>
      <c r="G230" s="197"/>
      <c r="H230" s="197"/>
      <c r="I230" s="197"/>
      <c r="J230" s="197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</row>
    <row r="231" spans="1:30" ht="13" x14ac:dyDescent="0.15">
      <c r="A231" s="73"/>
      <c r="B231" s="64"/>
      <c r="C231" s="73"/>
      <c r="D231" s="197"/>
      <c r="E231" s="197"/>
      <c r="F231" s="197"/>
      <c r="G231" s="197"/>
      <c r="H231" s="197"/>
      <c r="I231" s="197"/>
      <c r="J231" s="197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</row>
    <row r="232" spans="1:30" ht="13" x14ac:dyDescent="0.15">
      <c r="A232" s="73"/>
      <c r="B232" s="64"/>
      <c r="C232" s="73"/>
      <c r="D232" s="197"/>
      <c r="E232" s="197"/>
      <c r="F232" s="197"/>
      <c r="G232" s="197"/>
      <c r="H232" s="197"/>
      <c r="I232" s="197"/>
      <c r="J232" s="197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</row>
    <row r="233" spans="1:30" ht="13" x14ac:dyDescent="0.15">
      <c r="A233" s="73"/>
      <c r="B233" s="64"/>
      <c r="C233" s="73"/>
      <c r="D233" s="197"/>
      <c r="E233" s="197"/>
      <c r="F233" s="197"/>
      <c r="G233" s="197"/>
      <c r="H233" s="197"/>
      <c r="I233" s="197"/>
      <c r="J233" s="197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</row>
    <row r="234" spans="1:30" ht="13" x14ac:dyDescent="0.15">
      <c r="A234" s="73"/>
      <c r="B234" s="64"/>
      <c r="C234" s="73"/>
      <c r="D234" s="197"/>
      <c r="E234" s="197"/>
      <c r="F234" s="197"/>
      <c r="G234" s="197"/>
      <c r="H234" s="197"/>
      <c r="I234" s="197"/>
      <c r="J234" s="197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</row>
    <row r="235" spans="1:30" ht="13" x14ac:dyDescent="0.15">
      <c r="A235" s="73"/>
      <c r="B235" s="64"/>
      <c r="C235" s="73"/>
      <c r="D235" s="197"/>
      <c r="E235" s="197"/>
      <c r="F235" s="197"/>
      <c r="G235" s="197"/>
      <c r="H235" s="197"/>
      <c r="I235" s="197"/>
      <c r="J235" s="197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</row>
    <row r="236" spans="1:30" ht="13" x14ac:dyDescent="0.15">
      <c r="A236" s="73"/>
      <c r="B236" s="64"/>
      <c r="C236" s="73"/>
      <c r="D236" s="197"/>
      <c r="E236" s="197"/>
      <c r="F236" s="197"/>
      <c r="G236" s="197"/>
      <c r="H236" s="197"/>
      <c r="I236" s="197"/>
      <c r="J236" s="197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</row>
    <row r="237" spans="1:30" ht="13" x14ac:dyDescent="0.15">
      <c r="A237" s="73"/>
      <c r="B237" s="64"/>
      <c r="C237" s="73"/>
      <c r="D237" s="197"/>
      <c r="E237" s="197"/>
      <c r="F237" s="197"/>
      <c r="G237" s="197"/>
      <c r="H237" s="197"/>
      <c r="I237" s="197"/>
      <c r="J237" s="197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</row>
    <row r="238" spans="1:30" ht="13" x14ac:dyDescent="0.15">
      <c r="A238" s="73"/>
      <c r="B238" s="64"/>
      <c r="C238" s="73"/>
      <c r="D238" s="197"/>
      <c r="E238" s="197"/>
      <c r="F238" s="197"/>
      <c r="G238" s="197"/>
      <c r="H238" s="197"/>
      <c r="I238" s="197"/>
      <c r="J238" s="197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</row>
    <row r="239" spans="1:30" ht="13" x14ac:dyDescent="0.15">
      <c r="A239" s="73"/>
      <c r="B239" s="64"/>
      <c r="C239" s="73"/>
      <c r="D239" s="197"/>
      <c r="E239" s="197"/>
      <c r="F239" s="197"/>
      <c r="G239" s="197"/>
      <c r="H239" s="197"/>
      <c r="I239" s="197"/>
      <c r="J239" s="197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</row>
    <row r="240" spans="1:30" ht="13" x14ac:dyDescent="0.15">
      <c r="A240" s="73"/>
      <c r="B240" s="64"/>
      <c r="C240" s="73"/>
      <c r="D240" s="197"/>
      <c r="E240" s="197"/>
      <c r="F240" s="197"/>
      <c r="G240" s="197"/>
      <c r="H240" s="197"/>
      <c r="I240" s="197"/>
      <c r="J240" s="197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</row>
    <row r="241" spans="1:30" ht="13" x14ac:dyDescent="0.15">
      <c r="A241" s="73"/>
      <c r="B241" s="64"/>
      <c r="C241" s="73"/>
      <c r="D241" s="197"/>
      <c r="E241" s="197"/>
      <c r="F241" s="197"/>
      <c r="G241" s="197"/>
      <c r="H241" s="197"/>
      <c r="I241" s="197"/>
      <c r="J241" s="197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</row>
    <row r="242" spans="1:30" ht="13" x14ac:dyDescent="0.15">
      <c r="A242" s="73"/>
      <c r="B242" s="64"/>
      <c r="C242" s="73"/>
      <c r="D242" s="197"/>
      <c r="E242" s="197"/>
      <c r="F242" s="197"/>
      <c r="G242" s="197"/>
      <c r="H242" s="197"/>
      <c r="I242" s="197"/>
      <c r="J242" s="197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</row>
    <row r="243" spans="1:30" ht="13" x14ac:dyDescent="0.15">
      <c r="A243" s="73"/>
      <c r="B243" s="64"/>
      <c r="C243" s="73"/>
      <c r="D243" s="197"/>
      <c r="E243" s="197"/>
      <c r="F243" s="197"/>
      <c r="G243" s="197"/>
      <c r="H243" s="197"/>
      <c r="I243" s="197"/>
      <c r="J243" s="197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</row>
    <row r="244" spans="1:30" ht="13" x14ac:dyDescent="0.15">
      <c r="A244" s="73"/>
      <c r="B244" s="64"/>
      <c r="C244" s="73"/>
      <c r="D244" s="197"/>
      <c r="E244" s="197"/>
      <c r="F244" s="197"/>
      <c r="G244" s="197"/>
      <c r="H244" s="197"/>
      <c r="I244" s="197"/>
      <c r="J244" s="197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</row>
    <row r="245" spans="1:30" ht="13" x14ac:dyDescent="0.15">
      <c r="A245" s="73"/>
      <c r="B245" s="64"/>
      <c r="C245" s="73"/>
      <c r="D245" s="197"/>
      <c r="E245" s="197"/>
      <c r="F245" s="197"/>
      <c r="G245" s="197"/>
      <c r="H245" s="197"/>
      <c r="I245" s="197"/>
      <c r="J245" s="197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</row>
    <row r="246" spans="1:30" ht="13" x14ac:dyDescent="0.15">
      <c r="A246" s="73"/>
      <c r="B246" s="64"/>
      <c r="C246" s="73"/>
      <c r="D246" s="197"/>
      <c r="E246" s="197"/>
      <c r="F246" s="197"/>
      <c r="G246" s="197"/>
      <c r="H246" s="197"/>
      <c r="I246" s="197"/>
      <c r="J246" s="197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</row>
    <row r="247" spans="1:30" ht="13" x14ac:dyDescent="0.15">
      <c r="A247" s="73"/>
      <c r="B247" s="64"/>
      <c r="C247" s="73"/>
      <c r="D247" s="197"/>
      <c r="E247" s="197"/>
      <c r="F247" s="197"/>
      <c r="G247" s="197"/>
      <c r="H247" s="197"/>
      <c r="I247" s="197"/>
      <c r="J247" s="197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</row>
    <row r="248" spans="1:30" ht="13" x14ac:dyDescent="0.15">
      <c r="A248" s="73"/>
      <c r="B248" s="64"/>
      <c r="C248" s="73"/>
      <c r="D248" s="197"/>
      <c r="E248" s="197"/>
      <c r="F248" s="197"/>
      <c r="G248" s="197"/>
      <c r="H248" s="197"/>
      <c r="I248" s="197"/>
      <c r="J248" s="197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</row>
    <row r="249" spans="1:30" ht="13" x14ac:dyDescent="0.15">
      <c r="A249" s="73"/>
      <c r="B249" s="64"/>
      <c r="C249" s="73"/>
      <c r="D249" s="197"/>
      <c r="E249" s="197"/>
      <c r="F249" s="197"/>
      <c r="G249" s="197"/>
      <c r="H249" s="197"/>
      <c r="I249" s="197"/>
      <c r="J249" s="197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</row>
    <row r="250" spans="1:30" ht="13" x14ac:dyDescent="0.15">
      <c r="A250" s="73"/>
      <c r="B250" s="64"/>
      <c r="C250" s="73"/>
      <c r="D250" s="197"/>
      <c r="E250" s="197"/>
      <c r="F250" s="197"/>
      <c r="G250" s="197"/>
      <c r="H250" s="197"/>
      <c r="I250" s="197"/>
      <c r="J250" s="197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</row>
    <row r="251" spans="1:30" ht="13" x14ac:dyDescent="0.15">
      <c r="A251" s="73"/>
      <c r="B251" s="64"/>
      <c r="C251" s="73"/>
      <c r="D251" s="197"/>
      <c r="E251" s="197"/>
      <c r="F251" s="197"/>
      <c r="G251" s="197"/>
      <c r="H251" s="197"/>
      <c r="I251" s="197"/>
      <c r="J251" s="197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</row>
    <row r="252" spans="1:30" ht="13" x14ac:dyDescent="0.15">
      <c r="A252" s="73"/>
      <c r="B252" s="64"/>
      <c r="C252" s="73"/>
      <c r="D252" s="197"/>
      <c r="E252" s="197"/>
      <c r="F252" s="197"/>
      <c r="G252" s="197"/>
      <c r="H252" s="197"/>
      <c r="I252" s="197"/>
      <c r="J252" s="197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</row>
    <row r="253" spans="1:30" ht="13" x14ac:dyDescent="0.15">
      <c r="A253" s="73"/>
      <c r="B253" s="64"/>
      <c r="C253" s="73"/>
      <c r="D253" s="197"/>
      <c r="E253" s="197"/>
      <c r="F253" s="197"/>
      <c r="G253" s="197"/>
      <c r="H253" s="197"/>
      <c r="I253" s="197"/>
      <c r="J253" s="197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</row>
    <row r="254" spans="1:30" ht="13" x14ac:dyDescent="0.15">
      <c r="A254" s="73"/>
      <c r="B254" s="64"/>
      <c r="C254" s="73"/>
      <c r="D254" s="197"/>
      <c r="E254" s="197"/>
      <c r="F254" s="197"/>
      <c r="G254" s="197"/>
      <c r="H254" s="197"/>
      <c r="I254" s="197"/>
      <c r="J254" s="197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</row>
    <row r="255" spans="1:30" ht="13" x14ac:dyDescent="0.15">
      <c r="A255" s="73"/>
      <c r="B255" s="64"/>
      <c r="C255" s="73"/>
      <c r="D255" s="197"/>
      <c r="E255" s="197"/>
      <c r="F255" s="197"/>
      <c r="G255" s="197"/>
      <c r="H255" s="197"/>
      <c r="I255" s="197"/>
      <c r="J255" s="197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</row>
    <row r="256" spans="1:30" ht="13" x14ac:dyDescent="0.15">
      <c r="A256" s="73"/>
      <c r="B256" s="64"/>
      <c r="C256" s="73"/>
      <c r="D256" s="197"/>
      <c r="E256" s="197"/>
      <c r="F256" s="197"/>
      <c r="G256" s="197"/>
      <c r="H256" s="197"/>
      <c r="I256" s="197"/>
      <c r="J256" s="197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</row>
    <row r="257" spans="1:30" ht="13" x14ac:dyDescent="0.15">
      <c r="A257" s="73"/>
      <c r="B257" s="64"/>
      <c r="C257" s="73"/>
      <c r="D257" s="197"/>
      <c r="E257" s="197"/>
      <c r="F257" s="197"/>
      <c r="G257" s="197"/>
      <c r="H257" s="197"/>
      <c r="I257" s="197"/>
      <c r="J257" s="197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</row>
    <row r="258" spans="1:30" ht="13" x14ac:dyDescent="0.15">
      <c r="A258" s="73"/>
      <c r="B258" s="64"/>
      <c r="C258" s="73"/>
      <c r="D258" s="197"/>
      <c r="E258" s="197"/>
      <c r="F258" s="197"/>
      <c r="G258" s="197"/>
      <c r="H258" s="197"/>
      <c r="I258" s="197"/>
      <c r="J258" s="197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</row>
    <row r="259" spans="1:30" ht="13" x14ac:dyDescent="0.15">
      <c r="A259" s="73"/>
      <c r="B259" s="64"/>
      <c r="C259" s="73"/>
      <c r="D259" s="197"/>
      <c r="E259" s="197"/>
      <c r="F259" s="197"/>
      <c r="G259" s="197"/>
      <c r="H259" s="197"/>
      <c r="I259" s="197"/>
      <c r="J259" s="197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</row>
    <row r="260" spans="1:30" ht="13" x14ac:dyDescent="0.15">
      <c r="A260" s="73"/>
      <c r="B260" s="64"/>
      <c r="C260" s="73"/>
      <c r="D260" s="197"/>
      <c r="E260" s="197"/>
      <c r="F260" s="197"/>
      <c r="G260" s="197"/>
      <c r="H260" s="197"/>
      <c r="I260" s="197"/>
      <c r="J260" s="197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</row>
    <row r="261" spans="1:30" ht="13" x14ac:dyDescent="0.15">
      <c r="A261" s="73"/>
      <c r="B261" s="64"/>
      <c r="C261" s="73"/>
      <c r="D261" s="197"/>
      <c r="E261" s="197"/>
      <c r="F261" s="197"/>
      <c r="G261" s="197"/>
      <c r="H261" s="197"/>
      <c r="I261" s="197"/>
      <c r="J261" s="197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</row>
    <row r="262" spans="1:30" ht="13" x14ac:dyDescent="0.15">
      <c r="A262" s="73"/>
      <c r="B262" s="64"/>
      <c r="C262" s="73"/>
      <c r="D262" s="197"/>
      <c r="E262" s="197"/>
      <c r="F262" s="197"/>
      <c r="G262" s="197"/>
      <c r="H262" s="197"/>
      <c r="I262" s="197"/>
      <c r="J262" s="197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</row>
    <row r="263" spans="1:30" ht="13" x14ac:dyDescent="0.15">
      <c r="A263" s="73"/>
      <c r="B263" s="64"/>
      <c r="C263" s="73"/>
      <c r="D263" s="197"/>
      <c r="E263" s="197"/>
      <c r="F263" s="197"/>
      <c r="G263" s="197"/>
      <c r="H263" s="197"/>
      <c r="I263" s="197"/>
      <c r="J263" s="197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</row>
    <row r="264" spans="1:30" ht="13" x14ac:dyDescent="0.15">
      <c r="A264" s="73"/>
      <c r="B264" s="64"/>
      <c r="C264" s="73"/>
      <c r="D264" s="197"/>
      <c r="E264" s="197"/>
      <c r="F264" s="197"/>
      <c r="G264" s="197"/>
      <c r="H264" s="197"/>
      <c r="I264" s="197"/>
      <c r="J264" s="197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</row>
    <row r="265" spans="1:30" ht="13" x14ac:dyDescent="0.15">
      <c r="A265" s="73"/>
      <c r="B265" s="64"/>
      <c r="C265" s="73"/>
      <c r="D265" s="197"/>
      <c r="E265" s="197"/>
      <c r="F265" s="197"/>
      <c r="G265" s="197"/>
      <c r="H265" s="197"/>
      <c r="I265" s="197"/>
      <c r="J265" s="197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</row>
    <row r="266" spans="1:30" ht="13" x14ac:dyDescent="0.15">
      <c r="A266" s="73"/>
      <c r="B266" s="64"/>
      <c r="C266" s="73"/>
      <c r="D266" s="197"/>
      <c r="E266" s="197"/>
      <c r="F266" s="197"/>
      <c r="G266" s="197"/>
      <c r="H266" s="197"/>
      <c r="I266" s="197"/>
      <c r="J266" s="197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</row>
    <row r="267" spans="1:30" ht="13" x14ac:dyDescent="0.15">
      <c r="A267" s="73"/>
      <c r="B267" s="64"/>
      <c r="C267" s="73"/>
      <c r="D267" s="197"/>
      <c r="E267" s="197"/>
      <c r="F267" s="197"/>
      <c r="G267" s="197"/>
      <c r="H267" s="197"/>
      <c r="I267" s="197"/>
      <c r="J267" s="197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</row>
    <row r="268" spans="1:30" ht="13" x14ac:dyDescent="0.15">
      <c r="A268" s="73"/>
      <c r="B268" s="64"/>
      <c r="C268" s="73"/>
      <c r="D268" s="197"/>
      <c r="E268" s="197"/>
      <c r="F268" s="197"/>
      <c r="G268" s="197"/>
      <c r="H268" s="197"/>
      <c r="I268" s="197"/>
      <c r="J268" s="197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</row>
    <row r="269" spans="1:30" ht="13" x14ac:dyDescent="0.15">
      <c r="A269" s="73"/>
      <c r="B269" s="64"/>
      <c r="C269" s="73"/>
      <c r="D269" s="197"/>
      <c r="E269" s="197"/>
      <c r="F269" s="197"/>
      <c r="G269" s="197"/>
      <c r="H269" s="197"/>
      <c r="I269" s="197"/>
      <c r="J269" s="197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</row>
    <row r="270" spans="1:30" ht="13" x14ac:dyDescent="0.15">
      <c r="A270" s="73"/>
      <c r="B270" s="64"/>
      <c r="C270" s="73"/>
      <c r="D270" s="197"/>
      <c r="E270" s="197"/>
      <c r="F270" s="197"/>
      <c r="G270" s="197"/>
      <c r="H270" s="197"/>
      <c r="I270" s="197"/>
      <c r="J270" s="197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</row>
    <row r="271" spans="1:30" ht="13" x14ac:dyDescent="0.15">
      <c r="A271" s="73"/>
      <c r="B271" s="64"/>
      <c r="C271" s="73"/>
      <c r="D271" s="197"/>
      <c r="E271" s="197"/>
      <c r="F271" s="197"/>
      <c r="G271" s="197"/>
      <c r="H271" s="197"/>
      <c r="I271" s="197"/>
      <c r="J271" s="197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</row>
    <row r="272" spans="1:30" ht="13" x14ac:dyDescent="0.15">
      <c r="A272" s="73"/>
      <c r="B272" s="64"/>
      <c r="C272" s="73"/>
      <c r="D272" s="197"/>
      <c r="E272" s="197"/>
      <c r="F272" s="197"/>
      <c r="G272" s="197"/>
      <c r="H272" s="197"/>
      <c r="I272" s="197"/>
      <c r="J272" s="197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</row>
    <row r="273" spans="1:30" ht="13" x14ac:dyDescent="0.15">
      <c r="A273" s="73"/>
      <c r="B273" s="64"/>
      <c r="C273" s="73"/>
      <c r="D273" s="197"/>
      <c r="E273" s="197"/>
      <c r="F273" s="197"/>
      <c r="G273" s="197"/>
      <c r="H273" s="197"/>
      <c r="I273" s="197"/>
      <c r="J273" s="197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</row>
    <row r="274" spans="1:30" ht="13" x14ac:dyDescent="0.15">
      <c r="A274" s="73"/>
      <c r="B274" s="64"/>
      <c r="C274" s="73"/>
      <c r="D274" s="197"/>
      <c r="E274" s="197"/>
      <c r="F274" s="197"/>
      <c r="G274" s="197"/>
      <c r="H274" s="197"/>
      <c r="I274" s="197"/>
      <c r="J274" s="197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</row>
    <row r="275" spans="1:30" ht="13" x14ac:dyDescent="0.15">
      <c r="A275" s="73"/>
      <c r="B275" s="64"/>
      <c r="C275" s="73"/>
      <c r="D275" s="197"/>
      <c r="E275" s="197"/>
      <c r="F275" s="197"/>
      <c r="G275" s="197"/>
      <c r="H275" s="197"/>
      <c r="I275" s="197"/>
      <c r="J275" s="197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</row>
    <row r="276" spans="1:30" ht="13" x14ac:dyDescent="0.15">
      <c r="A276" s="73"/>
      <c r="B276" s="64"/>
      <c r="C276" s="73"/>
      <c r="D276" s="197"/>
      <c r="E276" s="197"/>
      <c r="F276" s="197"/>
      <c r="G276" s="197"/>
      <c r="H276" s="197"/>
      <c r="I276" s="197"/>
      <c r="J276" s="197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</row>
    <row r="277" spans="1:30" ht="13" x14ac:dyDescent="0.15">
      <c r="A277" s="73"/>
      <c r="B277" s="64"/>
      <c r="C277" s="73"/>
      <c r="D277" s="197"/>
      <c r="E277" s="197"/>
      <c r="F277" s="197"/>
      <c r="G277" s="197"/>
      <c r="H277" s="197"/>
      <c r="I277" s="197"/>
      <c r="J277" s="197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</row>
    <row r="278" spans="1:30" ht="13" x14ac:dyDescent="0.15">
      <c r="A278" s="73"/>
      <c r="B278" s="64"/>
      <c r="C278" s="73"/>
      <c r="D278" s="197"/>
      <c r="E278" s="197"/>
      <c r="F278" s="197"/>
      <c r="G278" s="197"/>
      <c r="H278" s="197"/>
      <c r="I278" s="197"/>
      <c r="J278" s="197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</row>
    <row r="279" spans="1:30" ht="13" x14ac:dyDescent="0.15">
      <c r="A279" s="73"/>
      <c r="B279" s="64"/>
      <c r="C279" s="73"/>
      <c r="D279" s="197"/>
      <c r="E279" s="197"/>
      <c r="F279" s="197"/>
      <c r="G279" s="197"/>
      <c r="H279" s="197"/>
      <c r="I279" s="197"/>
      <c r="J279" s="197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</row>
    <row r="280" spans="1:30" ht="13" x14ac:dyDescent="0.15">
      <c r="A280" s="73"/>
      <c r="B280" s="64"/>
      <c r="C280" s="73"/>
      <c r="D280" s="197"/>
      <c r="E280" s="197"/>
      <c r="F280" s="197"/>
      <c r="G280" s="197"/>
      <c r="H280" s="197"/>
      <c r="I280" s="197"/>
      <c r="J280" s="197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</row>
    <row r="281" spans="1:30" ht="13" x14ac:dyDescent="0.15">
      <c r="A281" s="73"/>
      <c r="B281" s="64"/>
      <c r="C281" s="73"/>
      <c r="D281" s="197"/>
      <c r="E281" s="197"/>
      <c r="F281" s="197"/>
      <c r="G281" s="197"/>
      <c r="H281" s="197"/>
      <c r="I281" s="197"/>
      <c r="J281" s="197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</row>
    <row r="282" spans="1:30" ht="13" x14ac:dyDescent="0.15">
      <c r="A282" s="73"/>
      <c r="B282" s="64"/>
      <c r="C282" s="73"/>
      <c r="D282" s="197"/>
      <c r="E282" s="197"/>
      <c r="F282" s="197"/>
      <c r="G282" s="197"/>
      <c r="H282" s="197"/>
      <c r="I282" s="197"/>
      <c r="J282" s="197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</row>
    <row r="283" spans="1:30" ht="13" x14ac:dyDescent="0.15">
      <c r="A283" s="73"/>
      <c r="B283" s="64"/>
      <c r="C283" s="73"/>
      <c r="D283" s="197"/>
      <c r="E283" s="197"/>
      <c r="F283" s="197"/>
      <c r="G283" s="197"/>
      <c r="H283" s="197"/>
      <c r="I283" s="197"/>
      <c r="J283" s="197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</row>
    <row r="284" spans="1:30" ht="13" x14ac:dyDescent="0.15">
      <c r="A284" s="73"/>
      <c r="B284" s="64"/>
      <c r="C284" s="73"/>
      <c r="D284" s="197"/>
      <c r="E284" s="197"/>
      <c r="F284" s="197"/>
      <c r="G284" s="197"/>
      <c r="H284" s="197"/>
      <c r="I284" s="197"/>
      <c r="J284" s="197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</row>
    <row r="285" spans="1:30" ht="13" x14ac:dyDescent="0.15">
      <c r="A285" s="73"/>
      <c r="B285" s="64"/>
      <c r="C285" s="73"/>
      <c r="D285" s="197"/>
      <c r="E285" s="197"/>
      <c r="F285" s="197"/>
      <c r="G285" s="197"/>
      <c r="H285" s="197"/>
      <c r="I285" s="197"/>
      <c r="J285" s="197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</row>
    <row r="286" spans="1:30" ht="13" x14ac:dyDescent="0.15">
      <c r="A286" s="73"/>
      <c r="B286" s="64"/>
      <c r="C286" s="73"/>
      <c r="D286" s="197"/>
      <c r="E286" s="197"/>
      <c r="F286" s="197"/>
      <c r="G286" s="197"/>
      <c r="H286" s="197"/>
      <c r="I286" s="197"/>
      <c r="J286" s="197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</row>
    <row r="287" spans="1:30" ht="13" x14ac:dyDescent="0.15">
      <c r="A287" s="73"/>
      <c r="B287" s="64"/>
      <c r="C287" s="73"/>
      <c r="D287" s="197"/>
      <c r="E287" s="197"/>
      <c r="F287" s="197"/>
      <c r="G287" s="197"/>
      <c r="H287" s="197"/>
      <c r="I287" s="197"/>
      <c r="J287" s="197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</row>
    <row r="288" spans="1:30" ht="13" x14ac:dyDescent="0.15">
      <c r="A288" s="73"/>
      <c r="B288" s="64"/>
      <c r="C288" s="73"/>
      <c r="D288" s="197"/>
      <c r="E288" s="197"/>
      <c r="F288" s="197"/>
      <c r="G288" s="197"/>
      <c r="H288" s="197"/>
      <c r="I288" s="197"/>
      <c r="J288" s="197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</row>
    <row r="289" spans="1:30" ht="13" x14ac:dyDescent="0.15">
      <c r="A289" s="73"/>
      <c r="B289" s="64"/>
      <c r="C289" s="73"/>
      <c r="D289" s="197"/>
      <c r="E289" s="197"/>
      <c r="F289" s="197"/>
      <c r="G289" s="197"/>
      <c r="H289" s="197"/>
      <c r="I289" s="197"/>
      <c r="J289" s="197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</row>
    <row r="290" spans="1:30" ht="13" x14ac:dyDescent="0.15">
      <c r="A290" s="73"/>
      <c r="B290" s="64"/>
      <c r="C290" s="73"/>
      <c r="D290" s="197"/>
      <c r="E290" s="197"/>
      <c r="F290" s="197"/>
      <c r="G290" s="197"/>
      <c r="H290" s="197"/>
      <c r="I290" s="197"/>
      <c r="J290" s="197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</row>
    <row r="291" spans="1:30" ht="13" x14ac:dyDescent="0.15">
      <c r="A291" s="73"/>
      <c r="B291" s="64"/>
      <c r="C291" s="73"/>
      <c r="D291" s="197"/>
      <c r="E291" s="197"/>
      <c r="F291" s="197"/>
      <c r="G291" s="197"/>
      <c r="H291" s="197"/>
      <c r="I291" s="197"/>
      <c r="J291" s="197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</row>
    <row r="292" spans="1:30" ht="13" x14ac:dyDescent="0.15">
      <c r="A292" s="73"/>
      <c r="B292" s="64"/>
      <c r="C292" s="73"/>
      <c r="D292" s="197"/>
      <c r="E292" s="197"/>
      <c r="F292" s="197"/>
      <c r="G292" s="197"/>
      <c r="H292" s="197"/>
      <c r="I292" s="197"/>
      <c r="J292" s="197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</row>
    <row r="293" spans="1:30" ht="13" x14ac:dyDescent="0.15">
      <c r="A293" s="73"/>
      <c r="B293" s="64"/>
      <c r="C293" s="73"/>
      <c r="D293" s="197"/>
      <c r="E293" s="197"/>
      <c r="F293" s="197"/>
      <c r="G293" s="197"/>
      <c r="H293" s="197"/>
      <c r="I293" s="197"/>
      <c r="J293" s="197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</row>
    <row r="294" spans="1:30" ht="13" x14ac:dyDescent="0.15">
      <c r="A294" s="73"/>
      <c r="B294" s="64"/>
      <c r="C294" s="73"/>
      <c r="D294" s="197"/>
      <c r="E294" s="197"/>
      <c r="F294" s="197"/>
      <c r="G294" s="197"/>
      <c r="H294" s="197"/>
      <c r="I294" s="197"/>
      <c r="J294" s="197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</row>
    <row r="295" spans="1:30" ht="13" x14ac:dyDescent="0.15">
      <c r="A295" s="73"/>
      <c r="B295" s="64"/>
      <c r="C295" s="73"/>
      <c r="D295" s="197"/>
      <c r="E295" s="197"/>
      <c r="F295" s="197"/>
      <c r="G295" s="197"/>
      <c r="H295" s="197"/>
      <c r="I295" s="197"/>
      <c r="J295" s="197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</row>
    <row r="296" spans="1:30" ht="13" x14ac:dyDescent="0.15">
      <c r="A296" s="73"/>
      <c r="B296" s="64"/>
      <c r="C296" s="73"/>
      <c r="D296" s="197"/>
      <c r="E296" s="197"/>
      <c r="F296" s="197"/>
      <c r="G296" s="197"/>
      <c r="H296" s="197"/>
      <c r="I296" s="197"/>
      <c r="J296" s="197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</row>
    <row r="297" spans="1:30" ht="13" x14ac:dyDescent="0.15">
      <c r="A297" s="73"/>
      <c r="B297" s="64"/>
      <c r="C297" s="73"/>
      <c r="D297" s="197"/>
      <c r="E297" s="197"/>
      <c r="F297" s="197"/>
      <c r="G297" s="197"/>
      <c r="H297" s="197"/>
      <c r="I297" s="197"/>
      <c r="J297" s="197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</row>
    <row r="298" spans="1:30" ht="13" x14ac:dyDescent="0.15">
      <c r="A298" s="73"/>
      <c r="B298" s="64"/>
      <c r="C298" s="73"/>
      <c r="D298" s="197"/>
      <c r="E298" s="197"/>
      <c r="F298" s="197"/>
      <c r="G298" s="197"/>
      <c r="H298" s="197"/>
      <c r="I298" s="197"/>
      <c r="J298" s="197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</row>
    <row r="299" spans="1:30" ht="13" x14ac:dyDescent="0.15">
      <c r="A299" s="73"/>
      <c r="B299" s="64"/>
      <c r="C299" s="73"/>
      <c r="D299" s="197"/>
      <c r="E299" s="197"/>
      <c r="F299" s="197"/>
      <c r="G299" s="197"/>
      <c r="H299" s="197"/>
      <c r="I299" s="197"/>
      <c r="J299" s="197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</row>
    <row r="300" spans="1:30" ht="13" x14ac:dyDescent="0.15">
      <c r="A300" s="73"/>
      <c r="B300" s="64"/>
      <c r="C300" s="73"/>
      <c r="D300" s="197"/>
      <c r="E300" s="197"/>
      <c r="F300" s="197"/>
      <c r="G300" s="197"/>
      <c r="H300" s="197"/>
      <c r="I300" s="197"/>
      <c r="J300" s="197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</row>
    <row r="301" spans="1:30" ht="13" x14ac:dyDescent="0.15">
      <c r="A301" s="73"/>
      <c r="B301" s="64"/>
      <c r="C301" s="73"/>
      <c r="D301" s="197"/>
      <c r="E301" s="197"/>
      <c r="F301" s="197"/>
      <c r="G301" s="197"/>
      <c r="H301" s="197"/>
      <c r="I301" s="197"/>
      <c r="J301" s="197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</row>
    <row r="302" spans="1:30" ht="13" x14ac:dyDescent="0.15">
      <c r="A302" s="73"/>
      <c r="B302" s="64"/>
      <c r="C302" s="73"/>
      <c r="D302" s="197"/>
      <c r="E302" s="197"/>
      <c r="F302" s="197"/>
      <c r="G302" s="197"/>
      <c r="H302" s="197"/>
      <c r="I302" s="197"/>
      <c r="J302" s="197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</row>
    <row r="303" spans="1:30" ht="13" x14ac:dyDescent="0.15">
      <c r="A303" s="73"/>
      <c r="B303" s="64"/>
      <c r="C303" s="73"/>
      <c r="D303" s="197"/>
      <c r="E303" s="197"/>
      <c r="F303" s="197"/>
      <c r="G303" s="197"/>
      <c r="H303" s="197"/>
      <c r="I303" s="197"/>
      <c r="J303" s="197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</row>
    <row r="304" spans="1:30" ht="13" x14ac:dyDescent="0.15">
      <c r="A304" s="73"/>
      <c r="B304" s="64"/>
      <c r="C304" s="73"/>
      <c r="D304" s="197"/>
      <c r="E304" s="197"/>
      <c r="F304" s="197"/>
      <c r="G304" s="197"/>
      <c r="H304" s="197"/>
      <c r="I304" s="197"/>
      <c r="J304" s="197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</row>
    <row r="305" spans="1:30" ht="13" x14ac:dyDescent="0.15">
      <c r="A305" s="73"/>
      <c r="B305" s="64"/>
      <c r="C305" s="73"/>
      <c r="D305" s="197"/>
      <c r="E305" s="197"/>
      <c r="F305" s="197"/>
      <c r="G305" s="197"/>
      <c r="H305" s="197"/>
      <c r="I305" s="197"/>
      <c r="J305" s="197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</row>
    <row r="306" spans="1:30" ht="13" x14ac:dyDescent="0.15">
      <c r="A306" s="73"/>
      <c r="B306" s="64"/>
      <c r="C306" s="73"/>
      <c r="D306" s="197"/>
      <c r="E306" s="197"/>
      <c r="F306" s="197"/>
      <c r="G306" s="197"/>
      <c r="H306" s="197"/>
      <c r="I306" s="197"/>
      <c r="J306" s="197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</row>
    <row r="307" spans="1:30" ht="13" x14ac:dyDescent="0.15">
      <c r="A307" s="73"/>
      <c r="B307" s="64"/>
      <c r="C307" s="73"/>
      <c r="D307" s="197"/>
      <c r="E307" s="197"/>
      <c r="F307" s="197"/>
      <c r="G307" s="197"/>
      <c r="H307" s="197"/>
      <c r="I307" s="197"/>
      <c r="J307" s="197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</row>
    <row r="308" spans="1:30" ht="13" x14ac:dyDescent="0.15">
      <c r="A308" s="73"/>
      <c r="B308" s="64"/>
      <c r="C308" s="73"/>
      <c r="D308" s="197"/>
      <c r="E308" s="197"/>
      <c r="F308" s="197"/>
      <c r="G308" s="197"/>
      <c r="H308" s="197"/>
      <c r="I308" s="197"/>
      <c r="J308" s="197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</row>
    <row r="309" spans="1:30" ht="13" x14ac:dyDescent="0.15">
      <c r="A309" s="73"/>
      <c r="B309" s="64"/>
      <c r="C309" s="73"/>
      <c r="D309" s="197"/>
      <c r="E309" s="197"/>
      <c r="F309" s="197"/>
      <c r="G309" s="197"/>
      <c r="H309" s="197"/>
      <c r="I309" s="197"/>
      <c r="J309" s="197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</row>
    <row r="310" spans="1:30" ht="13" x14ac:dyDescent="0.15">
      <c r="A310" s="73"/>
      <c r="B310" s="64"/>
      <c r="C310" s="73"/>
      <c r="D310" s="197"/>
      <c r="E310" s="197"/>
      <c r="F310" s="197"/>
      <c r="G310" s="197"/>
      <c r="H310" s="197"/>
      <c r="I310" s="197"/>
      <c r="J310" s="197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</row>
    <row r="311" spans="1:30" ht="13" x14ac:dyDescent="0.15">
      <c r="A311" s="73"/>
      <c r="B311" s="64"/>
      <c r="C311" s="73"/>
      <c r="D311" s="197"/>
      <c r="E311" s="197"/>
      <c r="F311" s="197"/>
      <c r="G311" s="197"/>
      <c r="H311" s="197"/>
      <c r="I311" s="197"/>
      <c r="J311" s="197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</row>
    <row r="312" spans="1:30" ht="13" x14ac:dyDescent="0.15">
      <c r="A312" s="73"/>
      <c r="B312" s="64"/>
      <c r="C312" s="73"/>
      <c r="D312" s="197"/>
      <c r="E312" s="197"/>
      <c r="F312" s="197"/>
      <c r="G312" s="197"/>
      <c r="H312" s="197"/>
      <c r="I312" s="197"/>
      <c r="J312" s="197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</row>
    <row r="313" spans="1:30" ht="13" x14ac:dyDescent="0.15">
      <c r="A313" s="73"/>
      <c r="B313" s="64"/>
      <c r="C313" s="73"/>
      <c r="D313" s="197"/>
      <c r="E313" s="197"/>
      <c r="F313" s="197"/>
      <c r="G313" s="197"/>
      <c r="H313" s="197"/>
      <c r="I313" s="197"/>
      <c r="J313" s="197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</row>
    <row r="314" spans="1:30" ht="13" x14ac:dyDescent="0.15">
      <c r="A314" s="73"/>
      <c r="B314" s="64"/>
      <c r="C314" s="73"/>
      <c r="D314" s="197"/>
      <c r="E314" s="197"/>
      <c r="F314" s="197"/>
      <c r="G314" s="197"/>
      <c r="H314" s="197"/>
      <c r="I314" s="197"/>
      <c r="J314" s="197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</row>
    <row r="315" spans="1:30" ht="13" x14ac:dyDescent="0.15">
      <c r="A315" s="73"/>
      <c r="B315" s="64"/>
      <c r="C315" s="73"/>
      <c r="D315" s="197"/>
      <c r="E315" s="197"/>
      <c r="F315" s="197"/>
      <c r="G315" s="197"/>
      <c r="H315" s="197"/>
      <c r="I315" s="197"/>
      <c r="J315" s="197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</row>
    <row r="316" spans="1:30" ht="13" x14ac:dyDescent="0.15">
      <c r="A316" s="73"/>
      <c r="B316" s="64"/>
      <c r="C316" s="73"/>
      <c r="D316" s="197"/>
      <c r="E316" s="197"/>
      <c r="F316" s="197"/>
      <c r="G316" s="197"/>
      <c r="H316" s="197"/>
      <c r="I316" s="197"/>
      <c r="J316" s="197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</row>
    <row r="317" spans="1:30" ht="13" x14ac:dyDescent="0.15">
      <c r="A317" s="73"/>
      <c r="B317" s="64"/>
      <c r="C317" s="73"/>
      <c r="D317" s="197"/>
      <c r="E317" s="197"/>
      <c r="F317" s="197"/>
      <c r="G317" s="197"/>
      <c r="H317" s="197"/>
      <c r="I317" s="197"/>
      <c r="J317" s="197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</row>
    <row r="318" spans="1:30" ht="13" x14ac:dyDescent="0.15">
      <c r="A318" s="73"/>
      <c r="B318" s="64"/>
      <c r="C318" s="73"/>
      <c r="D318" s="197"/>
      <c r="E318" s="197"/>
      <c r="F318" s="197"/>
      <c r="G318" s="197"/>
      <c r="H318" s="197"/>
      <c r="I318" s="197"/>
      <c r="J318" s="197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</row>
    <row r="319" spans="1:30" ht="13" x14ac:dyDescent="0.15">
      <c r="A319" s="73"/>
      <c r="B319" s="64"/>
      <c r="C319" s="73"/>
      <c r="D319" s="197"/>
      <c r="E319" s="197"/>
      <c r="F319" s="197"/>
      <c r="G319" s="197"/>
      <c r="H319" s="197"/>
      <c r="I319" s="197"/>
      <c r="J319" s="197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</row>
    <row r="320" spans="1:30" ht="13" x14ac:dyDescent="0.15">
      <c r="A320" s="73"/>
      <c r="B320" s="64"/>
      <c r="C320" s="73"/>
      <c r="D320" s="197"/>
      <c r="E320" s="197"/>
      <c r="F320" s="197"/>
      <c r="G320" s="197"/>
      <c r="H320" s="197"/>
      <c r="I320" s="197"/>
      <c r="J320" s="197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</row>
    <row r="321" spans="1:30" ht="13" x14ac:dyDescent="0.15">
      <c r="A321" s="73"/>
      <c r="B321" s="64"/>
      <c r="C321" s="73"/>
      <c r="D321" s="197"/>
      <c r="E321" s="197"/>
      <c r="F321" s="197"/>
      <c r="G321" s="197"/>
      <c r="H321" s="197"/>
      <c r="I321" s="197"/>
      <c r="J321" s="197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</row>
    <row r="322" spans="1:30" ht="13" x14ac:dyDescent="0.15">
      <c r="A322" s="73"/>
      <c r="B322" s="64"/>
      <c r="C322" s="73"/>
      <c r="D322" s="197"/>
      <c r="E322" s="197"/>
      <c r="F322" s="197"/>
      <c r="G322" s="197"/>
      <c r="H322" s="197"/>
      <c r="I322" s="197"/>
      <c r="J322" s="197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</row>
    <row r="323" spans="1:30" ht="13" x14ac:dyDescent="0.15">
      <c r="A323" s="73"/>
      <c r="B323" s="64"/>
      <c r="C323" s="73"/>
      <c r="D323" s="197"/>
      <c r="E323" s="197"/>
      <c r="F323" s="197"/>
      <c r="G323" s="197"/>
      <c r="H323" s="197"/>
      <c r="I323" s="197"/>
      <c r="J323" s="197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</row>
    <row r="324" spans="1:30" ht="13" x14ac:dyDescent="0.15">
      <c r="A324" s="73"/>
      <c r="B324" s="64"/>
      <c r="C324" s="73"/>
      <c r="D324" s="197"/>
      <c r="E324" s="197"/>
      <c r="F324" s="197"/>
      <c r="G324" s="197"/>
      <c r="H324" s="197"/>
      <c r="I324" s="197"/>
      <c r="J324" s="197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</row>
    <row r="325" spans="1:30" ht="13" x14ac:dyDescent="0.15">
      <c r="A325" s="73"/>
      <c r="B325" s="64"/>
      <c r="C325" s="73"/>
      <c r="D325" s="197"/>
      <c r="E325" s="197"/>
      <c r="F325" s="197"/>
      <c r="G325" s="197"/>
      <c r="H325" s="197"/>
      <c r="I325" s="197"/>
      <c r="J325" s="197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</row>
    <row r="326" spans="1:30" ht="13" x14ac:dyDescent="0.15">
      <c r="A326" s="73"/>
      <c r="B326" s="64"/>
      <c r="C326" s="73"/>
      <c r="D326" s="197"/>
      <c r="E326" s="197"/>
      <c r="F326" s="197"/>
      <c r="G326" s="197"/>
      <c r="H326" s="197"/>
      <c r="I326" s="197"/>
      <c r="J326" s="197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</row>
    <row r="327" spans="1:30" ht="13" x14ac:dyDescent="0.15">
      <c r="A327" s="73"/>
      <c r="B327" s="64"/>
      <c r="C327" s="73"/>
      <c r="D327" s="197"/>
      <c r="E327" s="197"/>
      <c r="F327" s="197"/>
      <c r="G327" s="197"/>
      <c r="H327" s="197"/>
      <c r="I327" s="197"/>
      <c r="J327" s="197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</row>
    <row r="328" spans="1:30" ht="13" x14ac:dyDescent="0.15">
      <c r="A328" s="73"/>
      <c r="B328" s="64"/>
      <c r="C328" s="73"/>
      <c r="D328" s="197"/>
      <c r="E328" s="197"/>
      <c r="F328" s="197"/>
      <c r="G328" s="197"/>
      <c r="H328" s="197"/>
      <c r="I328" s="197"/>
      <c r="J328" s="197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</row>
    <row r="329" spans="1:30" ht="13" x14ac:dyDescent="0.15">
      <c r="A329" s="73"/>
      <c r="B329" s="64"/>
      <c r="C329" s="73"/>
      <c r="D329" s="197"/>
      <c r="E329" s="197"/>
      <c r="F329" s="197"/>
      <c r="G329" s="197"/>
      <c r="H329" s="197"/>
      <c r="I329" s="197"/>
      <c r="J329" s="197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</row>
    <row r="330" spans="1:30" ht="13" x14ac:dyDescent="0.15">
      <c r="A330" s="73"/>
      <c r="B330" s="64"/>
      <c r="C330" s="73"/>
      <c r="D330" s="197"/>
      <c r="E330" s="197"/>
      <c r="F330" s="197"/>
      <c r="G330" s="197"/>
      <c r="H330" s="197"/>
      <c r="I330" s="197"/>
      <c r="J330" s="197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</row>
    <row r="331" spans="1:30" ht="13" x14ac:dyDescent="0.15">
      <c r="A331" s="73"/>
      <c r="B331" s="64"/>
      <c r="C331" s="73"/>
      <c r="D331" s="197"/>
      <c r="E331" s="197"/>
      <c r="F331" s="197"/>
      <c r="G331" s="197"/>
      <c r="H331" s="197"/>
      <c r="I331" s="197"/>
      <c r="J331" s="197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</row>
    <row r="332" spans="1:30" ht="13" x14ac:dyDescent="0.15">
      <c r="A332" s="73"/>
      <c r="B332" s="64"/>
      <c r="C332" s="73"/>
      <c r="D332" s="197"/>
      <c r="E332" s="197"/>
      <c r="F332" s="197"/>
      <c r="G332" s="197"/>
      <c r="H332" s="197"/>
      <c r="I332" s="197"/>
      <c r="J332" s="197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</row>
    <row r="333" spans="1:30" ht="13" x14ac:dyDescent="0.15">
      <c r="A333" s="73"/>
      <c r="B333" s="64"/>
      <c r="C333" s="73"/>
      <c r="D333" s="197"/>
      <c r="E333" s="197"/>
      <c r="F333" s="197"/>
      <c r="G333" s="197"/>
      <c r="H333" s="197"/>
      <c r="I333" s="197"/>
      <c r="J333" s="197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</row>
    <row r="334" spans="1:30" ht="13" x14ac:dyDescent="0.15">
      <c r="A334" s="73"/>
      <c r="B334" s="64"/>
      <c r="C334" s="73"/>
      <c r="D334" s="197"/>
      <c r="E334" s="197"/>
      <c r="F334" s="197"/>
      <c r="G334" s="197"/>
      <c r="H334" s="197"/>
      <c r="I334" s="197"/>
      <c r="J334" s="197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</row>
    <row r="335" spans="1:30" ht="13" x14ac:dyDescent="0.15">
      <c r="A335" s="73"/>
      <c r="B335" s="64"/>
      <c r="C335" s="73"/>
      <c r="D335" s="197"/>
      <c r="E335" s="197"/>
      <c r="F335" s="197"/>
      <c r="G335" s="197"/>
      <c r="H335" s="197"/>
      <c r="I335" s="197"/>
      <c r="J335" s="197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</row>
    <row r="336" spans="1:30" ht="13" x14ac:dyDescent="0.15">
      <c r="A336" s="73"/>
      <c r="B336" s="64"/>
      <c r="C336" s="73"/>
      <c r="D336" s="197"/>
      <c r="E336" s="197"/>
      <c r="F336" s="197"/>
      <c r="G336" s="197"/>
      <c r="H336" s="197"/>
      <c r="I336" s="197"/>
      <c r="J336" s="197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</row>
    <row r="337" spans="1:30" ht="13" x14ac:dyDescent="0.15">
      <c r="A337" s="73"/>
      <c r="B337" s="64"/>
      <c r="C337" s="73"/>
      <c r="D337" s="197"/>
      <c r="E337" s="197"/>
      <c r="F337" s="197"/>
      <c r="G337" s="197"/>
      <c r="H337" s="197"/>
      <c r="I337" s="197"/>
      <c r="J337" s="197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</row>
    <row r="338" spans="1:30" ht="13" x14ac:dyDescent="0.15">
      <c r="A338" s="73"/>
      <c r="B338" s="64"/>
      <c r="C338" s="73"/>
      <c r="D338" s="197"/>
      <c r="E338" s="197"/>
      <c r="F338" s="197"/>
      <c r="G338" s="197"/>
      <c r="H338" s="197"/>
      <c r="I338" s="197"/>
      <c r="J338" s="197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</row>
    <row r="339" spans="1:30" ht="13" x14ac:dyDescent="0.15">
      <c r="A339" s="73"/>
      <c r="B339" s="64"/>
      <c r="C339" s="73"/>
      <c r="D339" s="197"/>
      <c r="E339" s="197"/>
      <c r="F339" s="197"/>
      <c r="G339" s="197"/>
      <c r="H339" s="197"/>
      <c r="I339" s="197"/>
      <c r="J339" s="197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</row>
    <row r="340" spans="1:30" ht="13" x14ac:dyDescent="0.15">
      <c r="A340" s="73"/>
      <c r="B340" s="64"/>
      <c r="C340" s="73"/>
      <c r="D340" s="197"/>
      <c r="E340" s="197"/>
      <c r="F340" s="197"/>
      <c r="G340" s="197"/>
      <c r="H340" s="197"/>
      <c r="I340" s="197"/>
      <c r="J340" s="197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</row>
    <row r="341" spans="1:30" ht="13" x14ac:dyDescent="0.15">
      <c r="A341" s="73"/>
      <c r="B341" s="64"/>
      <c r="C341" s="73"/>
      <c r="D341" s="197"/>
      <c r="E341" s="197"/>
      <c r="F341" s="197"/>
      <c r="G341" s="197"/>
      <c r="H341" s="197"/>
      <c r="I341" s="197"/>
      <c r="J341" s="197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</row>
    <row r="342" spans="1:30" ht="13" x14ac:dyDescent="0.15">
      <c r="A342" s="73"/>
      <c r="B342" s="64"/>
      <c r="C342" s="73"/>
      <c r="D342" s="197"/>
      <c r="E342" s="197"/>
      <c r="F342" s="197"/>
      <c r="G342" s="197"/>
      <c r="H342" s="197"/>
      <c r="I342" s="197"/>
      <c r="J342" s="197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</row>
    <row r="343" spans="1:30" ht="13" x14ac:dyDescent="0.15">
      <c r="A343" s="73"/>
      <c r="B343" s="64"/>
      <c r="C343" s="73"/>
      <c r="D343" s="197"/>
      <c r="E343" s="197"/>
      <c r="F343" s="197"/>
      <c r="G343" s="197"/>
      <c r="H343" s="197"/>
      <c r="I343" s="197"/>
      <c r="J343" s="197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</row>
    <row r="344" spans="1:30" ht="13" x14ac:dyDescent="0.15">
      <c r="A344" s="73"/>
      <c r="B344" s="64"/>
      <c r="C344" s="73"/>
      <c r="D344" s="197"/>
      <c r="E344" s="197"/>
      <c r="F344" s="197"/>
      <c r="G344" s="197"/>
      <c r="H344" s="197"/>
      <c r="I344" s="197"/>
      <c r="J344" s="197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</row>
    <row r="345" spans="1:30" ht="13" x14ac:dyDescent="0.15">
      <c r="A345" s="73"/>
      <c r="B345" s="64"/>
      <c r="C345" s="73"/>
      <c r="D345" s="197"/>
      <c r="E345" s="197"/>
      <c r="F345" s="197"/>
      <c r="G345" s="197"/>
      <c r="H345" s="197"/>
      <c r="I345" s="197"/>
      <c r="J345" s="197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</row>
    <row r="346" spans="1:30" ht="13" x14ac:dyDescent="0.15">
      <c r="A346" s="73"/>
      <c r="B346" s="64"/>
      <c r="C346" s="73"/>
      <c r="D346" s="197"/>
      <c r="E346" s="197"/>
      <c r="F346" s="197"/>
      <c r="G346" s="197"/>
      <c r="H346" s="197"/>
      <c r="I346" s="197"/>
      <c r="J346" s="197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</row>
    <row r="347" spans="1:30" ht="13" x14ac:dyDescent="0.15">
      <c r="A347" s="73"/>
      <c r="B347" s="64"/>
      <c r="C347" s="73"/>
      <c r="D347" s="197"/>
      <c r="E347" s="197"/>
      <c r="F347" s="197"/>
      <c r="G347" s="197"/>
      <c r="H347" s="197"/>
      <c r="I347" s="197"/>
      <c r="J347" s="197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</row>
    <row r="348" spans="1:30" ht="13" x14ac:dyDescent="0.15">
      <c r="A348" s="73"/>
      <c r="B348" s="64"/>
      <c r="C348" s="73"/>
      <c r="D348" s="197"/>
      <c r="E348" s="197"/>
      <c r="F348" s="197"/>
      <c r="G348" s="197"/>
      <c r="H348" s="197"/>
      <c r="I348" s="197"/>
      <c r="J348" s="197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</row>
    <row r="349" spans="1:30" ht="13" x14ac:dyDescent="0.15">
      <c r="A349" s="73"/>
      <c r="B349" s="64"/>
      <c r="C349" s="73"/>
      <c r="D349" s="197"/>
      <c r="E349" s="197"/>
      <c r="F349" s="197"/>
      <c r="G349" s="197"/>
      <c r="H349" s="197"/>
      <c r="I349" s="197"/>
      <c r="J349" s="197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</row>
    <row r="350" spans="1:30" ht="13" x14ac:dyDescent="0.15">
      <c r="A350" s="73"/>
      <c r="B350" s="64"/>
      <c r="C350" s="73"/>
      <c r="D350" s="197"/>
      <c r="E350" s="197"/>
      <c r="F350" s="197"/>
      <c r="G350" s="197"/>
      <c r="H350" s="197"/>
      <c r="I350" s="197"/>
      <c r="J350" s="197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</row>
    <row r="351" spans="1:30" ht="13" x14ac:dyDescent="0.15">
      <c r="A351" s="73"/>
      <c r="B351" s="64"/>
      <c r="C351" s="73"/>
      <c r="D351" s="197"/>
      <c r="E351" s="197"/>
      <c r="F351" s="197"/>
      <c r="G351" s="197"/>
      <c r="H351" s="197"/>
      <c r="I351" s="197"/>
      <c r="J351" s="197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</row>
    <row r="352" spans="1:30" ht="13" x14ac:dyDescent="0.15">
      <c r="A352" s="73"/>
      <c r="B352" s="64"/>
      <c r="C352" s="73"/>
      <c r="D352" s="197"/>
      <c r="E352" s="197"/>
      <c r="F352" s="197"/>
      <c r="G352" s="197"/>
      <c r="H352" s="197"/>
      <c r="I352" s="197"/>
      <c r="J352" s="197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</row>
    <row r="353" spans="1:30" ht="13" x14ac:dyDescent="0.15">
      <c r="A353" s="73"/>
      <c r="B353" s="64"/>
      <c r="C353" s="73"/>
      <c r="D353" s="197"/>
      <c r="E353" s="197"/>
      <c r="F353" s="197"/>
      <c r="G353" s="197"/>
      <c r="H353" s="197"/>
      <c r="I353" s="197"/>
      <c r="J353" s="197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</row>
    <row r="354" spans="1:30" ht="13" x14ac:dyDescent="0.15">
      <c r="A354" s="73"/>
      <c r="B354" s="64"/>
      <c r="C354" s="73"/>
      <c r="D354" s="197"/>
      <c r="E354" s="197"/>
      <c r="F354" s="197"/>
      <c r="G354" s="197"/>
      <c r="H354" s="197"/>
      <c r="I354" s="197"/>
      <c r="J354" s="197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</row>
    <row r="355" spans="1:30" ht="13" x14ac:dyDescent="0.15">
      <c r="A355" s="73"/>
      <c r="B355" s="64"/>
      <c r="C355" s="73"/>
      <c r="D355" s="197"/>
      <c r="E355" s="197"/>
      <c r="F355" s="197"/>
      <c r="G355" s="197"/>
      <c r="H355" s="197"/>
      <c r="I355" s="197"/>
      <c r="J355" s="197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</row>
    <row r="356" spans="1:30" ht="13" x14ac:dyDescent="0.15">
      <c r="A356" s="73"/>
      <c r="B356" s="64"/>
      <c r="C356" s="73"/>
      <c r="D356" s="197"/>
      <c r="E356" s="197"/>
      <c r="F356" s="197"/>
      <c r="G356" s="197"/>
      <c r="H356" s="197"/>
      <c r="I356" s="197"/>
      <c r="J356" s="197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</row>
    <row r="357" spans="1:30" ht="13" x14ac:dyDescent="0.15">
      <c r="A357" s="73"/>
      <c r="B357" s="64"/>
      <c r="C357" s="73"/>
      <c r="D357" s="197"/>
      <c r="E357" s="197"/>
      <c r="F357" s="197"/>
      <c r="G357" s="197"/>
      <c r="H357" s="197"/>
      <c r="I357" s="197"/>
      <c r="J357" s="197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</row>
    <row r="358" spans="1:30" ht="13" x14ac:dyDescent="0.15">
      <c r="A358" s="73"/>
      <c r="B358" s="64"/>
      <c r="C358" s="73"/>
      <c r="D358" s="197"/>
      <c r="E358" s="197"/>
      <c r="F358" s="197"/>
      <c r="G358" s="197"/>
      <c r="H358" s="197"/>
      <c r="I358" s="197"/>
      <c r="J358" s="197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</row>
    <row r="359" spans="1:30" ht="13" x14ac:dyDescent="0.15">
      <c r="A359" s="73"/>
      <c r="B359" s="64"/>
      <c r="C359" s="73"/>
      <c r="D359" s="197"/>
      <c r="E359" s="197"/>
      <c r="F359" s="197"/>
      <c r="G359" s="197"/>
      <c r="H359" s="197"/>
      <c r="I359" s="197"/>
      <c r="J359" s="197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</row>
    <row r="360" spans="1:30" ht="13" x14ac:dyDescent="0.15">
      <c r="A360" s="73"/>
      <c r="B360" s="64"/>
      <c r="C360" s="73"/>
      <c r="D360" s="197"/>
      <c r="E360" s="197"/>
      <c r="F360" s="197"/>
      <c r="G360" s="197"/>
      <c r="H360" s="197"/>
      <c r="I360" s="197"/>
      <c r="J360" s="197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</row>
    <row r="361" spans="1:30" ht="13" x14ac:dyDescent="0.15">
      <c r="A361" s="73"/>
      <c r="B361" s="64"/>
      <c r="C361" s="73"/>
      <c r="D361" s="197"/>
      <c r="E361" s="197"/>
      <c r="F361" s="197"/>
      <c r="G361" s="197"/>
      <c r="H361" s="197"/>
      <c r="I361" s="197"/>
      <c r="J361" s="197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</row>
    <row r="362" spans="1:30" ht="13" x14ac:dyDescent="0.15">
      <c r="A362" s="73"/>
      <c r="B362" s="64"/>
      <c r="C362" s="73"/>
      <c r="D362" s="197"/>
      <c r="E362" s="197"/>
      <c r="F362" s="197"/>
      <c r="G362" s="197"/>
      <c r="H362" s="197"/>
      <c r="I362" s="197"/>
      <c r="J362" s="197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</row>
    <row r="363" spans="1:30" ht="13" x14ac:dyDescent="0.15">
      <c r="A363" s="73"/>
      <c r="B363" s="64"/>
      <c r="C363" s="73"/>
      <c r="D363" s="197"/>
      <c r="E363" s="197"/>
      <c r="F363" s="197"/>
      <c r="G363" s="197"/>
      <c r="H363" s="197"/>
      <c r="I363" s="197"/>
      <c r="J363" s="197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</row>
    <row r="364" spans="1:30" ht="13" x14ac:dyDescent="0.15">
      <c r="A364" s="73"/>
      <c r="B364" s="64"/>
      <c r="C364" s="73"/>
      <c r="D364" s="197"/>
      <c r="E364" s="197"/>
      <c r="F364" s="197"/>
      <c r="G364" s="197"/>
      <c r="H364" s="197"/>
      <c r="I364" s="197"/>
      <c r="J364" s="197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</row>
    <row r="365" spans="1:30" ht="13" x14ac:dyDescent="0.15">
      <c r="A365" s="73"/>
      <c r="B365" s="64"/>
      <c r="C365" s="73"/>
      <c r="D365" s="197"/>
      <c r="E365" s="197"/>
      <c r="F365" s="197"/>
      <c r="G365" s="197"/>
      <c r="H365" s="197"/>
      <c r="I365" s="197"/>
      <c r="J365" s="197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</row>
    <row r="366" spans="1:30" ht="13" x14ac:dyDescent="0.15">
      <c r="A366" s="73"/>
      <c r="B366" s="64"/>
      <c r="C366" s="73"/>
      <c r="D366" s="197"/>
      <c r="E366" s="197"/>
      <c r="F366" s="197"/>
      <c r="G366" s="197"/>
      <c r="H366" s="197"/>
      <c r="I366" s="197"/>
      <c r="J366" s="197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</row>
    <row r="367" spans="1:30" ht="13" x14ac:dyDescent="0.15">
      <c r="A367" s="73"/>
      <c r="B367" s="64"/>
      <c r="C367" s="73"/>
      <c r="D367" s="197"/>
      <c r="E367" s="197"/>
      <c r="F367" s="197"/>
      <c r="G367" s="197"/>
      <c r="H367" s="197"/>
      <c r="I367" s="197"/>
      <c r="J367" s="197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</row>
    <row r="368" spans="1:30" ht="13" x14ac:dyDescent="0.15">
      <c r="A368" s="73"/>
      <c r="B368" s="64"/>
      <c r="C368" s="73"/>
      <c r="D368" s="197"/>
      <c r="E368" s="197"/>
      <c r="F368" s="197"/>
      <c r="G368" s="197"/>
      <c r="H368" s="197"/>
      <c r="I368" s="197"/>
      <c r="J368" s="197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</row>
    <row r="369" spans="1:30" ht="13" x14ac:dyDescent="0.15">
      <c r="A369" s="73"/>
      <c r="B369" s="64"/>
      <c r="C369" s="73"/>
      <c r="D369" s="197"/>
      <c r="E369" s="197"/>
      <c r="F369" s="197"/>
      <c r="G369" s="197"/>
      <c r="H369" s="197"/>
      <c r="I369" s="197"/>
      <c r="J369" s="197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</row>
    <row r="370" spans="1:30" ht="13" x14ac:dyDescent="0.15">
      <c r="A370" s="73"/>
      <c r="B370" s="64"/>
      <c r="C370" s="73"/>
      <c r="D370" s="197"/>
      <c r="E370" s="197"/>
      <c r="F370" s="197"/>
      <c r="G370" s="197"/>
      <c r="H370" s="197"/>
      <c r="I370" s="197"/>
      <c r="J370" s="197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</row>
    <row r="371" spans="1:30" ht="13" x14ac:dyDescent="0.15">
      <c r="A371" s="73"/>
      <c r="B371" s="64"/>
      <c r="C371" s="73"/>
      <c r="D371" s="197"/>
      <c r="E371" s="197"/>
      <c r="F371" s="197"/>
      <c r="G371" s="197"/>
      <c r="H371" s="197"/>
      <c r="I371" s="197"/>
      <c r="J371" s="197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</row>
    <row r="372" spans="1:30" ht="13" x14ac:dyDescent="0.15">
      <c r="A372" s="73"/>
      <c r="B372" s="64"/>
      <c r="C372" s="73"/>
      <c r="D372" s="197"/>
      <c r="E372" s="197"/>
      <c r="F372" s="197"/>
      <c r="G372" s="197"/>
      <c r="H372" s="197"/>
      <c r="I372" s="197"/>
      <c r="J372" s="197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</row>
    <row r="373" spans="1:30" ht="13" x14ac:dyDescent="0.15">
      <c r="A373" s="73"/>
      <c r="B373" s="64"/>
      <c r="C373" s="73"/>
      <c r="D373" s="197"/>
      <c r="E373" s="197"/>
      <c r="F373" s="197"/>
      <c r="G373" s="197"/>
      <c r="H373" s="197"/>
      <c r="I373" s="197"/>
      <c r="J373" s="197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</row>
    <row r="374" spans="1:30" ht="13" x14ac:dyDescent="0.15">
      <c r="A374" s="73"/>
      <c r="B374" s="64"/>
      <c r="C374" s="73"/>
      <c r="D374" s="197"/>
      <c r="E374" s="197"/>
      <c r="F374" s="197"/>
      <c r="G374" s="197"/>
      <c r="H374" s="197"/>
      <c r="I374" s="197"/>
      <c r="J374" s="197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</row>
    <row r="375" spans="1:30" ht="13" x14ac:dyDescent="0.15">
      <c r="A375" s="73"/>
      <c r="B375" s="64"/>
      <c r="C375" s="73"/>
      <c r="D375" s="197"/>
      <c r="E375" s="197"/>
      <c r="F375" s="197"/>
      <c r="G375" s="197"/>
      <c r="H375" s="197"/>
      <c r="I375" s="197"/>
      <c r="J375" s="197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</row>
    <row r="376" spans="1:30" ht="13" x14ac:dyDescent="0.15">
      <c r="A376" s="73"/>
      <c r="B376" s="64"/>
      <c r="C376" s="73"/>
      <c r="D376" s="197"/>
      <c r="E376" s="197"/>
      <c r="F376" s="197"/>
      <c r="G376" s="197"/>
      <c r="H376" s="197"/>
      <c r="I376" s="197"/>
      <c r="J376" s="197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</row>
    <row r="377" spans="1:30" ht="13" x14ac:dyDescent="0.15">
      <c r="A377" s="73"/>
      <c r="B377" s="64"/>
      <c r="C377" s="73"/>
      <c r="D377" s="197"/>
      <c r="E377" s="197"/>
      <c r="F377" s="197"/>
      <c r="G377" s="197"/>
      <c r="H377" s="197"/>
      <c r="I377" s="197"/>
      <c r="J377" s="197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</row>
    <row r="378" spans="1:30" ht="13" x14ac:dyDescent="0.15">
      <c r="A378" s="73"/>
      <c r="B378" s="64"/>
      <c r="C378" s="73"/>
      <c r="D378" s="197"/>
      <c r="E378" s="197"/>
      <c r="F378" s="197"/>
      <c r="G378" s="197"/>
      <c r="H378" s="197"/>
      <c r="I378" s="197"/>
      <c r="J378" s="197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</row>
    <row r="379" spans="1:30" ht="13" x14ac:dyDescent="0.15">
      <c r="A379" s="73"/>
      <c r="B379" s="64"/>
      <c r="C379" s="73"/>
      <c r="D379" s="197"/>
      <c r="E379" s="197"/>
      <c r="F379" s="197"/>
      <c r="G379" s="197"/>
      <c r="H379" s="197"/>
      <c r="I379" s="197"/>
      <c r="J379" s="197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</row>
    <row r="380" spans="1:30" ht="13" x14ac:dyDescent="0.15">
      <c r="A380" s="73"/>
      <c r="B380" s="64"/>
      <c r="C380" s="73"/>
      <c r="D380" s="197"/>
      <c r="E380" s="197"/>
      <c r="F380" s="197"/>
      <c r="G380" s="197"/>
      <c r="H380" s="197"/>
      <c r="I380" s="197"/>
      <c r="J380" s="197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</row>
    <row r="381" spans="1:30" ht="13" x14ac:dyDescent="0.15">
      <c r="A381" s="73"/>
      <c r="B381" s="64"/>
      <c r="C381" s="73"/>
      <c r="D381" s="197"/>
      <c r="E381" s="197"/>
      <c r="F381" s="197"/>
      <c r="G381" s="197"/>
      <c r="H381" s="197"/>
      <c r="I381" s="197"/>
      <c r="J381" s="197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</row>
    <row r="382" spans="1:30" ht="13" x14ac:dyDescent="0.15">
      <c r="A382" s="73"/>
      <c r="B382" s="64"/>
      <c r="C382" s="73"/>
      <c r="D382" s="197"/>
      <c r="E382" s="197"/>
      <c r="F382" s="197"/>
      <c r="G382" s="197"/>
      <c r="H382" s="197"/>
      <c r="I382" s="197"/>
      <c r="J382" s="197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</row>
    <row r="383" spans="1:30" ht="13" x14ac:dyDescent="0.15">
      <c r="A383" s="73"/>
      <c r="B383" s="64"/>
      <c r="C383" s="73"/>
      <c r="D383" s="197"/>
      <c r="E383" s="197"/>
      <c r="F383" s="197"/>
      <c r="G383" s="197"/>
      <c r="H383" s="197"/>
      <c r="I383" s="197"/>
      <c r="J383" s="197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</row>
    <row r="384" spans="1:30" ht="13" x14ac:dyDescent="0.15">
      <c r="A384" s="73"/>
      <c r="B384" s="64"/>
      <c r="C384" s="73"/>
      <c r="D384" s="197"/>
      <c r="E384" s="197"/>
      <c r="F384" s="197"/>
      <c r="G384" s="197"/>
      <c r="H384" s="197"/>
      <c r="I384" s="197"/>
      <c r="J384" s="197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</row>
    <row r="385" spans="1:30" ht="13" x14ac:dyDescent="0.15">
      <c r="A385" s="73"/>
      <c r="B385" s="64"/>
      <c r="C385" s="73"/>
      <c r="D385" s="197"/>
      <c r="E385" s="197"/>
      <c r="F385" s="197"/>
      <c r="G385" s="197"/>
      <c r="H385" s="197"/>
      <c r="I385" s="197"/>
      <c r="J385" s="197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</row>
    <row r="386" spans="1:30" ht="13" x14ac:dyDescent="0.15">
      <c r="A386" s="73"/>
      <c r="B386" s="64"/>
      <c r="C386" s="73"/>
      <c r="D386" s="197"/>
      <c r="E386" s="197"/>
      <c r="F386" s="197"/>
      <c r="G386" s="197"/>
      <c r="H386" s="197"/>
      <c r="I386" s="197"/>
      <c r="J386" s="197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</row>
    <row r="387" spans="1:30" ht="13" x14ac:dyDescent="0.15">
      <c r="A387" s="73"/>
      <c r="B387" s="64"/>
      <c r="C387" s="73"/>
      <c r="D387" s="197"/>
      <c r="E387" s="197"/>
      <c r="F387" s="197"/>
      <c r="G387" s="197"/>
      <c r="H387" s="197"/>
      <c r="I387" s="197"/>
      <c r="J387" s="197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</row>
    <row r="388" spans="1:30" ht="13" x14ac:dyDescent="0.15">
      <c r="A388" s="73"/>
      <c r="B388" s="64"/>
      <c r="C388" s="73"/>
      <c r="D388" s="197"/>
      <c r="E388" s="197"/>
      <c r="F388" s="197"/>
      <c r="G388" s="197"/>
      <c r="H388" s="197"/>
      <c r="I388" s="197"/>
      <c r="J388" s="197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</row>
    <row r="389" spans="1:30" ht="13" x14ac:dyDescent="0.15">
      <c r="A389" s="73"/>
      <c r="B389" s="64"/>
      <c r="C389" s="73"/>
      <c r="D389" s="197"/>
      <c r="E389" s="197"/>
      <c r="F389" s="197"/>
      <c r="G389" s="197"/>
      <c r="H389" s="197"/>
      <c r="I389" s="197"/>
      <c r="J389" s="197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</row>
    <row r="390" spans="1:30" ht="13" x14ac:dyDescent="0.15">
      <c r="A390" s="73"/>
      <c r="B390" s="64"/>
      <c r="C390" s="73"/>
      <c r="D390" s="197"/>
      <c r="E390" s="197"/>
      <c r="F390" s="197"/>
      <c r="G390" s="197"/>
      <c r="H390" s="197"/>
      <c r="I390" s="197"/>
      <c r="J390" s="197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</row>
    <row r="391" spans="1:30" ht="13" x14ac:dyDescent="0.15">
      <c r="A391" s="73"/>
      <c r="B391" s="64"/>
      <c r="C391" s="73"/>
      <c r="D391" s="197"/>
      <c r="E391" s="197"/>
      <c r="F391" s="197"/>
      <c r="G391" s="197"/>
      <c r="H391" s="197"/>
      <c r="I391" s="197"/>
      <c r="J391" s="197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</row>
    <row r="392" spans="1:30" ht="13" x14ac:dyDescent="0.15">
      <c r="A392" s="73"/>
      <c r="B392" s="64"/>
      <c r="C392" s="73"/>
      <c r="D392" s="197"/>
      <c r="E392" s="197"/>
      <c r="F392" s="197"/>
      <c r="G392" s="197"/>
      <c r="H392" s="197"/>
      <c r="I392" s="197"/>
      <c r="J392" s="197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</row>
    <row r="393" spans="1:30" ht="13" x14ac:dyDescent="0.15">
      <c r="A393" s="73"/>
      <c r="B393" s="64"/>
      <c r="C393" s="73"/>
      <c r="D393" s="197"/>
      <c r="E393" s="197"/>
      <c r="F393" s="197"/>
      <c r="G393" s="197"/>
      <c r="H393" s="197"/>
      <c r="I393" s="197"/>
      <c r="J393" s="197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</row>
    <row r="394" spans="1:30" ht="13" x14ac:dyDescent="0.15">
      <c r="A394" s="73"/>
      <c r="B394" s="64"/>
      <c r="C394" s="73"/>
      <c r="D394" s="197"/>
      <c r="E394" s="197"/>
      <c r="F394" s="197"/>
      <c r="G394" s="197"/>
      <c r="H394" s="197"/>
      <c r="I394" s="197"/>
      <c r="J394" s="197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</row>
    <row r="395" spans="1:30" ht="13" x14ac:dyDescent="0.15">
      <c r="A395" s="73"/>
      <c r="B395" s="64"/>
      <c r="C395" s="73"/>
      <c r="D395" s="197"/>
      <c r="E395" s="197"/>
      <c r="F395" s="197"/>
      <c r="G395" s="197"/>
      <c r="H395" s="197"/>
      <c r="I395" s="197"/>
      <c r="J395" s="197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</row>
    <row r="396" spans="1:30" ht="13" x14ac:dyDescent="0.15">
      <c r="A396" s="73"/>
      <c r="B396" s="64"/>
      <c r="C396" s="73"/>
      <c r="D396" s="197"/>
      <c r="E396" s="197"/>
      <c r="F396" s="197"/>
      <c r="G396" s="197"/>
      <c r="H396" s="197"/>
      <c r="I396" s="197"/>
      <c r="J396" s="197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</row>
    <row r="397" spans="1:30" ht="13" x14ac:dyDescent="0.15">
      <c r="A397" s="73"/>
      <c r="B397" s="64"/>
      <c r="C397" s="73"/>
      <c r="D397" s="197"/>
      <c r="E397" s="197"/>
      <c r="F397" s="197"/>
      <c r="G397" s="197"/>
      <c r="H397" s="197"/>
      <c r="I397" s="197"/>
      <c r="J397" s="197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</row>
    <row r="398" spans="1:30" ht="13" x14ac:dyDescent="0.15">
      <c r="A398" s="73"/>
      <c r="B398" s="64"/>
      <c r="C398" s="73"/>
      <c r="D398" s="197"/>
      <c r="E398" s="197"/>
      <c r="F398" s="197"/>
      <c r="G398" s="197"/>
      <c r="H398" s="197"/>
      <c r="I398" s="197"/>
      <c r="J398" s="197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</row>
    <row r="399" spans="1:30" ht="13" x14ac:dyDescent="0.15">
      <c r="A399" s="73"/>
      <c r="B399" s="64"/>
      <c r="C399" s="73"/>
      <c r="D399" s="197"/>
      <c r="E399" s="197"/>
      <c r="F399" s="197"/>
      <c r="G399" s="197"/>
      <c r="H399" s="197"/>
      <c r="I399" s="197"/>
      <c r="J399" s="197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</row>
    <row r="400" spans="1:30" ht="13" x14ac:dyDescent="0.15">
      <c r="A400" s="73"/>
      <c r="B400" s="64"/>
      <c r="C400" s="73"/>
      <c r="D400" s="197"/>
      <c r="E400" s="197"/>
      <c r="F400" s="197"/>
      <c r="G400" s="197"/>
      <c r="H400" s="197"/>
      <c r="I400" s="197"/>
      <c r="J400" s="197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</row>
    <row r="401" spans="1:30" ht="13" x14ac:dyDescent="0.15">
      <c r="A401" s="73"/>
      <c r="B401" s="64"/>
      <c r="C401" s="73"/>
      <c r="D401" s="197"/>
      <c r="E401" s="197"/>
      <c r="F401" s="197"/>
      <c r="G401" s="197"/>
      <c r="H401" s="197"/>
      <c r="I401" s="197"/>
      <c r="J401" s="197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</row>
    <row r="402" spans="1:30" ht="13" x14ac:dyDescent="0.15">
      <c r="A402" s="73"/>
      <c r="B402" s="64"/>
      <c r="C402" s="73"/>
      <c r="D402" s="197"/>
      <c r="E402" s="197"/>
      <c r="F402" s="197"/>
      <c r="G402" s="197"/>
      <c r="H402" s="197"/>
      <c r="I402" s="197"/>
      <c r="J402" s="197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</row>
    <row r="403" spans="1:30" ht="13" x14ac:dyDescent="0.15">
      <c r="A403" s="73"/>
      <c r="B403" s="64"/>
      <c r="C403" s="73"/>
      <c r="D403" s="197"/>
      <c r="E403" s="197"/>
      <c r="F403" s="197"/>
      <c r="G403" s="197"/>
      <c r="H403" s="197"/>
      <c r="I403" s="197"/>
      <c r="J403" s="197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</row>
    <row r="404" spans="1:30" ht="13" x14ac:dyDescent="0.15">
      <c r="A404" s="73"/>
      <c r="B404" s="64"/>
      <c r="C404" s="73"/>
      <c r="D404" s="197"/>
      <c r="E404" s="197"/>
      <c r="F404" s="197"/>
      <c r="G404" s="197"/>
      <c r="H404" s="197"/>
      <c r="I404" s="197"/>
      <c r="J404" s="197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</row>
    <row r="405" spans="1:30" ht="13" x14ac:dyDescent="0.15">
      <c r="A405" s="73"/>
      <c r="B405" s="64"/>
      <c r="C405" s="73"/>
      <c r="D405" s="197"/>
      <c r="E405" s="197"/>
      <c r="F405" s="197"/>
      <c r="G405" s="197"/>
      <c r="H405" s="197"/>
      <c r="I405" s="197"/>
      <c r="J405" s="197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</row>
    <row r="406" spans="1:30" ht="13" x14ac:dyDescent="0.15">
      <c r="A406" s="73"/>
      <c r="B406" s="64"/>
      <c r="C406" s="73"/>
      <c r="D406" s="197"/>
      <c r="E406" s="197"/>
      <c r="F406" s="197"/>
      <c r="G406" s="197"/>
      <c r="H406" s="197"/>
      <c r="I406" s="197"/>
      <c r="J406" s="197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</row>
    <row r="407" spans="1:30" ht="13" x14ac:dyDescent="0.15">
      <c r="A407" s="73"/>
      <c r="B407" s="64"/>
      <c r="C407" s="73"/>
      <c r="D407" s="197"/>
      <c r="E407" s="197"/>
      <c r="F407" s="197"/>
      <c r="G407" s="197"/>
      <c r="H407" s="197"/>
      <c r="I407" s="197"/>
      <c r="J407" s="197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</row>
    <row r="408" spans="1:30" ht="13" x14ac:dyDescent="0.15">
      <c r="A408" s="73"/>
      <c r="B408" s="64"/>
      <c r="C408" s="73"/>
      <c r="D408" s="197"/>
      <c r="E408" s="197"/>
      <c r="F408" s="197"/>
      <c r="G408" s="197"/>
      <c r="H408" s="197"/>
      <c r="I408" s="197"/>
      <c r="J408" s="197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</row>
    <row r="409" spans="1:30" ht="13" x14ac:dyDescent="0.15">
      <c r="A409" s="73"/>
      <c r="B409" s="64"/>
      <c r="C409" s="73"/>
      <c r="D409" s="197"/>
      <c r="E409" s="197"/>
      <c r="F409" s="197"/>
      <c r="G409" s="197"/>
      <c r="H409" s="197"/>
      <c r="I409" s="197"/>
      <c r="J409" s="197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</row>
    <row r="410" spans="1:30" ht="13" x14ac:dyDescent="0.15">
      <c r="A410" s="73"/>
      <c r="B410" s="64"/>
      <c r="C410" s="73"/>
      <c r="D410" s="197"/>
      <c r="E410" s="197"/>
      <c r="F410" s="197"/>
      <c r="G410" s="197"/>
      <c r="H410" s="197"/>
      <c r="I410" s="197"/>
      <c r="J410" s="197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</row>
    <row r="411" spans="1:30" ht="13" x14ac:dyDescent="0.15">
      <c r="A411" s="73"/>
      <c r="B411" s="64"/>
      <c r="C411" s="73"/>
      <c r="D411" s="197"/>
      <c r="E411" s="197"/>
      <c r="F411" s="197"/>
      <c r="G411" s="197"/>
      <c r="H411" s="197"/>
      <c r="I411" s="197"/>
      <c r="J411" s="197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</row>
    <row r="412" spans="1:30" ht="13" x14ac:dyDescent="0.15">
      <c r="A412" s="73"/>
      <c r="B412" s="64"/>
      <c r="C412" s="73"/>
      <c r="D412" s="197"/>
      <c r="E412" s="197"/>
      <c r="F412" s="197"/>
      <c r="G412" s="197"/>
      <c r="H412" s="197"/>
      <c r="I412" s="197"/>
      <c r="J412" s="197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</row>
    <row r="413" spans="1:30" ht="13" x14ac:dyDescent="0.15">
      <c r="A413" s="73"/>
      <c r="B413" s="64"/>
      <c r="C413" s="73"/>
      <c r="D413" s="197"/>
      <c r="E413" s="197"/>
      <c r="F413" s="197"/>
      <c r="G413" s="197"/>
      <c r="H413" s="197"/>
      <c r="I413" s="197"/>
      <c r="J413" s="197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</row>
    <row r="414" spans="1:30" ht="13" x14ac:dyDescent="0.15">
      <c r="A414" s="73"/>
      <c r="B414" s="64"/>
      <c r="C414" s="73"/>
      <c r="D414" s="197"/>
      <c r="E414" s="197"/>
      <c r="F414" s="197"/>
      <c r="G414" s="197"/>
      <c r="H414" s="197"/>
      <c r="I414" s="197"/>
      <c r="J414" s="197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</row>
    <row r="415" spans="1:30" ht="13" x14ac:dyDescent="0.15">
      <c r="A415" s="73"/>
      <c r="B415" s="64"/>
      <c r="C415" s="73"/>
      <c r="D415" s="197"/>
      <c r="E415" s="197"/>
      <c r="F415" s="197"/>
      <c r="G415" s="197"/>
      <c r="H415" s="197"/>
      <c r="I415" s="197"/>
      <c r="J415" s="197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</row>
    <row r="416" spans="1:30" ht="13" x14ac:dyDescent="0.15">
      <c r="A416" s="73"/>
      <c r="B416" s="64"/>
      <c r="C416" s="73"/>
      <c r="D416" s="197"/>
      <c r="E416" s="197"/>
      <c r="F416" s="197"/>
      <c r="G416" s="197"/>
      <c r="H416" s="197"/>
      <c r="I416" s="197"/>
      <c r="J416" s="197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</row>
    <row r="417" spans="1:30" ht="13" x14ac:dyDescent="0.15">
      <c r="A417" s="73"/>
      <c r="B417" s="64"/>
      <c r="C417" s="73"/>
      <c r="D417" s="197"/>
      <c r="E417" s="197"/>
      <c r="F417" s="197"/>
      <c r="G417" s="197"/>
      <c r="H417" s="197"/>
      <c r="I417" s="197"/>
      <c r="J417" s="197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</row>
    <row r="418" spans="1:30" ht="13" x14ac:dyDescent="0.15">
      <c r="A418" s="73"/>
      <c r="B418" s="64"/>
      <c r="C418" s="73"/>
      <c r="D418" s="197"/>
      <c r="E418" s="197"/>
      <c r="F418" s="197"/>
      <c r="G418" s="197"/>
      <c r="H418" s="197"/>
      <c r="I418" s="197"/>
      <c r="J418" s="197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</row>
    <row r="419" spans="1:30" ht="13" x14ac:dyDescent="0.15">
      <c r="A419" s="73"/>
      <c r="B419" s="64"/>
      <c r="C419" s="73"/>
      <c r="D419" s="197"/>
      <c r="E419" s="197"/>
      <c r="F419" s="197"/>
      <c r="G419" s="197"/>
      <c r="H419" s="197"/>
      <c r="I419" s="197"/>
      <c r="J419" s="197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</row>
    <row r="420" spans="1:30" ht="13" x14ac:dyDescent="0.15">
      <c r="A420" s="73"/>
      <c r="B420" s="64"/>
      <c r="C420" s="73"/>
      <c r="D420" s="197"/>
      <c r="E420" s="197"/>
      <c r="F420" s="197"/>
      <c r="G420" s="197"/>
      <c r="H420" s="197"/>
      <c r="I420" s="197"/>
      <c r="J420" s="197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</row>
    <row r="421" spans="1:30" ht="13" x14ac:dyDescent="0.15">
      <c r="A421" s="73"/>
      <c r="B421" s="64"/>
      <c r="C421" s="73"/>
      <c r="D421" s="197"/>
      <c r="E421" s="197"/>
      <c r="F421" s="197"/>
      <c r="G421" s="197"/>
      <c r="H421" s="197"/>
      <c r="I421" s="197"/>
      <c r="J421" s="197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</row>
    <row r="422" spans="1:30" ht="13" x14ac:dyDescent="0.15">
      <c r="A422" s="73"/>
      <c r="B422" s="64"/>
      <c r="C422" s="73"/>
      <c r="D422" s="197"/>
      <c r="E422" s="197"/>
      <c r="F422" s="197"/>
      <c r="G422" s="197"/>
      <c r="H422" s="197"/>
      <c r="I422" s="197"/>
      <c r="J422" s="197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</row>
    <row r="423" spans="1:30" ht="13" x14ac:dyDescent="0.15">
      <c r="A423" s="73"/>
      <c r="B423" s="64"/>
      <c r="C423" s="73"/>
      <c r="D423" s="197"/>
      <c r="E423" s="197"/>
      <c r="F423" s="197"/>
      <c r="G423" s="197"/>
      <c r="H423" s="197"/>
      <c r="I423" s="197"/>
      <c r="J423" s="197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</row>
    <row r="424" spans="1:30" ht="13" x14ac:dyDescent="0.15">
      <c r="A424" s="73"/>
      <c r="B424" s="64"/>
      <c r="C424" s="73"/>
      <c r="D424" s="197"/>
      <c r="E424" s="197"/>
      <c r="F424" s="197"/>
      <c r="G424" s="197"/>
      <c r="H424" s="197"/>
      <c r="I424" s="197"/>
      <c r="J424" s="197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</row>
    <row r="425" spans="1:30" ht="13" x14ac:dyDescent="0.15">
      <c r="A425" s="73"/>
      <c r="B425" s="64"/>
      <c r="C425" s="73"/>
      <c r="D425" s="197"/>
      <c r="E425" s="197"/>
      <c r="F425" s="197"/>
      <c r="G425" s="197"/>
      <c r="H425" s="197"/>
      <c r="I425" s="197"/>
      <c r="J425" s="197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</row>
    <row r="426" spans="1:30" ht="13" x14ac:dyDescent="0.15">
      <c r="A426" s="73"/>
      <c r="B426" s="64"/>
      <c r="C426" s="73"/>
      <c r="D426" s="197"/>
      <c r="E426" s="197"/>
      <c r="F426" s="197"/>
      <c r="G426" s="197"/>
      <c r="H426" s="197"/>
      <c r="I426" s="197"/>
      <c r="J426" s="197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</row>
    <row r="427" spans="1:30" ht="13" x14ac:dyDescent="0.15">
      <c r="A427" s="73"/>
      <c r="B427" s="64"/>
      <c r="C427" s="73"/>
      <c r="D427" s="197"/>
      <c r="E427" s="197"/>
      <c r="F427" s="197"/>
      <c r="G427" s="197"/>
      <c r="H427" s="197"/>
      <c r="I427" s="197"/>
      <c r="J427" s="197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</row>
    <row r="428" spans="1:30" ht="13" x14ac:dyDescent="0.15">
      <c r="A428" s="73"/>
      <c r="B428" s="64"/>
      <c r="C428" s="73"/>
      <c r="D428" s="197"/>
      <c r="E428" s="197"/>
      <c r="F428" s="197"/>
      <c r="G428" s="197"/>
      <c r="H428" s="197"/>
      <c r="I428" s="197"/>
      <c r="J428" s="197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</row>
    <row r="429" spans="1:30" ht="13" x14ac:dyDescent="0.15">
      <c r="A429" s="73"/>
      <c r="B429" s="64"/>
      <c r="C429" s="73"/>
      <c r="D429" s="197"/>
      <c r="E429" s="197"/>
      <c r="F429" s="197"/>
      <c r="G429" s="197"/>
      <c r="H429" s="197"/>
      <c r="I429" s="197"/>
      <c r="J429" s="197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</row>
    <row r="430" spans="1:30" ht="13" x14ac:dyDescent="0.15">
      <c r="A430" s="73"/>
      <c r="B430" s="64"/>
      <c r="C430" s="73"/>
      <c r="D430" s="197"/>
      <c r="E430" s="197"/>
      <c r="F430" s="197"/>
      <c r="G430" s="197"/>
      <c r="H430" s="197"/>
      <c r="I430" s="197"/>
      <c r="J430" s="197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</row>
    <row r="431" spans="1:30" ht="13" x14ac:dyDescent="0.15">
      <c r="A431" s="73"/>
      <c r="B431" s="64"/>
      <c r="C431" s="73"/>
      <c r="D431" s="197"/>
      <c r="E431" s="197"/>
      <c r="F431" s="197"/>
      <c r="G431" s="197"/>
      <c r="H431" s="197"/>
      <c r="I431" s="197"/>
      <c r="J431" s="197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</row>
    <row r="432" spans="1:30" ht="13" x14ac:dyDescent="0.15">
      <c r="A432" s="73"/>
      <c r="B432" s="64"/>
      <c r="C432" s="73"/>
      <c r="D432" s="197"/>
      <c r="E432" s="197"/>
      <c r="F432" s="197"/>
      <c r="G432" s="197"/>
      <c r="H432" s="197"/>
      <c r="I432" s="197"/>
      <c r="J432" s="197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</row>
    <row r="433" spans="1:30" ht="13" x14ac:dyDescent="0.15">
      <c r="A433" s="73"/>
      <c r="B433" s="64"/>
      <c r="C433" s="73"/>
      <c r="D433" s="197"/>
      <c r="E433" s="197"/>
      <c r="F433" s="197"/>
      <c r="G433" s="197"/>
      <c r="H433" s="197"/>
      <c r="I433" s="197"/>
      <c r="J433" s="197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</row>
    <row r="434" spans="1:30" ht="13" x14ac:dyDescent="0.15">
      <c r="A434" s="73"/>
      <c r="B434" s="64"/>
      <c r="C434" s="73"/>
      <c r="D434" s="197"/>
      <c r="E434" s="197"/>
      <c r="F434" s="197"/>
      <c r="G434" s="197"/>
      <c r="H434" s="197"/>
      <c r="I434" s="197"/>
      <c r="J434" s="197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</row>
    <row r="435" spans="1:30" ht="13" x14ac:dyDescent="0.15">
      <c r="A435" s="73"/>
      <c r="B435" s="64"/>
      <c r="C435" s="73"/>
      <c r="D435" s="197"/>
      <c r="E435" s="197"/>
      <c r="F435" s="197"/>
      <c r="G435" s="197"/>
      <c r="H435" s="197"/>
      <c r="I435" s="197"/>
      <c r="J435" s="197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</row>
    <row r="436" spans="1:30" ht="13" x14ac:dyDescent="0.15">
      <c r="A436" s="73"/>
      <c r="B436" s="64"/>
      <c r="C436" s="73"/>
      <c r="D436" s="197"/>
      <c r="E436" s="197"/>
      <c r="F436" s="197"/>
      <c r="G436" s="197"/>
      <c r="H436" s="197"/>
      <c r="I436" s="197"/>
      <c r="J436" s="197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</row>
    <row r="437" spans="1:30" ht="13" x14ac:dyDescent="0.15">
      <c r="A437" s="73"/>
      <c r="B437" s="64"/>
      <c r="C437" s="73"/>
      <c r="D437" s="197"/>
      <c r="E437" s="197"/>
      <c r="F437" s="197"/>
      <c r="G437" s="197"/>
      <c r="H437" s="197"/>
      <c r="I437" s="197"/>
      <c r="J437" s="197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</row>
    <row r="438" spans="1:30" ht="13" x14ac:dyDescent="0.15">
      <c r="A438" s="73"/>
      <c r="B438" s="64"/>
      <c r="C438" s="73"/>
      <c r="D438" s="197"/>
      <c r="E438" s="197"/>
      <c r="F438" s="197"/>
      <c r="G438" s="197"/>
      <c r="H438" s="197"/>
      <c r="I438" s="197"/>
      <c r="J438" s="197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</row>
    <row r="439" spans="1:30" ht="13" x14ac:dyDescent="0.15">
      <c r="A439" s="73"/>
      <c r="B439" s="64"/>
      <c r="C439" s="73"/>
      <c r="D439" s="197"/>
      <c r="E439" s="197"/>
      <c r="F439" s="197"/>
      <c r="G439" s="197"/>
      <c r="H439" s="197"/>
      <c r="I439" s="197"/>
      <c r="J439" s="197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</row>
    <row r="440" spans="1:30" ht="13" x14ac:dyDescent="0.15">
      <c r="A440" s="73"/>
      <c r="B440" s="64"/>
      <c r="C440" s="73"/>
      <c r="D440" s="197"/>
      <c r="E440" s="197"/>
      <c r="F440" s="197"/>
      <c r="G440" s="197"/>
      <c r="H440" s="197"/>
      <c r="I440" s="197"/>
      <c r="J440" s="197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</row>
    <row r="441" spans="1:30" ht="13" x14ac:dyDescent="0.15">
      <c r="A441" s="73"/>
      <c r="B441" s="64"/>
      <c r="C441" s="73"/>
      <c r="D441" s="197"/>
      <c r="E441" s="197"/>
      <c r="F441" s="197"/>
      <c r="G441" s="197"/>
      <c r="H441" s="197"/>
      <c r="I441" s="197"/>
      <c r="J441" s="197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</row>
    <row r="442" spans="1:30" ht="13" x14ac:dyDescent="0.15">
      <c r="A442" s="73"/>
      <c r="B442" s="64"/>
      <c r="C442" s="73"/>
      <c r="D442" s="197"/>
      <c r="E442" s="197"/>
      <c r="F442" s="197"/>
      <c r="G442" s="197"/>
      <c r="H442" s="197"/>
      <c r="I442" s="197"/>
      <c r="J442" s="197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</row>
    <row r="443" spans="1:30" ht="13" x14ac:dyDescent="0.15">
      <c r="A443" s="73"/>
      <c r="B443" s="64"/>
      <c r="C443" s="73"/>
      <c r="D443" s="197"/>
      <c r="E443" s="197"/>
      <c r="F443" s="197"/>
      <c r="G443" s="197"/>
      <c r="H443" s="197"/>
      <c r="I443" s="197"/>
      <c r="J443" s="197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</row>
    <row r="444" spans="1:30" ht="13" x14ac:dyDescent="0.15">
      <c r="A444" s="73"/>
      <c r="B444" s="64"/>
      <c r="C444" s="73"/>
      <c r="D444" s="197"/>
      <c r="E444" s="197"/>
      <c r="F444" s="197"/>
      <c r="G444" s="197"/>
      <c r="H444" s="197"/>
      <c r="I444" s="197"/>
      <c r="J444" s="197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</row>
    <row r="445" spans="1:30" ht="13" x14ac:dyDescent="0.15">
      <c r="A445" s="73"/>
      <c r="B445" s="64"/>
      <c r="C445" s="73"/>
      <c r="D445" s="197"/>
      <c r="E445" s="197"/>
      <c r="F445" s="197"/>
      <c r="G445" s="197"/>
      <c r="H445" s="197"/>
      <c r="I445" s="197"/>
      <c r="J445" s="197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</row>
    <row r="446" spans="1:30" ht="13" x14ac:dyDescent="0.15">
      <c r="A446" s="73"/>
      <c r="B446" s="64"/>
      <c r="C446" s="73"/>
      <c r="D446" s="197"/>
      <c r="E446" s="197"/>
      <c r="F446" s="197"/>
      <c r="G446" s="197"/>
      <c r="H446" s="197"/>
      <c r="I446" s="197"/>
      <c r="J446" s="197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</row>
    <row r="447" spans="1:30" ht="13" x14ac:dyDescent="0.15">
      <c r="A447" s="73"/>
      <c r="B447" s="64"/>
      <c r="C447" s="73"/>
      <c r="D447" s="197"/>
      <c r="E447" s="197"/>
      <c r="F447" s="197"/>
      <c r="G447" s="197"/>
      <c r="H447" s="197"/>
      <c r="I447" s="197"/>
      <c r="J447" s="197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</row>
    <row r="448" spans="1:30" ht="13" x14ac:dyDescent="0.15">
      <c r="A448" s="73"/>
      <c r="B448" s="64"/>
      <c r="C448" s="73"/>
      <c r="D448" s="197"/>
      <c r="E448" s="197"/>
      <c r="F448" s="197"/>
      <c r="G448" s="197"/>
      <c r="H448" s="197"/>
      <c r="I448" s="197"/>
      <c r="J448" s="197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</row>
    <row r="449" spans="1:30" ht="13" x14ac:dyDescent="0.15">
      <c r="A449" s="73"/>
      <c r="B449" s="64"/>
      <c r="C449" s="73"/>
      <c r="D449" s="197"/>
      <c r="E449" s="197"/>
      <c r="F449" s="197"/>
      <c r="G449" s="197"/>
      <c r="H449" s="197"/>
      <c r="I449" s="197"/>
      <c r="J449" s="197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</row>
    <row r="450" spans="1:30" ht="13" x14ac:dyDescent="0.15">
      <c r="A450" s="73"/>
      <c r="B450" s="64"/>
      <c r="C450" s="73"/>
      <c r="D450" s="197"/>
      <c r="E450" s="197"/>
      <c r="F450" s="197"/>
      <c r="G450" s="197"/>
      <c r="H450" s="197"/>
      <c r="I450" s="197"/>
      <c r="J450" s="197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</row>
    <row r="451" spans="1:30" ht="13" x14ac:dyDescent="0.15">
      <c r="A451" s="73"/>
      <c r="B451" s="64"/>
      <c r="C451" s="73"/>
      <c r="D451" s="197"/>
      <c r="E451" s="197"/>
      <c r="F451" s="197"/>
      <c r="G451" s="197"/>
      <c r="H451" s="197"/>
      <c r="I451" s="197"/>
      <c r="J451" s="197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</row>
    <row r="452" spans="1:30" ht="13" x14ac:dyDescent="0.15">
      <c r="A452" s="73"/>
      <c r="B452" s="64"/>
      <c r="C452" s="73"/>
      <c r="D452" s="197"/>
      <c r="E452" s="197"/>
      <c r="F452" s="197"/>
      <c r="G452" s="197"/>
      <c r="H452" s="197"/>
      <c r="I452" s="197"/>
      <c r="J452" s="197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</row>
    <row r="453" spans="1:30" ht="13" x14ac:dyDescent="0.15">
      <c r="A453" s="73"/>
      <c r="B453" s="64"/>
      <c r="C453" s="73"/>
      <c r="D453" s="197"/>
      <c r="E453" s="197"/>
      <c r="F453" s="197"/>
      <c r="G453" s="197"/>
      <c r="H453" s="197"/>
      <c r="I453" s="197"/>
      <c r="J453" s="197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</row>
    <row r="454" spans="1:30" ht="13" x14ac:dyDescent="0.15">
      <c r="A454" s="73"/>
      <c r="B454" s="64"/>
      <c r="C454" s="73"/>
      <c r="D454" s="197"/>
      <c r="E454" s="197"/>
      <c r="F454" s="197"/>
      <c r="G454" s="197"/>
      <c r="H454" s="197"/>
      <c r="I454" s="197"/>
      <c r="J454" s="197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</row>
    <row r="455" spans="1:30" ht="13" x14ac:dyDescent="0.15">
      <c r="A455" s="73"/>
      <c r="B455" s="64"/>
      <c r="C455" s="73"/>
      <c r="D455" s="197"/>
      <c r="E455" s="197"/>
      <c r="F455" s="197"/>
      <c r="G455" s="197"/>
      <c r="H455" s="197"/>
      <c r="I455" s="197"/>
      <c r="J455" s="197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</row>
    <row r="456" spans="1:30" ht="13" x14ac:dyDescent="0.15">
      <c r="A456" s="73"/>
      <c r="B456" s="64"/>
      <c r="C456" s="73"/>
      <c r="D456" s="197"/>
      <c r="E456" s="197"/>
      <c r="F456" s="197"/>
      <c r="G456" s="197"/>
      <c r="H456" s="197"/>
      <c r="I456" s="197"/>
      <c r="J456" s="197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</row>
    <row r="457" spans="1:30" ht="13" x14ac:dyDescent="0.15">
      <c r="A457" s="73"/>
      <c r="B457" s="64"/>
      <c r="C457" s="73"/>
      <c r="D457" s="197"/>
      <c r="E457" s="197"/>
      <c r="F457" s="197"/>
      <c r="G457" s="197"/>
      <c r="H457" s="197"/>
      <c r="I457" s="197"/>
      <c r="J457" s="197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</row>
    <row r="458" spans="1:30" ht="13" x14ac:dyDescent="0.15">
      <c r="A458" s="73"/>
      <c r="B458" s="64"/>
      <c r="C458" s="73"/>
      <c r="D458" s="197"/>
      <c r="E458" s="197"/>
      <c r="F458" s="197"/>
      <c r="G458" s="197"/>
      <c r="H458" s="197"/>
      <c r="I458" s="197"/>
      <c r="J458" s="197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</row>
    <row r="459" spans="1:30" ht="13" x14ac:dyDescent="0.15">
      <c r="A459" s="73"/>
      <c r="B459" s="64"/>
      <c r="C459" s="73"/>
      <c r="D459" s="197"/>
      <c r="E459" s="197"/>
      <c r="F459" s="197"/>
      <c r="G459" s="197"/>
      <c r="H459" s="197"/>
      <c r="I459" s="197"/>
      <c r="J459" s="197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</row>
    <row r="460" spans="1:30" ht="13" x14ac:dyDescent="0.15">
      <c r="A460" s="73"/>
      <c r="B460" s="64"/>
      <c r="C460" s="73"/>
      <c r="D460" s="197"/>
      <c r="E460" s="197"/>
      <c r="F460" s="197"/>
      <c r="G460" s="197"/>
      <c r="H460" s="197"/>
      <c r="I460" s="197"/>
      <c r="J460" s="197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</row>
    <row r="461" spans="1:30" ht="13" x14ac:dyDescent="0.15">
      <c r="A461" s="73"/>
      <c r="B461" s="64"/>
      <c r="C461" s="73"/>
      <c r="D461" s="197"/>
      <c r="E461" s="197"/>
      <c r="F461" s="197"/>
      <c r="G461" s="197"/>
      <c r="H461" s="197"/>
      <c r="I461" s="197"/>
      <c r="J461" s="197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</row>
    <row r="462" spans="1:30" ht="13" x14ac:dyDescent="0.15">
      <c r="A462" s="73"/>
      <c r="B462" s="64"/>
      <c r="C462" s="73"/>
      <c r="D462" s="197"/>
      <c r="E462" s="197"/>
      <c r="F462" s="197"/>
      <c r="G462" s="197"/>
      <c r="H462" s="197"/>
      <c r="I462" s="197"/>
      <c r="J462" s="197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</row>
    <row r="463" spans="1:30" ht="13" x14ac:dyDescent="0.15">
      <c r="A463" s="73"/>
      <c r="B463" s="64"/>
      <c r="C463" s="73"/>
      <c r="D463" s="197"/>
      <c r="E463" s="197"/>
      <c r="F463" s="197"/>
      <c r="G463" s="197"/>
      <c r="H463" s="197"/>
      <c r="I463" s="197"/>
      <c r="J463" s="197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</row>
    <row r="464" spans="1:30" ht="13" x14ac:dyDescent="0.15">
      <c r="A464" s="73"/>
      <c r="B464" s="64"/>
      <c r="C464" s="73"/>
      <c r="D464" s="197"/>
      <c r="E464" s="197"/>
      <c r="F464" s="197"/>
      <c r="G464" s="197"/>
      <c r="H464" s="197"/>
      <c r="I464" s="197"/>
      <c r="J464" s="197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</row>
    <row r="465" spans="1:30" ht="13" x14ac:dyDescent="0.15">
      <c r="A465" s="73"/>
      <c r="B465" s="64"/>
      <c r="C465" s="73"/>
      <c r="D465" s="197"/>
      <c r="E465" s="197"/>
      <c r="F465" s="197"/>
      <c r="G465" s="197"/>
      <c r="H465" s="197"/>
      <c r="I465" s="197"/>
      <c r="J465" s="197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</row>
    <row r="466" spans="1:30" ht="13" x14ac:dyDescent="0.15">
      <c r="A466" s="73"/>
      <c r="B466" s="64"/>
      <c r="C466" s="73"/>
      <c r="D466" s="197"/>
      <c r="E466" s="197"/>
      <c r="F466" s="197"/>
      <c r="G466" s="197"/>
      <c r="H466" s="197"/>
      <c r="I466" s="197"/>
      <c r="J466" s="197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</row>
    <row r="467" spans="1:30" ht="13" x14ac:dyDescent="0.15">
      <c r="A467" s="73"/>
      <c r="B467" s="64"/>
      <c r="C467" s="73"/>
      <c r="D467" s="197"/>
      <c r="E467" s="197"/>
      <c r="F467" s="197"/>
      <c r="G467" s="197"/>
      <c r="H467" s="197"/>
      <c r="I467" s="197"/>
      <c r="J467" s="197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</row>
    <row r="468" spans="1:30" ht="13" x14ac:dyDescent="0.15">
      <c r="A468" s="73"/>
      <c r="B468" s="64"/>
      <c r="C468" s="73"/>
      <c r="D468" s="197"/>
      <c r="E468" s="197"/>
      <c r="F468" s="197"/>
      <c r="G468" s="197"/>
      <c r="H468" s="197"/>
      <c r="I468" s="197"/>
      <c r="J468" s="197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</row>
    <row r="469" spans="1:30" ht="13" x14ac:dyDescent="0.15">
      <c r="A469" s="73"/>
      <c r="B469" s="64"/>
      <c r="C469" s="73"/>
      <c r="D469" s="197"/>
      <c r="E469" s="197"/>
      <c r="F469" s="197"/>
      <c r="G469" s="197"/>
      <c r="H469" s="197"/>
      <c r="I469" s="197"/>
      <c r="J469" s="197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</row>
    <row r="470" spans="1:30" ht="13" x14ac:dyDescent="0.15">
      <c r="A470" s="73"/>
      <c r="B470" s="64"/>
      <c r="C470" s="73"/>
      <c r="D470" s="197"/>
      <c r="E470" s="197"/>
      <c r="F470" s="197"/>
      <c r="G470" s="197"/>
      <c r="H470" s="197"/>
      <c r="I470" s="197"/>
      <c r="J470" s="197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</row>
    <row r="471" spans="1:30" ht="13" x14ac:dyDescent="0.15">
      <c r="A471" s="73"/>
      <c r="B471" s="64"/>
      <c r="C471" s="73"/>
      <c r="D471" s="197"/>
      <c r="E471" s="197"/>
      <c r="F471" s="197"/>
      <c r="G471" s="197"/>
      <c r="H471" s="197"/>
      <c r="I471" s="197"/>
      <c r="J471" s="197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</row>
    <row r="472" spans="1:30" ht="13" x14ac:dyDescent="0.15">
      <c r="A472" s="73"/>
      <c r="B472" s="64"/>
      <c r="C472" s="73"/>
      <c r="D472" s="197"/>
      <c r="E472" s="197"/>
      <c r="F472" s="197"/>
      <c r="G472" s="197"/>
      <c r="H472" s="197"/>
      <c r="I472" s="197"/>
      <c r="J472" s="197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</row>
    <row r="473" spans="1:30" ht="13" x14ac:dyDescent="0.15">
      <c r="A473" s="73"/>
      <c r="B473" s="64"/>
      <c r="C473" s="73"/>
      <c r="D473" s="197"/>
      <c r="E473" s="197"/>
      <c r="F473" s="197"/>
      <c r="G473" s="197"/>
      <c r="H473" s="197"/>
      <c r="I473" s="197"/>
      <c r="J473" s="197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</row>
    <row r="474" spans="1:30" ht="13" x14ac:dyDescent="0.15">
      <c r="A474" s="73"/>
      <c r="B474" s="64"/>
      <c r="C474" s="73"/>
      <c r="D474" s="197"/>
      <c r="E474" s="197"/>
      <c r="F474" s="197"/>
      <c r="G474" s="197"/>
      <c r="H474" s="197"/>
      <c r="I474" s="197"/>
      <c r="J474" s="197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</row>
    <row r="475" spans="1:30" ht="13" x14ac:dyDescent="0.15">
      <c r="A475" s="73"/>
      <c r="B475" s="64"/>
      <c r="C475" s="73"/>
      <c r="D475" s="197"/>
      <c r="E475" s="197"/>
      <c r="F475" s="197"/>
      <c r="G475" s="197"/>
      <c r="H475" s="197"/>
      <c r="I475" s="197"/>
      <c r="J475" s="197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</row>
    <row r="476" spans="1:30" ht="13" x14ac:dyDescent="0.15">
      <c r="A476" s="73"/>
      <c r="B476" s="64"/>
      <c r="C476" s="73"/>
      <c r="D476" s="197"/>
      <c r="E476" s="197"/>
      <c r="F476" s="197"/>
      <c r="G476" s="197"/>
      <c r="H476" s="197"/>
      <c r="I476" s="197"/>
      <c r="J476" s="197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</row>
    <row r="477" spans="1:30" ht="13" x14ac:dyDescent="0.15">
      <c r="A477" s="73"/>
      <c r="B477" s="64"/>
      <c r="C477" s="73"/>
      <c r="D477" s="197"/>
      <c r="E477" s="197"/>
      <c r="F477" s="197"/>
      <c r="G477" s="197"/>
      <c r="H477" s="197"/>
      <c r="I477" s="197"/>
      <c r="J477" s="197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</row>
    <row r="478" spans="1:30" ht="13" x14ac:dyDescent="0.15">
      <c r="A478" s="73"/>
      <c r="B478" s="64"/>
      <c r="C478" s="73"/>
      <c r="D478" s="197"/>
      <c r="E478" s="197"/>
      <c r="F478" s="197"/>
      <c r="G478" s="197"/>
      <c r="H478" s="197"/>
      <c r="I478" s="197"/>
      <c r="J478" s="197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</row>
    <row r="479" spans="1:30" ht="13" x14ac:dyDescent="0.15">
      <c r="A479" s="73"/>
      <c r="B479" s="64"/>
      <c r="C479" s="73"/>
      <c r="D479" s="197"/>
      <c r="E479" s="197"/>
      <c r="F479" s="197"/>
      <c r="G479" s="197"/>
      <c r="H479" s="197"/>
      <c r="I479" s="197"/>
      <c r="J479" s="197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</row>
    <row r="480" spans="1:30" ht="13" x14ac:dyDescent="0.15">
      <c r="A480" s="73"/>
      <c r="B480" s="64"/>
      <c r="C480" s="73"/>
      <c r="D480" s="197"/>
      <c r="E480" s="197"/>
      <c r="F480" s="197"/>
      <c r="G480" s="197"/>
      <c r="H480" s="197"/>
      <c r="I480" s="197"/>
      <c r="J480" s="197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</row>
    <row r="481" spans="1:30" ht="13" x14ac:dyDescent="0.15">
      <c r="A481" s="73"/>
      <c r="B481" s="64"/>
      <c r="C481" s="73"/>
      <c r="D481" s="197"/>
      <c r="E481" s="197"/>
      <c r="F481" s="197"/>
      <c r="G481" s="197"/>
      <c r="H481" s="197"/>
      <c r="I481" s="197"/>
      <c r="J481" s="197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</row>
    <row r="482" spans="1:30" ht="13" x14ac:dyDescent="0.15">
      <c r="A482" s="73"/>
      <c r="B482" s="64"/>
      <c r="C482" s="73"/>
      <c r="D482" s="197"/>
      <c r="E482" s="197"/>
      <c r="F482" s="197"/>
      <c r="G482" s="197"/>
      <c r="H482" s="197"/>
      <c r="I482" s="197"/>
      <c r="J482" s="197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</row>
    <row r="483" spans="1:30" ht="13" x14ac:dyDescent="0.15">
      <c r="A483" s="73"/>
      <c r="B483" s="64"/>
      <c r="C483" s="73"/>
      <c r="D483" s="197"/>
      <c r="E483" s="197"/>
      <c r="F483" s="197"/>
      <c r="G483" s="197"/>
      <c r="H483" s="197"/>
      <c r="I483" s="197"/>
      <c r="J483" s="197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</row>
    <row r="484" spans="1:30" ht="13" x14ac:dyDescent="0.15">
      <c r="A484" s="73"/>
      <c r="B484" s="64"/>
      <c r="C484" s="73"/>
      <c r="D484" s="197"/>
      <c r="E484" s="197"/>
      <c r="F484" s="197"/>
      <c r="G484" s="197"/>
      <c r="H484" s="197"/>
      <c r="I484" s="197"/>
      <c r="J484" s="197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</row>
    <row r="485" spans="1:30" ht="13" x14ac:dyDescent="0.15">
      <c r="A485" s="73"/>
      <c r="B485" s="64"/>
      <c r="C485" s="73"/>
      <c r="D485" s="197"/>
      <c r="E485" s="197"/>
      <c r="F485" s="197"/>
      <c r="G485" s="197"/>
      <c r="H485" s="197"/>
      <c r="I485" s="197"/>
      <c r="J485" s="197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</row>
    <row r="486" spans="1:30" ht="13" x14ac:dyDescent="0.15">
      <c r="A486" s="73"/>
      <c r="B486" s="64"/>
      <c r="C486" s="73"/>
      <c r="D486" s="197"/>
      <c r="E486" s="197"/>
      <c r="F486" s="197"/>
      <c r="G486" s="197"/>
      <c r="H486" s="197"/>
      <c r="I486" s="197"/>
      <c r="J486" s="197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</row>
    <row r="487" spans="1:30" ht="13" x14ac:dyDescent="0.15">
      <c r="A487" s="73"/>
      <c r="B487" s="64"/>
      <c r="C487" s="73"/>
      <c r="D487" s="197"/>
      <c r="E487" s="197"/>
      <c r="F487" s="197"/>
      <c r="G487" s="197"/>
      <c r="H487" s="197"/>
      <c r="I487" s="197"/>
      <c r="J487" s="197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</row>
    <row r="488" spans="1:30" ht="13" x14ac:dyDescent="0.15">
      <c r="A488" s="73"/>
      <c r="B488" s="64"/>
      <c r="C488" s="73"/>
      <c r="D488" s="197"/>
      <c r="E488" s="197"/>
      <c r="F488" s="197"/>
      <c r="G488" s="197"/>
      <c r="H488" s="197"/>
      <c r="I488" s="197"/>
      <c r="J488" s="197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</row>
    <row r="489" spans="1:30" ht="13" x14ac:dyDescent="0.15">
      <c r="A489" s="73"/>
      <c r="B489" s="64"/>
      <c r="C489" s="73"/>
      <c r="D489" s="197"/>
      <c r="E489" s="197"/>
      <c r="F489" s="197"/>
      <c r="G489" s="197"/>
      <c r="H489" s="197"/>
      <c r="I489" s="197"/>
      <c r="J489" s="197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</row>
    <row r="490" spans="1:30" ht="13" x14ac:dyDescent="0.15">
      <c r="A490" s="73"/>
      <c r="B490" s="64"/>
      <c r="C490" s="73"/>
      <c r="D490" s="197"/>
      <c r="E490" s="197"/>
      <c r="F490" s="197"/>
      <c r="G490" s="197"/>
      <c r="H490" s="197"/>
      <c r="I490" s="197"/>
      <c r="J490" s="197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</row>
    <row r="491" spans="1:30" ht="13" x14ac:dyDescent="0.15">
      <c r="A491" s="73"/>
      <c r="B491" s="64"/>
      <c r="C491" s="73"/>
      <c r="D491" s="197"/>
      <c r="E491" s="197"/>
      <c r="F491" s="197"/>
      <c r="G491" s="197"/>
      <c r="H491" s="197"/>
      <c r="I491" s="197"/>
      <c r="J491" s="197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</row>
    <row r="492" spans="1:30" ht="13" x14ac:dyDescent="0.15">
      <c r="A492" s="73"/>
      <c r="B492" s="64"/>
      <c r="C492" s="73"/>
      <c r="D492" s="197"/>
      <c r="E492" s="197"/>
      <c r="F492" s="197"/>
      <c r="G492" s="197"/>
      <c r="H492" s="197"/>
      <c r="I492" s="197"/>
      <c r="J492" s="197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</row>
    <row r="493" spans="1:30" ht="13" x14ac:dyDescent="0.15">
      <c r="A493" s="73"/>
      <c r="B493" s="64"/>
      <c r="C493" s="73"/>
      <c r="D493" s="197"/>
      <c r="E493" s="197"/>
      <c r="F493" s="197"/>
      <c r="G493" s="197"/>
      <c r="H493" s="197"/>
      <c r="I493" s="197"/>
      <c r="J493" s="197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</row>
    <row r="494" spans="1:30" ht="13" x14ac:dyDescent="0.15">
      <c r="A494" s="73"/>
      <c r="B494" s="64"/>
      <c r="C494" s="73"/>
      <c r="D494" s="197"/>
      <c r="E494" s="197"/>
      <c r="F494" s="197"/>
      <c r="G494" s="197"/>
      <c r="H494" s="197"/>
      <c r="I494" s="197"/>
      <c r="J494" s="197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</row>
    <row r="495" spans="1:30" ht="13" x14ac:dyDescent="0.15">
      <c r="A495" s="73"/>
      <c r="B495" s="64"/>
      <c r="C495" s="73"/>
      <c r="D495" s="197"/>
      <c r="E495" s="197"/>
      <c r="F495" s="197"/>
      <c r="G495" s="197"/>
      <c r="H495" s="197"/>
      <c r="I495" s="197"/>
      <c r="J495" s="197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</row>
    <row r="496" spans="1:30" ht="13" x14ac:dyDescent="0.15">
      <c r="A496" s="73"/>
      <c r="B496" s="64"/>
      <c r="C496" s="73"/>
      <c r="D496" s="197"/>
      <c r="E496" s="197"/>
      <c r="F496" s="197"/>
      <c r="G496" s="197"/>
      <c r="H496" s="197"/>
      <c r="I496" s="197"/>
      <c r="J496" s="197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</row>
    <row r="497" spans="1:30" ht="13" x14ac:dyDescent="0.15">
      <c r="A497" s="73"/>
      <c r="B497" s="64"/>
      <c r="C497" s="73"/>
      <c r="D497" s="197"/>
      <c r="E497" s="197"/>
      <c r="F497" s="197"/>
      <c r="G497" s="197"/>
      <c r="H497" s="197"/>
      <c r="I497" s="197"/>
      <c r="J497" s="197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</row>
    <row r="498" spans="1:30" ht="13" x14ac:dyDescent="0.15">
      <c r="A498" s="73"/>
      <c r="B498" s="64"/>
      <c r="C498" s="73"/>
      <c r="D498" s="197"/>
      <c r="E498" s="197"/>
      <c r="F498" s="197"/>
      <c r="G498" s="197"/>
      <c r="H498" s="197"/>
      <c r="I498" s="197"/>
      <c r="J498" s="197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</row>
    <row r="499" spans="1:30" ht="13" x14ac:dyDescent="0.15">
      <c r="A499" s="73"/>
      <c r="B499" s="64"/>
      <c r="C499" s="73"/>
      <c r="D499" s="197"/>
      <c r="E499" s="197"/>
      <c r="F499" s="197"/>
      <c r="G499" s="197"/>
      <c r="H499" s="197"/>
      <c r="I499" s="197"/>
      <c r="J499" s="197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</row>
    <row r="500" spans="1:30" ht="13" x14ac:dyDescent="0.15">
      <c r="A500" s="73"/>
      <c r="B500" s="64"/>
      <c r="C500" s="73"/>
      <c r="D500" s="197"/>
      <c r="E500" s="197"/>
      <c r="F500" s="197"/>
      <c r="G500" s="197"/>
      <c r="H500" s="197"/>
      <c r="I500" s="197"/>
      <c r="J500" s="197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</row>
    <row r="501" spans="1:30" ht="13" x14ac:dyDescent="0.15">
      <c r="A501" s="73"/>
      <c r="B501" s="64"/>
      <c r="C501" s="73"/>
      <c r="D501" s="197"/>
      <c r="E501" s="197"/>
      <c r="F501" s="197"/>
      <c r="G501" s="197"/>
      <c r="H501" s="197"/>
      <c r="I501" s="197"/>
      <c r="J501" s="197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</row>
    <row r="502" spans="1:30" ht="13" x14ac:dyDescent="0.15">
      <c r="A502" s="73"/>
      <c r="B502" s="64"/>
      <c r="C502" s="73"/>
      <c r="D502" s="197"/>
      <c r="E502" s="197"/>
      <c r="F502" s="197"/>
      <c r="G502" s="197"/>
      <c r="H502" s="197"/>
      <c r="I502" s="197"/>
      <c r="J502" s="197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</row>
    <row r="503" spans="1:30" ht="13" x14ac:dyDescent="0.15">
      <c r="A503" s="73"/>
      <c r="B503" s="64"/>
      <c r="C503" s="73"/>
      <c r="D503" s="197"/>
      <c r="E503" s="197"/>
      <c r="F503" s="197"/>
      <c r="G503" s="197"/>
      <c r="H503" s="197"/>
      <c r="I503" s="197"/>
      <c r="J503" s="197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</row>
    <row r="504" spans="1:30" ht="13" x14ac:dyDescent="0.15">
      <c r="A504" s="73"/>
      <c r="B504" s="64"/>
      <c r="C504" s="73"/>
      <c r="D504" s="197"/>
      <c r="E504" s="197"/>
      <c r="F504" s="197"/>
      <c r="G504" s="197"/>
      <c r="H504" s="197"/>
      <c r="I504" s="197"/>
      <c r="J504" s="197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</row>
    <row r="505" spans="1:30" ht="13" x14ac:dyDescent="0.15">
      <c r="A505" s="73"/>
      <c r="B505" s="64"/>
      <c r="C505" s="73"/>
      <c r="D505" s="197"/>
      <c r="E505" s="197"/>
      <c r="F505" s="197"/>
      <c r="G505" s="197"/>
      <c r="H505" s="197"/>
      <c r="I505" s="197"/>
      <c r="J505" s="197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</row>
    <row r="506" spans="1:30" ht="13" x14ac:dyDescent="0.15">
      <c r="A506" s="73"/>
      <c r="B506" s="64"/>
      <c r="C506" s="73"/>
      <c r="D506" s="197"/>
      <c r="E506" s="197"/>
      <c r="F506" s="197"/>
      <c r="G506" s="197"/>
      <c r="H506" s="197"/>
      <c r="I506" s="197"/>
      <c r="J506" s="197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</row>
    <row r="507" spans="1:30" ht="13" x14ac:dyDescent="0.15">
      <c r="A507" s="73"/>
      <c r="B507" s="64"/>
      <c r="C507" s="73"/>
      <c r="D507" s="197"/>
      <c r="E507" s="197"/>
      <c r="F507" s="197"/>
      <c r="G507" s="197"/>
      <c r="H507" s="197"/>
      <c r="I507" s="197"/>
      <c r="J507" s="197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</row>
    <row r="508" spans="1:30" ht="13" x14ac:dyDescent="0.15">
      <c r="A508" s="73"/>
      <c r="B508" s="64"/>
      <c r="C508" s="73"/>
      <c r="D508" s="197"/>
      <c r="E508" s="197"/>
      <c r="F508" s="197"/>
      <c r="G508" s="197"/>
      <c r="H508" s="197"/>
      <c r="I508" s="197"/>
      <c r="J508" s="197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</row>
    <row r="509" spans="1:30" ht="13" x14ac:dyDescent="0.15">
      <c r="A509" s="73"/>
      <c r="B509" s="64"/>
      <c r="C509" s="73"/>
      <c r="D509" s="197"/>
      <c r="E509" s="197"/>
      <c r="F509" s="197"/>
      <c r="G509" s="197"/>
      <c r="H509" s="197"/>
      <c r="I509" s="197"/>
      <c r="J509" s="197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</row>
    <row r="510" spans="1:30" ht="13" x14ac:dyDescent="0.15">
      <c r="A510" s="73"/>
      <c r="B510" s="64"/>
      <c r="C510" s="73"/>
      <c r="D510" s="197"/>
      <c r="E510" s="197"/>
      <c r="F510" s="197"/>
      <c r="G510" s="197"/>
      <c r="H510" s="197"/>
      <c r="I510" s="197"/>
      <c r="J510" s="197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</row>
    <row r="511" spans="1:30" ht="13" x14ac:dyDescent="0.15">
      <c r="A511" s="73"/>
      <c r="B511" s="64"/>
      <c r="C511" s="73"/>
      <c r="D511" s="197"/>
      <c r="E511" s="197"/>
      <c r="F511" s="197"/>
      <c r="G511" s="197"/>
      <c r="H511" s="197"/>
      <c r="I511" s="197"/>
      <c r="J511" s="197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</row>
    <row r="512" spans="1:30" ht="13" x14ac:dyDescent="0.15">
      <c r="A512" s="73"/>
      <c r="B512" s="64"/>
      <c r="C512" s="73"/>
      <c r="D512" s="197"/>
      <c r="E512" s="197"/>
      <c r="F512" s="197"/>
      <c r="G512" s="197"/>
      <c r="H512" s="197"/>
      <c r="I512" s="197"/>
      <c r="J512" s="197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</row>
    <row r="513" spans="1:30" ht="13" x14ac:dyDescent="0.15">
      <c r="A513" s="73"/>
      <c r="B513" s="64"/>
      <c r="C513" s="73"/>
      <c r="D513" s="197"/>
      <c r="E513" s="197"/>
      <c r="F513" s="197"/>
      <c r="G513" s="197"/>
      <c r="H513" s="197"/>
      <c r="I513" s="197"/>
      <c r="J513" s="197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</row>
    <row r="514" spans="1:30" ht="13" x14ac:dyDescent="0.15">
      <c r="A514" s="73"/>
      <c r="B514" s="64"/>
      <c r="C514" s="73"/>
      <c r="D514" s="197"/>
      <c r="E514" s="197"/>
      <c r="F514" s="197"/>
      <c r="G514" s="197"/>
      <c r="H514" s="197"/>
      <c r="I514" s="197"/>
      <c r="J514" s="197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</row>
    <row r="515" spans="1:30" ht="13" x14ac:dyDescent="0.15">
      <c r="A515" s="73"/>
      <c r="B515" s="64"/>
      <c r="C515" s="73"/>
      <c r="D515" s="197"/>
      <c r="E515" s="197"/>
      <c r="F515" s="197"/>
      <c r="G515" s="197"/>
      <c r="H515" s="197"/>
      <c r="I515" s="197"/>
      <c r="J515" s="197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</row>
    <row r="516" spans="1:30" ht="13" x14ac:dyDescent="0.15">
      <c r="A516" s="73"/>
      <c r="B516" s="64"/>
      <c r="C516" s="73"/>
      <c r="D516" s="197"/>
      <c r="E516" s="197"/>
      <c r="F516" s="197"/>
      <c r="G516" s="197"/>
      <c r="H516" s="197"/>
      <c r="I516" s="197"/>
      <c r="J516" s="197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</row>
    <row r="517" spans="1:30" ht="13" x14ac:dyDescent="0.15">
      <c r="A517" s="73"/>
      <c r="B517" s="64"/>
      <c r="C517" s="73"/>
      <c r="D517" s="197"/>
      <c r="E517" s="197"/>
      <c r="F517" s="197"/>
      <c r="G517" s="197"/>
      <c r="H517" s="197"/>
      <c r="I517" s="197"/>
      <c r="J517" s="197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</row>
    <row r="518" spans="1:30" ht="13" x14ac:dyDescent="0.15">
      <c r="A518" s="73"/>
      <c r="B518" s="64"/>
      <c r="C518" s="73"/>
      <c r="D518" s="197"/>
      <c r="E518" s="197"/>
      <c r="F518" s="197"/>
      <c r="G518" s="197"/>
      <c r="H518" s="197"/>
      <c r="I518" s="197"/>
      <c r="J518" s="197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</row>
    <row r="519" spans="1:30" ht="13" x14ac:dyDescent="0.15">
      <c r="A519" s="73"/>
      <c r="B519" s="64"/>
      <c r="C519" s="73"/>
      <c r="D519" s="197"/>
      <c r="E519" s="197"/>
      <c r="F519" s="197"/>
      <c r="G519" s="197"/>
      <c r="H519" s="197"/>
      <c r="I519" s="197"/>
      <c r="J519" s="197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</row>
    <row r="520" spans="1:30" ht="13" x14ac:dyDescent="0.15">
      <c r="A520" s="73"/>
      <c r="B520" s="64"/>
      <c r="C520" s="73"/>
      <c r="D520" s="197"/>
      <c r="E520" s="197"/>
      <c r="F520" s="197"/>
      <c r="G520" s="197"/>
      <c r="H520" s="197"/>
      <c r="I520" s="197"/>
      <c r="J520" s="197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</row>
    <row r="521" spans="1:30" ht="13" x14ac:dyDescent="0.15">
      <c r="A521" s="73"/>
      <c r="B521" s="64"/>
      <c r="C521" s="73"/>
      <c r="D521" s="197"/>
      <c r="E521" s="197"/>
      <c r="F521" s="197"/>
      <c r="G521" s="197"/>
      <c r="H521" s="197"/>
      <c r="I521" s="197"/>
      <c r="J521" s="197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</row>
    <row r="522" spans="1:30" ht="13" x14ac:dyDescent="0.15">
      <c r="A522" s="73"/>
      <c r="B522" s="64"/>
      <c r="C522" s="73"/>
      <c r="D522" s="197"/>
      <c r="E522" s="197"/>
      <c r="F522" s="197"/>
      <c r="G522" s="197"/>
      <c r="H522" s="197"/>
      <c r="I522" s="197"/>
      <c r="J522" s="197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</row>
    <row r="523" spans="1:30" ht="13" x14ac:dyDescent="0.15">
      <c r="A523" s="73"/>
      <c r="B523" s="64"/>
      <c r="C523" s="73"/>
      <c r="D523" s="197"/>
      <c r="E523" s="197"/>
      <c r="F523" s="197"/>
      <c r="G523" s="197"/>
      <c r="H523" s="197"/>
      <c r="I523" s="197"/>
      <c r="J523" s="197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</row>
    <row r="524" spans="1:30" ht="13" x14ac:dyDescent="0.15">
      <c r="A524" s="73"/>
      <c r="B524" s="64"/>
      <c r="C524" s="73"/>
      <c r="D524" s="197"/>
      <c r="E524" s="197"/>
      <c r="F524" s="197"/>
      <c r="G524" s="197"/>
      <c r="H524" s="197"/>
      <c r="I524" s="197"/>
      <c r="J524" s="197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</row>
    <row r="525" spans="1:30" ht="13" x14ac:dyDescent="0.15">
      <c r="A525" s="73"/>
      <c r="B525" s="64"/>
      <c r="C525" s="73"/>
      <c r="D525" s="197"/>
      <c r="E525" s="197"/>
      <c r="F525" s="197"/>
      <c r="G525" s="197"/>
      <c r="H525" s="197"/>
      <c r="I525" s="197"/>
      <c r="J525" s="197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</row>
    <row r="526" spans="1:30" ht="13" x14ac:dyDescent="0.15">
      <c r="A526" s="73"/>
      <c r="B526" s="64"/>
      <c r="C526" s="73"/>
      <c r="D526" s="197"/>
      <c r="E526" s="197"/>
      <c r="F526" s="197"/>
      <c r="G526" s="197"/>
      <c r="H526" s="197"/>
      <c r="I526" s="197"/>
      <c r="J526" s="197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</row>
    <row r="527" spans="1:30" ht="13" x14ac:dyDescent="0.15">
      <c r="A527" s="73"/>
      <c r="B527" s="64"/>
      <c r="C527" s="73"/>
      <c r="D527" s="197"/>
      <c r="E527" s="197"/>
      <c r="F527" s="197"/>
      <c r="G527" s="197"/>
      <c r="H527" s="197"/>
      <c r="I527" s="197"/>
      <c r="J527" s="197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</row>
    <row r="528" spans="1:30" ht="13" x14ac:dyDescent="0.15">
      <c r="A528" s="73"/>
      <c r="B528" s="64"/>
      <c r="C528" s="73"/>
      <c r="D528" s="197"/>
      <c r="E528" s="197"/>
      <c r="F528" s="197"/>
      <c r="G528" s="197"/>
      <c r="H528" s="197"/>
      <c r="I528" s="197"/>
      <c r="J528" s="197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</row>
    <row r="529" spans="1:30" ht="13" x14ac:dyDescent="0.15">
      <c r="A529" s="73"/>
      <c r="B529" s="64"/>
      <c r="C529" s="73"/>
      <c r="D529" s="197"/>
      <c r="E529" s="197"/>
      <c r="F529" s="197"/>
      <c r="G529" s="197"/>
      <c r="H529" s="197"/>
      <c r="I529" s="197"/>
      <c r="J529" s="197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</row>
    <row r="530" spans="1:30" ht="13" x14ac:dyDescent="0.15">
      <c r="A530" s="73"/>
      <c r="B530" s="64"/>
      <c r="C530" s="73"/>
      <c r="D530" s="197"/>
      <c r="E530" s="197"/>
      <c r="F530" s="197"/>
      <c r="G530" s="197"/>
      <c r="H530" s="197"/>
      <c r="I530" s="197"/>
      <c r="J530" s="197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</row>
    <row r="531" spans="1:30" ht="13" x14ac:dyDescent="0.15">
      <c r="A531" s="73"/>
      <c r="B531" s="64"/>
      <c r="C531" s="73"/>
      <c r="D531" s="197"/>
      <c r="E531" s="197"/>
      <c r="F531" s="197"/>
      <c r="G531" s="197"/>
      <c r="H531" s="197"/>
      <c r="I531" s="197"/>
      <c r="J531" s="197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</row>
    <row r="532" spans="1:30" ht="13" x14ac:dyDescent="0.15">
      <c r="A532" s="73"/>
      <c r="B532" s="64"/>
      <c r="C532" s="73"/>
      <c r="D532" s="197"/>
      <c r="E532" s="197"/>
      <c r="F532" s="197"/>
      <c r="G532" s="197"/>
      <c r="H532" s="197"/>
      <c r="I532" s="197"/>
      <c r="J532" s="197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</row>
    <row r="533" spans="1:30" ht="13" x14ac:dyDescent="0.15">
      <c r="A533" s="73"/>
      <c r="B533" s="64"/>
      <c r="C533" s="73"/>
      <c r="D533" s="197"/>
      <c r="E533" s="197"/>
      <c r="F533" s="197"/>
      <c r="G533" s="197"/>
      <c r="H533" s="197"/>
      <c r="I533" s="197"/>
      <c r="J533" s="197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</row>
    <row r="534" spans="1:30" ht="13" x14ac:dyDescent="0.15">
      <c r="A534" s="73"/>
      <c r="B534" s="64"/>
      <c r="C534" s="73"/>
      <c r="D534" s="197"/>
      <c r="E534" s="197"/>
      <c r="F534" s="197"/>
      <c r="G534" s="197"/>
      <c r="H534" s="197"/>
      <c r="I534" s="197"/>
      <c r="J534" s="197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</row>
    <row r="535" spans="1:30" ht="13" x14ac:dyDescent="0.15">
      <c r="A535" s="73"/>
      <c r="B535" s="64"/>
      <c r="C535" s="73"/>
      <c r="D535" s="197"/>
      <c r="E535" s="197"/>
      <c r="F535" s="197"/>
      <c r="G535" s="197"/>
      <c r="H535" s="197"/>
      <c r="I535" s="197"/>
      <c r="J535" s="197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</row>
    <row r="536" spans="1:30" ht="13" x14ac:dyDescent="0.15">
      <c r="A536" s="73"/>
      <c r="B536" s="64"/>
      <c r="C536" s="73"/>
      <c r="D536" s="197"/>
      <c r="E536" s="197"/>
      <c r="F536" s="197"/>
      <c r="G536" s="197"/>
      <c r="H536" s="197"/>
      <c r="I536" s="197"/>
      <c r="J536" s="197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</row>
    <row r="537" spans="1:30" ht="13" x14ac:dyDescent="0.15">
      <c r="A537" s="73"/>
      <c r="B537" s="64"/>
      <c r="C537" s="73"/>
      <c r="D537" s="197"/>
      <c r="E537" s="197"/>
      <c r="F537" s="197"/>
      <c r="G537" s="197"/>
      <c r="H537" s="197"/>
      <c r="I537" s="197"/>
      <c r="J537" s="197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</row>
    <row r="538" spans="1:30" ht="13" x14ac:dyDescent="0.15">
      <c r="A538" s="73"/>
      <c r="B538" s="64"/>
      <c r="C538" s="73"/>
      <c r="D538" s="197"/>
      <c r="E538" s="197"/>
      <c r="F538" s="197"/>
      <c r="G538" s="197"/>
      <c r="H538" s="197"/>
      <c r="I538" s="197"/>
      <c r="J538" s="197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</row>
    <row r="539" spans="1:30" ht="13" x14ac:dyDescent="0.15">
      <c r="A539" s="73"/>
      <c r="B539" s="64"/>
      <c r="C539" s="73"/>
      <c r="D539" s="197"/>
      <c r="E539" s="197"/>
      <c r="F539" s="197"/>
      <c r="G539" s="197"/>
      <c r="H539" s="197"/>
      <c r="I539" s="197"/>
      <c r="J539" s="197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</row>
    <row r="540" spans="1:30" ht="13" x14ac:dyDescent="0.15">
      <c r="A540" s="73"/>
      <c r="B540" s="64"/>
      <c r="C540" s="73"/>
      <c r="D540" s="197"/>
      <c r="E540" s="197"/>
      <c r="F540" s="197"/>
      <c r="G540" s="197"/>
      <c r="H540" s="197"/>
      <c r="I540" s="197"/>
      <c r="J540" s="197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</row>
    <row r="541" spans="1:30" ht="13" x14ac:dyDescent="0.15">
      <c r="A541" s="73"/>
      <c r="B541" s="64"/>
      <c r="C541" s="73"/>
      <c r="D541" s="197"/>
      <c r="E541" s="197"/>
      <c r="F541" s="197"/>
      <c r="G541" s="197"/>
      <c r="H541" s="197"/>
      <c r="I541" s="197"/>
      <c r="J541" s="197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</row>
    <row r="542" spans="1:30" ht="13" x14ac:dyDescent="0.15">
      <c r="A542" s="73"/>
      <c r="B542" s="64"/>
      <c r="C542" s="73"/>
      <c r="D542" s="197"/>
      <c r="E542" s="197"/>
      <c r="F542" s="197"/>
      <c r="G542" s="197"/>
      <c r="H542" s="197"/>
      <c r="I542" s="197"/>
      <c r="J542" s="197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</row>
    <row r="543" spans="1:30" ht="13" x14ac:dyDescent="0.15">
      <c r="A543" s="73"/>
      <c r="B543" s="64"/>
      <c r="C543" s="73"/>
      <c r="D543" s="197"/>
      <c r="E543" s="197"/>
      <c r="F543" s="197"/>
      <c r="G543" s="197"/>
      <c r="H543" s="197"/>
      <c r="I543" s="197"/>
      <c r="J543" s="197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</row>
    <row r="544" spans="1:30" ht="13" x14ac:dyDescent="0.15">
      <c r="A544" s="73"/>
      <c r="B544" s="64"/>
      <c r="C544" s="73"/>
      <c r="D544" s="197"/>
      <c r="E544" s="197"/>
      <c r="F544" s="197"/>
      <c r="G544" s="197"/>
      <c r="H544" s="197"/>
      <c r="I544" s="197"/>
      <c r="J544" s="197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</row>
    <row r="545" spans="1:30" ht="13" x14ac:dyDescent="0.15">
      <c r="A545" s="73"/>
      <c r="B545" s="64"/>
      <c r="C545" s="73"/>
      <c r="D545" s="197"/>
      <c r="E545" s="197"/>
      <c r="F545" s="197"/>
      <c r="G545" s="197"/>
      <c r="H545" s="197"/>
      <c r="I545" s="197"/>
      <c r="J545" s="197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</row>
    <row r="546" spans="1:30" ht="13" x14ac:dyDescent="0.15">
      <c r="A546" s="73"/>
      <c r="B546" s="64"/>
      <c r="C546" s="73"/>
      <c r="D546" s="197"/>
      <c r="E546" s="197"/>
      <c r="F546" s="197"/>
      <c r="G546" s="197"/>
      <c r="H546" s="197"/>
      <c r="I546" s="197"/>
      <c r="J546" s="197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</row>
    <row r="547" spans="1:30" ht="13" x14ac:dyDescent="0.15">
      <c r="A547" s="73"/>
      <c r="B547" s="64"/>
      <c r="C547" s="73"/>
      <c r="D547" s="197"/>
      <c r="E547" s="197"/>
      <c r="F547" s="197"/>
      <c r="G547" s="197"/>
      <c r="H547" s="197"/>
      <c r="I547" s="197"/>
      <c r="J547" s="197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</row>
    <row r="548" spans="1:30" ht="13" x14ac:dyDescent="0.15">
      <c r="A548" s="73"/>
      <c r="B548" s="64"/>
      <c r="C548" s="73"/>
      <c r="D548" s="197"/>
      <c r="E548" s="197"/>
      <c r="F548" s="197"/>
      <c r="G548" s="197"/>
      <c r="H548" s="197"/>
      <c r="I548" s="197"/>
      <c r="J548" s="197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</row>
    <row r="549" spans="1:30" ht="13" x14ac:dyDescent="0.15">
      <c r="A549" s="73"/>
      <c r="B549" s="64"/>
      <c r="C549" s="73"/>
      <c r="D549" s="197"/>
      <c r="E549" s="197"/>
      <c r="F549" s="197"/>
      <c r="G549" s="197"/>
      <c r="H549" s="197"/>
      <c r="I549" s="197"/>
      <c r="J549" s="197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</row>
    <row r="550" spans="1:30" ht="13" x14ac:dyDescent="0.15">
      <c r="A550" s="73"/>
      <c r="B550" s="64"/>
      <c r="C550" s="73"/>
      <c r="D550" s="197"/>
      <c r="E550" s="197"/>
      <c r="F550" s="197"/>
      <c r="G550" s="197"/>
      <c r="H550" s="197"/>
      <c r="I550" s="197"/>
      <c r="J550" s="197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</row>
    <row r="551" spans="1:30" ht="13" x14ac:dyDescent="0.15">
      <c r="A551" s="73"/>
      <c r="B551" s="64"/>
      <c r="C551" s="73"/>
      <c r="D551" s="197"/>
      <c r="E551" s="197"/>
      <c r="F551" s="197"/>
      <c r="G551" s="197"/>
      <c r="H551" s="197"/>
      <c r="I551" s="197"/>
      <c r="J551" s="197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</row>
    <row r="552" spans="1:30" ht="13" x14ac:dyDescent="0.15">
      <c r="A552" s="73"/>
      <c r="B552" s="64"/>
      <c r="C552" s="73"/>
      <c r="D552" s="197"/>
      <c r="E552" s="197"/>
      <c r="F552" s="197"/>
      <c r="G552" s="197"/>
      <c r="H552" s="197"/>
      <c r="I552" s="197"/>
      <c r="J552" s="197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</row>
    <row r="553" spans="1:30" ht="13" x14ac:dyDescent="0.15">
      <c r="A553" s="73"/>
      <c r="B553" s="64"/>
      <c r="C553" s="73"/>
      <c r="D553" s="197"/>
      <c r="E553" s="197"/>
      <c r="F553" s="197"/>
      <c r="G553" s="197"/>
      <c r="H553" s="197"/>
      <c r="I553" s="197"/>
      <c r="J553" s="197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</row>
    <row r="554" spans="1:30" ht="13" x14ac:dyDescent="0.15">
      <c r="A554" s="73"/>
      <c r="B554" s="64"/>
      <c r="C554" s="73"/>
      <c r="D554" s="197"/>
      <c r="E554" s="197"/>
      <c r="F554" s="197"/>
      <c r="G554" s="197"/>
      <c r="H554" s="197"/>
      <c r="I554" s="197"/>
      <c r="J554" s="197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</row>
    <row r="555" spans="1:30" ht="13" x14ac:dyDescent="0.15">
      <c r="A555" s="73"/>
      <c r="B555" s="64"/>
      <c r="C555" s="73"/>
      <c r="D555" s="197"/>
      <c r="E555" s="197"/>
      <c r="F555" s="197"/>
      <c r="G555" s="197"/>
      <c r="H555" s="197"/>
      <c r="I555" s="197"/>
      <c r="J555" s="197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</row>
    <row r="556" spans="1:30" ht="13" x14ac:dyDescent="0.15">
      <c r="A556" s="73"/>
      <c r="B556" s="64"/>
      <c r="C556" s="73"/>
      <c r="D556" s="197"/>
      <c r="E556" s="197"/>
      <c r="F556" s="197"/>
      <c r="G556" s="197"/>
      <c r="H556" s="197"/>
      <c r="I556" s="197"/>
      <c r="J556" s="197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</row>
    <row r="557" spans="1:30" ht="13" x14ac:dyDescent="0.15">
      <c r="A557" s="73"/>
      <c r="B557" s="64"/>
      <c r="C557" s="73"/>
      <c r="D557" s="197"/>
      <c r="E557" s="197"/>
      <c r="F557" s="197"/>
      <c r="G557" s="197"/>
      <c r="H557" s="197"/>
      <c r="I557" s="197"/>
      <c r="J557" s="197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</row>
    <row r="558" spans="1:30" ht="13" x14ac:dyDescent="0.15">
      <c r="A558" s="73"/>
      <c r="B558" s="64"/>
      <c r="C558" s="73"/>
      <c r="D558" s="197"/>
      <c r="E558" s="197"/>
      <c r="F558" s="197"/>
      <c r="G558" s="197"/>
      <c r="H558" s="197"/>
      <c r="I558" s="197"/>
      <c r="J558" s="197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</row>
    <row r="559" spans="1:30" ht="13" x14ac:dyDescent="0.15">
      <c r="A559" s="73"/>
      <c r="B559" s="64"/>
      <c r="C559" s="73"/>
      <c r="D559" s="197"/>
      <c r="E559" s="197"/>
      <c r="F559" s="197"/>
      <c r="G559" s="197"/>
      <c r="H559" s="197"/>
      <c r="I559" s="197"/>
      <c r="J559" s="197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</row>
    <row r="560" spans="1:30" ht="13" x14ac:dyDescent="0.15">
      <c r="A560" s="73"/>
      <c r="B560" s="64"/>
      <c r="C560" s="73"/>
      <c r="D560" s="197"/>
      <c r="E560" s="197"/>
      <c r="F560" s="197"/>
      <c r="G560" s="197"/>
      <c r="H560" s="197"/>
      <c r="I560" s="197"/>
      <c r="J560" s="197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</row>
    <row r="561" spans="1:30" ht="13" x14ac:dyDescent="0.15">
      <c r="A561" s="73"/>
      <c r="B561" s="64"/>
      <c r="C561" s="73"/>
      <c r="D561" s="197"/>
      <c r="E561" s="197"/>
      <c r="F561" s="197"/>
      <c r="G561" s="197"/>
      <c r="H561" s="197"/>
      <c r="I561" s="197"/>
      <c r="J561" s="197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</row>
    <row r="562" spans="1:30" ht="13" x14ac:dyDescent="0.15">
      <c r="A562" s="73"/>
      <c r="B562" s="64"/>
      <c r="C562" s="73"/>
      <c r="D562" s="197"/>
      <c r="E562" s="197"/>
      <c r="F562" s="197"/>
      <c r="G562" s="197"/>
      <c r="H562" s="197"/>
      <c r="I562" s="197"/>
      <c r="J562" s="197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</row>
    <row r="563" spans="1:30" ht="13" x14ac:dyDescent="0.15">
      <c r="A563" s="73"/>
      <c r="B563" s="64"/>
      <c r="C563" s="73"/>
      <c r="D563" s="197"/>
      <c r="E563" s="197"/>
      <c r="F563" s="197"/>
      <c r="G563" s="197"/>
      <c r="H563" s="197"/>
      <c r="I563" s="197"/>
      <c r="J563" s="197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</row>
    <row r="564" spans="1:30" ht="13" x14ac:dyDescent="0.15">
      <c r="A564" s="73"/>
      <c r="B564" s="64"/>
      <c r="C564" s="73"/>
      <c r="D564" s="197"/>
      <c r="E564" s="197"/>
      <c r="F564" s="197"/>
      <c r="G564" s="197"/>
      <c r="H564" s="197"/>
      <c r="I564" s="197"/>
      <c r="J564" s="197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</row>
    <row r="565" spans="1:30" ht="13" x14ac:dyDescent="0.15">
      <c r="A565" s="73"/>
      <c r="B565" s="64"/>
      <c r="C565" s="73"/>
      <c r="D565" s="197"/>
      <c r="E565" s="197"/>
      <c r="F565" s="197"/>
      <c r="G565" s="197"/>
      <c r="H565" s="197"/>
      <c r="I565" s="197"/>
      <c r="J565" s="197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</row>
    <row r="566" spans="1:30" ht="13" x14ac:dyDescent="0.15">
      <c r="A566" s="73"/>
      <c r="B566" s="64"/>
      <c r="C566" s="73"/>
      <c r="D566" s="197"/>
      <c r="E566" s="197"/>
      <c r="F566" s="197"/>
      <c r="G566" s="197"/>
      <c r="H566" s="197"/>
      <c r="I566" s="197"/>
      <c r="J566" s="197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</row>
    <row r="567" spans="1:30" ht="13" x14ac:dyDescent="0.15">
      <c r="A567" s="73"/>
      <c r="B567" s="64"/>
      <c r="C567" s="73"/>
      <c r="D567" s="197"/>
      <c r="E567" s="197"/>
      <c r="F567" s="197"/>
      <c r="G567" s="197"/>
      <c r="H567" s="197"/>
      <c r="I567" s="197"/>
      <c r="J567" s="197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</row>
    <row r="568" spans="1:30" ht="13" x14ac:dyDescent="0.15">
      <c r="A568" s="73"/>
      <c r="B568" s="64"/>
      <c r="C568" s="73"/>
      <c r="D568" s="197"/>
      <c r="E568" s="197"/>
      <c r="F568" s="197"/>
      <c r="G568" s="197"/>
      <c r="H568" s="197"/>
      <c r="I568" s="197"/>
      <c r="J568" s="197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</row>
    <row r="569" spans="1:30" ht="13" x14ac:dyDescent="0.15">
      <c r="A569" s="73"/>
      <c r="B569" s="64"/>
      <c r="C569" s="73"/>
      <c r="D569" s="197"/>
      <c r="E569" s="197"/>
      <c r="F569" s="197"/>
      <c r="G569" s="197"/>
      <c r="H569" s="197"/>
      <c r="I569" s="197"/>
      <c r="J569" s="197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</row>
    <row r="570" spans="1:30" ht="13" x14ac:dyDescent="0.15">
      <c r="A570" s="73"/>
      <c r="B570" s="64"/>
      <c r="C570" s="73"/>
      <c r="D570" s="197"/>
      <c r="E570" s="197"/>
      <c r="F570" s="197"/>
      <c r="G570" s="197"/>
      <c r="H570" s="197"/>
      <c r="I570" s="197"/>
      <c r="J570" s="197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</row>
    <row r="571" spans="1:30" ht="13" x14ac:dyDescent="0.15">
      <c r="A571" s="73"/>
      <c r="B571" s="64"/>
      <c r="C571" s="73"/>
      <c r="D571" s="197"/>
      <c r="E571" s="197"/>
      <c r="F571" s="197"/>
      <c r="G571" s="197"/>
      <c r="H571" s="197"/>
      <c r="I571" s="197"/>
      <c r="J571" s="197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</row>
    <row r="572" spans="1:30" ht="13" x14ac:dyDescent="0.15">
      <c r="A572" s="73"/>
      <c r="B572" s="64"/>
      <c r="C572" s="73"/>
      <c r="D572" s="197"/>
      <c r="E572" s="197"/>
      <c r="F572" s="197"/>
      <c r="G572" s="197"/>
      <c r="H572" s="197"/>
      <c r="I572" s="197"/>
      <c r="J572" s="197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</row>
    <row r="573" spans="1:30" ht="13" x14ac:dyDescent="0.15">
      <c r="A573" s="73"/>
      <c r="B573" s="64"/>
      <c r="C573" s="73"/>
      <c r="D573" s="197"/>
      <c r="E573" s="197"/>
      <c r="F573" s="197"/>
      <c r="G573" s="197"/>
      <c r="H573" s="197"/>
      <c r="I573" s="197"/>
      <c r="J573" s="197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</row>
    <row r="574" spans="1:30" ht="13" x14ac:dyDescent="0.15">
      <c r="A574" s="73"/>
      <c r="B574" s="64"/>
      <c r="C574" s="73"/>
      <c r="D574" s="197"/>
      <c r="E574" s="197"/>
      <c r="F574" s="197"/>
      <c r="G574" s="197"/>
      <c r="H574" s="197"/>
      <c r="I574" s="197"/>
      <c r="J574" s="197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</row>
    <row r="575" spans="1:30" ht="13" x14ac:dyDescent="0.15">
      <c r="A575" s="73"/>
      <c r="B575" s="64"/>
      <c r="C575" s="73"/>
      <c r="D575" s="197"/>
      <c r="E575" s="197"/>
      <c r="F575" s="197"/>
      <c r="G575" s="197"/>
      <c r="H575" s="197"/>
      <c r="I575" s="197"/>
      <c r="J575" s="197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</row>
    <row r="576" spans="1:30" ht="13" x14ac:dyDescent="0.15">
      <c r="A576" s="73"/>
      <c r="B576" s="64"/>
      <c r="C576" s="73"/>
      <c r="D576" s="197"/>
      <c r="E576" s="197"/>
      <c r="F576" s="197"/>
      <c r="G576" s="197"/>
      <c r="H576" s="197"/>
      <c r="I576" s="197"/>
      <c r="J576" s="197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</row>
    <row r="577" spans="1:30" ht="13" x14ac:dyDescent="0.15">
      <c r="A577" s="73"/>
      <c r="B577" s="64"/>
      <c r="C577" s="73"/>
      <c r="D577" s="197"/>
      <c r="E577" s="197"/>
      <c r="F577" s="197"/>
      <c r="G577" s="197"/>
      <c r="H577" s="197"/>
      <c r="I577" s="197"/>
      <c r="J577" s="197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</row>
    <row r="578" spans="1:30" ht="13" x14ac:dyDescent="0.15">
      <c r="A578" s="73"/>
      <c r="B578" s="64"/>
      <c r="C578" s="73"/>
      <c r="D578" s="197"/>
      <c r="E578" s="197"/>
      <c r="F578" s="197"/>
      <c r="G578" s="197"/>
      <c r="H578" s="197"/>
      <c r="I578" s="197"/>
      <c r="J578" s="197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</row>
    <row r="579" spans="1:30" ht="13" x14ac:dyDescent="0.15">
      <c r="A579" s="73"/>
      <c r="B579" s="64"/>
      <c r="C579" s="73"/>
      <c r="D579" s="197"/>
      <c r="E579" s="197"/>
      <c r="F579" s="197"/>
      <c r="G579" s="197"/>
      <c r="H579" s="197"/>
      <c r="I579" s="197"/>
      <c r="J579" s="197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</row>
    <row r="580" spans="1:30" ht="13" x14ac:dyDescent="0.15">
      <c r="A580" s="73"/>
      <c r="B580" s="64"/>
      <c r="C580" s="73"/>
      <c r="D580" s="197"/>
      <c r="E580" s="197"/>
      <c r="F580" s="197"/>
      <c r="G580" s="197"/>
      <c r="H580" s="197"/>
      <c r="I580" s="197"/>
      <c r="J580" s="197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</row>
    <row r="581" spans="1:30" ht="13" x14ac:dyDescent="0.15">
      <c r="A581" s="73"/>
      <c r="B581" s="64"/>
      <c r="C581" s="73"/>
      <c r="D581" s="197"/>
      <c r="E581" s="197"/>
      <c r="F581" s="197"/>
      <c r="G581" s="197"/>
      <c r="H581" s="197"/>
      <c r="I581" s="197"/>
      <c r="J581" s="197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</row>
    <row r="582" spans="1:30" ht="13" x14ac:dyDescent="0.15">
      <c r="A582" s="73"/>
      <c r="B582" s="64"/>
      <c r="C582" s="73"/>
      <c r="D582" s="197"/>
      <c r="E582" s="197"/>
      <c r="F582" s="197"/>
      <c r="G582" s="197"/>
      <c r="H582" s="197"/>
      <c r="I582" s="197"/>
      <c r="J582" s="197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</row>
    <row r="583" spans="1:30" ht="13" x14ac:dyDescent="0.15">
      <c r="A583" s="73"/>
      <c r="B583" s="64"/>
      <c r="C583" s="73"/>
      <c r="D583" s="197"/>
      <c r="E583" s="197"/>
      <c r="F583" s="197"/>
      <c r="G583" s="197"/>
      <c r="H583" s="197"/>
      <c r="I583" s="197"/>
      <c r="J583" s="197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</row>
    <row r="584" spans="1:30" ht="13" x14ac:dyDescent="0.15">
      <c r="A584" s="73"/>
      <c r="B584" s="64"/>
      <c r="C584" s="73"/>
      <c r="D584" s="197"/>
      <c r="E584" s="197"/>
      <c r="F584" s="197"/>
      <c r="G584" s="197"/>
      <c r="H584" s="197"/>
      <c r="I584" s="197"/>
      <c r="J584" s="197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</row>
    <row r="585" spans="1:30" ht="13" x14ac:dyDescent="0.15">
      <c r="A585" s="73"/>
      <c r="B585" s="64"/>
      <c r="C585" s="73"/>
      <c r="D585" s="197"/>
      <c r="E585" s="197"/>
      <c r="F585" s="197"/>
      <c r="G585" s="197"/>
      <c r="H585" s="197"/>
      <c r="I585" s="197"/>
      <c r="J585" s="197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</row>
    <row r="586" spans="1:30" ht="13" x14ac:dyDescent="0.15">
      <c r="A586" s="73"/>
      <c r="B586" s="64"/>
      <c r="C586" s="73"/>
      <c r="D586" s="197"/>
      <c r="E586" s="197"/>
      <c r="F586" s="197"/>
      <c r="G586" s="197"/>
      <c r="H586" s="197"/>
      <c r="I586" s="197"/>
      <c r="J586" s="197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</row>
    <row r="587" spans="1:30" ht="13" x14ac:dyDescent="0.15">
      <c r="A587" s="73"/>
      <c r="B587" s="64"/>
      <c r="C587" s="73"/>
      <c r="D587" s="197"/>
      <c r="E587" s="197"/>
      <c r="F587" s="197"/>
      <c r="G587" s="197"/>
      <c r="H587" s="197"/>
      <c r="I587" s="197"/>
      <c r="J587" s="197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</row>
    <row r="588" spans="1:30" ht="13" x14ac:dyDescent="0.15">
      <c r="A588" s="73"/>
      <c r="B588" s="64"/>
      <c r="C588" s="73"/>
      <c r="D588" s="197"/>
      <c r="E588" s="197"/>
      <c r="F588" s="197"/>
      <c r="G588" s="197"/>
      <c r="H588" s="197"/>
      <c r="I588" s="197"/>
      <c r="J588" s="197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</row>
    <row r="589" spans="1:30" ht="13" x14ac:dyDescent="0.15">
      <c r="A589" s="73"/>
      <c r="B589" s="64"/>
      <c r="C589" s="73"/>
      <c r="D589" s="197"/>
      <c r="E589" s="197"/>
      <c r="F589" s="197"/>
      <c r="G589" s="197"/>
      <c r="H589" s="197"/>
      <c r="I589" s="197"/>
      <c r="J589" s="197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</row>
    <row r="590" spans="1:30" ht="13" x14ac:dyDescent="0.15">
      <c r="A590" s="73"/>
      <c r="B590" s="64"/>
      <c r="C590" s="73"/>
      <c r="D590" s="197"/>
      <c r="E590" s="197"/>
      <c r="F590" s="197"/>
      <c r="G590" s="197"/>
      <c r="H590" s="197"/>
      <c r="I590" s="197"/>
      <c r="J590" s="197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</row>
    <row r="591" spans="1:30" ht="13" x14ac:dyDescent="0.15">
      <c r="A591" s="73"/>
      <c r="B591" s="64"/>
      <c r="C591" s="73"/>
      <c r="D591" s="197"/>
      <c r="E591" s="197"/>
      <c r="F591" s="197"/>
      <c r="G591" s="197"/>
      <c r="H591" s="197"/>
      <c r="I591" s="197"/>
      <c r="J591" s="197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</row>
    <row r="592" spans="1:30" ht="13" x14ac:dyDescent="0.15">
      <c r="A592" s="73"/>
      <c r="B592" s="64"/>
      <c r="C592" s="73"/>
      <c r="D592" s="197"/>
      <c r="E592" s="197"/>
      <c r="F592" s="197"/>
      <c r="G592" s="197"/>
      <c r="H592" s="197"/>
      <c r="I592" s="197"/>
      <c r="J592" s="197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</row>
    <row r="593" spans="1:30" ht="13" x14ac:dyDescent="0.15">
      <c r="A593" s="73"/>
      <c r="B593" s="64"/>
      <c r="C593" s="73"/>
      <c r="D593" s="197"/>
      <c r="E593" s="197"/>
      <c r="F593" s="197"/>
      <c r="G593" s="197"/>
      <c r="H593" s="197"/>
      <c r="I593" s="197"/>
      <c r="J593" s="197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</row>
    <row r="594" spans="1:30" ht="13" x14ac:dyDescent="0.15">
      <c r="A594" s="73"/>
      <c r="B594" s="64"/>
      <c r="C594" s="73"/>
      <c r="D594" s="197"/>
      <c r="E594" s="197"/>
      <c r="F594" s="197"/>
      <c r="G594" s="197"/>
      <c r="H594" s="197"/>
      <c r="I594" s="197"/>
      <c r="J594" s="197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</row>
    <row r="595" spans="1:30" ht="13" x14ac:dyDescent="0.15">
      <c r="A595" s="73"/>
      <c r="B595" s="64"/>
      <c r="C595" s="73"/>
      <c r="D595" s="197"/>
      <c r="E595" s="197"/>
      <c r="F595" s="197"/>
      <c r="G595" s="197"/>
      <c r="H595" s="197"/>
      <c r="I595" s="197"/>
      <c r="J595" s="197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</row>
    <row r="596" spans="1:30" ht="13" x14ac:dyDescent="0.15">
      <c r="A596" s="73"/>
      <c r="B596" s="64"/>
      <c r="C596" s="73"/>
      <c r="D596" s="197"/>
      <c r="E596" s="197"/>
      <c r="F596" s="197"/>
      <c r="G596" s="197"/>
      <c r="H596" s="197"/>
      <c r="I596" s="197"/>
      <c r="J596" s="197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</row>
    <row r="597" spans="1:30" ht="13" x14ac:dyDescent="0.15">
      <c r="A597" s="73"/>
      <c r="B597" s="64"/>
      <c r="C597" s="73"/>
      <c r="D597" s="197"/>
      <c r="E597" s="197"/>
      <c r="F597" s="197"/>
      <c r="G597" s="197"/>
      <c r="H597" s="197"/>
      <c r="I597" s="197"/>
      <c r="J597" s="197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</row>
    <row r="598" spans="1:30" ht="13" x14ac:dyDescent="0.15">
      <c r="A598" s="73"/>
      <c r="B598" s="64"/>
      <c r="C598" s="73"/>
      <c r="D598" s="197"/>
      <c r="E598" s="197"/>
      <c r="F598" s="197"/>
      <c r="G598" s="197"/>
      <c r="H598" s="197"/>
      <c r="I598" s="197"/>
      <c r="J598" s="197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</row>
    <row r="599" spans="1:30" ht="13" x14ac:dyDescent="0.15">
      <c r="A599" s="73"/>
      <c r="B599" s="64"/>
      <c r="C599" s="73"/>
      <c r="D599" s="197"/>
      <c r="E599" s="197"/>
      <c r="F599" s="197"/>
      <c r="G599" s="197"/>
      <c r="H599" s="197"/>
      <c r="I599" s="197"/>
      <c r="J599" s="197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</row>
    <row r="600" spans="1:30" ht="13" x14ac:dyDescent="0.15">
      <c r="A600" s="73"/>
      <c r="B600" s="64"/>
      <c r="C600" s="73"/>
      <c r="D600" s="197"/>
      <c r="E600" s="197"/>
      <c r="F600" s="197"/>
      <c r="G600" s="197"/>
      <c r="H600" s="197"/>
      <c r="I600" s="197"/>
      <c r="J600" s="197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</row>
    <row r="601" spans="1:30" ht="13" x14ac:dyDescent="0.15">
      <c r="A601" s="73"/>
      <c r="B601" s="64"/>
      <c r="C601" s="73"/>
      <c r="D601" s="197"/>
      <c r="E601" s="197"/>
      <c r="F601" s="197"/>
      <c r="G601" s="197"/>
      <c r="H601" s="197"/>
      <c r="I601" s="197"/>
      <c r="J601" s="197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</row>
    <row r="602" spans="1:30" ht="13" x14ac:dyDescent="0.15">
      <c r="A602" s="73"/>
      <c r="B602" s="64"/>
      <c r="C602" s="73"/>
      <c r="D602" s="197"/>
      <c r="E602" s="197"/>
      <c r="F602" s="197"/>
      <c r="G602" s="197"/>
      <c r="H602" s="197"/>
      <c r="I602" s="197"/>
      <c r="J602" s="197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</row>
    <row r="603" spans="1:30" ht="13" x14ac:dyDescent="0.15">
      <c r="A603" s="73"/>
      <c r="B603" s="64"/>
      <c r="C603" s="73"/>
      <c r="D603" s="197"/>
      <c r="E603" s="197"/>
      <c r="F603" s="197"/>
      <c r="G603" s="197"/>
      <c r="H603" s="197"/>
      <c r="I603" s="197"/>
      <c r="J603" s="197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</row>
    <row r="604" spans="1:30" ht="13" x14ac:dyDescent="0.15">
      <c r="A604" s="73"/>
      <c r="B604" s="64"/>
      <c r="C604" s="73"/>
      <c r="D604" s="197"/>
      <c r="E604" s="197"/>
      <c r="F604" s="197"/>
      <c r="G604" s="197"/>
      <c r="H604" s="197"/>
      <c r="I604" s="197"/>
      <c r="J604" s="197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</row>
    <row r="605" spans="1:30" ht="13" x14ac:dyDescent="0.15">
      <c r="A605" s="73"/>
      <c r="B605" s="64"/>
      <c r="C605" s="73"/>
      <c r="D605" s="197"/>
      <c r="E605" s="197"/>
      <c r="F605" s="197"/>
      <c r="G605" s="197"/>
      <c r="H605" s="197"/>
      <c r="I605" s="197"/>
      <c r="J605" s="197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</row>
    <row r="606" spans="1:30" ht="13" x14ac:dyDescent="0.15">
      <c r="A606" s="73"/>
      <c r="B606" s="64"/>
      <c r="C606" s="73"/>
      <c r="D606" s="197"/>
      <c r="E606" s="197"/>
      <c r="F606" s="197"/>
      <c r="G606" s="197"/>
      <c r="H606" s="197"/>
      <c r="I606" s="197"/>
      <c r="J606" s="197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</row>
    <row r="607" spans="1:30" ht="13" x14ac:dyDescent="0.15">
      <c r="A607" s="73"/>
      <c r="B607" s="64"/>
      <c r="C607" s="73"/>
      <c r="D607" s="197"/>
      <c r="E607" s="197"/>
      <c r="F607" s="197"/>
      <c r="G607" s="197"/>
      <c r="H607" s="197"/>
      <c r="I607" s="197"/>
      <c r="J607" s="197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</row>
    <row r="608" spans="1:30" ht="13" x14ac:dyDescent="0.15">
      <c r="A608" s="73"/>
      <c r="B608" s="64"/>
      <c r="C608" s="73"/>
      <c r="D608" s="197"/>
      <c r="E608" s="197"/>
      <c r="F608" s="197"/>
      <c r="G608" s="197"/>
      <c r="H608" s="197"/>
      <c r="I608" s="197"/>
      <c r="J608" s="197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</row>
    <row r="609" spans="1:30" ht="13" x14ac:dyDescent="0.15">
      <c r="A609" s="73"/>
      <c r="B609" s="64"/>
      <c r="C609" s="73"/>
      <c r="D609" s="197"/>
      <c r="E609" s="197"/>
      <c r="F609" s="197"/>
      <c r="G609" s="197"/>
      <c r="H609" s="197"/>
      <c r="I609" s="197"/>
      <c r="J609" s="197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</row>
    <row r="610" spans="1:30" ht="13" x14ac:dyDescent="0.15">
      <c r="A610" s="73"/>
      <c r="B610" s="64"/>
      <c r="C610" s="73"/>
      <c r="D610" s="197"/>
      <c r="E610" s="197"/>
      <c r="F610" s="197"/>
      <c r="G610" s="197"/>
      <c r="H610" s="197"/>
      <c r="I610" s="197"/>
      <c r="J610" s="197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</row>
    <row r="611" spans="1:30" ht="13" x14ac:dyDescent="0.15">
      <c r="A611" s="73"/>
      <c r="B611" s="64"/>
      <c r="C611" s="73"/>
      <c r="D611" s="197"/>
      <c r="E611" s="197"/>
      <c r="F611" s="197"/>
      <c r="G611" s="197"/>
      <c r="H611" s="197"/>
      <c r="I611" s="197"/>
      <c r="J611" s="197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</row>
    <row r="612" spans="1:30" ht="13" x14ac:dyDescent="0.15">
      <c r="A612" s="73"/>
      <c r="B612" s="64"/>
      <c r="C612" s="73"/>
      <c r="D612" s="197"/>
      <c r="E612" s="197"/>
      <c r="F612" s="197"/>
      <c r="G612" s="197"/>
      <c r="H612" s="197"/>
      <c r="I612" s="197"/>
      <c r="J612" s="197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</row>
    <row r="613" spans="1:30" ht="13" x14ac:dyDescent="0.15">
      <c r="A613" s="73"/>
      <c r="B613" s="64"/>
      <c r="C613" s="73"/>
      <c r="D613" s="197"/>
      <c r="E613" s="197"/>
      <c r="F613" s="197"/>
      <c r="G613" s="197"/>
      <c r="H613" s="197"/>
      <c r="I613" s="197"/>
      <c r="J613" s="197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</row>
    <row r="614" spans="1:30" ht="13" x14ac:dyDescent="0.15">
      <c r="A614" s="73"/>
      <c r="B614" s="64"/>
      <c r="C614" s="73"/>
      <c r="D614" s="197"/>
      <c r="E614" s="197"/>
      <c r="F614" s="197"/>
      <c r="G614" s="197"/>
      <c r="H614" s="197"/>
      <c r="I614" s="197"/>
      <c r="J614" s="197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</row>
    <row r="615" spans="1:30" ht="13" x14ac:dyDescent="0.15">
      <c r="A615" s="73"/>
      <c r="B615" s="64"/>
      <c r="C615" s="73"/>
      <c r="D615" s="197"/>
      <c r="E615" s="197"/>
      <c r="F615" s="197"/>
      <c r="G615" s="197"/>
      <c r="H615" s="197"/>
      <c r="I615" s="197"/>
      <c r="J615" s="197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</row>
    <row r="616" spans="1:30" ht="13" x14ac:dyDescent="0.15">
      <c r="A616" s="73"/>
      <c r="B616" s="64"/>
      <c r="C616" s="73"/>
      <c r="D616" s="197"/>
      <c r="E616" s="197"/>
      <c r="F616" s="197"/>
      <c r="G616" s="197"/>
      <c r="H616" s="197"/>
      <c r="I616" s="197"/>
      <c r="J616" s="197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</row>
    <row r="617" spans="1:30" ht="13" x14ac:dyDescent="0.15">
      <c r="A617" s="73"/>
      <c r="B617" s="64"/>
      <c r="C617" s="73"/>
      <c r="D617" s="197"/>
      <c r="E617" s="197"/>
      <c r="F617" s="197"/>
      <c r="G617" s="197"/>
      <c r="H617" s="197"/>
      <c r="I617" s="197"/>
      <c r="J617" s="197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</row>
    <row r="618" spans="1:30" ht="13" x14ac:dyDescent="0.15">
      <c r="A618" s="73"/>
      <c r="B618" s="64"/>
      <c r="C618" s="73"/>
      <c r="D618" s="197"/>
      <c r="E618" s="197"/>
      <c r="F618" s="197"/>
      <c r="G618" s="197"/>
      <c r="H618" s="197"/>
      <c r="I618" s="197"/>
      <c r="J618" s="197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</row>
    <row r="619" spans="1:30" ht="13" x14ac:dyDescent="0.15">
      <c r="A619" s="73"/>
      <c r="B619" s="64"/>
      <c r="C619" s="73"/>
      <c r="D619" s="197"/>
      <c r="E619" s="197"/>
      <c r="F619" s="197"/>
      <c r="G619" s="197"/>
      <c r="H619" s="197"/>
      <c r="I619" s="197"/>
      <c r="J619" s="197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</row>
    <row r="620" spans="1:30" ht="13" x14ac:dyDescent="0.15">
      <c r="A620" s="73"/>
      <c r="B620" s="64"/>
      <c r="C620" s="73"/>
      <c r="D620" s="197"/>
      <c r="E620" s="197"/>
      <c r="F620" s="197"/>
      <c r="G620" s="197"/>
      <c r="H620" s="197"/>
      <c r="I620" s="197"/>
      <c r="J620" s="197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</row>
    <row r="621" spans="1:30" ht="13" x14ac:dyDescent="0.15">
      <c r="A621" s="73"/>
      <c r="B621" s="64"/>
      <c r="C621" s="73"/>
      <c r="D621" s="197"/>
      <c r="E621" s="197"/>
      <c r="F621" s="197"/>
      <c r="G621" s="197"/>
      <c r="H621" s="197"/>
      <c r="I621" s="197"/>
      <c r="J621" s="197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</row>
    <row r="622" spans="1:30" ht="13" x14ac:dyDescent="0.15">
      <c r="A622" s="73"/>
      <c r="B622" s="64"/>
      <c r="C622" s="73"/>
      <c r="D622" s="197"/>
      <c r="E622" s="197"/>
      <c r="F622" s="197"/>
      <c r="G622" s="197"/>
      <c r="H622" s="197"/>
      <c r="I622" s="197"/>
      <c r="J622" s="197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</row>
    <row r="623" spans="1:30" ht="13" x14ac:dyDescent="0.15">
      <c r="A623" s="73"/>
      <c r="B623" s="64"/>
      <c r="C623" s="73"/>
      <c r="D623" s="197"/>
      <c r="E623" s="197"/>
      <c r="F623" s="197"/>
      <c r="G623" s="197"/>
      <c r="H623" s="197"/>
      <c r="I623" s="197"/>
      <c r="J623" s="197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</row>
    <row r="624" spans="1:30" ht="13" x14ac:dyDescent="0.15">
      <c r="A624" s="73"/>
      <c r="B624" s="64"/>
      <c r="C624" s="73"/>
      <c r="D624" s="197"/>
      <c r="E624" s="197"/>
      <c r="F624" s="197"/>
      <c r="G624" s="197"/>
      <c r="H624" s="197"/>
      <c r="I624" s="197"/>
      <c r="J624" s="197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</row>
    <row r="625" spans="1:30" ht="13" x14ac:dyDescent="0.15">
      <c r="A625" s="73"/>
      <c r="B625" s="64"/>
      <c r="C625" s="73"/>
      <c r="D625" s="197"/>
      <c r="E625" s="197"/>
      <c r="F625" s="197"/>
      <c r="G625" s="197"/>
      <c r="H625" s="197"/>
      <c r="I625" s="197"/>
      <c r="J625" s="197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</row>
    <row r="626" spans="1:30" ht="13" x14ac:dyDescent="0.15">
      <c r="A626" s="73"/>
      <c r="B626" s="64"/>
      <c r="C626" s="73"/>
      <c r="D626" s="197"/>
      <c r="E626" s="197"/>
      <c r="F626" s="197"/>
      <c r="G626" s="197"/>
      <c r="H626" s="197"/>
      <c r="I626" s="197"/>
      <c r="J626" s="197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</row>
    <row r="627" spans="1:30" ht="13" x14ac:dyDescent="0.15">
      <c r="A627" s="73"/>
      <c r="B627" s="64"/>
      <c r="C627" s="73"/>
      <c r="D627" s="197"/>
      <c r="E627" s="197"/>
      <c r="F627" s="197"/>
      <c r="G627" s="197"/>
      <c r="H627" s="197"/>
      <c r="I627" s="197"/>
      <c r="J627" s="197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</row>
    <row r="628" spans="1:30" ht="13" x14ac:dyDescent="0.15">
      <c r="A628" s="73"/>
      <c r="B628" s="64"/>
      <c r="C628" s="73"/>
      <c r="D628" s="197"/>
      <c r="E628" s="197"/>
      <c r="F628" s="197"/>
      <c r="G628" s="197"/>
      <c r="H628" s="197"/>
      <c r="I628" s="197"/>
      <c r="J628" s="197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</row>
    <row r="629" spans="1:30" ht="13" x14ac:dyDescent="0.15">
      <c r="A629" s="73"/>
      <c r="B629" s="64"/>
      <c r="C629" s="73"/>
      <c r="D629" s="197"/>
      <c r="E629" s="197"/>
      <c r="F629" s="197"/>
      <c r="G629" s="197"/>
      <c r="H629" s="197"/>
      <c r="I629" s="197"/>
      <c r="J629" s="197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</row>
    <row r="630" spans="1:30" ht="13" x14ac:dyDescent="0.15">
      <c r="A630" s="73"/>
      <c r="B630" s="64"/>
      <c r="C630" s="73"/>
      <c r="D630" s="197"/>
      <c r="E630" s="197"/>
      <c r="F630" s="197"/>
      <c r="G630" s="197"/>
      <c r="H630" s="197"/>
      <c r="I630" s="197"/>
      <c r="J630" s="197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</row>
    <row r="631" spans="1:30" ht="13" x14ac:dyDescent="0.15">
      <c r="A631" s="73"/>
      <c r="B631" s="64"/>
      <c r="C631" s="73"/>
      <c r="D631" s="197"/>
      <c r="E631" s="197"/>
      <c r="F631" s="197"/>
      <c r="G631" s="197"/>
      <c r="H631" s="197"/>
      <c r="I631" s="197"/>
      <c r="J631" s="197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</row>
    <row r="632" spans="1:30" ht="13" x14ac:dyDescent="0.15">
      <c r="A632" s="73"/>
      <c r="B632" s="64"/>
      <c r="C632" s="73"/>
      <c r="D632" s="197"/>
      <c r="E632" s="197"/>
      <c r="F632" s="197"/>
      <c r="G632" s="197"/>
      <c r="H632" s="197"/>
      <c r="I632" s="197"/>
      <c r="J632" s="197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</row>
    <row r="633" spans="1:30" ht="13" x14ac:dyDescent="0.15">
      <c r="A633" s="73"/>
      <c r="B633" s="64"/>
      <c r="C633" s="73"/>
      <c r="D633" s="197"/>
      <c r="E633" s="197"/>
      <c r="F633" s="197"/>
      <c r="G633" s="197"/>
      <c r="H633" s="197"/>
      <c r="I633" s="197"/>
      <c r="J633" s="197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</row>
    <row r="634" spans="1:30" ht="13" x14ac:dyDescent="0.15">
      <c r="A634" s="73"/>
      <c r="B634" s="64"/>
      <c r="C634" s="73"/>
      <c r="D634" s="197"/>
      <c r="E634" s="197"/>
      <c r="F634" s="197"/>
      <c r="G634" s="197"/>
      <c r="H634" s="197"/>
      <c r="I634" s="197"/>
      <c r="J634" s="197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</row>
    <row r="635" spans="1:30" ht="13" x14ac:dyDescent="0.15">
      <c r="A635" s="73"/>
      <c r="B635" s="64"/>
      <c r="C635" s="73"/>
      <c r="D635" s="197"/>
      <c r="E635" s="197"/>
      <c r="F635" s="197"/>
      <c r="G635" s="197"/>
      <c r="H635" s="197"/>
      <c r="I635" s="197"/>
      <c r="J635" s="197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</row>
    <row r="636" spans="1:30" ht="13" x14ac:dyDescent="0.15">
      <c r="A636" s="73"/>
      <c r="B636" s="64"/>
      <c r="C636" s="73"/>
      <c r="D636" s="197"/>
      <c r="E636" s="197"/>
      <c r="F636" s="197"/>
      <c r="G636" s="197"/>
      <c r="H636" s="197"/>
      <c r="I636" s="197"/>
      <c r="J636" s="197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</row>
    <row r="637" spans="1:30" ht="13" x14ac:dyDescent="0.15">
      <c r="A637" s="73"/>
      <c r="B637" s="64"/>
      <c r="C637" s="73"/>
      <c r="D637" s="197"/>
      <c r="E637" s="197"/>
      <c r="F637" s="197"/>
      <c r="G637" s="197"/>
      <c r="H637" s="197"/>
      <c r="I637" s="197"/>
      <c r="J637" s="197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</row>
    <row r="638" spans="1:30" ht="13" x14ac:dyDescent="0.15">
      <c r="A638" s="73"/>
      <c r="B638" s="64"/>
      <c r="C638" s="73"/>
      <c r="D638" s="197"/>
      <c r="E638" s="197"/>
      <c r="F638" s="197"/>
      <c r="G638" s="197"/>
      <c r="H638" s="197"/>
      <c r="I638" s="197"/>
      <c r="J638" s="197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</row>
    <row r="639" spans="1:30" ht="13" x14ac:dyDescent="0.15">
      <c r="A639" s="73"/>
      <c r="B639" s="64"/>
      <c r="C639" s="73"/>
      <c r="D639" s="197"/>
      <c r="E639" s="197"/>
      <c r="F639" s="197"/>
      <c r="G639" s="197"/>
      <c r="H639" s="197"/>
      <c r="I639" s="197"/>
      <c r="J639" s="197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</row>
    <row r="640" spans="1:30" ht="13" x14ac:dyDescent="0.15">
      <c r="A640" s="73"/>
      <c r="B640" s="64"/>
      <c r="C640" s="73"/>
      <c r="D640" s="197"/>
      <c r="E640" s="197"/>
      <c r="F640" s="197"/>
      <c r="G640" s="197"/>
      <c r="H640" s="197"/>
      <c r="I640" s="197"/>
      <c r="J640" s="197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</row>
    <row r="641" spans="1:30" ht="13" x14ac:dyDescent="0.15">
      <c r="A641" s="73"/>
      <c r="B641" s="64"/>
      <c r="C641" s="73"/>
      <c r="D641" s="197"/>
      <c r="E641" s="197"/>
      <c r="F641" s="197"/>
      <c r="G641" s="197"/>
      <c r="H641" s="197"/>
      <c r="I641" s="197"/>
      <c r="J641" s="197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</row>
    <row r="642" spans="1:30" ht="13" x14ac:dyDescent="0.15">
      <c r="A642" s="73"/>
      <c r="B642" s="64"/>
      <c r="C642" s="73"/>
      <c r="D642" s="197"/>
      <c r="E642" s="197"/>
      <c r="F642" s="197"/>
      <c r="G642" s="197"/>
      <c r="H642" s="197"/>
      <c r="I642" s="197"/>
      <c r="J642" s="197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</row>
    <row r="643" spans="1:30" ht="13" x14ac:dyDescent="0.15">
      <c r="A643" s="73"/>
      <c r="B643" s="64"/>
      <c r="C643" s="73"/>
      <c r="D643" s="197"/>
      <c r="E643" s="197"/>
      <c r="F643" s="197"/>
      <c r="G643" s="197"/>
      <c r="H643" s="197"/>
      <c r="I643" s="197"/>
      <c r="J643" s="197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</row>
    <row r="644" spans="1:30" ht="13" x14ac:dyDescent="0.15">
      <c r="A644" s="73"/>
      <c r="B644" s="64"/>
      <c r="C644" s="73"/>
      <c r="D644" s="197"/>
      <c r="E644" s="197"/>
      <c r="F644" s="197"/>
      <c r="G644" s="197"/>
      <c r="H644" s="197"/>
      <c r="I644" s="197"/>
      <c r="J644" s="197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</row>
    <row r="645" spans="1:30" ht="13" x14ac:dyDescent="0.15">
      <c r="A645" s="73"/>
      <c r="B645" s="64"/>
      <c r="C645" s="73"/>
      <c r="D645" s="197"/>
      <c r="E645" s="197"/>
      <c r="F645" s="197"/>
      <c r="G645" s="197"/>
      <c r="H645" s="197"/>
      <c r="I645" s="197"/>
      <c r="J645" s="197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</row>
    <row r="646" spans="1:30" ht="13" x14ac:dyDescent="0.15">
      <c r="A646" s="73"/>
      <c r="B646" s="64"/>
      <c r="C646" s="73"/>
      <c r="D646" s="197"/>
      <c r="E646" s="197"/>
      <c r="F646" s="197"/>
      <c r="G646" s="197"/>
      <c r="H646" s="197"/>
      <c r="I646" s="197"/>
      <c r="J646" s="197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</row>
    <row r="647" spans="1:30" ht="13" x14ac:dyDescent="0.15">
      <c r="A647" s="73"/>
      <c r="B647" s="64"/>
      <c r="C647" s="73"/>
      <c r="D647" s="197"/>
      <c r="E647" s="197"/>
      <c r="F647" s="197"/>
      <c r="G647" s="197"/>
      <c r="H647" s="197"/>
      <c r="I647" s="197"/>
      <c r="J647" s="197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</row>
    <row r="648" spans="1:30" ht="13" x14ac:dyDescent="0.15">
      <c r="A648" s="73"/>
      <c r="B648" s="64"/>
      <c r="C648" s="73"/>
      <c r="D648" s="197"/>
      <c r="E648" s="197"/>
      <c r="F648" s="197"/>
      <c r="G648" s="197"/>
      <c r="H648" s="197"/>
      <c r="I648" s="197"/>
      <c r="J648" s="197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</row>
    <row r="649" spans="1:30" ht="13" x14ac:dyDescent="0.15">
      <c r="A649" s="73"/>
      <c r="B649" s="64"/>
      <c r="C649" s="73"/>
      <c r="D649" s="197"/>
      <c r="E649" s="197"/>
      <c r="F649" s="197"/>
      <c r="G649" s="197"/>
      <c r="H649" s="197"/>
      <c r="I649" s="197"/>
      <c r="J649" s="197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</row>
    <row r="650" spans="1:30" ht="13" x14ac:dyDescent="0.15">
      <c r="A650" s="73"/>
      <c r="B650" s="64"/>
      <c r="C650" s="73"/>
      <c r="D650" s="197"/>
      <c r="E650" s="197"/>
      <c r="F650" s="197"/>
      <c r="G650" s="197"/>
      <c r="H650" s="197"/>
      <c r="I650" s="197"/>
      <c r="J650" s="197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</row>
    <row r="651" spans="1:30" ht="13" x14ac:dyDescent="0.15">
      <c r="A651" s="73"/>
      <c r="B651" s="64"/>
      <c r="C651" s="73"/>
      <c r="D651" s="197"/>
      <c r="E651" s="197"/>
      <c r="F651" s="197"/>
      <c r="G651" s="197"/>
      <c r="H651" s="197"/>
      <c r="I651" s="197"/>
      <c r="J651" s="197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</row>
    <row r="652" spans="1:30" ht="13" x14ac:dyDescent="0.15">
      <c r="A652" s="73"/>
      <c r="B652" s="64"/>
      <c r="C652" s="73"/>
      <c r="D652" s="197"/>
      <c r="E652" s="197"/>
      <c r="F652" s="197"/>
      <c r="G652" s="197"/>
      <c r="H652" s="197"/>
      <c r="I652" s="197"/>
      <c r="J652" s="197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</row>
    <row r="653" spans="1:30" ht="13" x14ac:dyDescent="0.15">
      <c r="A653" s="73"/>
      <c r="B653" s="64"/>
      <c r="C653" s="73"/>
      <c r="D653" s="197"/>
      <c r="E653" s="197"/>
      <c r="F653" s="197"/>
      <c r="G653" s="197"/>
      <c r="H653" s="197"/>
      <c r="I653" s="197"/>
      <c r="J653" s="197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</row>
    <row r="654" spans="1:30" ht="13" x14ac:dyDescent="0.15">
      <c r="A654" s="73"/>
      <c r="B654" s="64"/>
      <c r="C654" s="73"/>
      <c r="D654" s="197"/>
      <c r="E654" s="197"/>
      <c r="F654" s="197"/>
      <c r="G654" s="197"/>
      <c r="H654" s="197"/>
      <c r="I654" s="197"/>
      <c r="J654" s="197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</row>
    <row r="655" spans="1:30" ht="13" x14ac:dyDescent="0.15">
      <c r="A655" s="73"/>
      <c r="B655" s="64"/>
      <c r="C655" s="73"/>
      <c r="D655" s="197"/>
      <c r="E655" s="197"/>
      <c r="F655" s="197"/>
      <c r="G655" s="197"/>
      <c r="H655" s="197"/>
      <c r="I655" s="197"/>
      <c r="J655" s="197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</row>
    <row r="656" spans="1:30" ht="13" x14ac:dyDescent="0.15">
      <c r="A656" s="73"/>
      <c r="B656" s="64"/>
      <c r="C656" s="73"/>
      <c r="D656" s="197"/>
      <c r="E656" s="197"/>
      <c r="F656" s="197"/>
      <c r="G656" s="197"/>
      <c r="H656" s="197"/>
      <c r="I656" s="197"/>
      <c r="J656" s="197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</row>
    <row r="657" spans="1:30" ht="13" x14ac:dyDescent="0.15">
      <c r="A657" s="73"/>
      <c r="B657" s="64"/>
      <c r="C657" s="73"/>
      <c r="D657" s="197"/>
      <c r="E657" s="197"/>
      <c r="F657" s="197"/>
      <c r="G657" s="197"/>
      <c r="H657" s="197"/>
      <c r="I657" s="197"/>
      <c r="J657" s="197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</row>
    <row r="658" spans="1:30" ht="13" x14ac:dyDescent="0.15">
      <c r="A658" s="73"/>
      <c r="B658" s="64"/>
      <c r="C658" s="73"/>
      <c r="D658" s="197"/>
      <c r="E658" s="197"/>
      <c r="F658" s="197"/>
      <c r="G658" s="197"/>
      <c r="H658" s="197"/>
      <c r="I658" s="197"/>
      <c r="J658" s="197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</row>
    <row r="659" spans="1:30" ht="13" x14ac:dyDescent="0.15">
      <c r="A659" s="73"/>
      <c r="B659" s="64"/>
      <c r="C659" s="73"/>
      <c r="D659" s="197"/>
      <c r="E659" s="197"/>
      <c r="F659" s="197"/>
      <c r="G659" s="197"/>
      <c r="H659" s="197"/>
      <c r="I659" s="197"/>
      <c r="J659" s="197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</row>
    <row r="660" spans="1:30" ht="13" x14ac:dyDescent="0.15">
      <c r="A660" s="73"/>
      <c r="B660" s="64"/>
      <c r="C660" s="73"/>
      <c r="D660" s="197"/>
      <c r="E660" s="197"/>
      <c r="F660" s="197"/>
      <c r="G660" s="197"/>
      <c r="H660" s="197"/>
      <c r="I660" s="197"/>
      <c r="J660" s="197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</row>
    <row r="661" spans="1:30" ht="13" x14ac:dyDescent="0.15">
      <c r="A661" s="73"/>
      <c r="B661" s="64"/>
      <c r="C661" s="73"/>
      <c r="D661" s="197"/>
      <c r="E661" s="197"/>
      <c r="F661" s="197"/>
      <c r="G661" s="197"/>
      <c r="H661" s="197"/>
      <c r="I661" s="197"/>
      <c r="J661" s="197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</row>
    <row r="662" spans="1:30" ht="13" x14ac:dyDescent="0.15">
      <c r="A662" s="73"/>
      <c r="B662" s="64"/>
      <c r="C662" s="73"/>
      <c r="D662" s="197"/>
      <c r="E662" s="197"/>
      <c r="F662" s="197"/>
      <c r="G662" s="197"/>
      <c r="H662" s="197"/>
      <c r="I662" s="197"/>
      <c r="J662" s="197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</row>
    <row r="663" spans="1:30" ht="13" x14ac:dyDescent="0.15">
      <c r="A663" s="73"/>
      <c r="B663" s="64"/>
      <c r="C663" s="73"/>
      <c r="D663" s="197"/>
      <c r="E663" s="197"/>
      <c r="F663" s="197"/>
      <c r="G663" s="197"/>
      <c r="H663" s="197"/>
      <c r="I663" s="197"/>
      <c r="J663" s="197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</row>
    <row r="664" spans="1:30" ht="13" x14ac:dyDescent="0.15">
      <c r="A664" s="73"/>
      <c r="B664" s="64"/>
      <c r="C664" s="73"/>
      <c r="D664" s="197"/>
      <c r="E664" s="197"/>
      <c r="F664" s="197"/>
      <c r="G664" s="197"/>
      <c r="H664" s="197"/>
      <c r="I664" s="197"/>
      <c r="J664" s="197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</row>
    <row r="665" spans="1:30" ht="13" x14ac:dyDescent="0.15">
      <c r="A665" s="73"/>
      <c r="B665" s="64"/>
      <c r="C665" s="73"/>
      <c r="D665" s="197"/>
      <c r="E665" s="197"/>
      <c r="F665" s="197"/>
      <c r="G665" s="197"/>
      <c r="H665" s="197"/>
      <c r="I665" s="197"/>
      <c r="J665" s="197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</row>
    <row r="666" spans="1:30" ht="13" x14ac:dyDescent="0.15">
      <c r="A666" s="73"/>
      <c r="B666" s="64"/>
      <c r="C666" s="73"/>
      <c r="D666" s="197"/>
      <c r="E666" s="197"/>
      <c r="F666" s="197"/>
      <c r="G666" s="197"/>
      <c r="H666" s="197"/>
      <c r="I666" s="197"/>
      <c r="J666" s="197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</row>
    <row r="667" spans="1:30" ht="13" x14ac:dyDescent="0.15">
      <c r="A667" s="73"/>
      <c r="B667" s="64"/>
      <c r="C667" s="73"/>
      <c r="D667" s="197"/>
      <c r="E667" s="197"/>
      <c r="F667" s="197"/>
      <c r="G667" s="197"/>
      <c r="H667" s="197"/>
      <c r="I667" s="197"/>
      <c r="J667" s="197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</row>
    <row r="668" spans="1:30" ht="13" x14ac:dyDescent="0.15">
      <c r="A668" s="73"/>
      <c r="B668" s="64"/>
      <c r="C668" s="73"/>
      <c r="D668" s="197"/>
      <c r="E668" s="197"/>
      <c r="F668" s="197"/>
      <c r="G668" s="197"/>
      <c r="H668" s="197"/>
      <c r="I668" s="197"/>
      <c r="J668" s="197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</row>
    <row r="669" spans="1:30" ht="13" x14ac:dyDescent="0.15">
      <c r="A669" s="73"/>
      <c r="B669" s="64"/>
      <c r="C669" s="73"/>
      <c r="D669" s="197"/>
      <c r="E669" s="197"/>
      <c r="F669" s="197"/>
      <c r="G669" s="197"/>
      <c r="H669" s="197"/>
      <c r="I669" s="197"/>
      <c r="J669" s="197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</row>
    <row r="670" spans="1:30" ht="13" x14ac:dyDescent="0.15">
      <c r="A670" s="73"/>
      <c r="B670" s="64"/>
      <c r="C670" s="73"/>
      <c r="D670" s="197"/>
      <c r="E670" s="197"/>
      <c r="F670" s="197"/>
      <c r="G670" s="197"/>
      <c r="H670" s="197"/>
      <c r="I670" s="197"/>
      <c r="J670" s="197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</row>
    <row r="671" spans="1:30" ht="13" x14ac:dyDescent="0.15">
      <c r="A671" s="73"/>
      <c r="B671" s="64"/>
      <c r="C671" s="73"/>
      <c r="D671" s="197"/>
      <c r="E671" s="197"/>
      <c r="F671" s="197"/>
      <c r="G671" s="197"/>
      <c r="H671" s="197"/>
      <c r="I671" s="197"/>
      <c r="J671" s="197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</row>
    <row r="672" spans="1:30" ht="13" x14ac:dyDescent="0.15">
      <c r="A672" s="73"/>
      <c r="B672" s="64"/>
      <c r="C672" s="73"/>
      <c r="D672" s="197"/>
      <c r="E672" s="197"/>
      <c r="F672" s="197"/>
      <c r="G672" s="197"/>
      <c r="H672" s="197"/>
      <c r="I672" s="197"/>
      <c r="J672" s="197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</row>
    <row r="673" spans="1:30" ht="13" x14ac:dyDescent="0.15">
      <c r="A673" s="73"/>
      <c r="B673" s="64"/>
      <c r="C673" s="73"/>
      <c r="D673" s="197"/>
      <c r="E673" s="197"/>
      <c r="F673" s="197"/>
      <c r="G673" s="197"/>
      <c r="H673" s="197"/>
      <c r="I673" s="197"/>
      <c r="J673" s="197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</row>
    <row r="674" spans="1:30" ht="13" x14ac:dyDescent="0.15">
      <c r="A674" s="73"/>
      <c r="B674" s="64"/>
      <c r="C674" s="73"/>
      <c r="D674" s="197"/>
      <c r="E674" s="197"/>
      <c r="F674" s="197"/>
      <c r="G674" s="197"/>
      <c r="H674" s="197"/>
      <c r="I674" s="197"/>
      <c r="J674" s="197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</row>
    <row r="675" spans="1:30" ht="13" x14ac:dyDescent="0.15">
      <c r="A675" s="73"/>
      <c r="B675" s="64"/>
      <c r="C675" s="73"/>
      <c r="D675" s="197"/>
      <c r="E675" s="197"/>
      <c r="F675" s="197"/>
      <c r="G675" s="197"/>
      <c r="H675" s="197"/>
      <c r="I675" s="197"/>
      <c r="J675" s="197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</row>
    <row r="676" spans="1:30" ht="13" x14ac:dyDescent="0.15">
      <c r="A676" s="73"/>
      <c r="B676" s="64"/>
      <c r="C676" s="73"/>
      <c r="D676" s="197"/>
      <c r="E676" s="197"/>
      <c r="F676" s="197"/>
      <c r="G676" s="197"/>
      <c r="H676" s="197"/>
      <c r="I676" s="197"/>
      <c r="J676" s="197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</row>
    <row r="677" spans="1:30" ht="13" x14ac:dyDescent="0.15">
      <c r="A677" s="73"/>
      <c r="B677" s="64"/>
      <c r="C677" s="73"/>
      <c r="D677" s="197"/>
      <c r="E677" s="197"/>
      <c r="F677" s="197"/>
      <c r="G677" s="197"/>
      <c r="H677" s="197"/>
      <c r="I677" s="197"/>
      <c r="J677" s="197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</row>
    <row r="678" spans="1:30" ht="13" x14ac:dyDescent="0.15">
      <c r="A678" s="73"/>
      <c r="B678" s="64"/>
      <c r="C678" s="73"/>
      <c r="D678" s="197"/>
      <c r="E678" s="197"/>
      <c r="F678" s="197"/>
      <c r="G678" s="197"/>
      <c r="H678" s="197"/>
      <c r="I678" s="197"/>
      <c r="J678" s="197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</row>
    <row r="679" spans="1:30" ht="13" x14ac:dyDescent="0.15">
      <c r="A679" s="73"/>
      <c r="B679" s="64"/>
      <c r="C679" s="73"/>
      <c r="D679" s="197"/>
      <c r="E679" s="197"/>
      <c r="F679" s="197"/>
      <c r="G679" s="197"/>
      <c r="H679" s="197"/>
      <c r="I679" s="197"/>
      <c r="J679" s="197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</row>
    <row r="680" spans="1:30" ht="13" x14ac:dyDescent="0.15">
      <c r="A680" s="73"/>
      <c r="B680" s="64"/>
      <c r="C680" s="73"/>
      <c r="D680" s="197"/>
      <c r="E680" s="197"/>
      <c r="F680" s="197"/>
      <c r="G680" s="197"/>
      <c r="H680" s="197"/>
      <c r="I680" s="197"/>
      <c r="J680" s="197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</row>
    <row r="681" spans="1:30" ht="13" x14ac:dyDescent="0.15">
      <c r="A681" s="73"/>
      <c r="B681" s="64"/>
      <c r="C681" s="73"/>
      <c r="D681" s="197"/>
      <c r="E681" s="197"/>
      <c r="F681" s="197"/>
      <c r="G681" s="197"/>
      <c r="H681" s="197"/>
      <c r="I681" s="197"/>
      <c r="J681" s="197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</row>
    <row r="682" spans="1:30" ht="13" x14ac:dyDescent="0.15">
      <c r="A682" s="73"/>
      <c r="B682" s="64"/>
      <c r="C682" s="73"/>
      <c r="D682" s="197"/>
      <c r="E682" s="197"/>
      <c r="F682" s="197"/>
      <c r="G682" s="197"/>
      <c r="H682" s="197"/>
      <c r="I682" s="197"/>
      <c r="J682" s="197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</row>
    <row r="683" spans="1:30" ht="13" x14ac:dyDescent="0.15">
      <c r="A683" s="73"/>
      <c r="B683" s="64"/>
      <c r="C683" s="73"/>
      <c r="D683" s="197"/>
      <c r="E683" s="197"/>
      <c r="F683" s="197"/>
      <c r="G683" s="197"/>
      <c r="H683" s="197"/>
      <c r="I683" s="197"/>
      <c r="J683" s="197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</row>
    <row r="684" spans="1:30" ht="13" x14ac:dyDescent="0.15">
      <c r="A684" s="73"/>
      <c r="B684" s="64"/>
      <c r="C684" s="73"/>
      <c r="D684" s="197"/>
      <c r="E684" s="197"/>
      <c r="F684" s="197"/>
      <c r="G684" s="197"/>
      <c r="H684" s="197"/>
      <c r="I684" s="197"/>
      <c r="J684" s="197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</row>
    <row r="685" spans="1:30" ht="13" x14ac:dyDescent="0.15">
      <c r="A685" s="73"/>
      <c r="B685" s="64"/>
      <c r="C685" s="73"/>
      <c r="D685" s="197"/>
      <c r="E685" s="197"/>
      <c r="F685" s="197"/>
      <c r="G685" s="197"/>
      <c r="H685" s="197"/>
      <c r="I685" s="197"/>
      <c r="J685" s="197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</row>
    <row r="686" spans="1:30" ht="13" x14ac:dyDescent="0.15">
      <c r="A686" s="73"/>
      <c r="B686" s="64"/>
      <c r="C686" s="73"/>
      <c r="D686" s="197"/>
      <c r="E686" s="197"/>
      <c r="F686" s="197"/>
      <c r="G686" s="197"/>
      <c r="H686" s="197"/>
      <c r="I686" s="197"/>
      <c r="J686" s="197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</row>
    <row r="687" spans="1:30" ht="13" x14ac:dyDescent="0.15">
      <c r="A687" s="73"/>
      <c r="B687" s="64"/>
      <c r="C687" s="73"/>
      <c r="D687" s="197"/>
      <c r="E687" s="197"/>
      <c r="F687" s="197"/>
      <c r="G687" s="197"/>
      <c r="H687" s="197"/>
      <c r="I687" s="197"/>
      <c r="J687" s="197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</row>
    <row r="688" spans="1:30" ht="13" x14ac:dyDescent="0.15">
      <c r="A688" s="73"/>
      <c r="B688" s="64"/>
      <c r="C688" s="73"/>
      <c r="D688" s="197"/>
      <c r="E688" s="197"/>
      <c r="F688" s="197"/>
      <c r="G688" s="197"/>
      <c r="H688" s="197"/>
      <c r="I688" s="197"/>
      <c r="J688" s="197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</row>
    <row r="689" spans="1:30" ht="13" x14ac:dyDescent="0.15">
      <c r="A689" s="73"/>
      <c r="B689" s="64"/>
      <c r="C689" s="73"/>
      <c r="D689" s="197"/>
      <c r="E689" s="197"/>
      <c r="F689" s="197"/>
      <c r="G689" s="197"/>
      <c r="H689" s="197"/>
      <c r="I689" s="197"/>
      <c r="J689" s="197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</row>
    <row r="690" spans="1:30" ht="13" x14ac:dyDescent="0.15">
      <c r="A690" s="73"/>
      <c r="B690" s="64"/>
      <c r="C690" s="73"/>
      <c r="D690" s="197"/>
      <c r="E690" s="197"/>
      <c r="F690" s="197"/>
      <c r="G690" s="197"/>
      <c r="H690" s="197"/>
      <c r="I690" s="197"/>
      <c r="J690" s="197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</row>
    <row r="691" spans="1:30" ht="13" x14ac:dyDescent="0.15">
      <c r="A691" s="73"/>
      <c r="B691" s="64"/>
      <c r="C691" s="73"/>
      <c r="D691" s="197"/>
      <c r="E691" s="197"/>
      <c r="F691" s="197"/>
      <c r="G691" s="197"/>
      <c r="H691" s="197"/>
      <c r="I691" s="197"/>
      <c r="J691" s="197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</row>
    <row r="692" spans="1:30" ht="13" x14ac:dyDescent="0.15">
      <c r="A692" s="73"/>
      <c r="B692" s="64"/>
      <c r="C692" s="73"/>
      <c r="D692" s="197"/>
      <c r="E692" s="197"/>
      <c r="F692" s="197"/>
      <c r="G692" s="197"/>
      <c r="H692" s="197"/>
      <c r="I692" s="197"/>
      <c r="J692" s="197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</row>
    <row r="693" spans="1:30" ht="13" x14ac:dyDescent="0.15">
      <c r="A693" s="73"/>
      <c r="B693" s="64"/>
      <c r="C693" s="73"/>
      <c r="D693" s="197"/>
      <c r="E693" s="197"/>
      <c r="F693" s="197"/>
      <c r="G693" s="197"/>
      <c r="H693" s="197"/>
      <c r="I693" s="197"/>
      <c r="J693" s="197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</row>
    <row r="694" spans="1:30" ht="13" x14ac:dyDescent="0.15">
      <c r="A694" s="73"/>
      <c r="B694" s="64"/>
      <c r="C694" s="73"/>
      <c r="D694" s="197"/>
      <c r="E694" s="197"/>
      <c r="F694" s="197"/>
      <c r="G694" s="197"/>
      <c r="H694" s="197"/>
      <c r="I694" s="197"/>
      <c r="J694" s="197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</row>
    <row r="695" spans="1:30" ht="13" x14ac:dyDescent="0.15">
      <c r="A695" s="73"/>
      <c r="B695" s="64"/>
      <c r="C695" s="73"/>
      <c r="D695" s="197"/>
      <c r="E695" s="197"/>
      <c r="F695" s="197"/>
      <c r="G695" s="197"/>
      <c r="H695" s="197"/>
      <c r="I695" s="197"/>
      <c r="J695" s="197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</row>
    <row r="696" spans="1:30" ht="13" x14ac:dyDescent="0.15">
      <c r="A696" s="73"/>
      <c r="B696" s="64"/>
      <c r="C696" s="73"/>
      <c r="D696" s="197"/>
      <c r="E696" s="197"/>
      <c r="F696" s="197"/>
      <c r="G696" s="197"/>
      <c r="H696" s="197"/>
      <c r="I696" s="197"/>
      <c r="J696" s="197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</row>
    <row r="697" spans="1:30" ht="13" x14ac:dyDescent="0.15">
      <c r="A697" s="73"/>
      <c r="B697" s="64"/>
      <c r="C697" s="73"/>
      <c r="D697" s="197"/>
      <c r="E697" s="197"/>
      <c r="F697" s="197"/>
      <c r="G697" s="197"/>
      <c r="H697" s="197"/>
      <c r="I697" s="197"/>
      <c r="J697" s="197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</row>
    <row r="698" spans="1:30" ht="13" x14ac:dyDescent="0.15">
      <c r="A698" s="73"/>
      <c r="B698" s="64"/>
      <c r="C698" s="73"/>
      <c r="D698" s="197"/>
      <c r="E698" s="197"/>
      <c r="F698" s="197"/>
      <c r="G698" s="197"/>
      <c r="H698" s="197"/>
      <c r="I698" s="197"/>
      <c r="J698" s="197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</row>
    <row r="699" spans="1:30" ht="13" x14ac:dyDescent="0.15">
      <c r="A699" s="73"/>
      <c r="B699" s="64"/>
      <c r="C699" s="73"/>
      <c r="D699" s="197"/>
      <c r="E699" s="197"/>
      <c r="F699" s="197"/>
      <c r="G699" s="197"/>
      <c r="H699" s="197"/>
      <c r="I699" s="197"/>
      <c r="J699" s="197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</row>
    <row r="700" spans="1:30" ht="13" x14ac:dyDescent="0.15">
      <c r="A700" s="73"/>
      <c r="B700" s="64"/>
      <c r="C700" s="73"/>
      <c r="D700" s="197"/>
      <c r="E700" s="197"/>
      <c r="F700" s="197"/>
      <c r="G700" s="197"/>
      <c r="H700" s="197"/>
      <c r="I700" s="197"/>
      <c r="J700" s="197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</row>
    <row r="701" spans="1:30" ht="13" x14ac:dyDescent="0.15">
      <c r="A701" s="73"/>
      <c r="B701" s="64"/>
      <c r="C701" s="73"/>
      <c r="D701" s="197"/>
      <c r="E701" s="197"/>
      <c r="F701" s="197"/>
      <c r="G701" s="197"/>
      <c r="H701" s="197"/>
      <c r="I701" s="197"/>
      <c r="J701" s="197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</row>
    <row r="702" spans="1:30" ht="13" x14ac:dyDescent="0.15">
      <c r="A702" s="73"/>
      <c r="B702" s="64"/>
      <c r="C702" s="73"/>
      <c r="D702" s="197"/>
      <c r="E702" s="197"/>
      <c r="F702" s="197"/>
      <c r="G702" s="197"/>
      <c r="H702" s="197"/>
      <c r="I702" s="197"/>
      <c r="J702" s="197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</row>
    <row r="703" spans="1:30" ht="13" x14ac:dyDescent="0.15">
      <c r="A703" s="73"/>
      <c r="B703" s="64"/>
      <c r="C703" s="73"/>
      <c r="D703" s="197"/>
      <c r="E703" s="197"/>
      <c r="F703" s="197"/>
      <c r="G703" s="197"/>
      <c r="H703" s="197"/>
      <c r="I703" s="197"/>
      <c r="J703" s="197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</row>
    <row r="704" spans="1:30" ht="13" x14ac:dyDescent="0.15">
      <c r="A704" s="73"/>
      <c r="B704" s="64"/>
      <c r="C704" s="73"/>
      <c r="D704" s="197"/>
      <c r="E704" s="197"/>
      <c r="F704" s="197"/>
      <c r="G704" s="197"/>
      <c r="H704" s="197"/>
      <c r="I704" s="197"/>
      <c r="J704" s="197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</row>
    <row r="705" spans="1:30" ht="13" x14ac:dyDescent="0.15">
      <c r="A705" s="73"/>
      <c r="B705" s="64"/>
      <c r="C705" s="73"/>
      <c r="D705" s="197"/>
      <c r="E705" s="197"/>
      <c r="F705" s="197"/>
      <c r="G705" s="197"/>
      <c r="H705" s="197"/>
      <c r="I705" s="197"/>
      <c r="J705" s="197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</row>
    <row r="706" spans="1:30" ht="13" x14ac:dyDescent="0.15">
      <c r="A706" s="73"/>
      <c r="B706" s="64"/>
      <c r="C706" s="73"/>
      <c r="D706" s="197"/>
      <c r="E706" s="197"/>
      <c r="F706" s="197"/>
      <c r="G706" s="197"/>
      <c r="H706" s="197"/>
      <c r="I706" s="197"/>
      <c r="J706" s="197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</row>
    <row r="707" spans="1:30" ht="13" x14ac:dyDescent="0.15">
      <c r="A707" s="73"/>
      <c r="B707" s="64"/>
      <c r="C707" s="73"/>
      <c r="D707" s="197"/>
      <c r="E707" s="197"/>
      <c r="F707" s="197"/>
      <c r="G707" s="197"/>
      <c r="H707" s="197"/>
      <c r="I707" s="197"/>
      <c r="J707" s="197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</row>
    <row r="708" spans="1:30" ht="13" x14ac:dyDescent="0.15">
      <c r="A708" s="73"/>
      <c r="B708" s="64"/>
      <c r="C708" s="73"/>
      <c r="D708" s="197"/>
      <c r="E708" s="197"/>
      <c r="F708" s="197"/>
      <c r="G708" s="197"/>
      <c r="H708" s="197"/>
      <c r="I708" s="197"/>
      <c r="J708" s="197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</row>
    <row r="709" spans="1:30" ht="13" x14ac:dyDescent="0.15">
      <c r="A709" s="73"/>
      <c r="B709" s="64"/>
      <c r="C709" s="73"/>
      <c r="D709" s="197"/>
      <c r="E709" s="197"/>
      <c r="F709" s="197"/>
      <c r="G709" s="197"/>
      <c r="H709" s="197"/>
      <c r="I709" s="197"/>
      <c r="J709" s="197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</row>
    <row r="710" spans="1:30" ht="13" x14ac:dyDescent="0.15">
      <c r="A710" s="73"/>
      <c r="B710" s="64"/>
      <c r="C710" s="73"/>
      <c r="D710" s="197"/>
      <c r="E710" s="197"/>
      <c r="F710" s="197"/>
      <c r="G710" s="197"/>
      <c r="H710" s="197"/>
      <c r="I710" s="197"/>
      <c r="J710" s="197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</row>
    <row r="711" spans="1:30" ht="13" x14ac:dyDescent="0.15">
      <c r="A711" s="73"/>
      <c r="B711" s="64"/>
      <c r="C711" s="73"/>
      <c r="D711" s="197"/>
      <c r="E711" s="197"/>
      <c r="F711" s="197"/>
      <c r="G711" s="197"/>
      <c r="H711" s="197"/>
      <c r="I711" s="197"/>
      <c r="J711" s="197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</row>
    <row r="712" spans="1:30" ht="13" x14ac:dyDescent="0.15">
      <c r="A712" s="73"/>
      <c r="B712" s="64"/>
      <c r="C712" s="73"/>
      <c r="D712" s="197"/>
      <c r="E712" s="197"/>
      <c r="F712" s="197"/>
      <c r="G712" s="197"/>
      <c r="H712" s="197"/>
      <c r="I712" s="197"/>
      <c r="J712" s="197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</row>
    <row r="713" spans="1:30" ht="13" x14ac:dyDescent="0.15">
      <c r="A713" s="73"/>
      <c r="B713" s="64"/>
      <c r="C713" s="73"/>
      <c r="D713" s="197"/>
      <c r="E713" s="197"/>
      <c r="F713" s="197"/>
      <c r="G713" s="197"/>
      <c r="H713" s="197"/>
      <c r="I713" s="197"/>
      <c r="J713" s="197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</row>
    <row r="714" spans="1:30" ht="13" x14ac:dyDescent="0.15">
      <c r="A714" s="73"/>
      <c r="B714" s="64"/>
      <c r="C714" s="73"/>
      <c r="D714" s="197"/>
      <c r="E714" s="197"/>
      <c r="F714" s="197"/>
      <c r="G714" s="197"/>
      <c r="H714" s="197"/>
      <c r="I714" s="197"/>
      <c r="J714" s="197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</row>
    <row r="715" spans="1:30" ht="13" x14ac:dyDescent="0.15">
      <c r="A715" s="73"/>
      <c r="B715" s="64"/>
      <c r="C715" s="73"/>
      <c r="D715" s="197"/>
      <c r="E715" s="197"/>
      <c r="F715" s="197"/>
      <c r="G715" s="197"/>
      <c r="H715" s="197"/>
      <c r="I715" s="197"/>
      <c r="J715" s="197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</row>
    <row r="716" spans="1:30" ht="13" x14ac:dyDescent="0.15">
      <c r="A716" s="73"/>
      <c r="B716" s="64"/>
      <c r="C716" s="73"/>
      <c r="D716" s="197"/>
      <c r="E716" s="197"/>
      <c r="F716" s="197"/>
      <c r="G716" s="197"/>
      <c r="H716" s="197"/>
      <c r="I716" s="197"/>
      <c r="J716" s="197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</row>
    <row r="717" spans="1:30" ht="13" x14ac:dyDescent="0.15">
      <c r="A717" s="73"/>
      <c r="B717" s="64"/>
      <c r="C717" s="73"/>
      <c r="D717" s="197"/>
      <c r="E717" s="197"/>
      <c r="F717" s="197"/>
      <c r="G717" s="197"/>
      <c r="H717" s="197"/>
      <c r="I717" s="197"/>
      <c r="J717" s="197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</row>
    <row r="718" spans="1:30" ht="13" x14ac:dyDescent="0.15">
      <c r="A718" s="73"/>
      <c r="B718" s="64"/>
      <c r="C718" s="73"/>
      <c r="D718" s="197"/>
      <c r="E718" s="197"/>
      <c r="F718" s="197"/>
      <c r="G718" s="197"/>
      <c r="H718" s="197"/>
      <c r="I718" s="197"/>
      <c r="J718" s="197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</row>
    <row r="719" spans="1:30" ht="13" x14ac:dyDescent="0.15">
      <c r="A719" s="73"/>
      <c r="B719" s="64"/>
      <c r="C719" s="73"/>
      <c r="D719" s="197"/>
      <c r="E719" s="197"/>
      <c r="F719" s="197"/>
      <c r="G719" s="197"/>
      <c r="H719" s="197"/>
      <c r="I719" s="197"/>
      <c r="J719" s="197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</row>
    <row r="720" spans="1:30" ht="13" x14ac:dyDescent="0.15">
      <c r="A720" s="73"/>
      <c r="B720" s="64"/>
      <c r="C720" s="73"/>
      <c r="D720" s="197"/>
      <c r="E720" s="197"/>
      <c r="F720" s="197"/>
      <c r="G720" s="197"/>
      <c r="H720" s="197"/>
      <c r="I720" s="197"/>
      <c r="J720" s="197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</row>
    <row r="721" spans="1:30" ht="13" x14ac:dyDescent="0.15">
      <c r="A721" s="73"/>
      <c r="B721" s="64"/>
      <c r="C721" s="73"/>
      <c r="D721" s="197"/>
      <c r="E721" s="197"/>
      <c r="F721" s="197"/>
      <c r="G721" s="197"/>
      <c r="H721" s="197"/>
      <c r="I721" s="197"/>
      <c r="J721" s="197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</row>
    <row r="722" spans="1:30" ht="13" x14ac:dyDescent="0.15">
      <c r="A722" s="73"/>
      <c r="B722" s="64"/>
      <c r="C722" s="73"/>
      <c r="D722" s="197"/>
      <c r="E722" s="197"/>
      <c r="F722" s="197"/>
      <c r="G722" s="197"/>
      <c r="H722" s="197"/>
      <c r="I722" s="197"/>
      <c r="J722" s="197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</row>
    <row r="723" spans="1:30" ht="13" x14ac:dyDescent="0.15">
      <c r="A723" s="73"/>
      <c r="B723" s="64"/>
      <c r="C723" s="73"/>
      <c r="D723" s="197"/>
      <c r="E723" s="197"/>
      <c r="F723" s="197"/>
      <c r="G723" s="197"/>
      <c r="H723" s="197"/>
      <c r="I723" s="197"/>
      <c r="J723" s="197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</row>
    <row r="724" spans="1:30" ht="13" x14ac:dyDescent="0.15">
      <c r="A724" s="73"/>
      <c r="B724" s="64"/>
      <c r="C724" s="73"/>
      <c r="D724" s="197"/>
      <c r="E724" s="197"/>
      <c r="F724" s="197"/>
      <c r="G724" s="197"/>
      <c r="H724" s="197"/>
      <c r="I724" s="197"/>
      <c r="J724" s="197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</row>
    <row r="725" spans="1:30" ht="13" x14ac:dyDescent="0.15">
      <c r="A725" s="73"/>
      <c r="B725" s="64"/>
      <c r="C725" s="73"/>
      <c r="D725" s="197"/>
      <c r="E725" s="197"/>
      <c r="F725" s="197"/>
      <c r="G725" s="197"/>
      <c r="H725" s="197"/>
      <c r="I725" s="197"/>
      <c r="J725" s="197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</row>
    <row r="726" spans="1:30" ht="13" x14ac:dyDescent="0.15">
      <c r="A726" s="73"/>
      <c r="B726" s="64"/>
      <c r="C726" s="73"/>
      <c r="D726" s="197"/>
      <c r="E726" s="197"/>
      <c r="F726" s="197"/>
      <c r="G726" s="197"/>
      <c r="H726" s="197"/>
      <c r="I726" s="197"/>
      <c r="J726" s="197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</row>
    <row r="727" spans="1:30" ht="13" x14ac:dyDescent="0.15">
      <c r="A727" s="73"/>
      <c r="B727" s="64"/>
      <c r="C727" s="73"/>
      <c r="D727" s="197"/>
      <c r="E727" s="197"/>
      <c r="F727" s="197"/>
      <c r="G727" s="197"/>
      <c r="H727" s="197"/>
      <c r="I727" s="197"/>
      <c r="J727" s="197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</row>
    <row r="728" spans="1:30" ht="13" x14ac:dyDescent="0.15">
      <c r="A728" s="73"/>
      <c r="B728" s="64"/>
      <c r="C728" s="73"/>
      <c r="D728" s="197"/>
      <c r="E728" s="197"/>
      <c r="F728" s="197"/>
      <c r="G728" s="197"/>
      <c r="H728" s="197"/>
      <c r="I728" s="197"/>
      <c r="J728" s="197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</row>
    <row r="729" spans="1:30" ht="13" x14ac:dyDescent="0.15">
      <c r="A729" s="73"/>
      <c r="B729" s="64"/>
      <c r="C729" s="73"/>
      <c r="D729" s="197"/>
      <c r="E729" s="197"/>
      <c r="F729" s="197"/>
      <c r="G729" s="197"/>
      <c r="H729" s="197"/>
      <c r="I729" s="197"/>
      <c r="J729" s="197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</row>
    <row r="730" spans="1:30" ht="13" x14ac:dyDescent="0.15">
      <c r="A730" s="73"/>
      <c r="B730" s="64"/>
      <c r="C730" s="73"/>
      <c r="D730" s="197"/>
      <c r="E730" s="197"/>
      <c r="F730" s="197"/>
      <c r="G730" s="197"/>
      <c r="H730" s="197"/>
      <c r="I730" s="197"/>
      <c r="J730" s="197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</row>
    <row r="731" spans="1:30" ht="13" x14ac:dyDescent="0.15">
      <c r="A731" s="73"/>
      <c r="B731" s="64"/>
      <c r="C731" s="73"/>
      <c r="D731" s="197"/>
      <c r="E731" s="197"/>
      <c r="F731" s="197"/>
      <c r="G731" s="197"/>
      <c r="H731" s="197"/>
      <c r="I731" s="197"/>
      <c r="J731" s="197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</row>
    <row r="732" spans="1:30" ht="13" x14ac:dyDescent="0.15">
      <c r="A732" s="73"/>
      <c r="B732" s="64"/>
      <c r="C732" s="73"/>
      <c r="D732" s="197"/>
      <c r="E732" s="197"/>
      <c r="F732" s="197"/>
      <c r="G732" s="197"/>
      <c r="H732" s="197"/>
      <c r="I732" s="197"/>
      <c r="J732" s="197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</row>
    <row r="733" spans="1:30" ht="13" x14ac:dyDescent="0.15">
      <c r="A733" s="73"/>
      <c r="B733" s="64"/>
      <c r="C733" s="73"/>
      <c r="D733" s="197"/>
      <c r="E733" s="197"/>
      <c r="F733" s="197"/>
      <c r="G733" s="197"/>
      <c r="H733" s="197"/>
      <c r="I733" s="197"/>
      <c r="J733" s="197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</row>
    <row r="734" spans="1:30" ht="13" x14ac:dyDescent="0.15">
      <c r="A734" s="73"/>
      <c r="B734" s="64"/>
      <c r="C734" s="73"/>
      <c r="D734" s="197"/>
      <c r="E734" s="197"/>
      <c r="F734" s="197"/>
      <c r="G734" s="197"/>
      <c r="H734" s="197"/>
      <c r="I734" s="197"/>
      <c r="J734" s="197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</row>
    <row r="735" spans="1:30" ht="13" x14ac:dyDescent="0.15">
      <c r="A735" s="73"/>
      <c r="B735" s="64"/>
      <c r="C735" s="73"/>
      <c r="D735" s="197"/>
      <c r="E735" s="197"/>
      <c r="F735" s="197"/>
      <c r="G735" s="197"/>
      <c r="H735" s="197"/>
      <c r="I735" s="197"/>
      <c r="J735" s="197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</row>
    <row r="736" spans="1:30" ht="13" x14ac:dyDescent="0.15">
      <c r="A736" s="73"/>
      <c r="B736" s="64"/>
      <c r="C736" s="73"/>
      <c r="D736" s="197"/>
      <c r="E736" s="197"/>
      <c r="F736" s="197"/>
      <c r="G736" s="197"/>
      <c r="H736" s="197"/>
      <c r="I736" s="197"/>
      <c r="J736" s="197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</row>
    <row r="737" spans="1:30" ht="13" x14ac:dyDescent="0.15">
      <c r="A737" s="73"/>
      <c r="B737" s="64"/>
      <c r="C737" s="73"/>
      <c r="D737" s="197"/>
      <c r="E737" s="197"/>
      <c r="F737" s="197"/>
      <c r="G737" s="197"/>
      <c r="H737" s="197"/>
      <c r="I737" s="197"/>
      <c r="J737" s="197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</row>
    <row r="738" spans="1:30" ht="13" x14ac:dyDescent="0.15">
      <c r="A738" s="73"/>
      <c r="B738" s="64"/>
      <c r="C738" s="73"/>
      <c r="D738" s="197"/>
      <c r="E738" s="197"/>
      <c r="F738" s="197"/>
      <c r="G738" s="197"/>
      <c r="H738" s="197"/>
      <c r="I738" s="197"/>
      <c r="J738" s="197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</row>
    <row r="739" spans="1:30" ht="13" x14ac:dyDescent="0.15">
      <c r="A739" s="73"/>
      <c r="B739" s="64"/>
      <c r="C739" s="73"/>
      <c r="D739" s="197"/>
      <c r="E739" s="197"/>
      <c r="F739" s="197"/>
      <c r="G739" s="197"/>
      <c r="H739" s="197"/>
      <c r="I739" s="197"/>
      <c r="J739" s="197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</row>
    <row r="740" spans="1:30" ht="13" x14ac:dyDescent="0.15">
      <c r="A740" s="73"/>
      <c r="B740" s="64"/>
      <c r="C740" s="73"/>
      <c r="D740" s="197"/>
      <c r="E740" s="197"/>
      <c r="F740" s="197"/>
      <c r="G740" s="197"/>
      <c r="H740" s="197"/>
      <c r="I740" s="197"/>
      <c r="J740" s="197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</row>
    <row r="741" spans="1:30" ht="13" x14ac:dyDescent="0.15">
      <c r="A741" s="73"/>
      <c r="B741" s="64"/>
      <c r="C741" s="73"/>
      <c r="D741" s="197"/>
      <c r="E741" s="197"/>
      <c r="F741" s="197"/>
      <c r="G741" s="197"/>
      <c r="H741" s="197"/>
      <c r="I741" s="197"/>
      <c r="J741" s="197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</row>
    <row r="742" spans="1:30" ht="13" x14ac:dyDescent="0.15">
      <c r="A742" s="73"/>
      <c r="B742" s="64"/>
      <c r="C742" s="73"/>
      <c r="D742" s="197"/>
      <c r="E742" s="197"/>
      <c r="F742" s="197"/>
      <c r="G742" s="197"/>
      <c r="H742" s="197"/>
      <c r="I742" s="197"/>
      <c r="J742" s="197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</row>
    <row r="743" spans="1:30" ht="13" x14ac:dyDescent="0.15">
      <c r="A743" s="73"/>
      <c r="B743" s="64"/>
      <c r="C743" s="73"/>
      <c r="D743" s="197"/>
      <c r="E743" s="197"/>
      <c r="F743" s="197"/>
      <c r="G743" s="197"/>
      <c r="H743" s="197"/>
      <c r="I743" s="197"/>
      <c r="J743" s="197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</row>
    <row r="744" spans="1:30" ht="13" x14ac:dyDescent="0.15">
      <c r="A744" s="73"/>
      <c r="B744" s="64"/>
      <c r="C744" s="73"/>
      <c r="D744" s="197"/>
      <c r="E744" s="197"/>
      <c r="F744" s="197"/>
      <c r="G744" s="197"/>
      <c r="H744" s="197"/>
      <c r="I744" s="197"/>
      <c r="J744" s="197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</row>
    <row r="745" spans="1:30" ht="13" x14ac:dyDescent="0.15">
      <c r="A745" s="73"/>
      <c r="B745" s="64"/>
      <c r="C745" s="73"/>
      <c r="D745" s="197"/>
      <c r="E745" s="197"/>
      <c r="F745" s="197"/>
      <c r="G745" s="197"/>
      <c r="H745" s="197"/>
      <c r="I745" s="197"/>
      <c r="J745" s="197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</row>
    <row r="746" spans="1:30" ht="13" x14ac:dyDescent="0.15">
      <c r="A746" s="73"/>
      <c r="B746" s="64"/>
      <c r="C746" s="73"/>
      <c r="D746" s="197"/>
      <c r="E746" s="197"/>
      <c r="F746" s="197"/>
      <c r="G746" s="197"/>
      <c r="H746" s="197"/>
      <c r="I746" s="197"/>
      <c r="J746" s="197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</row>
    <row r="747" spans="1:30" ht="13" x14ac:dyDescent="0.15">
      <c r="A747" s="73"/>
      <c r="B747" s="64"/>
      <c r="C747" s="73"/>
      <c r="D747" s="197"/>
      <c r="E747" s="197"/>
      <c r="F747" s="197"/>
      <c r="G747" s="197"/>
      <c r="H747" s="197"/>
      <c r="I747" s="197"/>
      <c r="J747" s="197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</row>
    <row r="748" spans="1:30" ht="13" x14ac:dyDescent="0.15">
      <c r="A748" s="73"/>
      <c r="B748" s="64"/>
      <c r="C748" s="73"/>
      <c r="D748" s="197"/>
      <c r="E748" s="197"/>
      <c r="F748" s="197"/>
      <c r="G748" s="197"/>
      <c r="H748" s="197"/>
      <c r="I748" s="197"/>
      <c r="J748" s="197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</row>
    <row r="749" spans="1:30" ht="13" x14ac:dyDescent="0.15">
      <c r="A749" s="73"/>
      <c r="B749" s="64"/>
      <c r="C749" s="73"/>
      <c r="D749" s="197"/>
      <c r="E749" s="197"/>
      <c r="F749" s="197"/>
      <c r="G749" s="197"/>
      <c r="H749" s="197"/>
      <c r="I749" s="197"/>
      <c r="J749" s="197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</row>
    <row r="750" spans="1:30" ht="13" x14ac:dyDescent="0.15">
      <c r="A750" s="73"/>
      <c r="B750" s="64"/>
      <c r="C750" s="73"/>
      <c r="D750" s="197"/>
      <c r="E750" s="197"/>
      <c r="F750" s="197"/>
      <c r="G750" s="197"/>
      <c r="H750" s="197"/>
      <c r="I750" s="197"/>
      <c r="J750" s="197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</row>
    <row r="751" spans="1:30" ht="13" x14ac:dyDescent="0.15">
      <c r="A751" s="73"/>
      <c r="B751" s="64"/>
      <c r="C751" s="73"/>
      <c r="D751" s="197"/>
      <c r="E751" s="197"/>
      <c r="F751" s="197"/>
      <c r="G751" s="197"/>
      <c r="H751" s="197"/>
      <c r="I751" s="197"/>
      <c r="J751" s="197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</row>
    <row r="752" spans="1:30" ht="13" x14ac:dyDescent="0.15">
      <c r="A752" s="73"/>
      <c r="B752" s="64"/>
      <c r="C752" s="73"/>
      <c r="D752" s="197"/>
      <c r="E752" s="197"/>
      <c r="F752" s="197"/>
      <c r="G752" s="197"/>
      <c r="H752" s="197"/>
      <c r="I752" s="197"/>
      <c r="J752" s="197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</row>
    <row r="753" spans="1:30" ht="13" x14ac:dyDescent="0.15">
      <c r="A753" s="73"/>
      <c r="B753" s="64"/>
      <c r="C753" s="73"/>
      <c r="D753" s="197"/>
      <c r="E753" s="197"/>
      <c r="F753" s="197"/>
      <c r="G753" s="197"/>
      <c r="H753" s="197"/>
      <c r="I753" s="197"/>
      <c r="J753" s="197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</row>
    <row r="754" spans="1:30" ht="13" x14ac:dyDescent="0.15">
      <c r="A754" s="73"/>
      <c r="B754" s="64"/>
      <c r="C754" s="73"/>
      <c r="D754" s="197"/>
      <c r="E754" s="197"/>
      <c r="F754" s="197"/>
      <c r="G754" s="197"/>
      <c r="H754" s="197"/>
      <c r="I754" s="197"/>
      <c r="J754" s="197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</row>
    <row r="755" spans="1:30" ht="13" x14ac:dyDescent="0.15">
      <c r="A755" s="73"/>
      <c r="B755" s="64"/>
      <c r="C755" s="73"/>
      <c r="D755" s="197"/>
      <c r="E755" s="197"/>
      <c r="F755" s="197"/>
      <c r="G755" s="197"/>
      <c r="H755" s="197"/>
      <c r="I755" s="197"/>
      <c r="J755" s="197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</row>
    <row r="756" spans="1:30" ht="13" x14ac:dyDescent="0.15">
      <c r="A756" s="73"/>
      <c r="B756" s="64"/>
      <c r="C756" s="73"/>
      <c r="D756" s="197"/>
      <c r="E756" s="197"/>
      <c r="F756" s="197"/>
      <c r="G756" s="197"/>
      <c r="H756" s="197"/>
      <c r="I756" s="197"/>
      <c r="J756" s="197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</row>
    <row r="757" spans="1:30" ht="13" x14ac:dyDescent="0.15">
      <c r="A757" s="73"/>
      <c r="B757" s="64"/>
      <c r="C757" s="73"/>
      <c r="D757" s="197"/>
      <c r="E757" s="197"/>
      <c r="F757" s="197"/>
      <c r="G757" s="197"/>
      <c r="H757" s="197"/>
      <c r="I757" s="197"/>
      <c r="J757" s="197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</row>
    <row r="758" spans="1:30" ht="13" x14ac:dyDescent="0.15">
      <c r="A758" s="73"/>
      <c r="B758" s="64"/>
      <c r="C758" s="73"/>
      <c r="D758" s="197"/>
      <c r="E758" s="197"/>
      <c r="F758" s="197"/>
      <c r="G758" s="197"/>
      <c r="H758" s="197"/>
      <c r="I758" s="197"/>
      <c r="J758" s="197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</row>
    <row r="759" spans="1:30" ht="13" x14ac:dyDescent="0.15">
      <c r="A759" s="73"/>
      <c r="B759" s="64"/>
      <c r="C759" s="73"/>
      <c r="D759" s="197"/>
      <c r="E759" s="197"/>
      <c r="F759" s="197"/>
      <c r="G759" s="197"/>
      <c r="H759" s="197"/>
      <c r="I759" s="197"/>
      <c r="J759" s="197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</row>
    <row r="760" spans="1:30" ht="13" x14ac:dyDescent="0.15">
      <c r="A760" s="73"/>
      <c r="B760" s="64"/>
      <c r="C760" s="73"/>
      <c r="D760" s="197"/>
      <c r="E760" s="197"/>
      <c r="F760" s="197"/>
      <c r="G760" s="197"/>
      <c r="H760" s="197"/>
      <c r="I760" s="197"/>
      <c r="J760" s="197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</row>
    <row r="761" spans="1:30" ht="13" x14ac:dyDescent="0.15">
      <c r="A761" s="73"/>
      <c r="B761" s="64"/>
      <c r="C761" s="73"/>
      <c r="D761" s="197"/>
      <c r="E761" s="197"/>
      <c r="F761" s="197"/>
      <c r="G761" s="197"/>
      <c r="H761" s="197"/>
      <c r="I761" s="197"/>
      <c r="J761" s="197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</row>
    <row r="762" spans="1:30" ht="13" x14ac:dyDescent="0.15">
      <c r="A762" s="73"/>
      <c r="B762" s="64"/>
      <c r="C762" s="73"/>
      <c r="D762" s="197"/>
      <c r="E762" s="197"/>
      <c r="F762" s="197"/>
      <c r="G762" s="197"/>
      <c r="H762" s="197"/>
      <c r="I762" s="197"/>
      <c r="J762" s="197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</row>
    <row r="763" spans="1:30" ht="13" x14ac:dyDescent="0.15">
      <c r="A763" s="73"/>
      <c r="B763" s="64"/>
      <c r="C763" s="73"/>
      <c r="D763" s="197"/>
      <c r="E763" s="197"/>
      <c r="F763" s="197"/>
      <c r="G763" s="197"/>
      <c r="H763" s="197"/>
      <c r="I763" s="197"/>
      <c r="J763" s="197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</row>
    <row r="764" spans="1:30" ht="13" x14ac:dyDescent="0.15">
      <c r="A764" s="73"/>
      <c r="B764" s="64"/>
      <c r="C764" s="73"/>
      <c r="D764" s="197"/>
      <c r="E764" s="197"/>
      <c r="F764" s="197"/>
      <c r="G764" s="197"/>
      <c r="H764" s="197"/>
      <c r="I764" s="197"/>
      <c r="J764" s="197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</row>
    <row r="765" spans="1:30" ht="13" x14ac:dyDescent="0.15">
      <c r="A765" s="73"/>
      <c r="B765" s="64"/>
      <c r="C765" s="73"/>
      <c r="D765" s="197"/>
      <c r="E765" s="197"/>
      <c r="F765" s="197"/>
      <c r="G765" s="197"/>
      <c r="H765" s="197"/>
      <c r="I765" s="197"/>
      <c r="J765" s="197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</row>
    <row r="766" spans="1:30" ht="13" x14ac:dyDescent="0.15">
      <c r="A766" s="73"/>
      <c r="B766" s="64"/>
      <c r="C766" s="73"/>
      <c r="D766" s="197"/>
      <c r="E766" s="197"/>
      <c r="F766" s="197"/>
      <c r="G766" s="197"/>
      <c r="H766" s="197"/>
      <c r="I766" s="197"/>
      <c r="J766" s="197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</row>
    <row r="767" spans="1:30" ht="13" x14ac:dyDescent="0.15">
      <c r="A767" s="73"/>
      <c r="B767" s="64"/>
      <c r="C767" s="73"/>
      <c r="D767" s="197"/>
      <c r="E767" s="197"/>
      <c r="F767" s="197"/>
      <c r="G767" s="197"/>
      <c r="H767" s="197"/>
      <c r="I767" s="197"/>
      <c r="J767" s="197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</row>
    <row r="768" spans="1:30" ht="13" x14ac:dyDescent="0.15">
      <c r="A768" s="73"/>
      <c r="B768" s="64"/>
      <c r="C768" s="73"/>
      <c r="D768" s="197"/>
      <c r="E768" s="197"/>
      <c r="F768" s="197"/>
      <c r="G768" s="197"/>
      <c r="H768" s="197"/>
      <c r="I768" s="197"/>
      <c r="J768" s="197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</row>
    <row r="769" spans="1:30" ht="13" x14ac:dyDescent="0.15">
      <c r="A769" s="73"/>
      <c r="B769" s="64"/>
      <c r="C769" s="73"/>
      <c r="D769" s="197"/>
      <c r="E769" s="197"/>
      <c r="F769" s="197"/>
      <c r="G769" s="197"/>
      <c r="H769" s="197"/>
      <c r="I769" s="197"/>
      <c r="J769" s="197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</row>
    <row r="770" spans="1:30" ht="13" x14ac:dyDescent="0.15">
      <c r="A770" s="73"/>
      <c r="B770" s="64"/>
      <c r="C770" s="73"/>
      <c r="D770" s="197"/>
      <c r="E770" s="197"/>
      <c r="F770" s="197"/>
      <c r="G770" s="197"/>
      <c r="H770" s="197"/>
      <c r="I770" s="197"/>
      <c r="J770" s="197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</row>
    <row r="771" spans="1:30" ht="13" x14ac:dyDescent="0.15">
      <c r="A771" s="73"/>
      <c r="B771" s="64"/>
      <c r="C771" s="73"/>
      <c r="D771" s="197"/>
      <c r="E771" s="197"/>
      <c r="F771" s="197"/>
      <c r="G771" s="197"/>
      <c r="H771" s="197"/>
      <c r="I771" s="197"/>
      <c r="J771" s="197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</row>
    <row r="772" spans="1:30" ht="13" x14ac:dyDescent="0.15">
      <c r="A772" s="73"/>
      <c r="B772" s="64"/>
      <c r="C772" s="73"/>
      <c r="D772" s="197"/>
      <c r="E772" s="197"/>
      <c r="F772" s="197"/>
      <c r="G772" s="197"/>
      <c r="H772" s="197"/>
      <c r="I772" s="197"/>
      <c r="J772" s="197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</row>
    <row r="773" spans="1:30" ht="13" x14ac:dyDescent="0.15">
      <c r="A773" s="73"/>
      <c r="B773" s="64"/>
      <c r="C773" s="73"/>
      <c r="D773" s="197"/>
      <c r="E773" s="197"/>
      <c r="F773" s="197"/>
      <c r="G773" s="197"/>
      <c r="H773" s="197"/>
      <c r="I773" s="197"/>
      <c r="J773" s="197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</row>
    <row r="774" spans="1:30" ht="13" x14ac:dyDescent="0.15">
      <c r="A774" s="73"/>
      <c r="B774" s="64"/>
      <c r="C774" s="73"/>
      <c r="D774" s="197"/>
      <c r="E774" s="197"/>
      <c r="F774" s="197"/>
      <c r="G774" s="197"/>
      <c r="H774" s="197"/>
      <c r="I774" s="197"/>
      <c r="J774" s="197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</row>
    <row r="775" spans="1:30" ht="13" x14ac:dyDescent="0.15">
      <c r="A775" s="73"/>
      <c r="B775" s="64"/>
      <c r="C775" s="73"/>
      <c r="D775" s="197"/>
      <c r="E775" s="197"/>
      <c r="F775" s="197"/>
      <c r="G775" s="197"/>
      <c r="H775" s="197"/>
      <c r="I775" s="197"/>
      <c r="J775" s="197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</row>
    <row r="776" spans="1:30" ht="13" x14ac:dyDescent="0.15">
      <c r="A776" s="73"/>
      <c r="B776" s="64"/>
      <c r="C776" s="73"/>
      <c r="D776" s="197"/>
      <c r="E776" s="197"/>
      <c r="F776" s="197"/>
      <c r="G776" s="197"/>
      <c r="H776" s="197"/>
      <c r="I776" s="197"/>
      <c r="J776" s="197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</row>
    <row r="777" spans="1:30" ht="13" x14ac:dyDescent="0.15">
      <c r="A777" s="73"/>
      <c r="B777" s="64"/>
      <c r="C777" s="73"/>
      <c r="D777" s="197"/>
      <c r="E777" s="197"/>
      <c r="F777" s="197"/>
      <c r="G777" s="197"/>
      <c r="H777" s="197"/>
      <c r="I777" s="197"/>
      <c r="J777" s="197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</row>
    <row r="778" spans="1:30" ht="13" x14ac:dyDescent="0.15">
      <c r="A778" s="73"/>
      <c r="B778" s="64"/>
      <c r="C778" s="73"/>
      <c r="D778" s="197"/>
      <c r="E778" s="197"/>
      <c r="F778" s="197"/>
      <c r="G778" s="197"/>
      <c r="H778" s="197"/>
      <c r="I778" s="197"/>
      <c r="J778" s="197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</row>
    <row r="779" spans="1:30" ht="13" x14ac:dyDescent="0.15">
      <c r="A779" s="73"/>
      <c r="B779" s="64"/>
      <c r="C779" s="73"/>
      <c r="D779" s="197"/>
      <c r="E779" s="197"/>
      <c r="F779" s="197"/>
      <c r="G779" s="197"/>
      <c r="H779" s="197"/>
      <c r="I779" s="197"/>
      <c r="J779" s="197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</row>
    <row r="780" spans="1:30" ht="13" x14ac:dyDescent="0.15">
      <c r="A780" s="73"/>
      <c r="B780" s="64"/>
      <c r="C780" s="73"/>
      <c r="D780" s="197"/>
      <c r="E780" s="197"/>
      <c r="F780" s="197"/>
      <c r="G780" s="197"/>
      <c r="H780" s="197"/>
      <c r="I780" s="197"/>
      <c r="J780" s="197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</row>
    <row r="781" spans="1:30" ht="13" x14ac:dyDescent="0.15">
      <c r="A781" s="73"/>
      <c r="B781" s="64"/>
      <c r="C781" s="73"/>
      <c r="D781" s="197"/>
      <c r="E781" s="197"/>
      <c r="F781" s="197"/>
      <c r="G781" s="197"/>
      <c r="H781" s="197"/>
      <c r="I781" s="197"/>
      <c r="J781" s="197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</row>
    <row r="782" spans="1:30" ht="13" x14ac:dyDescent="0.15">
      <c r="A782" s="73"/>
      <c r="B782" s="64"/>
      <c r="C782" s="73"/>
      <c r="D782" s="197"/>
      <c r="E782" s="197"/>
      <c r="F782" s="197"/>
      <c r="G782" s="197"/>
      <c r="H782" s="197"/>
      <c r="I782" s="197"/>
      <c r="J782" s="197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</row>
    <row r="783" spans="1:30" ht="13" x14ac:dyDescent="0.15">
      <c r="A783" s="73"/>
      <c r="B783" s="64"/>
      <c r="C783" s="73"/>
      <c r="D783" s="197"/>
      <c r="E783" s="197"/>
      <c r="F783" s="197"/>
      <c r="G783" s="197"/>
      <c r="H783" s="197"/>
      <c r="I783" s="197"/>
      <c r="J783" s="197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</row>
    <row r="784" spans="1:30" ht="13" x14ac:dyDescent="0.15">
      <c r="A784" s="73"/>
      <c r="B784" s="64"/>
      <c r="C784" s="73"/>
      <c r="D784" s="197"/>
      <c r="E784" s="197"/>
      <c r="F784" s="197"/>
      <c r="G784" s="197"/>
      <c r="H784" s="197"/>
      <c r="I784" s="197"/>
      <c r="J784" s="197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</row>
    <row r="785" spans="1:30" ht="13" x14ac:dyDescent="0.15">
      <c r="A785" s="73"/>
      <c r="B785" s="64"/>
      <c r="C785" s="73"/>
      <c r="D785" s="197"/>
      <c r="E785" s="197"/>
      <c r="F785" s="197"/>
      <c r="G785" s="197"/>
      <c r="H785" s="197"/>
      <c r="I785" s="197"/>
      <c r="J785" s="197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</row>
    <row r="786" spans="1:30" ht="13" x14ac:dyDescent="0.15">
      <c r="A786" s="73"/>
      <c r="B786" s="64"/>
      <c r="C786" s="73"/>
      <c r="D786" s="197"/>
      <c r="E786" s="197"/>
      <c r="F786" s="197"/>
      <c r="G786" s="197"/>
      <c r="H786" s="197"/>
      <c r="I786" s="197"/>
      <c r="J786" s="197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</row>
    <row r="787" spans="1:30" ht="13" x14ac:dyDescent="0.15">
      <c r="A787" s="73"/>
      <c r="B787" s="64"/>
      <c r="C787" s="73"/>
      <c r="D787" s="197"/>
      <c r="E787" s="197"/>
      <c r="F787" s="197"/>
      <c r="G787" s="197"/>
      <c r="H787" s="197"/>
      <c r="I787" s="197"/>
      <c r="J787" s="197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</row>
    <row r="788" spans="1:30" ht="13" x14ac:dyDescent="0.15">
      <c r="A788" s="73"/>
      <c r="B788" s="64"/>
      <c r="C788" s="73"/>
      <c r="D788" s="197"/>
      <c r="E788" s="197"/>
      <c r="F788" s="197"/>
      <c r="G788" s="197"/>
      <c r="H788" s="197"/>
      <c r="I788" s="197"/>
      <c r="J788" s="197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</row>
    <row r="789" spans="1:30" ht="13" x14ac:dyDescent="0.15">
      <c r="A789" s="73"/>
      <c r="B789" s="64"/>
      <c r="C789" s="73"/>
      <c r="D789" s="197"/>
      <c r="E789" s="197"/>
      <c r="F789" s="197"/>
      <c r="G789" s="197"/>
      <c r="H789" s="197"/>
      <c r="I789" s="197"/>
      <c r="J789" s="197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</row>
    <row r="790" spans="1:30" ht="13" x14ac:dyDescent="0.15">
      <c r="A790" s="73"/>
      <c r="B790" s="64"/>
      <c r="C790" s="73"/>
      <c r="D790" s="197"/>
      <c r="E790" s="197"/>
      <c r="F790" s="197"/>
      <c r="G790" s="197"/>
      <c r="H790" s="197"/>
      <c r="I790" s="197"/>
      <c r="J790" s="197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</row>
    <row r="791" spans="1:30" ht="13" x14ac:dyDescent="0.15">
      <c r="A791" s="73"/>
      <c r="B791" s="64"/>
      <c r="C791" s="73"/>
      <c r="D791" s="197"/>
      <c r="E791" s="197"/>
      <c r="F791" s="197"/>
      <c r="G791" s="197"/>
      <c r="H791" s="197"/>
      <c r="I791" s="197"/>
      <c r="J791" s="197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</row>
    <row r="792" spans="1:30" ht="13" x14ac:dyDescent="0.15">
      <c r="A792" s="73"/>
      <c r="B792" s="64"/>
      <c r="C792" s="73"/>
      <c r="D792" s="197"/>
      <c r="E792" s="197"/>
      <c r="F792" s="197"/>
      <c r="G792" s="197"/>
      <c r="H792" s="197"/>
      <c r="I792" s="197"/>
      <c r="J792" s="197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</row>
    <row r="793" spans="1:30" ht="13" x14ac:dyDescent="0.15">
      <c r="A793" s="73"/>
      <c r="B793" s="64"/>
      <c r="C793" s="73"/>
      <c r="D793" s="197"/>
      <c r="E793" s="197"/>
      <c r="F793" s="197"/>
      <c r="G793" s="197"/>
      <c r="H793" s="197"/>
      <c r="I793" s="197"/>
      <c r="J793" s="197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</row>
    <row r="794" spans="1:30" ht="13" x14ac:dyDescent="0.15">
      <c r="A794" s="73"/>
      <c r="B794" s="64"/>
      <c r="C794" s="73"/>
      <c r="D794" s="197"/>
      <c r="E794" s="197"/>
      <c r="F794" s="197"/>
      <c r="G794" s="197"/>
      <c r="H794" s="197"/>
      <c r="I794" s="197"/>
      <c r="J794" s="197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</row>
    <row r="795" spans="1:30" ht="13" x14ac:dyDescent="0.15">
      <c r="A795" s="73"/>
      <c r="B795" s="64"/>
      <c r="C795" s="73"/>
      <c r="D795" s="197"/>
      <c r="E795" s="197"/>
      <c r="F795" s="197"/>
      <c r="G795" s="197"/>
      <c r="H795" s="197"/>
      <c r="I795" s="197"/>
      <c r="J795" s="197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</row>
    <row r="796" spans="1:30" ht="13" x14ac:dyDescent="0.15">
      <c r="A796" s="73"/>
      <c r="B796" s="64"/>
      <c r="C796" s="73"/>
      <c r="D796" s="197"/>
      <c r="E796" s="197"/>
      <c r="F796" s="197"/>
      <c r="G796" s="197"/>
      <c r="H796" s="197"/>
      <c r="I796" s="197"/>
      <c r="J796" s="197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</row>
    <row r="797" spans="1:30" ht="13" x14ac:dyDescent="0.15">
      <c r="A797" s="73"/>
      <c r="B797" s="64"/>
      <c r="C797" s="73"/>
      <c r="D797" s="197"/>
      <c r="E797" s="197"/>
      <c r="F797" s="197"/>
      <c r="G797" s="197"/>
      <c r="H797" s="197"/>
      <c r="I797" s="197"/>
      <c r="J797" s="197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</row>
    <row r="798" spans="1:30" ht="13" x14ac:dyDescent="0.15">
      <c r="A798" s="73"/>
      <c r="B798" s="64"/>
      <c r="C798" s="73"/>
      <c r="D798" s="197"/>
      <c r="E798" s="197"/>
      <c r="F798" s="197"/>
      <c r="G798" s="197"/>
      <c r="H798" s="197"/>
      <c r="I798" s="197"/>
      <c r="J798" s="197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</row>
    <row r="799" spans="1:30" ht="13" x14ac:dyDescent="0.15">
      <c r="A799" s="73"/>
      <c r="B799" s="64"/>
      <c r="C799" s="73"/>
      <c r="D799" s="197"/>
      <c r="E799" s="197"/>
      <c r="F799" s="197"/>
      <c r="G799" s="197"/>
      <c r="H799" s="197"/>
      <c r="I799" s="197"/>
      <c r="J799" s="197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</row>
    <row r="800" spans="1:30" ht="13" x14ac:dyDescent="0.15">
      <c r="A800" s="73"/>
      <c r="B800" s="64"/>
      <c r="C800" s="73"/>
      <c r="D800" s="197"/>
      <c r="E800" s="197"/>
      <c r="F800" s="197"/>
      <c r="G800" s="197"/>
      <c r="H800" s="197"/>
      <c r="I800" s="197"/>
      <c r="J800" s="197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</row>
    <row r="801" spans="1:30" ht="13" x14ac:dyDescent="0.15">
      <c r="A801" s="73"/>
      <c r="B801" s="64"/>
      <c r="C801" s="73"/>
      <c r="D801" s="197"/>
      <c r="E801" s="197"/>
      <c r="F801" s="197"/>
      <c r="G801" s="197"/>
      <c r="H801" s="197"/>
      <c r="I801" s="197"/>
      <c r="J801" s="197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</row>
    <row r="802" spans="1:30" ht="13" x14ac:dyDescent="0.15">
      <c r="A802" s="73"/>
      <c r="B802" s="64"/>
      <c r="C802" s="73"/>
      <c r="D802" s="197"/>
      <c r="E802" s="197"/>
      <c r="F802" s="197"/>
      <c r="G802" s="197"/>
      <c r="H802" s="197"/>
      <c r="I802" s="197"/>
      <c r="J802" s="197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</row>
    <row r="803" spans="1:30" ht="13" x14ac:dyDescent="0.15">
      <c r="A803" s="73"/>
      <c r="B803" s="64"/>
      <c r="C803" s="73"/>
      <c r="D803" s="197"/>
      <c r="E803" s="197"/>
      <c r="F803" s="197"/>
      <c r="G803" s="197"/>
      <c r="H803" s="197"/>
      <c r="I803" s="197"/>
      <c r="J803" s="197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</row>
    <row r="804" spans="1:30" ht="13" x14ac:dyDescent="0.15">
      <c r="A804" s="73"/>
      <c r="B804" s="64"/>
      <c r="C804" s="73"/>
      <c r="D804" s="197"/>
      <c r="E804" s="197"/>
      <c r="F804" s="197"/>
      <c r="G804" s="197"/>
      <c r="H804" s="197"/>
      <c r="I804" s="197"/>
      <c r="J804" s="197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</row>
    <row r="805" spans="1:30" ht="13" x14ac:dyDescent="0.15">
      <c r="A805" s="73"/>
      <c r="B805" s="64"/>
      <c r="C805" s="73"/>
      <c r="D805" s="197"/>
      <c r="E805" s="197"/>
      <c r="F805" s="197"/>
      <c r="G805" s="197"/>
      <c r="H805" s="197"/>
      <c r="I805" s="197"/>
      <c r="J805" s="197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</row>
    <row r="806" spans="1:30" ht="13" x14ac:dyDescent="0.15">
      <c r="A806" s="73"/>
      <c r="B806" s="64"/>
      <c r="C806" s="73"/>
      <c r="D806" s="197"/>
      <c r="E806" s="197"/>
      <c r="F806" s="197"/>
      <c r="G806" s="197"/>
      <c r="H806" s="197"/>
      <c r="I806" s="197"/>
      <c r="J806" s="197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</row>
    <row r="807" spans="1:30" ht="13" x14ac:dyDescent="0.15">
      <c r="A807" s="73"/>
      <c r="B807" s="64"/>
      <c r="C807" s="73"/>
      <c r="D807" s="197"/>
      <c r="E807" s="197"/>
      <c r="F807" s="197"/>
      <c r="G807" s="197"/>
      <c r="H807" s="197"/>
      <c r="I807" s="197"/>
      <c r="J807" s="197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</row>
    <row r="808" spans="1:30" ht="13" x14ac:dyDescent="0.15">
      <c r="A808" s="73"/>
      <c r="B808" s="64"/>
      <c r="C808" s="73"/>
      <c r="D808" s="197"/>
      <c r="E808" s="197"/>
      <c r="F808" s="197"/>
      <c r="G808" s="197"/>
      <c r="H808" s="197"/>
      <c r="I808" s="197"/>
      <c r="J808" s="197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</row>
    <row r="809" spans="1:30" ht="13" x14ac:dyDescent="0.15">
      <c r="A809" s="73"/>
      <c r="B809" s="64"/>
      <c r="C809" s="73"/>
      <c r="D809" s="197"/>
      <c r="E809" s="197"/>
      <c r="F809" s="197"/>
      <c r="G809" s="197"/>
      <c r="H809" s="197"/>
      <c r="I809" s="197"/>
      <c r="J809" s="197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</row>
    <row r="810" spans="1:30" ht="13" x14ac:dyDescent="0.15">
      <c r="A810" s="73"/>
      <c r="B810" s="64"/>
      <c r="C810" s="73"/>
      <c r="D810" s="197"/>
      <c r="E810" s="197"/>
      <c r="F810" s="197"/>
      <c r="G810" s="197"/>
      <c r="H810" s="197"/>
      <c r="I810" s="197"/>
      <c r="J810" s="197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</row>
    <row r="811" spans="1:30" ht="13" x14ac:dyDescent="0.15">
      <c r="A811" s="73"/>
      <c r="B811" s="64"/>
      <c r="C811" s="73"/>
      <c r="D811" s="197"/>
      <c r="E811" s="197"/>
      <c r="F811" s="197"/>
      <c r="G811" s="197"/>
      <c r="H811" s="197"/>
      <c r="I811" s="197"/>
      <c r="J811" s="197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</row>
    <row r="812" spans="1:30" ht="13" x14ac:dyDescent="0.15">
      <c r="A812" s="73"/>
      <c r="B812" s="64"/>
      <c r="C812" s="73"/>
      <c r="D812" s="197"/>
      <c r="E812" s="197"/>
      <c r="F812" s="197"/>
      <c r="G812" s="197"/>
      <c r="H812" s="197"/>
      <c r="I812" s="197"/>
      <c r="J812" s="197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</row>
    <row r="813" spans="1:30" ht="13" x14ac:dyDescent="0.15">
      <c r="A813" s="73"/>
      <c r="B813" s="64"/>
      <c r="C813" s="73"/>
      <c r="D813" s="197"/>
      <c r="E813" s="197"/>
      <c r="F813" s="197"/>
      <c r="G813" s="197"/>
      <c r="H813" s="197"/>
      <c r="I813" s="197"/>
      <c r="J813" s="197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</row>
    <row r="814" spans="1:30" ht="13" x14ac:dyDescent="0.15">
      <c r="A814" s="73"/>
      <c r="B814" s="64"/>
      <c r="C814" s="73"/>
      <c r="D814" s="197"/>
      <c r="E814" s="197"/>
      <c r="F814" s="197"/>
      <c r="G814" s="197"/>
      <c r="H814" s="197"/>
      <c r="I814" s="197"/>
      <c r="J814" s="197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</row>
    <row r="815" spans="1:30" ht="13" x14ac:dyDescent="0.15">
      <c r="A815" s="73"/>
      <c r="B815" s="64"/>
      <c r="C815" s="73"/>
      <c r="D815" s="197"/>
      <c r="E815" s="197"/>
      <c r="F815" s="197"/>
      <c r="G815" s="197"/>
      <c r="H815" s="197"/>
      <c r="I815" s="197"/>
      <c r="J815" s="197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</row>
    <row r="816" spans="1:30" ht="13" x14ac:dyDescent="0.15">
      <c r="A816" s="73"/>
      <c r="B816" s="64"/>
      <c r="C816" s="73"/>
      <c r="D816" s="197"/>
      <c r="E816" s="197"/>
      <c r="F816" s="197"/>
      <c r="G816" s="197"/>
      <c r="H816" s="197"/>
      <c r="I816" s="197"/>
      <c r="J816" s="197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</row>
    <row r="817" spans="1:30" ht="13" x14ac:dyDescent="0.15">
      <c r="A817" s="73"/>
      <c r="B817" s="64"/>
      <c r="C817" s="73"/>
      <c r="D817" s="197"/>
      <c r="E817" s="197"/>
      <c r="F817" s="197"/>
      <c r="G817" s="197"/>
      <c r="H817" s="197"/>
      <c r="I817" s="197"/>
      <c r="J817" s="197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</row>
    <row r="818" spans="1:30" ht="13" x14ac:dyDescent="0.15">
      <c r="A818" s="73"/>
      <c r="B818" s="64"/>
      <c r="C818" s="73"/>
      <c r="D818" s="197"/>
      <c r="E818" s="197"/>
      <c r="F818" s="197"/>
      <c r="G818" s="197"/>
      <c r="H818" s="197"/>
      <c r="I818" s="197"/>
      <c r="J818" s="197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</row>
    <row r="819" spans="1:30" ht="13" x14ac:dyDescent="0.15">
      <c r="A819" s="73"/>
      <c r="B819" s="64"/>
      <c r="C819" s="73"/>
      <c r="D819" s="197"/>
      <c r="E819" s="197"/>
      <c r="F819" s="197"/>
      <c r="G819" s="197"/>
      <c r="H819" s="197"/>
      <c r="I819" s="197"/>
      <c r="J819" s="197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</row>
    <row r="820" spans="1:30" ht="13" x14ac:dyDescent="0.15">
      <c r="A820" s="73"/>
      <c r="B820" s="64"/>
      <c r="C820" s="73"/>
      <c r="D820" s="197"/>
      <c r="E820" s="197"/>
      <c r="F820" s="197"/>
      <c r="G820" s="197"/>
      <c r="H820" s="197"/>
      <c r="I820" s="197"/>
      <c r="J820" s="197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</row>
    <row r="821" spans="1:30" ht="13" x14ac:dyDescent="0.15">
      <c r="A821" s="73"/>
      <c r="B821" s="64"/>
      <c r="C821" s="73"/>
      <c r="D821" s="197"/>
      <c r="E821" s="197"/>
      <c r="F821" s="197"/>
      <c r="G821" s="197"/>
      <c r="H821" s="197"/>
      <c r="I821" s="197"/>
      <c r="J821" s="197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</row>
    <row r="822" spans="1:30" ht="13" x14ac:dyDescent="0.15">
      <c r="A822" s="73"/>
      <c r="B822" s="64"/>
      <c r="C822" s="73"/>
      <c r="D822" s="197"/>
      <c r="E822" s="197"/>
      <c r="F822" s="197"/>
      <c r="G822" s="197"/>
      <c r="H822" s="197"/>
      <c r="I822" s="197"/>
      <c r="J822" s="197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</row>
    <row r="823" spans="1:30" ht="13" x14ac:dyDescent="0.15">
      <c r="A823" s="73"/>
      <c r="B823" s="64"/>
      <c r="C823" s="73"/>
      <c r="D823" s="197"/>
      <c r="E823" s="197"/>
      <c r="F823" s="197"/>
      <c r="G823" s="197"/>
      <c r="H823" s="197"/>
      <c r="I823" s="197"/>
      <c r="J823" s="197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</row>
    <row r="824" spans="1:30" ht="13" x14ac:dyDescent="0.15">
      <c r="A824" s="73"/>
      <c r="B824" s="64"/>
      <c r="C824" s="73"/>
      <c r="D824" s="197"/>
      <c r="E824" s="197"/>
      <c r="F824" s="197"/>
      <c r="G824" s="197"/>
      <c r="H824" s="197"/>
      <c r="I824" s="197"/>
      <c r="J824" s="197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</row>
    <row r="825" spans="1:30" ht="13" x14ac:dyDescent="0.15">
      <c r="A825" s="73"/>
      <c r="B825" s="64"/>
      <c r="C825" s="73"/>
      <c r="D825" s="197"/>
      <c r="E825" s="197"/>
      <c r="F825" s="197"/>
      <c r="G825" s="197"/>
      <c r="H825" s="197"/>
      <c r="I825" s="197"/>
      <c r="J825" s="197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</row>
    <row r="826" spans="1:30" ht="13" x14ac:dyDescent="0.15">
      <c r="A826" s="73"/>
      <c r="B826" s="64"/>
      <c r="C826" s="73"/>
      <c r="D826" s="197"/>
      <c r="E826" s="197"/>
      <c r="F826" s="197"/>
      <c r="G826" s="197"/>
      <c r="H826" s="197"/>
      <c r="I826" s="197"/>
      <c r="J826" s="197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</row>
    <row r="827" spans="1:30" ht="13" x14ac:dyDescent="0.15">
      <c r="A827" s="73"/>
      <c r="B827" s="64"/>
      <c r="C827" s="73"/>
      <c r="D827" s="197"/>
      <c r="E827" s="197"/>
      <c r="F827" s="197"/>
      <c r="G827" s="197"/>
      <c r="H827" s="197"/>
      <c r="I827" s="197"/>
      <c r="J827" s="197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</row>
    <row r="828" spans="1:30" ht="13" x14ac:dyDescent="0.15">
      <c r="A828" s="73"/>
      <c r="B828" s="64"/>
      <c r="C828" s="73"/>
      <c r="D828" s="197"/>
      <c r="E828" s="197"/>
      <c r="F828" s="197"/>
      <c r="G828" s="197"/>
      <c r="H828" s="197"/>
      <c r="I828" s="197"/>
      <c r="J828" s="197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</row>
    <row r="829" spans="1:30" ht="13" x14ac:dyDescent="0.15">
      <c r="A829" s="73"/>
      <c r="B829" s="64"/>
      <c r="C829" s="73"/>
      <c r="D829" s="197"/>
      <c r="E829" s="197"/>
      <c r="F829" s="197"/>
      <c r="G829" s="197"/>
      <c r="H829" s="197"/>
      <c r="I829" s="197"/>
      <c r="J829" s="197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</row>
    <row r="830" spans="1:30" ht="13" x14ac:dyDescent="0.15">
      <c r="A830" s="73"/>
      <c r="B830" s="64"/>
      <c r="C830" s="73"/>
      <c r="D830" s="197"/>
      <c r="E830" s="197"/>
      <c r="F830" s="197"/>
      <c r="G830" s="197"/>
      <c r="H830" s="197"/>
      <c r="I830" s="197"/>
      <c r="J830" s="197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</row>
    <row r="831" spans="1:30" ht="13" x14ac:dyDescent="0.15">
      <c r="A831" s="73"/>
      <c r="B831" s="64"/>
      <c r="C831" s="73"/>
      <c r="D831" s="197"/>
      <c r="E831" s="197"/>
      <c r="F831" s="197"/>
      <c r="G831" s="197"/>
      <c r="H831" s="197"/>
      <c r="I831" s="197"/>
      <c r="J831" s="197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</row>
    <row r="832" spans="1:30" ht="13" x14ac:dyDescent="0.15">
      <c r="A832" s="73"/>
      <c r="B832" s="64"/>
      <c r="C832" s="73"/>
      <c r="D832" s="197"/>
      <c r="E832" s="197"/>
      <c r="F832" s="197"/>
      <c r="G832" s="197"/>
      <c r="H832" s="197"/>
      <c r="I832" s="197"/>
      <c r="J832" s="197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</row>
    <row r="833" spans="1:30" ht="13" x14ac:dyDescent="0.15">
      <c r="A833" s="73"/>
      <c r="B833" s="64"/>
      <c r="C833" s="73"/>
      <c r="D833" s="197"/>
      <c r="E833" s="197"/>
      <c r="F833" s="197"/>
      <c r="G833" s="197"/>
      <c r="H833" s="197"/>
      <c r="I833" s="197"/>
      <c r="J833" s="197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</row>
    <row r="834" spans="1:30" ht="13" x14ac:dyDescent="0.15">
      <c r="A834" s="73"/>
      <c r="B834" s="64"/>
      <c r="C834" s="73"/>
      <c r="D834" s="197"/>
      <c r="E834" s="197"/>
      <c r="F834" s="197"/>
      <c r="G834" s="197"/>
      <c r="H834" s="197"/>
      <c r="I834" s="197"/>
      <c r="J834" s="197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</row>
    <row r="835" spans="1:30" ht="13" x14ac:dyDescent="0.15">
      <c r="A835" s="73"/>
      <c r="B835" s="64"/>
      <c r="C835" s="73"/>
      <c r="D835" s="197"/>
      <c r="E835" s="197"/>
      <c r="F835" s="197"/>
      <c r="G835" s="197"/>
      <c r="H835" s="197"/>
      <c r="I835" s="197"/>
      <c r="J835" s="197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</row>
    <row r="836" spans="1:30" ht="13" x14ac:dyDescent="0.15">
      <c r="A836" s="73"/>
      <c r="B836" s="64"/>
      <c r="C836" s="73"/>
      <c r="D836" s="197"/>
      <c r="E836" s="197"/>
      <c r="F836" s="197"/>
      <c r="G836" s="197"/>
      <c r="H836" s="197"/>
      <c r="I836" s="197"/>
      <c r="J836" s="197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</row>
    <row r="837" spans="1:30" ht="13" x14ac:dyDescent="0.15">
      <c r="A837" s="73"/>
      <c r="B837" s="64"/>
      <c r="C837" s="73"/>
      <c r="D837" s="197"/>
      <c r="E837" s="197"/>
      <c r="F837" s="197"/>
      <c r="G837" s="197"/>
      <c r="H837" s="197"/>
      <c r="I837" s="197"/>
      <c r="J837" s="197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</row>
    <row r="838" spans="1:30" ht="13" x14ac:dyDescent="0.15">
      <c r="A838" s="73"/>
      <c r="B838" s="64"/>
      <c r="C838" s="73"/>
      <c r="D838" s="197"/>
      <c r="E838" s="197"/>
      <c r="F838" s="197"/>
      <c r="G838" s="197"/>
      <c r="H838" s="197"/>
      <c r="I838" s="197"/>
      <c r="J838" s="197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</row>
    <row r="839" spans="1:30" ht="13" x14ac:dyDescent="0.15">
      <c r="A839" s="73"/>
      <c r="B839" s="64"/>
      <c r="C839" s="73"/>
      <c r="D839" s="197"/>
      <c r="E839" s="197"/>
      <c r="F839" s="197"/>
      <c r="G839" s="197"/>
      <c r="H839" s="197"/>
      <c r="I839" s="197"/>
      <c r="J839" s="197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</row>
    <row r="840" spans="1:30" ht="13" x14ac:dyDescent="0.15">
      <c r="A840" s="73"/>
      <c r="B840" s="64"/>
      <c r="C840" s="73"/>
      <c r="D840" s="197"/>
      <c r="E840" s="197"/>
      <c r="F840" s="197"/>
      <c r="G840" s="197"/>
      <c r="H840" s="197"/>
      <c r="I840" s="197"/>
      <c r="J840" s="197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</row>
    <row r="841" spans="1:30" ht="13" x14ac:dyDescent="0.15">
      <c r="A841" s="73"/>
      <c r="B841" s="64"/>
      <c r="C841" s="73"/>
      <c r="D841" s="197"/>
      <c r="E841" s="197"/>
      <c r="F841" s="197"/>
      <c r="G841" s="197"/>
      <c r="H841" s="197"/>
      <c r="I841" s="197"/>
      <c r="J841" s="197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</row>
    <row r="842" spans="1:30" ht="13" x14ac:dyDescent="0.15">
      <c r="A842" s="73"/>
      <c r="B842" s="64"/>
      <c r="C842" s="73"/>
      <c r="D842" s="197"/>
      <c r="E842" s="197"/>
      <c r="F842" s="197"/>
      <c r="G842" s="197"/>
      <c r="H842" s="197"/>
      <c r="I842" s="197"/>
      <c r="J842" s="197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</row>
    <row r="843" spans="1:30" ht="13" x14ac:dyDescent="0.15">
      <c r="A843" s="73"/>
      <c r="B843" s="64"/>
      <c r="C843" s="73"/>
      <c r="D843" s="197"/>
      <c r="E843" s="197"/>
      <c r="F843" s="197"/>
      <c r="G843" s="197"/>
      <c r="H843" s="197"/>
      <c r="I843" s="197"/>
      <c r="J843" s="197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</row>
    <row r="844" spans="1:30" ht="13" x14ac:dyDescent="0.15">
      <c r="A844" s="73"/>
      <c r="B844" s="64"/>
      <c r="C844" s="73"/>
      <c r="D844" s="197"/>
      <c r="E844" s="197"/>
      <c r="F844" s="197"/>
      <c r="G844" s="197"/>
      <c r="H844" s="197"/>
      <c r="I844" s="197"/>
      <c r="J844" s="197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</row>
    <row r="845" spans="1:30" ht="13" x14ac:dyDescent="0.15">
      <c r="A845" s="73"/>
      <c r="B845" s="64"/>
      <c r="C845" s="73"/>
      <c r="D845" s="197"/>
      <c r="E845" s="197"/>
      <c r="F845" s="197"/>
      <c r="G845" s="197"/>
      <c r="H845" s="197"/>
      <c r="I845" s="197"/>
      <c r="J845" s="197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</row>
    <row r="846" spans="1:30" ht="13" x14ac:dyDescent="0.15">
      <c r="A846" s="73"/>
      <c r="B846" s="64"/>
      <c r="C846" s="73"/>
      <c r="D846" s="197"/>
      <c r="E846" s="197"/>
      <c r="F846" s="197"/>
      <c r="G846" s="197"/>
      <c r="H846" s="197"/>
      <c r="I846" s="197"/>
      <c r="J846" s="197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</row>
    <row r="847" spans="1:30" ht="13" x14ac:dyDescent="0.15">
      <c r="A847" s="73"/>
      <c r="B847" s="64"/>
      <c r="C847" s="73"/>
      <c r="D847" s="197"/>
      <c r="E847" s="197"/>
      <c r="F847" s="197"/>
      <c r="G847" s="197"/>
      <c r="H847" s="197"/>
      <c r="I847" s="197"/>
      <c r="J847" s="197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</row>
    <row r="848" spans="1:30" ht="13" x14ac:dyDescent="0.15">
      <c r="A848" s="73"/>
      <c r="B848" s="64"/>
      <c r="C848" s="73"/>
      <c r="D848" s="197"/>
      <c r="E848" s="197"/>
      <c r="F848" s="197"/>
      <c r="G848" s="197"/>
      <c r="H848" s="197"/>
      <c r="I848" s="197"/>
      <c r="J848" s="197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</row>
    <row r="849" spans="1:30" ht="13" x14ac:dyDescent="0.15">
      <c r="A849" s="73"/>
      <c r="B849" s="64"/>
      <c r="C849" s="73"/>
      <c r="D849" s="197"/>
      <c r="E849" s="197"/>
      <c r="F849" s="197"/>
      <c r="G849" s="197"/>
      <c r="H849" s="197"/>
      <c r="I849" s="197"/>
      <c r="J849" s="197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</row>
    <row r="850" spans="1:30" ht="13" x14ac:dyDescent="0.15">
      <c r="A850" s="73"/>
      <c r="B850" s="64"/>
      <c r="C850" s="73"/>
      <c r="D850" s="197"/>
      <c r="E850" s="197"/>
      <c r="F850" s="197"/>
      <c r="G850" s="197"/>
      <c r="H850" s="197"/>
      <c r="I850" s="197"/>
      <c r="J850" s="197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</row>
    <row r="851" spans="1:30" ht="13" x14ac:dyDescent="0.15">
      <c r="A851" s="73"/>
      <c r="B851" s="64"/>
      <c r="C851" s="73"/>
      <c r="D851" s="197"/>
      <c r="E851" s="197"/>
      <c r="F851" s="197"/>
      <c r="G851" s="197"/>
      <c r="H851" s="197"/>
      <c r="I851" s="197"/>
      <c r="J851" s="197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</row>
    <row r="852" spans="1:30" ht="13" x14ac:dyDescent="0.15">
      <c r="A852" s="73"/>
      <c r="B852" s="64"/>
      <c r="C852" s="73"/>
      <c r="D852" s="197"/>
      <c r="E852" s="197"/>
      <c r="F852" s="197"/>
      <c r="G852" s="197"/>
      <c r="H852" s="197"/>
      <c r="I852" s="197"/>
      <c r="J852" s="197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</row>
    <row r="853" spans="1:30" ht="13" x14ac:dyDescent="0.15">
      <c r="A853" s="73"/>
      <c r="B853" s="64"/>
      <c r="C853" s="73"/>
      <c r="D853" s="197"/>
      <c r="E853" s="197"/>
      <c r="F853" s="197"/>
      <c r="G853" s="197"/>
      <c r="H853" s="197"/>
      <c r="I853" s="197"/>
      <c r="J853" s="197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</row>
    <row r="854" spans="1:30" ht="13" x14ac:dyDescent="0.15">
      <c r="A854" s="73"/>
      <c r="B854" s="64"/>
      <c r="C854" s="73"/>
      <c r="D854" s="197"/>
      <c r="E854" s="197"/>
      <c r="F854" s="197"/>
      <c r="G854" s="197"/>
      <c r="H854" s="197"/>
      <c r="I854" s="197"/>
      <c r="J854" s="197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</row>
    <row r="855" spans="1:30" ht="13" x14ac:dyDescent="0.15">
      <c r="A855" s="73"/>
      <c r="B855" s="64"/>
      <c r="C855" s="73"/>
      <c r="D855" s="197"/>
      <c r="E855" s="197"/>
      <c r="F855" s="197"/>
      <c r="G855" s="197"/>
      <c r="H855" s="197"/>
      <c r="I855" s="197"/>
      <c r="J855" s="197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</row>
    <row r="856" spans="1:30" ht="13" x14ac:dyDescent="0.15">
      <c r="A856" s="73"/>
      <c r="B856" s="64"/>
      <c r="C856" s="73"/>
      <c r="D856" s="197"/>
      <c r="E856" s="197"/>
      <c r="F856" s="197"/>
      <c r="G856" s="197"/>
      <c r="H856" s="197"/>
      <c r="I856" s="197"/>
      <c r="J856" s="197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</row>
    <row r="857" spans="1:30" ht="13" x14ac:dyDescent="0.15">
      <c r="A857" s="73"/>
      <c r="B857" s="64"/>
      <c r="C857" s="73"/>
      <c r="D857" s="197"/>
      <c r="E857" s="197"/>
      <c r="F857" s="197"/>
      <c r="G857" s="197"/>
      <c r="H857" s="197"/>
      <c r="I857" s="197"/>
      <c r="J857" s="197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</row>
    <row r="858" spans="1:30" ht="13" x14ac:dyDescent="0.15">
      <c r="A858" s="73"/>
      <c r="B858" s="64"/>
      <c r="C858" s="73"/>
      <c r="D858" s="197"/>
      <c r="E858" s="197"/>
      <c r="F858" s="197"/>
      <c r="G858" s="197"/>
      <c r="H858" s="197"/>
      <c r="I858" s="197"/>
      <c r="J858" s="197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</row>
    <row r="859" spans="1:30" ht="13" x14ac:dyDescent="0.15">
      <c r="A859" s="73"/>
      <c r="B859" s="64"/>
      <c r="C859" s="73"/>
      <c r="D859" s="197"/>
      <c r="E859" s="197"/>
      <c r="F859" s="197"/>
      <c r="G859" s="197"/>
      <c r="H859" s="197"/>
      <c r="I859" s="197"/>
      <c r="J859" s="197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</row>
    <row r="860" spans="1:30" ht="13" x14ac:dyDescent="0.15">
      <c r="A860" s="73"/>
      <c r="B860" s="64"/>
      <c r="C860" s="73"/>
      <c r="D860" s="197"/>
      <c r="E860" s="197"/>
      <c r="F860" s="197"/>
      <c r="G860" s="197"/>
      <c r="H860" s="197"/>
      <c r="I860" s="197"/>
      <c r="J860" s="197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</row>
    <row r="861" spans="1:30" ht="13" x14ac:dyDescent="0.15">
      <c r="A861" s="73"/>
      <c r="B861" s="64"/>
      <c r="C861" s="73"/>
      <c r="D861" s="197"/>
      <c r="E861" s="197"/>
      <c r="F861" s="197"/>
      <c r="G861" s="197"/>
      <c r="H861" s="197"/>
      <c r="I861" s="197"/>
      <c r="J861" s="197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</row>
    <row r="862" spans="1:30" ht="13" x14ac:dyDescent="0.15">
      <c r="A862" s="73"/>
      <c r="B862" s="64"/>
      <c r="C862" s="73"/>
      <c r="D862" s="197"/>
      <c r="E862" s="197"/>
      <c r="F862" s="197"/>
      <c r="G862" s="197"/>
      <c r="H862" s="197"/>
      <c r="I862" s="197"/>
      <c r="J862" s="197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</row>
    <row r="863" spans="1:30" ht="13" x14ac:dyDescent="0.15">
      <c r="A863" s="73"/>
      <c r="B863" s="64"/>
      <c r="C863" s="73"/>
      <c r="D863" s="197"/>
      <c r="E863" s="197"/>
      <c r="F863" s="197"/>
      <c r="G863" s="197"/>
      <c r="H863" s="197"/>
      <c r="I863" s="197"/>
      <c r="J863" s="197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</row>
    <row r="864" spans="1:30" ht="13" x14ac:dyDescent="0.15">
      <c r="A864" s="73"/>
      <c r="B864" s="64"/>
      <c r="C864" s="73"/>
      <c r="D864" s="197"/>
      <c r="E864" s="197"/>
      <c r="F864" s="197"/>
      <c r="G864" s="197"/>
      <c r="H864" s="197"/>
      <c r="I864" s="197"/>
      <c r="J864" s="197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</row>
    <row r="865" spans="1:30" ht="13" x14ac:dyDescent="0.15">
      <c r="A865" s="73"/>
      <c r="B865" s="64"/>
      <c r="C865" s="73"/>
      <c r="D865" s="197"/>
      <c r="E865" s="197"/>
      <c r="F865" s="197"/>
      <c r="G865" s="197"/>
      <c r="H865" s="197"/>
      <c r="I865" s="197"/>
      <c r="J865" s="197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</row>
    <row r="866" spans="1:30" ht="13" x14ac:dyDescent="0.15">
      <c r="A866" s="73"/>
      <c r="B866" s="64"/>
      <c r="C866" s="73"/>
      <c r="D866" s="197"/>
      <c r="E866" s="197"/>
      <c r="F866" s="197"/>
      <c r="G866" s="197"/>
      <c r="H866" s="197"/>
      <c r="I866" s="197"/>
      <c r="J866" s="197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</row>
    <row r="867" spans="1:30" ht="13" x14ac:dyDescent="0.15">
      <c r="A867" s="73"/>
      <c r="B867" s="64"/>
      <c r="C867" s="73"/>
      <c r="D867" s="197"/>
      <c r="E867" s="197"/>
      <c r="F867" s="197"/>
      <c r="G867" s="197"/>
      <c r="H867" s="197"/>
      <c r="I867" s="197"/>
      <c r="J867" s="197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</row>
    <row r="868" spans="1:30" ht="13" x14ac:dyDescent="0.15">
      <c r="A868" s="73"/>
      <c r="B868" s="64"/>
      <c r="C868" s="73"/>
      <c r="D868" s="197"/>
      <c r="E868" s="197"/>
      <c r="F868" s="197"/>
      <c r="G868" s="197"/>
      <c r="H868" s="197"/>
      <c r="I868" s="197"/>
      <c r="J868" s="197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</row>
    <row r="869" spans="1:30" ht="13" x14ac:dyDescent="0.15">
      <c r="A869" s="73"/>
      <c r="B869" s="64"/>
      <c r="C869" s="73"/>
      <c r="D869" s="197"/>
      <c r="E869" s="197"/>
      <c r="F869" s="197"/>
      <c r="G869" s="197"/>
      <c r="H869" s="197"/>
      <c r="I869" s="197"/>
      <c r="J869" s="197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</row>
    <row r="870" spans="1:30" ht="13" x14ac:dyDescent="0.15">
      <c r="A870" s="73"/>
      <c r="B870" s="64"/>
      <c r="C870" s="73"/>
      <c r="D870" s="197"/>
      <c r="E870" s="197"/>
      <c r="F870" s="197"/>
      <c r="G870" s="197"/>
      <c r="H870" s="197"/>
      <c r="I870" s="197"/>
      <c r="J870" s="197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</row>
    <row r="871" spans="1:30" ht="13" x14ac:dyDescent="0.15">
      <c r="A871" s="73"/>
      <c r="B871" s="64"/>
      <c r="C871" s="73"/>
      <c r="D871" s="197"/>
      <c r="E871" s="197"/>
      <c r="F871" s="197"/>
      <c r="G871" s="197"/>
      <c r="H871" s="197"/>
      <c r="I871" s="197"/>
      <c r="J871" s="197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</row>
    <row r="872" spans="1:30" ht="13" x14ac:dyDescent="0.15">
      <c r="A872" s="73"/>
      <c r="B872" s="64"/>
      <c r="C872" s="73"/>
      <c r="D872" s="197"/>
      <c r="E872" s="197"/>
      <c r="F872" s="197"/>
      <c r="G872" s="197"/>
      <c r="H872" s="197"/>
      <c r="I872" s="197"/>
      <c r="J872" s="197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</row>
    <row r="873" spans="1:30" ht="13" x14ac:dyDescent="0.15">
      <c r="A873" s="73"/>
      <c r="B873" s="64"/>
      <c r="C873" s="73"/>
      <c r="D873" s="197"/>
      <c r="E873" s="197"/>
      <c r="F873" s="197"/>
      <c r="G873" s="197"/>
      <c r="H873" s="197"/>
      <c r="I873" s="197"/>
      <c r="J873" s="197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</row>
    <row r="874" spans="1:30" ht="13" x14ac:dyDescent="0.15">
      <c r="A874" s="73"/>
      <c r="B874" s="64"/>
      <c r="C874" s="73"/>
      <c r="D874" s="197"/>
      <c r="E874" s="197"/>
      <c r="F874" s="197"/>
      <c r="G874" s="197"/>
      <c r="H874" s="197"/>
      <c r="I874" s="197"/>
      <c r="J874" s="197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</row>
    <row r="875" spans="1:30" ht="13" x14ac:dyDescent="0.15">
      <c r="A875" s="73"/>
      <c r="B875" s="64"/>
      <c r="C875" s="73"/>
      <c r="D875" s="197"/>
      <c r="E875" s="197"/>
      <c r="F875" s="197"/>
      <c r="G875" s="197"/>
      <c r="H875" s="197"/>
      <c r="I875" s="197"/>
      <c r="J875" s="197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</row>
    <row r="876" spans="1:30" ht="13" x14ac:dyDescent="0.15">
      <c r="A876" s="73"/>
      <c r="B876" s="64"/>
      <c r="C876" s="73"/>
      <c r="D876" s="197"/>
      <c r="E876" s="197"/>
      <c r="F876" s="197"/>
      <c r="G876" s="197"/>
      <c r="H876" s="197"/>
      <c r="I876" s="197"/>
      <c r="J876" s="197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</row>
    <row r="877" spans="1:30" ht="13" x14ac:dyDescent="0.15">
      <c r="A877" s="73"/>
      <c r="B877" s="64"/>
      <c r="C877" s="73"/>
      <c r="D877" s="197"/>
      <c r="E877" s="197"/>
      <c r="F877" s="197"/>
      <c r="G877" s="197"/>
      <c r="H877" s="197"/>
      <c r="I877" s="197"/>
      <c r="J877" s="197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</row>
    <row r="878" spans="1:30" ht="13" x14ac:dyDescent="0.15">
      <c r="A878" s="73"/>
      <c r="B878" s="64"/>
      <c r="C878" s="73"/>
      <c r="D878" s="197"/>
      <c r="E878" s="197"/>
      <c r="F878" s="197"/>
      <c r="G878" s="197"/>
      <c r="H878" s="197"/>
      <c r="I878" s="197"/>
      <c r="J878" s="197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</row>
    <row r="879" spans="1:30" ht="13" x14ac:dyDescent="0.15">
      <c r="A879" s="73"/>
      <c r="B879" s="64"/>
      <c r="C879" s="73"/>
      <c r="D879" s="197"/>
      <c r="E879" s="197"/>
      <c r="F879" s="197"/>
      <c r="G879" s="197"/>
      <c r="H879" s="197"/>
      <c r="I879" s="197"/>
      <c r="J879" s="197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</row>
    <row r="880" spans="1:30" ht="13" x14ac:dyDescent="0.15">
      <c r="A880" s="73"/>
      <c r="B880" s="64"/>
      <c r="C880" s="73"/>
      <c r="D880" s="197"/>
      <c r="E880" s="197"/>
      <c r="F880" s="197"/>
      <c r="G880" s="197"/>
      <c r="H880" s="197"/>
      <c r="I880" s="197"/>
      <c r="J880" s="197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</row>
    <row r="881" spans="1:30" ht="13" x14ac:dyDescent="0.15">
      <c r="A881" s="73"/>
      <c r="B881" s="64"/>
      <c r="C881" s="73"/>
      <c r="D881" s="197"/>
      <c r="E881" s="197"/>
      <c r="F881" s="197"/>
      <c r="G881" s="197"/>
      <c r="H881" s="197"/>
      <c r="I881" s="197"/>
      <c r="J881" s="197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</row>
    <row r="882" spans="1:30" ht="13" x14ac:dyDescent="0.15">
      <c r="A882" s="73"/>
      <c r="B882" s="64"/>
      <c r="C882" s="73"/>
      <c r="D882" s="197"/>
      <c r="E882" s="197"/>
      <c r="F882" s="197"/>
      <c r="G882" s="197"/>
      <c r="H882" s="197"/>
      <c r="I882" s="197"/>
      <c r="J882" s="197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</row>
    <row r="883" spans="1:30" ht="13" x14ac:dyDescent="0.15">
      <c r="A883" s="73"/>
      <c r="B883" s="64"/>
      <c r="C883" s="73"/>
      <c r="D883" s="197"/>
      <c r="E883" s="197"/>
      <c r="F883" s="197"/>
      <c r="G883" s="197"/>
      <c r="H883" s="197"/>
      <c r="I883" s="197"/>
      <c r="J883" s="197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</row>
    <row r="884" spans="1:30" ht="13" x14ac:dyDescent="0.15">
      <c r="A884" s="73"/>
      <c r="B884" s="64"/>
      <c r="C884" s="73"/>
      <c r="D884" s="197"/>
      <c r="E884" s="197"/>
      <c r="F884" s="197"/>
      <c r="G884" s="197"/>
      <c r="H884" s="197"/>
      <c r="I884" s="197"/>
      <c r="J884" s="197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</row>
    <row r="885" spans="1:30" ht="13" x14ac:dyDescent="0.15">
      <c r="A885" s="73"/>
      <c r="B885" s="64"/>
      <c r="C885" s="73"/>
      <c r="D885" s="197"/>
      <c r="E885" s="197"/>
      <c r="F885" s="197"/>
      <c r="G885" s="197"/>
      <c r="H885" s="197"/>
      <c r="I885" s="197"/>
      <c r="J885" s="197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</row>
    <row r="886" spans="1:30" ht="13" x14ac:dyDescent="0.15">
      <c r="A886" s="73"/>
      <c r="B886" s="64"/>
      <c r="C886" s="73"/>
      <c r="D886" s="197"/>
      <c r="E886" s="197"/>
      <c r="F886" s="197"/>
      <c r="G886" s="197"/>
      <c r="H886" s="197"/>
      <c r="I886" s="197"/>
      <c r="J886" s="197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</row>
    <row r="887" spans="1:30" ht="13" x14ac:dyDescent="0.15">
      <c r="A887" s="73"/>
      <c r="B887" s="64"/>
      <c r="C887" s="73"/>
      <c r="D887" s="197"/>
      <c r="E887" s="197"/>
      <c r="F887" s="197"/>
      <c r="G887" s="197"/>
      <c r="H887" s="197"/>
      <c r="I887" s="197"/>
      <c r="J887" s="197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</row>
    <row r="888" spans="1:30" ht="13" x14ac:dyDescent="0.15">
      <c r="A888" s="73"/>
      <c r="B888" s="64"/>
      <c r="C888" s="73"/>
      <c r="D888" s="197"/>
      <c r="E888" s="197"/>
      <c r="F888" s="197"/>
      <c r="G888" s="197"/>
      <c r="H888" s="197"/>
      <c r="I888" s="197"/>
      <c r="J888" s="197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</row>
    <row r="889" spans="1:30" ht="13" x14ac:dyDescent="0.15">
      <c r="A889" s="73"/>
      <c r="B889" s="64"/>
      <c r="C889" s="73"/>
      <c r="D889" s="197"/>
      <c r="E889" s="197"/>
      <c r="F889" s="197"/>
      <c r="G889" s="197"/>
      <c r="H889" s="197"/>
      <c r="I889" s="197"/>
      <c r="J889" s="197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</row>
    <row r="890" spans="1:30" ht="13" x14ac:dyDescent="0.15">
      <c r="A890" s="73"/>
      <c r="B890" s="64"/>
      <c r="C890" s="73"/>
      <c r="D890" s="197"/>
      <c r="E890" s="197"/>
      <c r="F890" s="197"/>
      <c r="G890" s="197"/>
      <c r="H890" s="197"/>
      <c r="I890" s="197"/>
      <c r="J890" s="197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</row>
    <row r="891" spans="1:30" ht="13" x14ac:dyDescent="0.15">
      <c r="A891" s="73"/>
      <c r="B891" s="64"/>
      <c r="C891" s="73"/>
      <c r="D891" s="197"/>
      <c r="E891" s="197"/>
      <c r="F891" s="197"/>
      <c r="G891" s="197"/>
      <c r="H891" s="197"/>
      <c r="I891" s="197"/>
      <c r="J891" s="197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</row>
    <row r="892" spans="1:30" ht="13" x14ac:dyDescent="0.15">
      <c r="A892" s="73"/>
      <c r="B892" s="64"/>
      <c r="C892" s="73"/>
      <c r="D892" s="197"/>
      <c r="E892" s="197"/>
      <c r="F892" s="197"/>
      <c r="G892" s="197"/>
      <c r="H892" s="197"/>
      <c r="I892" s="197"/>
      <c r="J892" s="197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</row>
    <row r="893" spans="1:30" ht="13" x14ac:dyDescent="0.15">
      <c r="A893" s="73"/>
      <c r="B893" s="64"/>
      <c r="C893" s="73"/>
      <c r="D893" s="197"/>
      <c r="E893" s="197"/>
      <c r="F893" s="197"/>
      <c r="G893" s="197"/>
      <c r="H893" s="197"/>
      <c r="I893" s="197"/>
      <c r="J893" s="197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</row>
    <row r="894" spans="1:30" ht="13" x14ac:dyDescent="0.15">
      <c r="A894" s="73"/>
      <c r="B894" s="64"/>
      <c r="C894" s="73"/>
      <c r="D894" s="197"/>
      <c r="E894" s="197"/>
      <c r="F894" s="197"/>
      <c r="G894" s="197"/>
      <c r="H894" s="197"/>
      <c r="I894" s="197"/>
      <c r="J894" s="197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</row>
    <row r="895" spans="1:30" ht="13" x14ac:dyDescent="0.15">
      <c r="A895" s="73"/>
      <c r="B895" s="64"/>
      <c r="C895" s="73"/>
      <c r="D895" s="197"/>
      <c r="E895" s="197"/>
      <c r="F895" s="197"/>
      <c r="G895" s="197"/>
      <c r="H895" s="197"/>
      <c r="I895" s="197"/>
      <c r="J895" s="197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</row>
    <row r="896" spans="1:30" ht="13" x14ac:dyDescent="0.15">
      <c r="A896" s="73"/>
      <c r="B896" s="64"/>
      <c r="C896" s="73"/>
      <c r="D896" s="197"/>
      <c r="E896" s="197"/>
      <c r="F896" s="197"/>
      <c r="G896" s="197"/>
      <c r="H896" s="197"/>
      <c r="I896" s="197"/>
      <c r="J896" s="197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</row>
    <row r="897" spans="1:30" ht="13" x14ac:dyDescent="0.15">
      <c r="A897" s="73"/>
      <c r="B897" s="64"/>
      <c r="C897" s="73"/>
      <c r="D897" s="197"/>
      <c r="E897" s="197"/>
      <c r="F897" s="197"/>
      <c r="G897" s="197"/>
      <c r="H897" s="197"/>
      <c r="I897" s="197"/>
      <c r="J897" s="197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</row>
    <row r="898" spans="1:30" ht="13" x14ac:dyDescent="0.15">
      <c r="A898" s="73"/>
      <c r="B898" s="64"/>
      <c r="C898" s="73"/>
      <c r="D898" s="197"/>
      <c r="E898" s="197"/>
      <c r="F898" s="197"/>
      <c r="G898" s="197"/>
      <c r="H898" s="197"/>
      <c r="I898" s="197"/>
      <c r="J898" s="197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</row>
    <row r="899" spans="1:30" ht="13" x14ac:dyDescent="0.15">
      <c r="A899" s="73"/>
      <c r="B899" s="64"/>
      <c r="C899" s="73"/>
      <c r="D899" s="197"/>
      <c r="E899" s="197"/>
      <c r="F899" s="197"/>
      <c r="G899" s="197"/>
      <c r="H899" s="197"/>
      <c r="I899" s="197"/>
      <c r="J899" s="197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</row>
    <row r="900" spans="1:30" ht="13" x14ac:dyDescent="0.15">
      <c r="A900" s="73"/>
      <c r="B900" s="64"/>
      <c r="C900" s="73"/>
      <c r="D900" s="197"/>
      <c r="E900" s="197"/>
      <c r="F900" s="197"/>
      <c r="G900" s="197"/>
      <c r="H900" s="197"/>
      <c r="I900" s="197"/>
      <c r="J900" s="197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</row>
    <row r="901" spans="1:30" ht="13" x14ac:dyDescent="0.15">
      <c r="A901" s="73"/>
      <c r="B901" s="64"/>
      <c r="C901" s="73"/>
      <c r="D901" s="197"/>
      <c r="E901" s="197"/>
      <c r="F901" s="197"/>
      <c r="G901" s="197"/>
      <c r="H901" s="197"/>
      <c r="I901" s="197"/>
      <c r="J901" s="197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</row>
    <row r="902" spans="1:30" ht="13" x14ac:dyDescent="0.15">
      <c r="A902" s="73"/>
      <c r="B902" s="64"/>
      <c r="C902" s="73"/>
      <c r="D902" s="197"/>
      <c r="E902" s="197"/>
      <c r="F902" s="197"/>
      <c r="G902" s="197"/>
      <c r="H902" s="197"/>
      <c r="I902" s="197"/>
      <c r="J902" s="197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</row>
    <row r="903" spans="1:30" ht="13" x14ac:dyDescent="0.15">
      <c r="A903" s="73"/>
      <c r="B903" s="64"/>
      <c r="C903" s="73"/>
      <c r="D903" s="197"/>
      <c r="E903" s="197"/>
      <c r="F903" s="197"/>
      <c r="G903" s="197"/>
      <c r="H903" s="197"/>
      <c r="I903" s="197"/>
      <c r="J903" s="197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</row>
    <row r="904" spans="1:30" ht="13" x14ac:dyDescent="0.15">
      <c r="A904" s="73"/>
      <c r="B904" s="64"/>
      <c r="C904" s="73"/>
      <c r="D904" s="197"/>
      <c r="E904" s="197"/>
      <c r="F904" s="197"/>
      <c r="G904" s="197"/>
      <c r="H904" s="197"/>
      <c r="I904" s="197"/>
      <c r="J904" s="197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</row>
    <row r="905" spans="1:30" ht="13" x14ac:dyDescent="0.15">
      <c r="A905" s="73"/>
      <c r="B905" s="64"/>
      <c r="C905" s="73"/>
      <c r="D905" s="197"/>
      <c r="E905" s="197"/>
      <c r="F905" s="197"/>
      <c r="G905" s="197"/>
      <c r="H905" s="197"/>
      <c r="I905" s="197"/>
      <c r="J905" s="197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</row>
    <row r="906" spans="1:30" ht="13" x14ac:dyDescent="0.15">
      <c r="A906" s="73"/>
      <c r="B906" s="64"/>
      <c r="C906" s="73"/>
      <c r="D906" s="197"/>
      <c r="E906" s="197"/>
      <c r="F906" s="197"/>
      <c r="G906" s="197"/>
      <c r="H906" s="197"/>
      <c r="I906" s="197"/>
      <c r="J906" s="197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</row>
    <row r="907" spans="1:30" ht="13" x14ac:dyDescent="0.15">
      <c r="A907" s="73"/>
      <c r="B907" s="64"/>
      <c r="C907" s="73"/>
      <c r="D907" s="197"/>
      <c r="E907" s="197"/>
      <c r="F907" s="197"/>
      <c r="G907" s="197"/>
      <c r="H907" s="197"/>
      <c r="I907" s="197"/>
      <c r="J907" s="197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</row>
    <row r="908" spans="1:30" ht="13" x14ac:dyDescent="0.15">
      <c r="A908" s="73"/>
      <c r="B908" s="64"/>
      <c r="C908" s="73"/>
      <c r="D908" s="197"/>
      <c r="E908" s="197"/>
      <c r="F908" s="197"/>
      <c r="G908" s="197"/>
      <c r="H908" s="197"/>
      <c r="I908" s="197"/>
      <c r="J908" s="197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</row>
    <row r="909" spans="1:30" ht="13" x14ac:dyDescent="0.15">
      <c r="A909" s="73"/>
      <c r="B909" s="64"/>
      <c r="C909" s="73"/>
      <c r="D909" s="197"/>
      <c r="E909" s="197"/>
      <c r="F909" s="197"/>
      <c r="G909" s="197"/>
      <c r="H909" s="197"/>
      <c r="I909" s="197"/>
      <c r="J909" s="197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</row>
    <row r="910" spans="1:30" ht="13" x14ac:dyDescent="0.15">
      <c r="A910" s="73"/>
      <c r="B910" s="64"/>
      <c r="C910" s="73"/>
      <c r="D910" s="197"/>
      <c r="E910" s="197"/>
      <c r="F910" s="197"/>
      <c r="G910" s="197"/>
      <c r="H910" s="197"/>
      <c r="I910" s="197"/>
      <c r="J910" s="197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</row>
    <row r="911" spans="1:30" ht="13" x14ac:dyDescent="0.15">
      <c r="A911" s="73"/>
      <c r="B911" s="64"/>
      <c r="C911" s="73"/>
      <c r="D911" s="197"/>
      <c r="E911" s="197"/>
      <c r="F911" s="197"/>
      <c r="G911" s="197"/>
      <c r="H911" s="197"/>
      <c r="I911" s="197"/>
      <c r="J911" s="197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</row>
    <row r="912" spans="1:30" ht="13" x14ac:dyDescent="0.15">
      <c r="A912" s="73"/>
      <c r="B912" s="64"/>
      <c r="C912" s="73"/>
      <c r="D912" s="197"/>
      <c r="E912" s="197"/>
      <c r="F912" s="197"/>
      <c r="G912" s="197"/>
      <c r="H912" s="197"/>
      <c r="I912" s="197"/>
      <c r="J912" s="197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</row>
    <row r="913" spans="1:30" ht="13" x14ac:dyDescent="0.15">
      <c r="A913" s="73"/>
      <c r="B913" s="64"/>
      <c r="C913" s="73"/>
      <c r="D913" s="197"/>
      <c r="E913" s="197"/>
      <c r="F913" s="197"/>
      <c r="G913" s="197"/>
      <c r="H913" s="197"/>
      <c r="I913" s="197"/>
      <c r="J913" s="197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</row>
    <row r="914" spans="1:30" ht="13" x14ac:dyDescent="0.15">
      <c r="A914" s="73"/>
      <c r="B914" s="64"/>
      <c r="C914" s="73"/>
      <c r="D914" s="197"/>
      <c r="E914" s="197"/>
      <c r="F914" s="197"/>
      <c r="G914" s="197"/>
      <c r="H914" s="197"/>
      <c r="I914" s="197"/>
      <c r="J914" s="197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</row>
    <row r="915" spans="1:30" ht="13" x14ac:dyDescent="0.15">
      <c r="A915" s="73"/>
      <c r="B915" s="64"/>
      <c r="C915" s="73"/>
      <c r="D915" s="197"/>
      <c r="E915" s="197"/>
      <c r="F915" s="197"/>
      <c r="G915" s="197"/>
      <c r="H915" s="197"/>
      <c r="I915" s="197"/>
      <c r="J915" s="197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</row>
    <row r="916" spans="1:30" ht="13" x14ac:dyDescent="0.15">
      <c r="A916" s="73"/>
      <c r="B916" s="64"/>
      <c r="C916" s="73"/>
      <c r="D916" s="197"/>
      <c r="E916" s="197"/>
      <c r="F916" s="197"/>
      <c r="G916" s="197"/>
      <c r="H916" s="197"/>
      <c r="I916" s="197"/>
      <c r="J916" s="197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</row>
    <row r="917" spans="1:30" ht="13" x14ac:dyDescent="0.15">
      <c r="A917" s="73"/>
      <c r="B917" s="64"/>
      <c r="C917" s="73"/>
      <c r="D917" s="197"/>
      <c r="E917" s="197"/>
      <c r="F917" s="197"/>
      <c r="G917" s="197"/>
      <c r="H917" s="197"/>
      <c r="I917" s="197"/>
      <c r="J917" s="197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</row>
    <row r="918" spans="1:30" ht="13" x14ac:dyDescent="0.15">
      <c r="A918" s="73"/>
      <c r="B918" s="64"/>
      <c r="C918" s="73"/>
      <c r="D918" s="197"/>
      <c r="E918" s="197"/>
      <c r="F918" s="197"/>
      <c r="G918" s="197"/>
      <c r="H918" s="197"/>
      <c r="I918" s="197"/>
      <c r="J918" s="197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</row>
    <row r="919" spans="1:30" ht="13" x14ac:dyDescent="0.15">
      <c r="A919" s="73"/>
      <c r="B919" s="64"/>
      <c r="C919" s="73"/>
      <c r="D919" s="197"/>
      <c r="E919" s="197"/>
      <c r="F919" s="197"/>
      <c r="G919" s="197"/>
      <c r="H919" s="197"/>
      <c r="I919" s="197"/>
      <c r="J919" s="197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</row>
    <row r="920" spans="1:30" ht="13" x14ac:dyDescent="0.15">
      <c r="A920" s="73"/>
      <c r="B920" s="64"/>
      <c r="C920" s="73"/>
      <c r="D920" s="197"/>
      <c r="E920" s="197"/>
      <c r="F920" s="197"/>
      <c r="G920" s="197"/>
      <c r="H920" s="197"/>
      <c r="I920" s="197"/>
      <c r="J920" s="197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</row>
    <row r="921" spans="1:30" ht="13" x14ac:dyDescent="0.15">
      <c r="A921" s="73"/>
      <c r="B921" s="64"/>
      <c r="C921" s="73"/>
      <c r="D921" s="197"/>
      <c r="E921" s="197"/>
      <c r="F921" s="197"/>
      <c r="G921" s="197"/>
      <c r="H921" s="197"/>
      <c r="I921" s="197"/>
      <c r="J921" s="197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</row>
    <row r="922" spans="1:30" ht="13" x14ac:dyDescent="0.15">
      <c r="A922" s="73"/>
      <c r="B922" s="64"/>
      <c r="C922" s="73"/>
      <c r="D922" s="197"/>
      <c r="E922" s="197"/>
      <c r="F922" s="197"/>
      <c r="G922" s="197"/>
      <c r="H922" s="197"/>
      <c r="I922" s="197"/>
      <c r="J922" s="197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</row>
    <row r="923" spans="1:30" ht="13" x14ac:dyDescent="0.15">
      <c r="A923" s="73"/>
      <c r="B923" s="64"/>
      <c r="C923" s="73"/>
      <c r="D923" s="197"/>
      <c r="E923" s="197"/>
      <c r="F923" s="197"/>
      <c r="G923" s="197"/>
      <c r="H923" s="197"/>
      <c r="I923" s="197"/>
      <c r="J923" s="197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</row>
    <row r="924" spans="1:30" ht="13" x14ac:dyDescent="0.15">
      <c r="A924" s="73"/>
      <c r="B924" s="64"/>
      <c r="C924" s="73"/>
      <c r="D924" s="197"/>
      <c r="E924" s="197"/>
      <c r="F924" s="197"/>
      <c r="G924" s="197"/>
      <c r="H924" s="197"/>
      <c r="I924" s="197"/>
      <c r="J924" s="197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</row>
    <row r="925" spans="1:30" ht="13" x14ac:dyDescent="0.15">
      <c r="A925" s="73"/>
      <c r="B925" s="64"/>
      <c r="C925" s="73"/>
      <c r="D925" s="197"/>
      <c r="E925" s="197"/>
      <c r="F925" s="197"/>
      <c r="G925" s="197"/>
      <c r="H925" s="197"/>
      <c r="I925" s="197"/>
      <c r="J925" s="197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</row>
    <row r="926" spans="1:30" ht="13" x14ac:dyDescent="0.15">
      <c r="A926" s="73"/>
      <c r="B926" s="64"/>
      <c r="C926" s="73"/>
      <c r="D926" s="197"/>
      <c r="E926" s="197"/>
      <c r="F926" s="197"/>
      <c r="G926" s="197"/>
      <c r="H926" s="197"/>
      <c r="I926" s="197"/>
      <c r="J926" s="197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</row>
    <row r="927" spans="1:30" ht="13" x14ac:dyDescent="0.15">
      <c r="A927" s="73"/>
      <c r="B927" s="64"/>
      <c r="C927" s="73"/>
      <c r="D927" s="197"/>
      <c r="E927" s="197"/>
      <c r="F927" s="197"/>
      <c r="G927" s="197"/>
      <c r="H927" s="197"/>
      <c r="I927" s="197"/>
      <c r="J927" s="197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</row>
    <row r="928" spans="1:30" ht="13" x14ac:dyDescent="0.15">
      <c r="A928" s="73"/>
      <c r="B928" s="64"/>
      <c r="C928" s="73"/>
      <c r="D928" s="197"/>
      <c r="E928" s="197"/>
      <c r="F928" s="197"/>
      <c r="G928" s="197"/>
      <c r="H928" s="197"/>
      <c r="I928" s="197"/>
      <c r="J928" s="197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</row>
    <row r="929" spans="1:30" ht="13" x14ac:dyDescent="0.15">
      <c r="A929" s="73"/>
      <c r="B929" s="64"/>
      <c r="C929" s="73"/>
      <c r="D929" s="197"/>
      <c r="E929" s="197"/>
      <c r="F929" s="197"/>
      <c r="G929" s="197"/>
      <c r="H929" s="197"/>
      <c r="I929" s="197"/>
      <c r="J929" s="197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</row>
    <row r="930" spans="1:30" ht="13" x14ac:dyDescent="0.15">
      <c r="A930" s="73"/>
      <c r="B930" s="64"/>
      <c r="C930" s="73"/>
      <c r="D930" s="197"/>
      <c r="E930" s="197"/>
      <c r="F930" s="197"/>
      <c r="G930" s="197"/>
      <c r="H930" s="197"/>
      <c r="I930" s="197"/>
      <c r="J930" s="197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</row>
    <row r="931" spans="1:30" ht="13" x14ac:dyDescent="0.15">
      <c r="A931" s="73"/>
      <c r="B931" s="64"/>
      <c r="C931" s="73"/>
      <c r="D931" s="197"/>
      <c r="E931" s="197"/>
      <c r="F931" s="197"/>
      <c r="G931" s="197"/>
      <c r="H931" s="197"/>
      <c r="I931" s="197"/>
      <c r="J931" s="197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</row>
    <row r="932" spans="1:30" ht="13" x14ac:dyDescent="0.15">
      <c r="A932" s="73"/>
      <c r="B932" s="64"/>
      <c r="C932" s="73"/>
      <c r="D932" s="197"/>
      <c r="E932" s="197"/>
      <c r="F932" s="197"/>
      <c r="G932" s="197"/>
      <c r="H932" s="197"/>
      <c r="I932" s="197"/>
      <c r="J932" s="197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</row>
    <row r="933" spans="1:30" ht="13" x14ac:dyDescent="0.15">
      <c r="A933" s="73"/>
      <c r="B933" s="64"/>
      <c r="C933" s="73"/>
      <c r="D933" s="197"/>
      <c r="E933" s="197"/>
      <c r="F933" s="197"/>
      <c r="G933" s="197"/>
      <c r="H933" s="197"/>
      <c r="I933" s="197"/>
      <c r="J933" s="197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</row>
    <row r="934" spans="1:30" ht="13" x14ac:dyDescent="0.15">
      <c r="C934" s="187"/>
      <c r="D934" s="231"/>
      <c r="E934" s="231"/>
      <c r="F934" s="231"/>
      <c r="G934" s="231"/>
      <c r="H934" s="231"/>
      <c r="I934" s="231"/>
      <c r="J934" s="231"/>
    </row>
    <row r="935" spans="1:30" ht="13" x14ac:dyDescent="0.15">
      <c r="C935" s="187"/>
      <c r="D935" s="231"/>
      <c r="E935" s="231"/>
      <c r="F935" s="231"/>
      <c r="G935" s="231"/>
      <c r="H935" s="231"/>
      <c r="I935" s="231"/>
      <c r="J935" s="231"/>
    </row>
    <row r="936" spans="1:30" ht="13" x14ac:dyDescent="0.15">
      <c r="C936" s="187"/>
      <c r="D936" s="231"/>
      <c r="E936" s="231"/>
      <c r="F936" s="231"/>
      <c r="G936" s="231"/>
      <c r="H936" s="231"/>
      <c r="I936" s="231"/>
      <c r="J936" s="231"/>
    </row>
    <row r="937" spans="1:30" ht="13" x14ac:dyDescent="0.15">
      <c r="C937" s="187"/>
      <c r="D937" s="231"/>
      <c r="E937" s="231"/>
      <c r="F937" s="231"/>
      <c r="G937" s="231"/>
      <c r="H937" s="231"/>
      <c r="I937" s="231"/>
      <c r="J937" s="231"/>
    </row>
    <row r="938" spans="1:30" ht="13" x14ac:dyDescent="0.15">
      <c r="C938" s="187"/>
      <c r="D938" s="231"/>
      <c r="E938" s="231"/>
      <c r="F938" s="231"/>
      <c r="G938" s="231"/>
      <c r="H938" s="231"/>
      <c r="I938" s="231"/>
      <c r="J938" s="231"/>
    </row>
    <row r="939" spans="1:30" ht="13" x14ac:dyDescent="0.15">
      <c r="C939" s="187"/>
      <c r="D939" s="231"/>
      <c r="E939" s="231"/>
      <c r="F939" s="231"/>
      <c r="G939" s="231"/>
      <c r="H939" s="231"/>
      <c r="I939" s="231"/>
      <c r="J939" s="231"/>
    </row>
    <row r="940" spans="1:30" ht="13" x14ac:dyDescent="0.15">
      <c r="C940" s="187"/>
      <c r="D940" s="231"/>
      <c r="E940" s="231"/>
      <c r="F940" s="231"/>
      <c r="G940" s="231"/>
      <c r="H940" s="231"/>
      <c r="I940" s="231"/>
      <c r="J940" s="231"/>
    </row>
    <row r="941" spans="1:30" ht="13" x14ac:dyDescent="0.15">
      <c r="C941" s="187"/>
      <c r="D941" s="231"/>
      <c r="E941" s="231"/>
      <c r="F941" s="231"/>
      <c r="G941" s="231"/>
      <c r="H941" s="231"/>
      <c r="I941" s="231"/>
      <c r="J941" s="231"/>
    </row>
    <row r="942" spans="1:30" ht="13" x14ac:dyDescent="0.15">
      <c r="C942" s="187"/>
      <c r="D942" s="231"/>
      <c r="E942" s="231"/>
      <c r="F942" s="231"/>
      <c r="G942" s="231"/>
      <c r="H942" s="231"/>
      <c r="I942" s="231"/>
      <c r="J942" s="231"/>
    </row>
    <row r="943" spans="1:30" ht="13" x14ac:dyDescent="0.15">
      <c r="C943" s="187"/>
      <c r="D943" s="231"/>
      <c r="E943" s="231"/>
      <c r="F943" s="231"/>
      <c r="G943" s="231"/>
      <c r="H943" s="231"/>
      <c r="I943" s="231"/>
      <c r="J943" s="231"/>
    </row>
    <row r="944" spans="1:30" ht="13" x14ac:dyDescent="0.15">
      <c r="C944" s="187"/>
      <c r="D944" s="231"/>
      <c r="E944" s="231"/>
      <c r="F944" s="231"/>
      <c r="G944" s="231"/>
      <c r="H944" s="231"/>
      <c r="I944" s="231"/>
      <c r="J944" s="231"/>
    </row>
    <row r="945" spans="3:10" ht="13" x14ac:dyDescent="0.15">
      <c r="C945" s="187"/>
      <c r="D945" s="231"/>
      <c r="E945" s="231"/>
      <c r="F945" s="231"/>
      <c r="G945" s="231"/>
      <c r="H945" s="231"/>
      <c r="I945" s="231"/>
      <c r="J945" s="231"/>
    </row>
    <row r="946" spans="3:10" ht="13" x14ac:dyDescent="0.15">
      <c r="C946" s="187"/>
      <c r="D946" s="231"/>
      <c r="E946" s="231"/>
      <c r="F946" s="231"/>
      <c r="G946" s="231"/>
      <c r="H946" s="231"/>
      <c r="I946" s="231"/>
      <c r="J946" s="231"/>
    </row>
    <row r="947" spans="3:10" ht="13" x14ac:dyDescent="0.15">
      <c r="C947" s="187"/>
      <c r="D947" s="231"/>
      <c r="E947" s="231"/>
      <c r="F947" s="231"/>
      <c r="G947" s="231"/>
      <c r="H947" s="231"/>
      <c r="I947" s="231"/>
      <c r="J947" s="231"/>
    </row>
    <row r="948" spans="3:10" ht="13" x14ac:dyDescent="0.15">
      <c r="C948" s="187"/>
      <c r="D948" s="231"/>
      <c r="E948" s="231"/>
      <c r="F948" s="231"/>
      <c r="G948" s="231"/>
      <c r="H948" s="231"/>
      <c r="I948" s="231"/>
      <c r="J948" s="231"/>
    </row>
    <row r="949" spans="3:10" ht="13" x14ac:dyDescent="0.15">
      <c r="C949" s="187"/>
      <c r="D949" s="231"/>
      <c r="E949" s="231"/>
      <c r="F949" s="231"/>
      <c r="G949" s="231"/>
      <c r="H949" s="231"/>
      <c r="I949" s="231"/>
      <c r="J949" s="231"/>
    </row>
    <row r="950" spans="3:10" ht="13" x14ac:dyDescent="0.15">
      <c r="C950" s="187"/>
      <c r="D950" s="231"/>
      <c r="E950" s="231"/>
      <c r="F950" s="231"/>
      <c r="G950" s="231"/>
      <c r="H950" s="231"/>
      <c r="I950" s="231"/>
      <c r="J950" s="231"/>
    </row>
    <row r="951" spans="3:10" ht="13" x14ac:dyDescent="0.15">
      <c r="C951" s="187"/>
      <c r="D951" s="231"/>
      <c r="E951" s="231"/>
      <c r="F951" s="231"/>
      <c r="G951" s="231"/>
      <c r="H951" s="231"/>
      <c r="I951" s="231"/>
      <c r="J951" s="231"/>
    </row>
    <row r="952" spans="3:10" ht="13" x14ac:dyDescent="0.15">
      <c r="C952" s="187"/>
      <c r="D952" s="231"/>
      <c r="E952" s="231"/>
      <c r="F952" s="231"/>
      <c r="G952" s="231"/>
      <c r="H952" s="231"/>
      <c r="I952" s="231"/>
      <c r="J952" s="231"/>
    </row>
    <row r="953" spans="3:10" ht="13" x14ac:dyDescent="0.15">
      <c r="C953" s="187"/>
      <c r="D953" s="231"/>
      <c r="E953" s="231"/>
      <c r="F953" s="231"/>
      <c r="G953" s="231"/>
      <c r="H953" s="231"/>
      <c r="I953" s="231"/>
      <c r="J953" s="231"/>
    </row>
    <row r="954" spans="3:10" ht="13" x14ac:dyDescent="0.15">
      <c r="C954" s="187"/>
      <c r="D954" s="231"/>
      <c r="E954" s="231"/>
      <c r="F954" s="231"/>
      <c r="G954" s="231"/>
      <c r="H954" s="231"/>
      <c r="I954" s="231"/>
      <c r="J954" s="231"/>
    </row>
    <row r="955" spans="3:10" ht="13" x14ac:dyDescent="0.15">
      <c r="C955" s="187"/>
      <c r="D955" s="231"/>
      <c r="E955" s="231"/>
      <c r="F955" s="231"/>
      <c r="G955" s="231"/>
      <c r="H955" s="231"/>
      <c r="I955" s="231"/>
      <c r="J955" s="231"/>
    </row>
    <row r="956" spans="3:10" ht="13" x14ac:dyDescent="0.15">
      <c r="C956" s="187"/>
      <c r="D956" s="231"/>
      <c r="E956" s="231"/>
      <c r="F956" s="231"/>
      <c r="G956" s="231"/>
      <c r="H956" s="231"/>
      <c r="I956" s="231"/>
      <c r="J956" s="231"/>
    </row>
    <row r="957" spans="3:10" ht="13" x14ac:dyDescent="0.15">
      <c r="C957" s="187"/>
      <c r="D957" s="231"/>
      <c r="E957" s="231"/>
      <c r="F957" s="231"/>
      <c r="G957" s="231"/>
      <c r="H957" s="231"/>
      <c r="I957" s="231"/>
      <c r="J957" s="231"/>
    </row>
    <row r="958" spans="3:10" ht="13" x14ac:dyDescent="0.15">
      <c r="C958" s="187"/>
      <c r="D958" s="231"/>
      <c r="E958" s="231"/>
      <c r="F958" s="231"/>
      <c r="G958" s="231"/>
      <c r="H958" s="231"/>
      <c r="I958" s="231"/>
      <c r="J958" s="231"/>
    </row>
    <row r="959" spans="3:10" ht="13" x14ac:dyDescent="0.15">
      <c r="C959" s="187"/>
      <c r="D959" s="231"/>
      <c r="E959" s="231"/>
      <c r="F959" s="231"/>
      <c r="G959" s="231"/>
      <c r="H959" s="231"/>
      <c r="I959" s="231"/>
      <c r="J959" s="231"/>
    </row>
    <row r="960" spans="3:10" ht="13" x14ac:dyDescent="0.15">
      <c r="C960" s="187"/>
      <c r="D960" s="231"/>
      <c r="E960" s="231"/>
      <c r="F960" s="231"/>
      <c r="G960" s="231"/>
      <c r="H960" s="231"/>
      <c r="I960" s="231"/>
      <c r="J960" s="231"/>
    </row>
    <row r="961" spans="3:10" ht="13" x14ac:dyDescent="0.15">
      <c r="C961" s="187"/>
      <c r="D961" s="231"/>
      <c r="E961" s="231"/>
      <c r="F961" s="231"/>
      <c r="G961" s="231"/>
      <c r="H961" s="231"/>
      <c r="I961" s="231"/>
      <c r="J961" s="231"/>
    </row>
    <row r="962" spans="3:10" ht="13" x14ac:dyDescent="0.15">
      <c r="C962" s="187"/>
      <c r="D962" s="231"/>
      <c r="E962" s="231"/>
      <c r="F962" s="231"/>
      <c r="G962" s="231"/>
      <c r="H962" s="231"/>
      <c r="I962" s="231"/>
      <c r="J962" s="231"/>
    </row>
    <row r="963" spans="3:10" ht="13" x14ac:dyDescent="0.15">
      <c r="C963" s="187"/>
      <c r="D963" s="231"/>
      <c r="E963" s="231"/>
      <c r="F963" s="231"/>
      <c r="G963" s="231"/>
      <c r="H963" s="231"/>
      <c r="I963" s="231"/>
      <c r="J963" s="231"/>
    </row>
    <row r="964" spans="3:10" ht="13" x14ac:dyDescent="0.15">
      <c r="C964" s="187"/>
      <c r="D964" s="231"/>
      <c r="E964" s="231"/>
      <c r="F964" s="231"/>
      <c r="G964" s="231"/>
      <c r="H964" s="231"/>
      <c r="I964" s="231"/>
      <c r="J964" s="231"/>
    </row>
    <row r="965" spans="3:10" ht="13" x14ac:dyDescent="0.15">
      <c r="C965" s="187"/>
      <c r="D965" s="231"/>
      <c r="E965" s="231"/>
      <c r="F965" s="231"/>
      <c r="G965" s="231"/>
      <c r="H965" s="231"/>
      <c r="I965" s="231"/>
      <c r="J965" s="231"/>
    </row>
    <row r="966" spans="3:10" ht="13" x14ac:dyDescent="0.15">
      <c r="C966" s="187"/>
      <c r="D966" s="231"/>
      <c r="E966" s="231"/>
      <c r="F966" s="231"/>
      <c r="G966" s="231"/>
      <c r="H966" s="231"/>
      <c r="I966" s="231"/>
      <c r="J966" s="231"/>
    </row>
    <row r="967" spans="3:10" ht="13" x14ac:dyDescent="0.15">
      <c r="C967" s="187"/>
      <c r="D967" s="231"/>
      <c r="E967" s="231"/>
      <c r="F967" s="231"/>
      <c r="G967" s="231"/>
      <c r="H967" s="231"/>
      <c r="I967" s="231"/>
      <c r="J967" s="231"/>
    </row>
    <row r="968" spans="3:10" ht="13" x14ac:dyDescent="0.15">
      <c r="C968" s="187"/>
      <c r="D968" s="231"/>
      <c r="E968" s="231"/>
      <c r="F968" s="231"/>
      <c r="G968" s="231"/>
      <c r="H968" s="231"/>
      <c r="I968" s="231"/>
      <c r="J968" s="231"/>
    </row>
    <row r="969" spans="3:10" ht="13" x14ac:dyDescent="0.15">
      <c r="C969" s="187"/>
      <c r="D969" s="231"/>
      <c r="E969" s="231"/>
      <c r="F969" s="231"/>
      <c r="G969" s="231"/>
      <c r="H969" s="231"/>
      <c r="I969" s="231"/>
      <c r="J969" s="231"/>
    </row>
    <row r="970" spans="3:10" ht="13" x14ac:dyDescent="0.15">
      <c r="C970" s="187"/>
      <c r="D970" s="231"/>
      <c r="E970" s="231"/>
      <c r="F970" s="231"/>
      <c r="G970" s="231"/>
      <c r="H970" s="231"/>
      <c r="I970" s="231"/>
      <c r="J970" s="231"/>
    </row>
    <row r="971" spans="3:10" ht="13" x14ac:dyDescent="0.15">
      <c r="C971" s="187"/>
      <c r="D971" s="231"/>
      <c r="E971" s="231"/>
      <c r="F971" s="231"/>
      <c r="G971" s="231"/>
      <c r="H971" s="231"/>
      <c r="I971" s="231"/>
      <c r="J971" s="231"/>
    </row>
    <row r="972" spans="3:10" ht="13" x14ac:dyDescent="0.15">
      <c r="C972" s="187"/>
      <c r="D972" s="231"/>
      <c r="E972" s="231"/>
      <c r="F972" s="231"/>
      <c r="G972" s="231"/>
      <c r="H972" s="231"/>
      <c r="I972" s="231"/>
      <c r="J972" s="231"/>
    </row>
    <row r="973" spans="3:10" ht="13" x14ac:dyDescent="0.15">
      <c r="C973" s="187"/>
      <c r="D973" s="231"/>
      <c r="E973" s="231"/>
      <c r="F973" s="231"/>
      <c r="G973" s="231"/>
      <c r="H973" s="231"/>
      <c r="I973" s="231"/>
      <c r="J973" s="231"/>
    </row>
    <row r="974" spans="3:10" ht="13" x14ac:dyDescent="0.15">
      <c r="C974" s="187"/>
      <c r="D974" s="231"/>
      <c r="E974" s="231"/>
      <c r="F974" s="231"/>
      <c r="G974" s="231"/>
      <c r="H974" s="231"/>
      <c r="I974" s="231"/>
      <c r="J974" s="231"/>
    </row>
    <row r="975" spans="3:10" ht="13" x14ac:dyDescent="0.15">
      <c r="C975" s="187"/>
      <c r="D975" s="231"/>
      <c r="E975" s="231"/>
      <c r="F975" s="231"/>
      <c r="G975" s="231"/>
      <c r="H975" s="231"/>
      <c r="I975" s="231"/>
      <c r="J975" s="231"/>
    </row>
    <row r="976" spans="3:10" ht="13" x14ac:dyDescent="0.15">
      <c r="C976" s="187"/>
      <c r="D976" s="231"/>
      <c r="E976" s="231"/>
      <c r="F976" s="231"/>
      <c r="G976" s="231"/>
      <c r="H976" s="231"/>
      <c r="I976" s="231"/>
      <c r="J976" s="231"/>
    </row>
    <row r="977" spans="3:10" ht="13" x14ac:dyDescent="0.15">
      <c r="C977" s="187"/>
      <c r="D977" s="231"/>
      <c r="E977" s="231"/>
      <c r="F977" s="231"/>
      <c r="G977" s="231"/>
      <c r="H977" s="231"/>
      <c r="I977" s="231"/>
      <c r="J977" s="231"/>
    </row>
    <row r="978" spans="3:10" ht="13" x14ac:dyDescent="0.15">
      <c r="C978" s="187"/>
      <c r="D978" s="231"/>
      <c r="E978" s="231"/>
      <c r="F978" s="231"/>
      <c r="G978" s="231"/>
      <c r="H978" s="231"/>
      <c r="I978" s="231"/>
      <c r="J978" s="231"/>
    </row>
    <row r="979" spans="3:10" ht="13" x14ac:dyDescent="0.15">
      <c r="C979" s="187"/>
      <c r="D979" s="231"/>
      <c r="E979" s="231"/>
      <c r="F979" s="231"/>
      <c r="G979" s="231"/>
      <c r="H979" s="231"/>
      <c r="I979" s="231"/>
      <c r="J979" s="231"/>
    </row>
    <row r="980" spans="3:10" ht="13" x14ac:dyDescent="0.15">
      <c r="C980" s="187"/>
      <c r="D980" s="231"/>
      <c r="E980" s="231"/>
      <c r="F980" s="231"/>
      <c r="G980" s="231"/>
      <c r="H980" s="231"/>
      <c r="I980" s="231"/>
      <c r="J980" s="231"/>
    </row>
    <row r="981" spans="3:10" ht="13" x14ac:dyDescent="0.15">
      <c r="C981" s="187"/>
      <c r="D981" s="231"/>
      <c r="E981" s="231"/>
      <c r="F981" s="231"/>
      <c r="G981" s="231"/>
      <c r="H981" s="231"/>
      <c r="I981" s="231"/>
      <c r="J981" s="231"/>
    </row>
    <row r="982" spans="3:10" ht="13" x14ac:dyDescent="0.15">
      <c r="C982" s="187"/>
      <c r="D982" s="231"/>
      <c r="E982" s="231"/>
      <c r="F982" s="231"/>
      <c r="G982" s="231"/>
      <c r="H982" s="231"/>
      <c r="I982" s="231"/>
      <c r="J982" s="231"/>
    </row>
    <row r="983" spans="3:10" ht="13" x14ac:dyDescent="0.15">
      <c r="C983" s="187"/>
      <c r="D983" s="231"/>
      <c r="E983" s="231"/>
      <c r="F983" s="231"/>
      <c r="G983" s="231"/>
      <c r="H983" s="231"/>
      <c r="I983" s="231"/>
      <c r="J983" s="231"/>
    </row>
    <row r="984" spans="3:10" ht="13" x14ac:dyDescent="0.15">
      <c r="C984" s="187"/>
      <c r="D984" s="231"/>
      <c r="E984" s="231"/>
      <c r="F984" s="231"/>
      <c r="G984" s="231"/>
      <c r="H984" s="231"/>
      <c r="I984" s="231"/>
      <c r="J984" s="231"/>
    </row>
    <row r="985" spans="3:10" ht="13" x14ac:dyDescent="0.15">
      <c r="C985" s="187"/>
      <c r="D985" s="231"/>
      <c r="E985" s="231"/>
      <c r="F985" s="231"/>
      <c r="G985" s="231"/>
      <c r="H985" s="231"/>
      <c r="I985" s="231"/>
      <c r="J985" s="231"/>
    </row>
    <row r="986" spans="3:10" ht="13" x14ac:dyDescent="0.15">
      <c r="C986" s="187"/>
      <c r="D986" s="231"/>
      <c r="E986" s="231"/>
      <c r="F986" s="231"/>
      <c r="G986" s="231"/>
      <c r="H986" s="231"/>
      <c r="I986" s="231"/>
      <c r="J986" s="231"/>
    </row>
    <row r="987" spans="3:10" ht="13" x14ac:dyDescent="0.15">
      <c r="C987" s="187"/>
      <c r="D987" s="231"/>
      <c r="E987" s="231"/>
      <c r="F987" s="231"/>
      <c r="G987" s="231"/>
      <c r="H987" s="231"/>
      <c r="I987" s="231"/>
      <c r="J987" s="231"/>
    </row>
    <row r="988" spans="3:10" ht="13" x14ac:dyDescent="0.15">
      <c r="C988" s="187"/>
      <c r="D988" s="231"/>
      <c r="E988" s="231"/>
      <c r="F988" s="231"/>
      <c r="G988" s="231"/>
      <c r="H988" s="231"/>
      <c r="I988" s="231"/>
      <c r="J988" s="231"/>
    </row>
    <row r="989" spans="3:10" ht="13" x14ac:dyDescent="0.15">
      <c r="C989" s="187"/>
      <c r="D989" s="231"/>
      <c r="E989" s="231"/>
      <c r="F989" s="231"/>
      <c r="G989" s="231"/>
      <c r="H989" s="231"/>
      <c r="I989" s="231"/>
      <c r="J989" s="231"/>
    </row>
    <row r="990" spans="3:10" ht="13" x14ac:dyDescent="0.15">
      <c r="C990" s="187"/>
      <c r="D990" s="231"/>
      <c r="E990" s="231"/>
      <c r="F990" s="231"/>
      <c r="G990" s="231"/>
      <c r="H990" s="231"/>
      <c r="I990" s="231"/>
      <c r="J990" s="231"/>
    </row>
    <row r="991" spans="3:10" ht="13" x14ac:dyDescent="0.15">
      <c r="C991" s="187"/>
      <c r="D991" s="231"/>
      <c r="E991" s="231"/>
      <c r="F991" s="231"/>
      <c r="G991" s="231"/>
      <c r="H991" s="231"/>
      <c r="I991" s="231"/>
      <c r="J991" s="231"/>
    </row>
    <row r="992" spans="3:10" ht="13" x14ac:dyDescent="0.15">
      <c r="C992" s="187"/>
      <c r="D992" s="231"/>
      <c r="E992" s="231"/>
      <c r="F992" s="231"/>
      <c r="G992" s="231"/>
      <c r="H992" s="231"/>
      <c r="I992" s="231"/>
      <c r="J992" s="231"/>
    </row>
    <row r="993" spans="3:10" ht="13" x14ac:dyDescent="0.15">
      <c r="C993" s="187"/>
      <c r="D993" s="231"/>
      <c r="E993" s="231"/>
      <c r="F993" s="231"/>
      <c r="G993" s="231"/>
      <c r="H993" s="231"/>
      <c r="I993" s="231"/>
      <c r="J993" s="231"/>
    </row>
    <row r="994" spans="3:10" ht="13" x14ac:dyDescent="0.15">
      <c r="C994" s="187"/>
      <c r="D994" s="231"/>
      <c r="E994" s="231"/>
      <c r="F994" s="231"/>
      <c r="G994" s="231"/>
      <c r="H994" s="231"/>
      <c r="I994" s="231"/>
      <c r="J994" s="231"/>
    </row>
    <row r="995" spans="3:10" ht="13" x14ac:dyDescent="0.15">
      <c r="C995" s="187"/>
      <c r="D995" s="231"/>
      <c r="E995" s="231"/>
      <c r="F995" s="231"/>
      <c r="G995" s="231"/>
      <c r="H995" s="231"/>
      <c r="I995" s="231"/>
      <c r="J995" s="231"/>
    </row>
    <row r="996" spans="3:10" ht="13" x14ac:dyDescent="0.15">
      <c r="C996" s="187"/>
      <c r="D996" s="231"/>
      <c r="E996" s="231"/>
      <c r="F996" s="231"/>
      <c r="G996" s="231"/>
      <c r="H996" s="231"/>
      <c r="I996" s="231"/>
      <c r="J996" s="231"/>
    </row>
    <row r="997" spans="3:10" ht="13" x14ac:dyDescent="0.15">
      <c r="C997" s="187"/>
      <c r="D997" s="231"/>
      <c r="E997" s="231"/>
      <c r="F997" s="231"/>
      <c r="G997" s="231"/>
      <c r="H997" s="231"/>
      <c r="I997" s="231"/>
      <c r="J997" s="231"/>
    </row>
    <row r="998" spans="3:10" ht="13" x14ac:dyDescent="0.15">
      <c r="C998" s="187"/>
      <c r="D998" s="231"/>
      <c r="E998" s="231"/>
      <c r="F998" s="231"/>
      <c r="G998" s="231"/>
      <c r="H998" s="231"/>
      <c r="I998" s="231"/>
      <c r="J998" s="231"/>
    </row>
    <row r="999" spans="3:10" ht="13" x14ac:dyDescent="0.15">
      <c r="C999" s="187"/>
      <c r="D999" s="231"/>
      <c r="E999" s="231"/>
      <c r="F999" s="231"/>
      <c r="G999" s="231"/>
      <c r="H999" s="231"/>
      <c r="I999" s="231"/>
      <c r="J999" s="231"/>
    </row>
    <row r="1000" spans="3:10" ht="13" x14ac:dyDescent="0.15">
      <c r="C1000" s="187"/>
      <c r="D1000" s="231"/>
      <c r="E1000" s="231"/>
      <c r="F1000" s="231"/>
      <c r="G1000" s="231"/>
      <c r="H1000" s="231"/>
      <c r="I1000" s="231"/>
      <c r="J1000" s="2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Notes</vt:lpstr>
      <vt:lpstr>Parameters</vt:lpstr>
      <vt:lpstr>Parameters formatted</vt:lpstr>
      <vt:lpstr>CI glo</vt:lpstr>
      <vt:lpstr>CI usa</vt:lpstr>
      <vt:lpstr>CI chn</vt:lpstr>
      <vt:lpstr>SA glo</vt:lpstr>
      <vt:lpstr>SA usa</vt:lpstr>
      <vt:lpstr>SA chn</vt:lpstr>
      <vt:lpstr>CO2 glo</vt:lpstr>
      <vt:lpstr>CO2 usa</vt:lpstr>
      <vt:lpstr>CO2 chn</vt:lpstr>
      <vt:lpstr>CI glo JD</vt:lpstr>
      <vt:lpstr>CI usa JD</vt:lpstr>
      <vt:lpstr>CI chn JD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Piers Forster</cp:lastModifiedBy>
  <dcterms:created xsi:type="dcterms:W3CDTF">2020-04-20T07:36:33Z</dcterms:created>
  <dcterms:modified xsi:type="dcterms:W3CDTF">2020-04-20T13:53:24Z</dcterms:modified>
</cp:coreProperties>
</file>