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Git\03-Splendid-Cherry\Model\Model_Runs\full_params_run_results\"/>
    </mc:Choice>
  </mc:AlternateContent>
  <bookViews>
    <workbookView xWindow="3570" yWindow="3870" windowWidth="25350" windowHeight="14145"/>
  </bookViews>
  <sheets>
    <sheet name="eqm_summary" sheetId="1" r:id="rId1"/>
  </sheets>
  <calcPr calcId="152511"/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C12" i="1"/>
  <c r="B12" i="1"/>
  <c r="N2" i="1"/>
  <c r="O1" i="1" l="1"/>
  <c r="P1" i="1"/>
  <c r="Q1" i="1"/>
  <c r="R1" i="1"/>
  <c r="S1" i="1"/>
  <c r="T1" i="1"/>
  <c r="U1" i="1"/>
  <c r="V1" i="1"/>
  <c r="W1" i="1"/>
  <c r="N1" i="1"/>
  <c r="O2" i="1"/>
  <c r="N12" i="1" s="1"/>
  <c r="P2" i="1"/>
  <c r="Q2" i="1"/>
  <c r="O12" i="1" s="1"/>
  <c r="R2" i="1"/>
  <c r="S2" i="1"/>
  <c r="T2" i="1"/>
  <c r="U2" i="1"/>
  <c r="V2" i="1"/>
  <c r="W2" i="1"/>
  <c r="O3" i="1"/>
  <c r="P3" i="1"/>
  <c r="Q3" i="1"/>
  <c r="R3" i="1"/>
  <c r="S3" i="1"/>
  <c r="T3" i="1"/>
  <c r="U3" i="1"/>
  <c r="V3" i="1"/>
  <c r="W3" i="1"/>
  <c r="O4" i="1"/>
  <c r="N14" i="1" s="1"/>
  <c r="P4" i="1"/>
  <c r="Q4" i="1"/>
  <c r="O14" i="1" s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  <c r="O6" i="1"/>
  <c r="N16" i="1" s="1"/>
  <c r="P6" i="1"/>
  <c r="Q6" i="1"/>
  <c r="O16" i="1" s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N18" i="1" s="1"/>
  <c r="P8" i="1"/>
  <c r="Q8" i="1"/>
  <c r="O18" i="1" s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N3" i="1"/>
  <c r="N4" i="1"/>
  <c r="N5" i="1"/>
  <c r="N6" i="1"/>
  <c r="N7" i="1"/>
  <c r="N8" i="1"/>
  <c r="N9" i="1"/>
  <c r="O17" i="1" l="1"/>
  <c r="O13" i="1"/>
  <c r="O19" i="1"/>
  <c r="N17" i="1"/>
  <c r="O15" i="1"/>
  <c r="N19" i="1"/>
  <c r="N15" i="1"/>
  <c r="N13" i="1"/>
</calcChain>
</file>

<file path=xl/sharedStrings.xml><?xml version="1.0" encoding="utf-8"?>
<sst xmlns="http://schemas.openxmlformats.org/spreadsheetml/2006/main" count="30" uniqueCount="22">
  <si>
    <t>soil_max</t>
  </si>
  <si>
    <t>soil_min</t>
  </si>
  <si>
    <t>bio_max</t>
  </si>
  <si>
    <t>bio_min</t>
  </si>
  <si>
    <t>soil_mean</t>
  </si>
  <si>
    <t>bio_mean</t>
  </si>
  <si>
    <t>soil_range</t>
  </si>
  <si>
    <t>bio_range</t>
  </si>
  <si>
    <t>sterman_soil</t>
  </si>
  <si>
    <t>sterman_bio</t>
  </si>
  <si>
    <t>NE_MBB</t>
  </si>
  <si>
    <t>NE_OH</t>
  </si>
  <si>
    <t>NE_OP</t>
  </si>
  <si>
    <t>SC_OH</t>
  </si>
  <si>
    <t>SC_OP</t>
  </si>
  <si>
    <t>SC_SLP</t>
  </si>
  <si>
    <t>SE_SLP</t>
  </si>
  <si>
    <t>SE_LSP</t>
  </si>
  <si>
    <t>site max</t>
  </si>
  <si>
    <t>site min</t>
  </si>
  <si>
    <t>ranges</t>
  </si>
  <si>
    <t>site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</si>
</sst>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topLeftCell="A4" workbookViewId="0">
      <selection activeCell="I16" sqref="I16"/>
    </sheetView>
  </sheetViews>
  <sheetFormatPr defaultRowHeight="15" x14ac:dyDescent="0.25"/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s="1" t="str">
        <f>B1</f>
        <v>soil_max</v>
      </c>
      <c r="O1" s="1" t="str">
        <f t="shared" ref="O1:W1" si="0">C1</f>
        <v>soil_min</v>
      </c>
      <c r="P1" s="1" t="str">
        <f t="shared" si="0"/>
        <v>bio_max</v>
      </c>
      <c r="Q1" s="1" t="str">
        <f t="shared" si="0"/>
        <v>bio_min</v>
      </c>
      <c r="R1" s="1" t="str">
        <f t="shared" si="0"/>
        <v>soil_mean</v>
      </c>
      <c r="S1" s="1" t="str">
        <f t="shared" si="0"/>
        <v>bio_mean</v>
      </c>
      <c r="T1" s="1" t="str">
        <f t="shared" si="0"/>
        <v>soil_range</v>
      </c>
      <c r="U1" s="1" t="str">
        <f t="shared" si="0"/>
        <v>bio_range</v>
      </c>
      <c r="V1" s="1" t="str">
        <f t="shared" si="0"/>
        <v>sterman_soil</v>
      </c>
      <c r="W1" s="1" t="str">
        <f t="shared" si="0"/>
        <v>sterman_bio</v>
      </c>
    </row>
    <row r="2" spans="1:25" x14ac:dyDescent="0.25">
      <c r="A2" t="s">
        <v>10</v>
      </c>
      <c r="B2">
        <v>302.751898564003</v>
      </c>
      <c r="C2">
        <v>215.80046911654199</v>
      </c>
      <c r="D2">
        <v>201.584176686848</v>
      </c>
      <c r="E2">
        <v>187.680655297416</v>
      </c>
      <c r="F2">
        <v>249.034303174662</v>
      </c>
      <c r="G2">
        <v>196.31643186821501</v>
      </c>
      <c r="H2" s="1">
        <v>86.951429447460598</v>
      </c>
      <c r="I2" s="1">
        <v>13.903521389432001</v>
      </c>
      <c r="J2">
        <v>216.569083677788</v>
      </c>
      <c r="K2">
        <v>187.680655297416</v>
      </c>
      <c r="L2" s="3"/>
      <c r="N2" s="2">
        <f>ROUND(B2,0)</f>
        <v>303</v>
      </c>
      <c r="O2" s="2">
        <f t="shared" ref="O2:W9" si="1">ROUND(C2,0)</f>
        <v>216</v>
      </c>
      <c r="P2" s="2">
        <f t="shared" si="1"/>
        <v>202</v>
      </c>
      <c r="Q2" s="2">
        <f t="shared" si="1"/>
        <v>188</v>
      </c>
      <c r="R2" s="2">
        <f t="shared" si="1"/>
        <v>249</v>
      </c>
      <c r="S2" s="2">
        <f t="shared" si="1"/>
        <v>196</v>
      </c>
      <c r="T2" s="2">
        <f t="shared" si="1"/>
        <v>87</v>
      </c>
      <c r="U2" s="2">
        <f t="shared" si="1"/>
        <v>14</v>
      </c>
      <c r="V2" s="2">
        <f t="shared" si="1"/>
        <v>217</v>
      </c>
      <c r="W2" s="2">
        <f t="shared" si="1"/>
        <v>188</v>
      </c>
      <c r="X2" s="1"/>
      <c r="Y2" s="1"/>
    </row>
    <row r="3" spans="1:25" x14ac:dyDescent="0.25">
      <c r="A3" t="s">
        <v>11</v>
      </c>
      <c r="B3">
        <v>182.59179900598701</v>
      </c>
      <c r="C3">
        <v>165.80950992284801</v>
      </c>
      <c r="D3">
        <v>350.34971204515</v>
      </c>
      <c r="E3">
        <v>316.66315186927397</v>
      </c>
      <c r="F3">
        <v>176.83553033146799</v>
      </c>
      <c r="G3">
        <v>337.19089556140199</v>
      </c>
      <c r="H3" s="1">
        <v>16.7822890831386</v>
      </c>
      <c r="I3" s="1">
        <v>33.686560175876501</v>
      </c>
      <c r="J3">
        <v>165.80950992284801</v>
      </c>
      <c r="K3">
        <v>316.66315186927397</v>
      </c>
      <c r="L3" s="3"/>
      <c r="N3" s="2">
        <f t="shared" ref="N3:N9" si="2">ROUND(B3,0)</f>
        <v>183</v>
      </c>
      <c r="O3" s="2">
        <f t="shared" si="1"/>
        <v>166</v>
      </c>
      <c r="P3" s="2">
        <f t="shared" si="1"/>
        <v>350</v>
      </c>
      <c r="Q3" s="2">
        <f t="shared" si="1"/>
        <v>317</v>
      </c>
      <c r="R3" s="2">
        <f t="shared" si="1"/>
        <v>177</v>
      </c>
      <c r="S3" s="2">
        <f t="shared" si="1"/>
        <v>337</v>
      </c>
      <c r="T3" s="2">
        <f t="shared" si="1"/>
        <v>17</v>
      </c>
      <c r="U3" s="2">
        <f t="shared" si="1"/>
        <v>34</v>
      </c>
      <c r="V3" s="2">
        <f t="shared" si="1"/>
        <v>166</v>
      </c>
      <c r="W3" s="2">
        <f t="shared" si="1"/>
        <v>317</v>
      </c>
      <c r="X3" s="1"/>
      <c r="Y3" s="1"/>
    </row>
    <row r="4" spans="1:25" x14ac:dyDescent="0.25">
      <c r="A4" t="s">
        <v>12</v>
      </c>
      <c r="B4">
        <v>272.39727103760498</v>
      </c>
      <c r="C4">
        <v>197.048667297408</v>
      </c>
      <c r="D4">
        <v>188.75034338285801</v>
      </c>
      <c r="E4">
        <v>176.32746559581699</v>
      </c>
      <c r="F4">
        <v>224.448912584271</v>
      </c>
      <c r="G4">
        <v>182.63996175654199</v>
      </c>
      <c r="H4" s="1">
        <v>75.348603740196495</v>
      </c>
      <c r="I4" s="1">
        <v>12.4228777870412</v>
      </c>
      <c r="J4">
        <v>198.14446381397201</v>
      </c>
      <c r="K4">
        <v>176.32746559581699</v>
      </c>
      <c r="L4" s="3"/>
      <c r="N4" s="2">
        <f t="shared" si="2"/>
        <v>272</v>
      </c>
      <c r="O4" s="2">
        <f t="shared" si="1"/>
        <v>197</v>
      </c>
      <c r="P4" s="2">
        <f t="shared" si="1"/>
        <v>189</v>
      </c>
      <c r="Q4" s="2">
        <f t="shared" si="1"/>
        <v>176</v>
      </c>
      <c r="R4" s="2">
        <f t="shared" si="1"/>
        <v>224</v>
      </c>
      <c r="S4" s="2">
        <f t="shared" si="1"/>
        <v>183</v>
      </c>
      <c r="T4" s="2">
        <f t="shared" si="1"/>
        <v>75</v>
      </c>
      <c r="U4" s="2">
        <f t="shared" si="1"/>
        <v>12</v>
      </c>
      <c r="V4" s="2">
        <f t="shared" si="1"/>
        <v>198</v>
      </c>
      <c r="W4" s="2">
        <f t="shared" si="1"/>
        <v>176</v>
      </c>
      <c r="X4" s="1"/>
      <c r="Y4" s="1"/>
    </row>
    <row r="5" spans="1:25" x14ac:dyDescent="0.25">
      <c r="A5" t="s">
        <v>13</v>
      </c>
      <c r="B5">
        <v>349.47386526347498</v>
      </c>
      <c r="C5">
        <v>158.05149657420799</v>
      </c>
      <c r="D5">
        <v>217.13590147824399</v>
      </c>
      <c r="E5">
        <v>191.296872895945</v>
      </c>
      <c r="F5">
        <v>195.54764383111399</v>
      </c>
      <c r="G5">
        <v>198.60866052156999</v>
      </c>
      <c r="H5" s="1">
        <v>191.42236868926599</v>
      </c>
      <c r="I5" s="1">
        <v>25.839028582298699</v>
      </c>
      <c r="J5">
        <v>174.86419934040501</v>
      </c>
      <c r="K5">
        <v>217.13590147824399</v>
      </c>
      <c r="L5" s="3"/>
      <c r="N5" s="2">
        <f t="shared" si="2"/>
        <v>349</v>
      </c>
      <c r="O5" s="2">
        <f t="shared" si="1"/>
        <v>158</v>
      </c>
      <c r="P5" s="2">
        <f t="shared" si="1"/>
        <v>217</v>
      </c>
      <c r="Q5" s="2">
        <f t="shared" si="1"/>
        <v>191</v>
      </c>
      <c r="R5" s="2">
        <f t="shared" si="1"/>
        <v>196</v>
      </c>
      <c r="S5" s="2">
        <f t="shared" si="1"/>
        <v>199</v>
      </c>
      <c r="T5" s="2">
        <f t="shared" si="1"/>
        <v>191</v>
      </c>
      <c r="U5" s="2">
        <f t="shared" si="1"/>
        <v>26</v>
      </c>
      <c r="V5" s="2">
        <f t="shared" si="1"/>
        <v>175</v>
      </c>
      <c r="W5" s="2">
        <f t="shared" si="1"/>
        <v>217</v>
      </c>
      <c r="X5" s="1"/>
      <c r="Y5" s="1"/>
    </row>
    <row r="6" spans="1:25" x14ac:dyDescent="0.25">
      <c r="A6" t="s">
        <v>14</v>
      </c>
      <c r="B6">
        <v>394.39673194145399</v>
      </c>
      <c r="C6">
        <v>171.957776789257</v>
      </c>
      <c r="D6">
        <v>185.639832215718</v>
      </c>
      <c r="E6">
        <v>180.472888441013</v>
      </c>
      <c r="F6">
        <v>212.525628325447</v>
      </c>
      <c r="G6">
        <v>182.769641445362</v>
      </c>
      <c r="H6" s="1">
        <v>222.438955152197</v>
      </c>
      <c r="I6" s="1">
        <v>5.1669437747047198</v>
      </c>
      <c r="J6">
        <v>172.11532562550701</v>
      </c>
      <c r="K6">
        <v>180.472888441013</v>
      </c>
      <c r="L6" s="3"/>
      <c r="N6" s="2">
        <f t="shared" si="2"/>
        <v>394</v>
      </c>
      <c r="O6" s="2">
        <f t="shared" si="1"/>
        <v>172</v>
      </c>
      <c r="P6" s="2">
        <f t="shared" si="1"/>
        <v>186</v>
      </c>
      <c r="Q6" s="2">
        <f t="shared" si="1"/>
        <v>180</v>
      </c>
      <c r="R6" s="2">
        <f t="shared" si="1"/>
        <v>213</v>
      </c>
      <c r="S6" s="2">
        <f t="shared" si="1"/>
        <v>183</v>
      </c>
      <c r="T6" s="2">
        <f t="shared" si="1"/>
        <v>222</v>
      </c>
      <c r="U6" s="2">
        <f t="shared" si="1"/>
        <v>5</v>
      </c>
      <c r="V6" s="2">
        <f t="shared" si="1"/>
        <v>172</v>
      </c>
      <c r="W6" s="2">
        <f t="shared" si="1"/>
        <v>180</v>
      </c>
      <c r="X6" s="1"/>
      <c r="Y6" s="1"/>
    </row>
    <row r="7" spans="1:25" x14ac:dyDescent="0.25">
      <c r="A7" t="s">
        <v>15</v>
      </c>
      <c r="B7">
        <v>67.276480982129996</v>
      </c>
      <c r="C7">
        <v>65.3544651768226</v>
      </c>
      <c r="D7">
        <v>134.31978634684</v>
      </c>
      <c r="E7">
        <v>134.18706206758301</v>
      </c>
      <c r="F7">
        <v>66.323170362450597</v>
      </c>
      <c r="G7">
        <v>134.23671350850501</v>
      </c>
      <c r="H7" s="1">
        <v>1.9220158053073499</v>
      </c>
      <c r="I7" s="1">
        <v>0.132724279256905</v>
      </c>
      <c r="J7">
        <v>66.941482794660999</v>
      </c>
      <c r="K7">
        <v>134.21484417744699</v>
      </c>
      <c r="L7" s="3"/>
      <c r="N7" s="2">
        <f t="shared" si="2"/>
        <v>67</v>
      </c>
      <c r="O7" s="2">
        <f t="shared" si="1"/>
        <v>65</v>
      </c>
      <c r="P7" s="2">
        <f t="shared" si="1"/>
        <v>134</v>
      </c>
      <c r="Q7" s="2">
        <f t="shared" si="1"/>
        <v>134</v>
      </c>
      <c r="R7" s="2">
        <f t="shared" si="1"/>
        <v>66</v>
      </c>
      <c r="S7" s="2">
        <f t="shared" si="1"/>
        <v>134</v>
      </c>
      <c r="T7" s="2">
        <f t="shared" si="1"/>
        <v>2</v>
      </c>
      <c r="U7" s="2">
        <f t="shared" si="1"/>
        <v>0</v>
      </c>
      <c r="V7" s="2">
        <f t="shared" si="1"/>
        <v>67</v>
      </c>
      <c r="W7" s="2">
        <f t="shared" si="1"/>
        <v>134</v>
      </c>
      <c r="X7" s="1"/>
      <c r="Y7" s="1"/>
    </row>
    <row r="8" spans="1:25" x14ac:dyDescent="0.25">
      <c r="A8" t="s">
        <v>16</v>
      </c>
      <c r="B8">
        <v>103.81648097611701</v>
      </c>
      <c r="C8">
        <v>99.960668607285896</v>
      </c>
      <c r="D8">
        <v>142.08178376772901</v>
      </c>
      <c r="E8">
        <v>141.90508418153101</v>
      </c>
      <c r="F8">
        <v>101.910350355782</v>
      </c>
      <c r="G8">
        <v>141.96403965506701</v>
      </c>
      <c r="H8" s="1">
        <v>3.8558123688318902</v>
      </c>
      <c r="I8" s="1">
        <v>0.17669958619819601</v>
      </c>
      <c r="J8">
        <v>102.92662747205</v>
      </c>
      <c r="K8">
        <v>141.961453933619</v>
      </c>
      <c r="L8" s="3"/>
      <c r="N8" s="2">
        <f t="shared" si="2"/>
        <v>104</v>
      </c>
      <c r="O8" s="2">
        <f t="shared" si="1"/>
        <v>100</v>
      </c>
      <c r="P8" s="2">
        <f t="shared" si="1"/>
        <v>142</v>
      </c>
      <c r="Q8" s="2">
        <f t="shared" si="1"/>
        <v>142</v>
      </c>
      <c r="R8" s="2">
        <f t="shared" si="1"/>
        <v>102</v>
      </c>
      <c r="S8" s="2">
        <f t="shared" si="1"/>
        <v>142</v>
      </c>
      <c r="T8" s="2">
        <f t="shared" si="1"/>
        <v>4</v>
      </c>
      <c r="U8" s="2">
        <f t="shared" si="1"/>
        <v>0</v>
      </c>
      <c r="V8" s="2">
        <f t="shared" si="1"/>
        <v>103</v>
      </c>
      <c r="W8" s="2">
        <f t="shared" si="1"/>
        <v>142</v>
      </c>
      <c r="X8" s="1"/>
      <c r="Y8" s="1"/>
    </row>
    <row r="9" spans="1:25" x14ac:dyDescent="0.25">
      <c r="A9" t="s">
        <v>17</v>
      </c>
      <c r="B9">
        <v>139.39280347432299</v>
      </c>
      <c r="C9">
        <v>135.56312311295</v>
      </c>
      <c r="D9">
        <v>130.59318372211001</v>
      </c>
      <c r="E9">
        <v>130.44851404225901</v>
      </c>
      <c r="F9">
        <v>137.56563984820099</v>
      </c>
      <c r="G9">
        <v>130.49972552784999</v>
      </c>
      <c r="H9" s="1">
        <v>3.8296803613729899</v>
      </c>
      <c r="I9" s="1">
        <v>0.144669679851233</v>
      </c>
      <c r="J9">
        <v>138.693227904899</v>
      </c>
      <c r="K9">
        <v>130.45314552144899</v>
      </c>
      <c r="L9" s="3"/>
      <c r="N9" s="2">
        <f t="shared" si="2"/>
        <v>139</v>
      </c>
      <c r="O9" s="2">
        <f t="shared" si="1"/>
        <v>136</v>
      </c>
      <c r="P9" s="2">
        <f t="shared" si="1"/>
        <v>131</v>
      </c>
      <c r="Q9" s="2">
        <f t="shared" si="1"/>
        <v>130</v>
      </c>
      <c r="R9" s="2">
        <f t="shared" si="1"/>
        <v>138</v>
      </c>
      <c r="S9" s="2">
        <f t="shared" si="1"/>
        <v>130</v>
      </c>
      <c r="T9" s="2">
        <f t="shared" si="1"/>
        <v>4</v>
      </c>
      <c r="U9" s="2">
        <f t="shared" si="1"/>
        <v>0</v>
      </c>
      <c r="V9" s="2">
        <f t="shared" si="1"/>
        <v>139</v>
      </c>
      <c r="W9" s="2">
        <f t="shared" si="1"/>
        <v>130</v>
      </c>
      <c r="X9" s="1"/>
      <c r="Y9" s="1"/>
    </row>
    <row r="10" spans="1:25" x14ac:dyDescent="0.25"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t="s">
        <v>18</v>
      </c>
      <c r="C11" t="s">
        <v>19</v>
      </c>
      <c r="D11" t="s">
        <v>21</v>
      </c>
      <c r="M11" t="s">
        <v>20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t="s">
        <v>10</v>
      </c>
      <c r="B12" s="1">
        <f>B2+D2</f>
        <v>504.33607525085097</v>
      </c>
      <c r="C12" s="1">
        <f>C2+E2</f>
        <v>403.48112441395801</v>
      </c>
      <c r="D12">
        <f>ROUND(B12-C12,0)</f>
        <v>101</v>
      </c>
      <c r="H12" s="1"/>
      <c r="I12" s="1"/>
      <c r="N12" s="1" t="str">
        <f>O2&amp;" - "&amp;N2</f>
        <v>216 - 303</v>
      </c>
      <c r="O12" s="1" t="str">
        <f>Q2&amp;" - "&amp;P2</f>
        <v>188 - 202</v>
      </c>
    </row>
    <row r="13" spans="1:25" x14ac:dyDescent="0.25">
      <c r="A13" t="s">
        <v>11</v>
      </c>
      <c r="B13" s="1">
        <f t="shared" ref="B13:C13" si="3">B3+D3</f>
        <v>532.94151105113701</v>
      </c>
      <c r="C13" s="1">
        <f t="shared" si="3"/>
        <v>482.47266179212198</v>
      </c>
      <c r="D13">
        <f t="shared" ref="D13:D19" si="4">ROUND(B13-C13,0)</f>
        <v>50</v>
      </c>
      <c r="H13" s="1"/>
      <c r="I13" s="1"/>
      <c r="N13" s="1" t="str">
        <f>O3&amp;" - "&amp;N3</f>
        <v>166 - 183</v>
      </c>
      <c r="O13" s="1" t="str">
        <f>Q3&amp;" - "&amp;P3</f>
        <v>317 - 350</v>
      </c>
    </row>
    <row r="14" spans="1:25" x14ac:dyDescent="0.25">
      <c r="A14" t="s">
        <v>12</v>
      </c>
      <c r="B14" s="1">
        <f t="shared" ref="B14:C14" si="5">B4+D4</f>
        <v>461.14761442046301</v>
      </c>
      <c r="C14" s="1">
        <f t="shared" si="5"/>
        <v>373.37613289322496</v>
      </c>
      <c r="D14">
        <f t="shared" si="4"/>
        <v>88</v>
      </c>
      <c r="H14" s="1"/>
      <c r="I14" s="1"/>
      <c r="N14" s="1" t="str">
        <f>O4&amp;" - "&amp;N4</f>
        <v>197 - 272</v>
      </c>
      <c r="O14" s="1" t="str">
        <f>Q4&amp;" - "&amp;P4</f>
        <v>176 - 189</v>
      </c>
    </row>
    <row r="15" spans="1:25" x14ac:dyDescent="0.25">
      <c r="A15" t="s">
        <v>13</v>
      </c>
      <c r="B15" s="1">
        <f t="shared" ref="B15:C15" si="6">B5+D5</f>
        <v>566.609766741719</v>
      </c>
      <c r="C15" s="1">
        <f t="shared" si="6"/>
        <v>349.34836947015299</v>
      </c>
      <c r="D15">
        <f t="shared" si="4"/>
        <v>217</v>
      </c>
      <c r="H15" s="1"/>
      <c r="I15" s="1"/>
      <c r="N15" s="1" t="str">
        <f>O5&amp;" - "&amp;N5</f>
        <v>158 - 349</v>
      </c>
      <c r="O15" s="1" t="str">
        <f>Q5&amp;" - "&amp;P5</f>
        <v>191 - 217</v>
      </c>
    </row>
    <row r="16" spans="1:25" x14ac:dyDescent="0.25">
      <c r="A16" t="s">
        <v>14</v>
      </c>
      <c r="B16" s="1">
        <f t="shared" ref="B16:C16" si="7">B6+D6</f>
        <v>580.03656415717205</v>
      </c>
      <c r="C16" s="1">
        <f t="shared" si="7"/>
        <v>352.43066523026999</v>
      </c>
      <c r="D16">
        <f t="shared" si="4"/>
        <v>228</v>
      </c>
      <c r="H16" s="1"/>
      <c r="I16" s="1"/>
      <c r="N16" s="1" t="str">
        <f>O6&amp;" - "&amp;N6</f>
        <v>172 - 394</v>
      </c>
      <c r="O16" s="1" t="str">
        <f>Q6&amp;" - "&amp;P6</f>
        <v>180 - 186</v>
      </c>
    </row>
    <row r="17" spans="1:15" x14ac:dyDescent="0.25">
      <c r="A17" t="s">
        <v>15</v>
      </c>
      <c r="B17" s="1">
        <f t="shared" ref="B17:C17" si="8">B7+D7</f>
        <v>201.59626732896999</v>
      </c>
      <c r="C17" s="1">
        <f t="shared" si="8"/>
        <v>199.54152724440561</v>
      </c>
      <c r="D17">
        <f t="shared" si="4"/>
        <v>2</v>
      </c>
      <c r="H17" s="1"/>
      <c r="I17" s="1"/>
      <c r="N17" s="1" t="str">
        <f>O7&amp;" - "&amp;N7</f>
        <v>65 - 67</v>
      </c>
      <c r="O17" s="1" t="str">
        <f>Q7&amp;" - "&amp;P7</f>
        <v>134 - 134</v>
      </c>
    </row>
    <row r="18" spans="1:15" x14ac:dyDescent="0.25">
      <c r="A18" t="s">
        <v>16</v>
      </c>
      <c r="B18" s="1">
        <f t="shared" ref="B18:C18" si="9">B8+D8</f>
        <v>245.89826474384603</v>
      </c>
      <c r="C18" s="1">
        <f t="shared" si="9"/>
        <v>241.86575278881691</v>
      </c>
      <c r="D18">
        <f t="shared" si="4"/>
        <v>4</v>
      </c>
      <c r="H18" s="1"/>
      <c r="I18" s="1"/>
      <c r="N18" s="1" t="str">
        <f>O8&amp;" - "&amp;N8</f>
        <v>100 - 104</v>
      </c>
      <c r="O18" s="1" t="str">
        <f>Q8&amp;" - "&amp;P8</f>
        <v>142 - 142</v>
      </c>
    </row>
    <row r="19" spans="1:15" x14ac:dyDescent="0.25">
      <c r="A19" t="s">
        <v>17</v>
      </c>
      <c r="B19" s="1">
        <f t="shared" ref="B19:C19" si="10">B9+D9</f>
        <v>269.98598719643303</v>
      </c>
      <c r="C19" s="1">
        <f t="shared" si="10"/>
        <v>266.01163715520897</v>
      </c>
      <c r="D19">
        <f t="shared" si="4"/>
        <v>4</v>
      </c>
      <c r="H19" s="1"/>
      <c r="I19" s="1"/>
      <c r="N19" s="1" t="str">
        <f>O9&amp;" - "&amp;N9</f>
        <v>136 - 139</v>
      </c>
      <c r="O19" s="1" t="str">
        <f>Q9&amp;" - "&amp;P9</f>
        <v>130 - 131</v>
      </c>
    </row>
    <row r="20" spans="1:15" x14ac:dyDescent="0.25">
      <c r="N20" s="1"/>
      <c r="O20" s="1"/>
    </row>
    <row r="21" spans="1:15" x14ac:dyDescent="0.25">
      <c r="N21" s="1"/>
      <c r="O21" s="1"/>
    </row>
    <row r="22" spans="1:15" x14ac:dyDescent="0.25">
      <c r="N22" s="1"/>
      <c r="O22" s="1"/>
    </row>
    <row r="23" spans="1:15" x14ac:dyDescent="0.25">
      <c r="N23" s="1"/>
      <c r="O23" s="1"/>
    </row>
    <row r="24" spans="1:15" x14ac:dyDescent="0.25">
      <c r="N24" s="1"/>
      <c r="O24" s="1"/>
    </row>
    <row r="25" spans="1:15" x14ac:dyDescent="0.25">
      <c r="N25" s="1"/>
      <c r="O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eqm_summary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Rolls</dc:creator>
  <cp:lastModifiedBy>William Rolls</cp:lastModifiedBy>
  <dcterms:created xsi:type="dcterms:W3CDTF">2019-07-09T13:19:49Z</dcterms:created>
  <dcterms:modified xsi:type="dcterms:W3CDTF">2019-09-10T10:45:58Z</dcterms:modified>
</cp:coreProperties>
</file>