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19200" windowHeight="70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3" l="1"/>
  <c r="H10" i="2"/>
  <c r="H8" i="2"/>
  <c r="F32" i="1"/>
</calcChain>
</file>

<file path=xl/sharedStrings.xml><?xml version="1.0" encoding="utf-8"?>
<sst xmlns="http://schemas.openxmlformats.org/spreadsheetml/2006/main" count="260" uniqueCount="127">
  <si>
    <t>Component</t>
  </si>
  <si>
    <t>Number</t>
  </si>
  <si>
    <t>Cost per unit -currency</t>
  </si>
  <si>
    <t>Total cost -</t>
  </si>
  <si>
    <t>currency</t>
  </si>
  <si>
    <t>Source of materials</t>
  </si>
  <si>
    <t>Name of Component 1</t>
  </si>
  <si>
    <t>Number of units</t>
  </si>
  <si>
    <t xml:space="preserve">Cost per unit </t>
  </si>
  <si>
    <t xml:space="preserve">Total cost </t>
  </si>
  <si>
    <t xml:space="preserve">If possible include direct links to purchase component parts </t>
  </si>
  <si>
    <t>Control Board Shield PCB</t>
  </si>
  <si>
    <t>~£3</t>
  </si>
  <si>
    <t>JLCPCB</t>
  </si>
  <si>
    <t>IR LED Array PCB</t>
  </si>
  <si>
    <t>~£1.5</t>
  </si>
  <si>
    <t>IR Underneath Matrix PCB</t>
  </si>
  <si>
    <t>1-6 connector PCB</t>
  </si>
  <si>
    <t>Arduino Mega 2560</t>
  </si>
  <si>
    <t>£35.70</t>
  </si>
  <si>
    <t>RS Components</t>
  </si>
  <si>
    <t>Raspberry pi</t>
  </si>
  <si>
    <t>£33.37</t>
  </si>
  <si>
    <t>Raspberry pi camera V2</t>
  </si>
  <si>
    <t>£24.12</t>
  </si>
  <si>
    <t>Raspberry pi camera lens</t>
  </si>
  <si>
    <t>IR Long pass filter</t>
  </si>
  <si>
    <t>£43.42</t>
  </si>
  <si>
    <t>Midopt</t>
  </si>
  <si>
    <t>SG90s servo motors</t>
  </si>
  <si>
    <t>£4.24</t>
  </si>
  <si>
    <t>Rapid Electronics</t>
  </si>
  <si>
    <t>Ultrasonic sensor HC-SR04</t>
  </si>
  <si>
    <t>£3.99</t>
  </si>
  <si>
    <t>Amazon</t>
  </si>
  <si>
    <t>Dotstar RGB 8x8 Grid</t>
  </si>
  <si>
    <t>£18.06</t>
  </si>
  <si>
    <t>Adafruit</t>
  </si>
  <si>
    <t>GT2 belt 6x852 mm</t>
  </si>
  <si>
    <t>£4.79</t>
  </si>
  <si>
    <t>IR LED 940 nm</t>
  </si>
  <si>
    <t>£0.302</t>
  </si>
  <si>
    <t>Resistor 68Ω, 0.25W ±1%</t>
  </si>
  <si>
    <t>£0.275</t>
  </si>
  <si>
    <t>Potentiometer 100 Ω, 5 W</t>
  </si>
  <si>
    <t>£3.10</t>
  </si>
  <si>
    <t>Potentiometer 100 kΩ, 1 W</t>
  </si>
  <si>
    <t>£1.11</t>
  </si>
  <si>
    <t>Mouser</t>
  </si>
  <si>
    <t>M4 threaded insert</t>
  </si>
  <si>
    <t>£0.114</t>
  </si>
  <si>
    <t>Bearing 19 mm O.D</t>
  </si>
  <si>
    <t>£2.53</t>
  </si>
  <si>
    <t>2.1 mm female jack connector</t>
  </si>
  <si>
    <t>£0.6</t>
  </si>
  <si>
    <t>Power supply 5 V, 30 W</t>
  </si>
  <si>
    <t>£29.02</t>
  </si>
  <si>
    <t>5 mm to 8 mm coupler</t>
  </si>
  <si>
    <t>£4.99</t>
  </si>
  <si>
    <t>T8 Lead Screw with brass nut</t>
  </si>
  <si>
    <t>£15.29</t>
  </si>
  <si>
    <t>2040  v-slot aluminum extrusion</t>
  </si>
  <si>
    <t>£8.88</t>
  </si>
  <si>
    <t>Wheel bearing</t>
  </si>
  <si>
    <t>£1.1</t>
  </si>
  <si>
    <t xml:space="preserve">price mL </t>
  </si>
  <si>
    <t>Part vol</t>
  </si>
  <si>
    <t>Base.dxf</t>
  </si>
  <si>
    <t>£14.31</t>
  </si>
  <si>
    <t>Sheet plastics</t>
  </si>
  <si>
    <t>PMMA (10 mm thickness)</t>
  </si>
  <si>
    <t>Roof.dxf</t>
  </si>
  <si>
    <t>Arena.dxf</t>
  </si>
  <si>
    <t>£1.12</t>
  </si>
  <si>
    <t>PMMA (5 mm thickness)</t>
  </si>
  <si>
    <t>Calibration Arena.dxf</t>
  </si>
  <si>
    <t>Platform.dxf</t>
  </si>
  <si>
    <t>Base light source.dxf</t>
  </si>
  <si>
    <t>£0.40</t>
  </si>
  <si>
    <t>1-6 connector base.dxf</t>
  </si>
  <si>
    <t>£0.20</t>
  </si>
  <si>
    <t>Pulley</t>
  </si>
  <si>
    <t>£3.92</t>
  </si>
  <si>
    <t>-</t>
  </si>
  <si>
    <t>Formlabs Clear Resin</t>
  </si>
  <si>
    <t>Lead screw manual adjuster</t>
  </si>
  <si>
    <t>£2.54</t>
  </si>
  <si>
    <t>Belt tensor</t>
  </si>
  <si>
    <t>£0.12</t>
  </si>
  <si>
    <t>Arena spacer 30 mm</t>
  </si>
  <si>
    <t>£0.17</t>
  </si>
  <si>
    <t>Arena spacer 20 mm</t>
  </si>
  <si>
    <t>£0.11</t>
  </si>
  <si>
    <t>Cart</t>
  </si>
  <si>
    <t>£2.49</t>
  </si>
  <si>
    <t>Cart spacer</t>
  </si>
  <si>
    <t>£0.04</t>
  </si>
  <si>
    <t>M6 spacer</t>
  </si>
  <si>
    <t>£0.05</t>
  </si>
  <si>
    <t>Ultrasonic sensor holder</t>
  </si>
  <si>
    <t>£0.42</t>
  </si>
  <si>
    <t>Micro servo holder</t>
  </si>
  <si>
    <t>£1.94</t>
  </si>
  <si>
    <t>Shaft attachment</t>
  </si>
  <si>
    <t>£0.61</t>
  </si>
  <si>
    <t>Matrix holder</t>
  </si>
  <si>
    <t>£0.68</t>
  </si>
  <si>
    <t>LED linear array holder</t>
  </si>
  <si>
    <t>£2.13</t>
  </si>
  <si>
    <t>Formlabs Grey Resin</t>
  </si>
  <si>
    <t>Spur gear</t>
  </si>
  <si>
    <t>£0.15</t>
  </si>
  <si>
    <t>Raspberry Pi HQ Camera rack</t>
  </si>
  <si>
    <t>£1.05</t>
  </si>
  <si>
    <t>Linear actuator servo attachment</t>
  </si>
  <si>
    <t>£3.43</t>
  </si>
  <si>
    <t>Raspberry pi camera V2 rack</t>
  </si>
  <si>
    <t>£0.55</t>
  </si>
  <si>
    <t>Raspberry pi camera HQ</t>
  </si>
  <si>
    <t>£47.27</t>
  </si>
  <si>
    <t>Raspberry pi camera lens 6 mm wide angle</t>
  </si>
  <si>
    <t>£ 24.90</t>
  </si>
  <si>
    <t>The PiHut</t>
  </si>
  <si>
    <t>TSL2561 Digital Luminosity Lux Light Sensor Module</t>
  </si>
  <si>
    <t>£6.24</t>
  </si>
  <si>
    <t>Adafruit AS7341 Spectrometer</t>
  </si>
  <si>
    <t>£ 14.50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</si>
</sst>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0" borderId="6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5" fillId="0" borderId="3" xfId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2" fillId="0" borderId="6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dopt.com/filters/lp830/" TargetMode="External"/><Relationship Id="rId13" Type="http://schemas.openxmlformats.org/officeDocument/2006/relationships/hyperlink" Target="https://uk.rs-online.com/web/p/ir-leds/726941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2362D39343131267365617263685F6B6579776F72645F6170703D37323639343131267365617263685F636F6E6669673D3026&amp;searchHistory=%7B%22enabled%22%3Afalse%7D" TargetMode="External"/><Relationship Id="rId18" Type="http://schemas.openxmlformats.org/officeDocument/2006/relationships/hyperlink" Target="https://uk.rs-online.com/web/p/ball-bearings/61900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1392D30303134267365617263685F6B6579776F72645F6170703D36313930303134267365617263685F636F6E6669673D3026&amp;searchHistory=%7B%22enabled%22%3Afalse%7D" TargetMode="External"/><Relationship Id="rId3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21" Type="http://schemas.openxmlformats.org/officeDocument/2006/relationships/hyperlink" Target="https://www.amazon.co.uk/gp/product/B0783QQMKP/ref=ppx_yo_dt_b_asin_title_o03_s01?ie=UTF8&amp;psc=1" TargetMode="External"/><Relationship Id="rId7" Type="http://schemas.openxmlformats.org/officeDocument/2006/relationships/hyperlink" Target="https://uk.rs-online.com/web/p/raspberry-pi-cameras/913266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931332D32363634267365617263685F6B6579776F72645F6170703D39313332363634267365617263685F636F6E6669673D3026&amp;searchHistory=%7B%22enabled%22%3Atrue%7D" TargetMode="External"/><Relationship Id="rId12" Type="http://schemas.openxmlformats.org/officeDocument/2006/relationships/hyperlink" Target="https://www.amazon.co.uk/ASHATA-GT2-6-852MM-Accessories-Replacement-Transmission-default/dp/B081NH52CK/ref=sr_1_3_sspa?dchild=1&amp;keywords=852mm+GT2+belt&amp;qid=1608221752&amp;sr=8-3-spons&amp;psc=1&amp;spLa=ZW5jcnlwdGVkUXVhbGlmaWVyPUEzSllJUlFUN0Y5QjVQJmVuY3J5cHRlZElkPUEwOTAyNTE4MzVXSzlGTEZFNUhKViZlbmNyeXB0ZWRBZElkPUEwOTQxMTY1MVdDRkpMQ1A2WkdQOCZ3aWRnZXROYW1lPXNwX2F0ZiZhY3Rpb249Y2xpY2tSZWRpcmVjdCZkb05vdExvZ0NsaWNrPXRydWU=" TargetMode="External"/><Relationship Id="rId17" Type="http://schemas.openxmlformats.org/officeDocument/2006/relationships/hyperlink" Target="https://uk.rs-online.com/web/p/threaded-inserts/02785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237382D353536267365617263685F6B6579776F72645F6170703D30323738353536267365617263685F636F6E6669673D3026&amp;searchHistory=%7B%22enabled%22%3Atrue%7D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16" Type="http://schemas.openxmlformats.org/officeDocument/2006/relationships/hyperlink" Target="https://www.mouser.co.uk/ProductDetail/Bourns/PDB181-K420K-104B?qs=h2IHEVivlqBpYjgYNIPPtA==&amp;vip=1&amp;gclid=Cj0KCQjwyPbzBRDsARIsAFh15JaI-OMy7qWYax88vIIKqKiZd0IjJqs9nrelCOCYSiQ4xtSN_L2NKqwaAr_eEALw_wcB" TargetMode="External"/><Relationship Id="rId20" Type="http://schemas.openxmlformats.org/officeDocument/2006/relationships/hyperlink" Target="https://uk.rs-online.com/web/p/ac-dc-adapters/1792824/" TargetMode="External"/><Relationship Id="rId1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6" Type="http://schemas.openxmlformats.org/officeDocument/2006/relationships/hyperlink" Target="https://uk.rs-online.com/web/p/raspberry-pi/182654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8322D36353437267365617263685F6B6579776F72645F6170703D31383236353437267365617263685F636F6E6669673D3026&amp;searchHistory=%7B%22enabled%22%3Atrue%7D" TargetMode="External"/><Relationship Id="rId11" Type="http://schemas.openxmlformats.org/officeDocument/2006/relationships/hyperlink" Target="https://www.adafruit.com/product/3444" TargetMode="External"/><Relationship Id="rId24" Type="http://schemas.openxmlformats.org/officeDocument/2006/relationships/hyperlink" Target="https://www.amazon.co.uk/gp/product/B07Q5WN3GK/ref=ppx_yo_dt_b_asin_title_o05_s00?ie=UTF8&amp;psc=1" TargetMode="External"/><Relationship Id="rId5" Type="http://schemas.openxmlformats.org/officeDocument/2006/relationships/hyperlink" Target="https://uk.rs-online.com/web/p/arduino/715408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1352D34303834267365617263685F6B6579776F72645F6170703D37313534303834267365617263685F636F6E6669673D3026&amp;searchHistory=%7B%22enabled%22%3Atrue%7D" TargetMode="External"/><Relationship Id="rId15" Type="http://schemas.openxmlformats.org/officeDocument/2006/relationships/hyperlink" Target="https://uk.rs-online.com/web/p/potentiometers/1790662/" TargetMode="External"/><Relationship Id="rId23" Type="http://schemas.openxmlformats.org/officeDocument/2006/relationships/hyperlink" Target="https://www.amazon.co.uk/gp/product/B083WQN5ND/ref=ppx_yo_dt_b_asin_title_o03_s00?ie=UTF8&amp;th=1" TargetMode="External"/><Relationship Id="rId10" Type="http://schemas.openxmlformats.org/officeDocument/2006/relationships/hyperlink" Target="https://www.amazon.co.uk/UAV-Hut-Ultrasonic-Distance-HC-SR04/dp/B08TR779SW/ref=sr_1_6?crid=2VDBHYXFV7W3S&amp;dchild=1&amp;keywords=hc-sr04&amp;qid=1619974355&amp;sprefix=HC-%2Caps%2C186&amp;sr=8-6" TargetMode="External"/><Relationship Id="rId19" Type="http://schemas.openxmlformats.org/officeDocument/2006/relationships/hyperlink" Target="https://www.amazon.co.uk/VCE-Connector-Adapters-Compatible-Security/dp/B077STNHRJ/ref=dp_prsubs_2?pd_rd_i=B077STNHRJ&amp;psc=1" TargetMode="External"/><Relationship Id="rId4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9" Type="http://schemas.openxmlformats.org/officeDocument/2006/relationships/hyperlink" Target="https://www.rapidonline.com/rapid-pro-sg90-mini-servo-37-1330" TargetMode="External"/><Relationship Id="rId14" Type="http://schemas.openxmlformats.org/officeDocument/2006/relationships/hyperlink" Target="https://uk.rs-online.com/web/p/through-hole-fixed-resistors/46390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6332D39303536267365617263685F6B6579776F72645F6170703D34363339303536267365617263685F636F6E6669673D3026&amp;searchHistory=%7B%22enabled%22%3Afalse%7D" TargetMode="External"/><Relationship Id="rId22" Type="http://schemas.openxmlformats.org/officeDocument/2006/relationships/hyperlink" Target="https://www.amazon.co.uk/gp/product/B08M3R9ZMQ/ref=ppx_yo_dt_b_asin_title_o06_s00?ie=UTF8&amp;th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13" Type="http://schemas.openxmlformats.org/officeDocument/2006/relationships/hyperlink" Target="https://uk.rs-online.com/web/p/raspberry-pi/182654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8322D36353437267365617263685F6B6579776F72645F6170703D31383236353437267365617263685F636F6E6669673D3026&amp;searchHistory=%7B%22enabled%22%3Atrue%7D" TargetMode="External"/><Relationship Id="rId18" Type="http://schemas.openxmlformats.org/officeDocument/2006/relationships/hyperlink" Target="https://www.adafruit.com/product/3444" TargetMode="External"/><Relationship Id="rId26" Type="http://schemas.openxmlformats.org/officeDocument/2006/relationships/hyperlink" Target="https://www.amazon.co.uk/VCE-Connector-Adapters-Compatible-Security/dp/B077STNHRJ/ref=dp_prsubs_2?pd_rd_i=B077STNHRJ&amp;psc=1" TargetMode="External"/><Relationship Id="rId3" Type="http://schemas.openxmlformats.org/officeDocument/2006/relationships/hyperlink" Target="https://www.sheetplastics.co.uk/clear-acrylic" TargetMode="External"/><Relationship Id="rId21" Type="http://schemas.openxmlformats.org/officeDocument/2006/relationships/hyperlink" Target="https://uk.rs-online.com/web/p/through-hole-fixed-resistors/46390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6332D39303536267365617263685F6B6579776F72645F6170703D34363339303536267365617263685F636F6E6669673D3026&amp;searchHistory=%7B%22enabled%22%3Afalse%7D" TargetMode="External"/><Relationship Id="rId7" Type="http://schemas.openxmlformats.org/officeDocument/2006/relationships/hyperlink" Target="https://www.sheetplastics.co.uk/clear-acrylic" TargetMode="External"/><Relationship Id="rId12" Type="http://schemas.openxmlformats.org/officeDocument/2006/relationships/hyperlink" Target="https://uk.rs-online.com/web/p/arduino/715408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1352D34303834267365617263685F6B6579776F72645F6170703D37313534303834267365617263685F636F6E6669673D3026&amp;searchHistory=%7B%22enabled%22%3Atrue%7D" TargetMode="External"/><Relationship Id="rId17" Type="http://schemas.openxmlformats.org/officeDocument/2006/relationships/hyperlink" Target="https://www.amazon.co.uk/UAV-Hut-Ultrasonic-Distance-HC-SR04/dp/B08TR779SW/ref=sr_1_6?crid=2VDBHYXFV7W3S&amp;dchild=1&amp;keywords=hc-sr04&amp;qid=1619974355&amp;sprefix=HC-%2Caps%2C186&amp;sr=8-6" TargetMode="External"/><Relationship Id="rId25" Type="http://schemas.openxmlformats.org/officeDocument/2006/relationships/hyperlink" Target="https://uk.rs-online.com/web/p/ball-bearings/61900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1392D30303134267365617263685F6B6579776F72645F6170703D36313930303134267365617263685F636F6E6669673D3026&amp;searchHistory=%7B%22enabled%22%3Afalse%7D" TargetMode="External"/><Relationship Id="rId33" Type="http://schemas.openxmlformats.org/officeDocument/2006/relationships/hyperlink" Target="https://thepihut.com/products/adafruit-as7341-10-channel-light-color-sensor-breakout?variant=32380076425278&amp;currency=GBP&amp;utm_medium=product_sync&amp;utm_source=google&amp;utm_content=sag_organic&amp;utm_campaign=sag_organic&amp;gclid=Cj0KCQjwvr6EBhDOARIsAPpqUPEtyPqfWuE7oaFFYWhCEwUJj-6OufIVI3nyuz3BdjUe6PMQcR2kzO8aAirgEALw_wcB" TargetMode="External"/><Relationship Id="rId2" Type="http://schemas.openxmlformats.org/officeDocument/2006/relationships/hyperlink" Target="https://www.sheetplastics.co.uk/clear-acrylic" TargetMode="External"/><Relationship Id="rId16" Type="http://schemas.openxmlformats.org/officeDocument/2006/relationships/hyperlink" Target="https://www.rapidonline.com/rapid-pro-sg90-mini-servo-37-1330" TargetMode="External"/><Relationship Id="rId20" Type="http://schemas.openxmlformats.org/officeDocument/2006/relationships/hyperlink" Target="https://uk.rs-online.com/web/p/ir-leds/726941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2362D39343131267365617263685F6B6579776F72645F6170703D37323639343131267365617263685F636F6E6669673D3026&amp;searchHistory=%7B%22enabled%22%3Afalse%7D" TargetMode="External"/><Relationship Id="rId29" Type="http://schemas.openxmlformats.org/officeDocument/2006/relationships/hyperlink" Target="https://www.amazon.co.uk/gp/product/B08M3R9ZMQ/ref=ppx_yo_dt_b_asin_title_o06_s00?ie=UTF8&amp;th=1" TargetMode="External"/><Relationship Id="rId1" Type="http://schemas.openxmlformats.org/officeDocument/2006/relationships/hyperlink" Target="https://www.sheetplastics.co.uk/clear-acrylic" TargetMode="External"/><Relationship Id="rId6" Type="http://schemas.openxmlformats.org/officeDocument/2006/relationships/hyperlink" Target="https://www.sheetplastics.co.uk/clear-acrylic" TargetMode="External"/><Relationship Id="rId11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24" Type="http://schemas.openxmlformats.org/officeDocument/2006/relationships/hyperlink" Target="https://uk.rs-online.com/web/p/threaded-inserts/02785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237382D353536267365617263685F6B6579776F72645F6170703D30323738353536267365617263685F636F6E6669673D3026&amp;searchHistory=%7B%22enabled%22%3Atrue%7D" TargetMode="External"/><Relationship Id="rId32" Type="http://schemas.openxmlformats.org/officeDocument/2006/relationships/hyperlink" Target="https://www.amazon.co.uk/DealMux-Luminosity-Infrared-Brightness-Luminance/dp/B07ZC1GDS7/ref=sr_1_1?dchild=1&amp;keywords=TSL2561&amp;qid=1620033553&amp;sr=8-1" TargetMode="External"/><Relationship Id="rId5" Type="http://schemas.openxmlformats.org/officeDocument/2006/relationships/hyperlink" Target="https://www.sheetplastics.co.uk/clear-acrylic" TargetMode="External"/><Relationship Id="rId15" Type="http://schemas.openxmlformats.org/officeDocument/2006/relationships/hyperlink" Target="https://thepihut.com/products/raspberry-pi-high-quality-camera-lens?variant=31811254190142&amp;currency=GBP&amp;utm_medium=product_sync&amp;utm_source=google&amp;utm_content=sag_organic&amp;utm_campaign=sag_organic&amp;gclid=EAIaIQobChMI95CCsPq-7QIVj7d3Ch0jRgVUEAQYAiABEgKVZfD_BwE" TargetMode="External"/><Relationship Id="rId23" Type="http://schemas.openxmlformats.org/officeDocument/2006/relationships/hyperlink" Target="https://www.mouser.co.uk/ProductDetail/Bourns/PDB181-K420K-104B?qs=h2IHEVivlqBpYjgYNIPPtA==&amp;vip=1&amp;gclid=Cj0KCQjwyPbzBRDsARIsAFh15JaI-OMy7qWYax88vIIKqKiZd0IjJqs9nrelCOCYSiQ4xtSN_L2NKqwaAr_eEALw_wcB" TargetMode="External"/><Relationship Id="rId28" Type="http://schemas.openxmlformats.org/officeDocument/2006/relationships/hyperlink" Target="https://www.amazon.co.uk/gp/product/B0783QQMKP/ref=ppx_yo_dt_b_asin_title_o03_s01?ie=UTF8&amp;psc=1" TargetMode="External"/><Relationship Id="rId10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19" Type="http://schemas.openxmlformats.org/officeDocument/2006/relationships/hyperlink" Target="https://www.amazon.co.uk/ASHATA-GT2-6-852MM-Accessories-Replacement-Transmission-default/dp/B081NH52CK/ref=sr_1_3_sspa?dchild=1&amp;keywords=852mm+GT2+belt&amp;qid=1608221752&amp;sr=8-3-spons&amp;psc=1&amp;spLa=ZW5jcnlwdGVkUXVhbGlmaWVyPUEzSllJUlFUN0Y5QjVQJmVuY3J5cHRlZElkPUEwOTAyNTE4MzVXSzlGTEZFNUhKViZlbmNyeXB0ZWRBZElkPUEwOTQxMTY1MVdDRkpMQ1A2WkdQOCZ3aWRnZXROYW1lPXNwX2F0ZiZhY3Rpb249Y2xpY2tSZWRpcmVjdCZkb05vdExvZ0NsaWNrPXRydWU=" TargetMode="External"/><Relationship Id="rId31" Type="http://schemas.openxmlformats.org/officeDocument/2006/relationships/hyperlink" Target="https://www.amazon.co.uk/gp/product/B07Q5WN3GK/ref=ppx_yo_dt_b_asin_title_o05_s00?ie=UTF8&amp;psc=1" TargetMode="External"/><Relationship Id="rId4" Type="http://schemas.openxmlformats.org/officeDocument/2006/relationships/hyperlink" Target="https://www.sheetplastics.co.uk/clear-acrylic" TargetMode="External"/><Relationship Id="rId9" Type="http://schemas.openxmlformats.org/officeDocument/2006/relationships/hyperlink" Target="https://jlcpcb.com/e?utm_source=gg_tyc_c&amp;utm_medium=cpc&amp;utm_campaign=general_uk&amp;10439244129&amp;utm_content=494740919983&amp;utm_term=b_china%20circuit%20board&amp;gclid=CjwKCAjwm7mEBhBsEiwA_of-TOZS_znjj04hN1W-4domuq8-RanM8tWtrtvbcT11tgIZhYDWOijY7BoCANYQAvD_BwE" TargetMode="External"/><Relationship Id="rId14" Type="http://schemas.openxmlformats.org/officeDocument/2006/relationships/hyperlink" Target="https://uk.rs-online.com/web/p/raspberry-pi-cameras/2012852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5261737062657272792050692063616D657261204851267365617263685F6B6579776F72645F6170703D5261737062657272792050692063616D657261204851267365617263685F636F6E6669673D3026&amp;searchHistory=%7B%22enabled%22%3Atrue%7D" TargetMode="External"/><Relationship Id="rId22" Type="http://schemas.openxmlformats.org/officeDocument/2006/relationships/hyperlink" Target="https://uk.rs-online.com/web/p/potentiometers/1790662/" TargetMode="External"/><Relationship Id="rId27" Type="http://schemas.openxmlformats.org/officeDocument/2006/relationships/hyperlink" Target="https://uk.rs-online.com/web/p/ac-dc-adapters/1792824/" TargetMode="External"/><Relationship Id="rId30" Type="http://schemas.openxmlformats.org/officeDocument/2006/relationships/hyperlink" Target="https://www.amazon.co.uk/gp/product/B083WQN5ND/ref=ppx_yo_dt_b_asin_title_o03_s00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2"/>
  <sheetViews>
    <sheetView topLeftCell="A23" workbookViewId="0">
      <selection activeCell="J32" sqref="J32"/>
    </sheetView>
  </sheetViews>
  <sheetFormatPr defaultRowHeight="14.5" x14ac:dyDescent="0.35"/>
  <cols>
    <col min="3" max="3" width="13.7265625" customWidth="1"/>
    <col min="5" max="5" width="22.08984375" customWidth="1"/>
    <col min="6" max="6" width="21.1796875" customWidth="1"/>
    <col min="7" max="7" width="20.1796875" customWidth="1"/>
  </cols>
  <sheetData>
    <row r="3" spans="3:7" ht="15" thickBot="1" x14ac:dyDescent="0.4"/>
    <row r="4" spans="3:7" x14ac:dyDescent="0.35">
      <c r="C4" s="19" t="s">
        <v>0</v>
      </c>
      <c r="D4" s="19" t="s">
        <v>1</v>
      </c>
      <c r="E4" s="19" t="s">
        <v>2</v>
      </c>
      <c r="F4" s="1" t="s">
        <v>3</v>
      </c>
      <c r="G4" s="19" t="s">
        <v>5</v>
      </c>
    </row>
    <row r="5" spans="3:7" ht="15" thickBot="1" x14ac:dyDescent="0.4">
      <c r="C5" s="20"/>
      <c r="D5" s="20"/>
      <c r="E5" s="20"/>
      <c r="F5" s="2" t="s">
        <v>4</v>
      </c>
      <c r="G5" s="20"/>
    </row>
    <row r="6" spans="3:7" ht="91.5" thickBot="1" x14ac:dyDescent="0.4">
      <c r="C6" s="3" t="s">
        <v>6</v>
      </c>
      <c r="D6" s="4" t="s">
        <v>7</v>
      </c>
      <c r="E6" s="4" t="s">
        <v>8</v>
      </c>
      <c r="F6" s="4" t="s">
        <v>9</v>
      </c>
      <c r="G6" s="4" t="s">
        <v>10</v>
      </c>
    </row>
    <row r="7" spans="3:7" ht="29.5" thickBot="1" x14ac:dyDescent="0.4">
      <c r="C7" s="5" t="s">
        <v>11</v>
      </c>
      <c r="D7" s="6">
        <v>1</v>
      </c>
      <c r="E7" s="6" t="s">
        <v>12</v>
      </c>
      <c r="F7" s="6">
        <v>3</v>
      </c>
      <c r="G7" s="7" t="s">
        <v>13</v>
      </c>
    </row>
    <row r="8" spans="3:7" ht="29.5" thickBot="1" x14ac:dyDescent="0.4">
      <c r="C8" s="5" t="s">
        <v>14</v>
      </c>
      <c r="D8" s="6">
        <v>4</v>
      </c>
      <c r="E8" s="6" t="s">
        <v>15</v>
      </c>
      <c r="F8" s="6">
        <v>6</v>
      </c>
      <c r="G8" s="7" t="s">
        <v>13</v>
      </c>
    </row>
    <row r="9" spans="3:7" ht="29.5" thickBot="1" x14ac:dyDescent="0.4">
      <c r="C9" s="5" t="s">
        <v>16</v>
      </c>
      <c r="D9" s="6">
        <v>1</v>
      </c>
      <c r="E9" s="6" t="s">
        <v>12</v>
      </c>
      <c r="F9" s="6">
        <v>3</v>
      </c>
      <c r="G9" s="7" t="s">
        <v>13</v>
      </c>
    </row>
    <row r="10" spans="3:7" ht="29.5" thickBot="1" x14ac:dyDescent="0.4">
      <c r="C10" s="5" t="s">
        <v>17</v>
      </c>
      <c r="D10" s="6">
        <v>1</v>
      </c>
      <c r="E10" s="6" t="s">
        <v>15</v>
      </c>
      <c r="F10" s="6">
        <v>1.5</v>
      </c>
      <c r="G10" s="7" t="s">
        <v>13</v>
      </c>
    </row>
    <row r="11" spans="3:7" ht="29.5" thickBot="1" x14ac:dyDescent="0.4">
      <c r="C11" s="5" t="s">
        <v>18</v>
      </c>
      <c r="D11" s="6">
        <v>1</v>
      </c>
      <c r="E11" s="6" t="s">
        <v>19</v>
      </c>
      <c r="F11" s="6">
        <v>35.700000000000003</v>
      </c>
      <c r="G11" s="7" t="s">
        <v>20</v>
      </c>
    </row>
    <row r="12" spans="3:7" ht="15" thickBot="1" x14ac:dyDescent="0.4">
      <c r="C12" s="5" t="s">
        <v>21</v>
      </c>
      <c r="D12" s="6">
        <v>1</v>
      </c>
      <c r="E12" s="6" t="s">
        <v>22</v>
      </c>
      <c r="F12" s="6">
        <v>33.369999999999997</v>
      </c>
      <c r="G12" s="7" t="s">
        <v>20</v>
      </c>
    </row>
    <row r="13" spans="3:7" ht="29.5" thickBot="1" x14ac:dyDescent="0.4">
      <c r="C13" s="5" t="s">
        <v>23</v>
      </c>
      <c r="D13" s="6">
        <v>1</v>
      </c>
      <c r="E13" s="6" t="s">
        <v>24</v>
      </c>
      <c r="F13" s="6">
        <v>24.12</v>
      </c>
      <c r="G13" s="7" t="s">
        <v>20</v>
      </c>
    </row>
    <row r="14" spans="3:7" ht="58.5" thickBot="1" x14ac:dyDescent="0.4">
      <c r="C14" s="5" t="s">
        <v>25</v>
      </c>
      <c r="D14" s="6">
        <v>1</v>
      </c>
      <c r="E14" s="6"/>
      <c r="F14" s="6"/>
      <c r="G14" s="6"/>
    </row>
    <row r="15" spans="3:7" ht="29.5" thickBot="1" x14ac:dyDescent="0.4">
      <c r="C15" s="5" t="s">
        <v>26</v>
      </c>
      <c r="D15" s="6">
        <v>1</v>
      </c>
      <c r="E15" s="6" t="s">
        <v>27</v>
      </c>
      <c r="F15" s="6">
        <v>43.42</v>
      </c>
      <c r="G15" s="7" t="s">
        <v>28</v>
      </c>
    </row>
    <row r="16" spans="3:7" ht="29.5" thickBot="1" x14ac:dyDescent="0.4">
      <c r="C16" s="5" t="s">
        <v>29</v>
      </c>
      <c r="D16" s="6">
        <v>7</v>
      </c>
      <c r="E16" s="6" t="s">
        <v>30</v>
      </c>
      <c r="F16" s="6">
        <v>29.68</v>
      </c>
      <c r="G16" s="7" t="s">
        <v>31</v>
      </c>
    </row>
    <row r="17" spans="3:7" ht="44" thickBot="1" x14ac:dyDescent="0.4">
      <c r="C17" s="5" t="s">
        <v>32</v>
      </c>
      <c r="D17" s="6">
        <v>2</v>
      </c>
      <c r="E17" s="6" t="s">
        <v>33</v>
      </c>
      <c r="F17" s="6">
        <v>7.98</v>
      </c>
      <c r="G17" s="7" t="s">
        <v>34</v>
      </c>
    </row>
    <row r="18" spans="3:7" ht="29.5" thickBot="1" x14ac:dyDescent="0.4">
      <c r="C18" s="5" t="s">
        <v>35</v>
      </c>
      <c r="D18" s="6">
        <v>2</v>
      </c>
      <c r="E18" s="6" t="s">
        <v>36</v>
      </c>
      <c r="F18" s="6">
        <v>36.119999999999997</v>
      </c>
      <c r="G18" s="7" t="s">
        <v>37</v>
      </c>
    </row>
    <row r="19" spans="3:7" ht="29.5" thickBot="1" x14ac:dyDescent="0.4">
      <c r="C19" s="5" t="s">
        <v>38</v>
      </c>
      <c r="D19" s="6">
        <v>2</v>
      </c>
      <c r="E19" s="6" t="s">
        <v>39</v>
      </c>
      <c r="F19" s="6">
        <v>9.59</v>
      </c>
      <c r="G19" s="7" t="s">
        <v>34</v>
      </c>
    </row>
    <row r="20" spans="3:7" ht="15" thickBot="1" x14ac:dyDescent="0.4">
      <c r="C20" s="5" t="s">
        <v>40</v>
      </c>
      <c r="D20" s="6">
        <v>36</v>
      </c>
      <c r="E20" s="6" t="s">
        <v>41</v>
      </c>
      <c r="F20" s="6">
        <v>10.872</v>
      </c>
      <c r="G20" s="7" t="s">
        <v>20</v>
      </c>
    </row>
    <row r="21" spans="3:7" ht="29.5" thickBot="1" x14ac:dyDescent="0.4">
      <c r="C21" s="5" t="s">
        <v>42</v>
      </c>
      <c r="D21" s="6">
        <v>36</v>
      </c>
      <c r="E21" s="6" t="s">
        <v>43</v>
      </c>
      <c r="F21" s="6">
        <v>9.9</v>
      </c>
      <c r="G21" s="7" t="s">
        <v>20</v>
      </c>
    </row>
    <row r="22" spans="3:7" ht="29.5" thickBot="1" x14ac:dyDescent="0.4">
      <c r="C22" s="5" t="s">
        <v>44</v>
      </c>
      <c r="D22" s="6">
        <v>2</v>
      </c>
      <c r="E22" s="6" t="s">
        <v>45</v>
      </c>
      <c r="F22" s="6">
        <v>6.2</v>
      </c>
      <c r="G22" s="7" t="s">
        <v>20</v>
      </c>
    </row>
    <row r="23" spans="3:7" ht="29.5" thickBot="1" x14ac:dyDescent="0.4">
      <c r="C23" s="5" t="s">
        <v>46</v>
      </c>
      <c r="D23" s="6">
        <v>4</v>
      </c>
      <c r="E23" s="6" t="s">
        <v>47</v>
      </c>
      <c r="F23" s="6">
        <v>4.4400000000000004</v>
      </c>
      <c r="G23" s="7" t="s">
        <v>48</v>
      </c>
    </row>
    <row r="24" spans="3:7" ht="29.5" thickBot="1" x14ac:dyDescent="0.4">
      <c r="C24" s="5" t="s">
        <v>49</v>
      </c>
      <c r="D24" s="6">
        <v>18</v>
      </c>
      <c r="E24" s="6" t="s">
        <v>50</v>
      </c>
      <c r="F24" s="6">
        <v>2.052</v>
      </c>
      <c r="G24" s="7" t="s">
        <v>20</v>
      </c>
    </row>
    <row r="25" spans="3:7" ht="29.5" thickBot="1" x14ac:dyDescent="0.4">
      <c r="C25" s="5" t="s">
        <v>51</v>
      </c>
      <c r="D25" s="6">
        <v>6</v>
      </c>
      <c r="E25" s="6" t="s">
        <v>52</v>
      </c>
      <c r="F25" s="6">
        <v>15.18</v>
      </c>
      <c r="G25" s="7" t="s">
        <v>20</v>
      </c>
    </row>
    <row r="26" spans="3:7" ht="29.5" thickBot="1" x14ac:dyDescent="0.4">
      <c r="C26" s="5" t="s">
        <v>53</v>
      </c>
      <c r="D26" s="6">
        <v>1</v>
      </c>
      <c r="E26" s="6" t="s">
        <v>54</v>
      </c>
      <c r="F26" s="6">
        <v>0.6</v>
      </c>
      <c r="G26" s="7" t="s">
        <v>34</v>
      </c>
    </row>
    <row r="27" spans="3:7" ht="29.5" thickBot="1" x14ac:dyDescent="0.4">
      <c r="C27" s="5" t="s">
        <v>55</v>
      </c>
      <c r="D27" s="6">
        <v>1</v>
      </c>
      <c r="E27" s="6" t="s">
        <v>56</v>
      </c>
      <c r="F27" s="6">
        <v>29.02</v>
      </c>
      <c r="G27" s="7" t="s">
        <v>20</v>
      </c>
    </row>
    <row r="28" spans="3:7" ht="29.5" thickBot="1" x14ac:dyDescent="0.4">
      <c r="C28" s="8" t="s">
        <v>57</v>
      </c>
      <c r="D28" s="9">
        <v>4</v>
      </c>
      <c r="E28" s="9" t="s">
        <v>58</v>
      </c>
      <c r="F28" s="9">
        <v>19.98</v>
      </c>
      <c r="G28" s="10" t="s">
        <v>34</v>
      </c>
    </row>
    <row r="29" spans="3:7" ht="29.5" thickBot="1" x14ac:dyDescent="0.4">
      <c r="C29" s="5" t="s">
        <v>59</v>
      </c>
      <c r="D29" s="6">
        <v>4</v>
      </c>
      <c r="E29" s="6" t="s">
        <v>60</v>
      </c>
      <c r="F29" s="6">
        <v>61.16</v>
      </c>
      <c r="G29" s="11" t="s">
        <v>34</v>
      </c>
    </row>
    <row r="30" spans="3:7" ht="44" thickBot="1" x14ac:dyDescent="0.4">
      <c r="C30" s="5" t="s">
        <v>61</v>
      </c>
      <c r="D30" s="6">
        <v>4</v>
      </c>
      <c r="E30" s="6" t="s">
        <v>62</v>
      </c>
      <c r="F30" s="6">
        <v>35.520000000000003</v>
      </c>
      <c r="G30" s="11" t="s">
        <v>34</v>
      </c>
    </row>
    <row r="31" spans="3:7" ht="15" thickBot="1" x14ac:dyDescent="0.4">
      <c r="C31" s="5" t="s">
        <v>63</v>
      </c>
      <c r="D31" s="6">
        <v>16</v>
      </c>
      <c r="E31" s="6" t="s">
        <v>64</v>
      </c>
      <c r="F31" s="6">
        <v>17.600000000000001</v>
      </c>
      <c r="G31" s="11" t="s">
        <v>34</v>
      </c>
    </row>
    <row r="32" spans="3:7" x14ac:dyDescent="0.35">
      <c r="F32">
        <f>SUM(F7:F31)</f>
        <v>446.00400000000013</v>
      </c>
    </row>
  </sheetData>
  <mergeCells count="4">
    <mergeCell ref="C4:C5"/>
    <mergeCell ref="D4:D5"/>
    <mergeCell ref="E4:E5"/>
    <mergeCell ref="G4:G5"/>
  </mergeCells>
  <hyperlinks>
    <hyperlink ref="G7" r:id="rId1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G8" r:id="rId2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G9" r:id="rId3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G10" r:id="rId4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G11" r:id="rId5" display="https://uk.rs-online.com/web/p/arduino/715408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1352D34303834267365617263685F6B6579776F72645F6170703D37313534303834267365617263685F636F6E6669673D3026&amp;searchHistory=%7B%22enabled%22%3Atrue%7D"/>
    <hyperlink ref="G12" r:id="rId6" display="https://uk.rs-online.com/web/p/raspberry-pi/182654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8322D36353437267365617263685F6B6579776F72645F6170703D31383236353437267365617263685F636F6E6669673D3026&amp;searchHistory=%7B%22enabled%22%3Atrue%7D"/>
    <hyperlink ref="G13" r:id="rId7" display="https://uk.rs-online.com/web/p/raspberry-pi-cameras/913266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931332D32363634267365617263685F6B6579776F72645F6170703D39313332363634267365617263685F636F6E6669673D3026&amp;searchHistory=%7B%22enabled%22%3Atrue%7D"/>
    <hyperlink ref="G15" r:id="rId8" display="https://midopt.com/filters/lp830/"/>
    <hyperlink ref="G16" r:id="rId9" display="https://www.rapidonline.com/rapid-pro-sg90-mini-servo-37-1330"/>
    <hyperlink ref="G17" r:id="rId10" display="https://www.amazon.co.uk/UAV-Hut-Ultrasonic-Distance-HC-SR04/dp/B08TR779SW/ref=sr_1_6?crid=2VDBHYXFV7W3S&amp;dchild=1&amp;keywords=hc-sr04&amp;qid=1619974355&amp;sprefix=HC-%2Caps%2C186&amp;sr=8-6"/>
    <hyperlink ref="G18" r:id="rId11" display="https://www.adafruit.com/product/3444"/>
    <hyperlink ref="G19" r:id="rId12" display="https://www.amazon.co.uk/ASHATA-GT2-6-852MM-Accessories-Replacement-Transmission-default/dp/B081NH52CK/ref=sr_1_3_sspa?dchild=1&amp;keywords=852mm+GT2+belt&amp;qid=1608221752&amp;sr=8-3-spons&amp;psc=1&amp;spLa=ZW5jcnlwdGVkUXVhbGlmaWVyPUEzSllJUlFUN0Y5QjVQJmVuY3J5cHRlZElkPUEwOTAyNTE4MzVXSzlGTEZFNUhKViZlbmNyeXB0ZWRBZElkPUEwOTQxMTY1MVdDRkpMQ1A2WkdQOCZ3aWRnZXROYW1lPXNwX2F0ZiZhY3Rpb249Y2xpY2tSZWRpcmVjdCZkb05vdExvZ0NsaWNrPXRydWU="/>
    <hyperlink ref="G20" r:id="rId13" display="https://uk.rs-online.com/web/p/ir-leds/726941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2362D39343131267365617263685F6B6579776F72645F6170703D37323639343131267365617263685F636F6E6669673D3026&amp;searchHistory=%7B%22enabled%22%3Afalse%7D"/>
    <hyperlink ref="G21" r:id="rId14" display="https://uk.rs-online.com/web/p/through-hole-fixed-resistors/46390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6332D39303536267365617263685F6B6579776F72645F6170703D34363339303536267365617263685F636F6E6669673D3026&amp;searchHistory=%7B%22enabled%22%3Afalse%7D"/>
    <hyperlink ref="G22" r:id="rId15" display="https://uk.rs-online.com/web/p/potentiometers/1790662/"/>
    <hyperlink ref="G23" r:id="rId16" display="https://www.mouser.co.uk/ProductDetail/Bourns/PDB181-K420K-104B?qs=h2IHEVivlqBpYjgYNIPPtA==&amp;vip=1&amp;gclid=Cj0KCQjwyPbzBRDsARIsAFh15JaI-OMy7qWYax88vIIKqKiZd0IjJqs9nrelCOCYSiQ4xtSN_L2NKqwaAr_eEALw_wcB"/>
    <hyperlink ref="G24" r:id="rId17" display="https://uk.rs-online.com/web/p/threaded-inserts/02785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237382D353536267365617263685F6B6579776F72645F6170703D30323738353536267365617263685F636F6E6669673D3026&amp;searchHistory=%7B%22enabled%22%3Atrue%7D"/>
    <hyperlink ref="G25" r:id="rId18" display="https://uk.rs-online.com/web/p/ball-bearings/61900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1392D30303134267365617263685F6B6579776F72645F6170703D36313930303134267365617263685F636F6E6669673D3026&amp;searchHistory=%7B%22enabled%22%3Afalse%7D"/>
    <hyperlink ref="G26" r:id="rId19" display="https://www.amazon.co.uk/VCE-Connector-Adapters-Compatible-Security/dp/B077STNHRJ/ref=dp_prsubs_2?pd_rd_i=B077STNHRJ&amp;psc=1"/>
    <hyperlink ref="G27" r:id="rId20" display="https://uk.rs-online.com/web/p/ac-dc-adapters/1792824/"/>
    <hyperlink ref="G28" r:id="rId21" display="https://www.amazon.co.uk/gp/product/B0783QQMKP/ref=ppx_yo_dt_b_asin_title_o03_s01?ie=UTF8&amp;psc=1"/>
    <hyperlink ref="G29" r:id="rId22" display="https://www.amazon.co.uk/gp/product/B08M3R9ZMQ/ref=ppx_yo_dt_b_asin_title_o06_s00?ie=UTF8&amp;th=1"/>
    <hyperlink ref="G30" r:id="rId23" display="https://www.amazon.co.uk/gp/product/B083WQN5ND/ref=ppx_yo_dt_b_asin_title_o03_s00?ie=UTF8&amp;th=1"/>
    <hyperlink ref="G31" r:id="rId24" display="https://www.amazon.co.uk/gp/product/B07Q5WN3GK/ref=ppx_yo_dt_b_asin_title_o05_s00?ie=UTF8&amp;psc=1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H10"/>
  <sheetViews>
    <sheetView workbookViewId="0">
      <selection activeCell="I14" sqref="I14"/>
    </sheetView>
  </sheetViews>
  <sheetFormatPr defaultRowHeight="14.5" x14ac:dyDescent="0.35"/>
  <sheetData>
    <row r="8" spans="6:8" x14ac:dyDescent="0.35">
      <c r="G8" t="s">
        <v>65</v>
      </c>
      <c r="H8">
        <f>107/1000</f>
        <v>0.107</v>
      </c>
    </row>
    <row r="10" spans="6:8" x14ac:dyDescent="0.35">
      <c r="F10" t="s">
        <v>66</v>
      </c>
      <c r="G10">
        <v>0.36</v>
      </c>
      <c r="H10">
        <f>G10*H8</f>
        <v>3.8519999999999999E-2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53"/>
  <sheetViews>
    <sheetView tabSelected="1" topLeftCell="A50" workbookViewId="0">
      <selection activeCell="I55" sqref="I55"/>
    </sheetView>
  </sheetViews>
  <sheetFormatPr defaultRowHeight="14.5" x14ac:dyDescent="0.35"/>
  <sheetData>
    <row r="2" spans="5:11" ht="15" thickBot="1" x14ac:dyDescent="0.4"/>
    <row r="3" spans="5:11" ht="39.5" thickBot="1" x14ac:dyDescent="0.4">
      <c r="E3" s="12"/>
      <c r="F3" s="13" t="s">
        <v>67</v>
      </c>
      <c r="G3" s="14">
        <v>1</v>
      </c>
      <c r="H3" s="14" t="s">
        <v>68</v>
      </c>
      <c r="I3" s="14">
        <v>14.31</v>
      </c>
      <c r="J3" s="15" t="s">
        <v>69</v>
      </c>
      <c r="K3" s="14" t="s">
        <v>70</v>
      </c>
    </row>
    <row r="4" spans="5:11" ht="39.5" thickBot="1" x14ac:dyDescent="0.4">
      <c r="E4" s="3"/>
      <c r="F4" s="16" t="s">
        <v>71</v>
      </c>
      <c r="G4" s="4">
        <v>1</v>
      </c>
      <c r="H4" s="4" t="s">
        <v>68</v>
      </c>
      <c r="I4" s="4">
        <v>14.31</v>
      </c>
      <c r="J4" s="7" t="s">
        <v>69</v>
      </c>
      <c r="K4" s="4" t="s">
        <v>70</v>
      </c>
    </row>
    <row r="5" spans="5:11" ht="39.5" thickBot="1" x14ac:dyDescent="0.4">
      <c r="E5" s="3"/>
      <c r="F5" s="16" t="s">
        <v>72</v>
      </c>
      <c r="G5" s="4">
        <v>2</v>
      </c>
      <c r="H5" s="4" t="s">
        <v>73</v>
      </c>
      <c r="I5" s="4">
        <v>2.2400000000000002</v>
      </c>
      <c r="J5" s="7" t="s">
        <v>69</v>
      </c>
      <c r="K5" s="4" t="s">
        <v>74</v>
      </c>
    </row>
    <row r="6" spans="5:11" ht="58.5" thickBot="1" x14ac:dyDescent="0.4">
      <c r="E6" s="3"/>
      <c r="F6" s="16" t="s">
        <v>75</v>
      </c>
      <c r="G6" s="4">
        <v>1</v>
      </c>
      <c r="H6" s="4" t="s">
        <v>73</v>
      </c>
      <c r="I6" s="4">
        <v>1.1200000000000001</v>
      </c>
      <c r="J6" s="7" t="s">
        <v>69</v>
      </c>
      <c r="K6" s="4" t="s">
        <v>74</v>
      </c>
    </row>
    <row r="7" spans="5:11" ht="39.5" thickBot="1" x14ac:dyDescent="0.4">
      <c r="E7" s="3"/>
      <c r="F7" s="16" t="s">
        <v>76</v>
      </c>
      <c r="G7" s="4">
        <v>2</v>
      </c>
      <c r="H7" s="4" t="s">
        <v>68</v>
      </c>
      <c r="I7" s="4">
        <v>28.62</v>
      </c>
      <c r="J7" s="7" t="s">
        <v>69</v>
      </c>
      <c r="K7" s="4" t="s">
        <v>70</v>
      </c>
    </row>
    <row r="8" spans="5:11" ht="58.5" thickBot="1" x14ac:dyDescent="0.4">
      <c r="E8" s="3"/>
      <c r="F8" s="16" t="s">
        <v>77</v>
      </c>
      <c r="G8" s="4">
        <v>6</v>
      </c>
      <c r="H8" s="4" t="s">
        <v>78</v>
      </c>
      <c r="I8" s="4">
        <v>1.6</v>
      </c>
      <c r="J8" s="7" t="s">
        <v>69</v>
      </c>
      <c r="K8" s="4" t="s">
        <v>74</v>
      </c>
    </row>
    <row r="9" spans="5:11" ht="58.5" thickBot="1" x14ac:dyDescent="0.4">
      <c r="E9" s="3"/>
      <c r="F9" s="16" t="s">
        <v>79</v>
      </c>
      <c r="G9" s="4">
        <v>1</v>
      </c>
      <c r="H9" s="4" t="s">
        <v>80</v>
      </c>
      <c r="I9" s="4">
        <v>0.2</v>
      </c>
      <c r="J9" s="7" t="s">
        <v>69</v>
      </c>
      <c r="K9" s="4" t="s">
        <v>74</v>
      </c>
    </row>
    <row r="10" spans="5:11" ht="39.5" thickBot="1" x14ac:dyDescent="0.4">
      <c r="E10" s="3"/>
      <c r="F10" s="16" t="s">
        <v>81</v>
      </c>
      <c r="G10" s="4">
        <v>4</v>
      </c>
      <c r="H10" s="4" t="s">
        <v>82</v>
      </c>
      <c r="I10" s="4">
        <v>15.68</v>
      </c>
      <c r="J10" s="4" t="s">
        <v>83</v>
      </c>
      <c r="K10" s="4" t="s">
        <v>84</v>
      </c>
    </row>
    <row r="11" spans="5:11" ht="58.5" thickBot="1" x14ac:dyDescent="0.4">
      <c r="E11" s="3"/>
      <c r="F11" s="16" t="s">
        <v>85</v>
      </c>
      <c r="G11" s="4">
        <v>2</v>
      </c>
      <c r="H11" s="4" t="s">
        <v>86</v>
      </c>
      <c r="I11" s="4">
        <v>5.08</v>
      </c>
      <c r="J11" s="4" t="s">
        <v>83</v>
      </c>
      <c r="K11" s="4" t="s">
        <v>84</v>
      </c>
    </row>
    <row r="12" spans="5:11" ht="39.5" thickBot="1" x14ac:dyDescent="0.4">
      <c r="E12" s="3"/>
      <c r="F12" s="16" t="s">
        <v>87</v>
      </c>
      <c r="G12" s="4">
        <v>2</v>
      </c>
      <c r="H12" s="4" t="s">
        <v>88</v>
      </c>
      <c r="I12" s="4">
        <v>0.24</v>
      </c>
      <c r="J12" s="4" t="s">
        <v>83</v>
      </c>
      <c r="K12" s="4" t="s">
        <v>84</v>
      </c>
    </row>
    <row r="13" spans="5:11" ht="44" thickBot="1" x14ac:dyDescent="0.4">
      <c r="E13" s="3"/>
      <c r="F13" s="16" t="s">
        <v>89</v>
      </c>
      <c r="G13" s="6">
        <v>8</v>
      </c>
      <c r="H13" s="4" t="s">
        <v>90</v>
      </c>
      <c r="I13" s="4">
        <v>1.36</v>
      </c>
      <c r="J13" s="6" t="s">
        <v>83</v>
      </c>
      <c r="K13" s="4" t="s">
        <v>84</v>
      </c>
    </row>
    <row r="14" spans="5:11" ht="44" thickBot="1" x14ac:dyDescent="0.4">
      <c r="E14" s="3"/>
      <c r="F14" s="16" t="s">
        <v>91</v>
      </c>
      <c r="G14" s="6">
        <v>8</v>
      </c>
      <c r="H14" s="4" t="s">
        <v>92</v>
      </c>
      <c r="I14" s="4">
        <v>0.88</v>
      </c>
      <c r="J14" s="6" t="s">
        <v>83</v>
      </c>
      <c r="K14" s="4" t="s">
        <v>84</v>
      </c>
    </row>
    <row r="15" spans="5:11" ht="39.5" thickBot="1" x14ac:dyDescent="0.4">
      <c r="E15" s="3"/>
      <c r="F15" s="16" t="s">
        <v>93</v>
      </c>
      <c r="G15" s="6">
        <v>4</v>
      </c>
      <c r="H15" s="4" t="s">
        <v>94</v>
      </c>
      <c r="I15" s="4">
        <v>9.9600000000000009</v>
      </c>
      <c r="J15" s="6" t="s">
        <v>83</v>
      </c>
      <c r="K15" s="4" t="s">
        <v>84</v>
      </c>
    </row>
    <row r="16" spans="5:11" ht="39.5" thickBot="1" x14ac:dyDescent="0.4">
      <c r="E16" s="3"/>
      <c r="F16" s="16" t="s">
        <v>95</v>
      </c>
      <c r="G16" s="6">
        <v>16</v>
      </c>
      <c r="H16" s="4" t="s">
        <v>96</v>
      </c>
      <c r="I16" s="4">
        <v>0.64</v>
      </c>
      <c r="J16" s="6" t="s">
        <v>83</v>
      </c>
      <c r="K16" s="4" t="s">
        <v>84</v>
      </c>
    </row>
    <row r="17" spans="5:11" ht="39.5" thickBot="1" x14ac:dyDescent="0.4">
      <c r="E17" s="3"/>
      <c r="F17" s="16" t="s">
        <v>97</v>
      </c>
      <c r="G17" s="6">
        <v>12</v>
      </c>
      <c r="H17" s="4" t="s">
        <v>98</v>
      </c>
      <c r="I17" s="4">
        <v>0.6</v>
      </c>
      <c r="J17" s="6" t="s">
        <v>83</v>
      </c>
      <c r="K17" s="4" t="s">
        <v>84</v>
      </c>
    </row>
    <row r="18" spans="5:11" ht="44" thickBot="1" x14ac:dyDescent="0.4">
      <c r="E18" s="3"/>
      <c r="F18" s="16" t="s">
        <v>99</v>
      </c>
      <c r="G18" s="6">
        <v>2</v>
      </c>
      <c r="H18" s="4" t="s">
        <v>100</v>
      </c>
      <c r="I18" s="4">
        <v>0.84</v>
      </c>
      <c r="J18" s="6" t="s">
        <v>83</v>
      </c>
      <c r="K18" s="4" t="s">
        <v>84</v>
      </c>
    </row>
    <row r="19" spans="5:11" ht="44" thickBot="1" x14ac:dyDescent="0.4">
      <c r="E19" s="3"/>
      <c r="F19" s="16" t="s">
        <v>101</v>
      </c>
      <c r="G19" s="6">
        <v>6</v>
      </c>
      <c r="H19" s="4" t="s">
        <v>102</v>
      </c>
      <c r="I19" s="4">
        <v>11.64</v>
      </c>
      <c r="J19" s="6" t="s">
        <v>83</v>
      </c>
      <c r="K19" s="4" t="s">
        <v>84</v>
      </c>
    </row>
    <row r="20" spans="5:11" ht="44" thickBot="1" x14ac:dyDescent="0.4">
      <c r="E20" s="3"/>
      <c r="F20" s="16" t="s">
        <v>103</v>
      </c>
      <c r="G20" s="6">
        <v>6</v>
      </c>
      <c r="H20" s="4" t="s">
        <v>104</v>
      </c>
      <c r="I20" s="4">
        <v>3.66</v>
      </c>
      <c r="J20" s="6" t="s">
        <v>83</v>
      </c>
      <c r="K20" s="4" t="s">
        <v>84</v>
      </c>
    </row>
    <row r="21" spans="5:11" ht="39.5" thickBot="1" x14ac:dyDescent="0.4">
      <c r="E21" s="3"/>
      <c r="F21" s="16" t="s">
        <v>105</v>
      </c>
      <c r="G21" s="6">
        <v>2</v>
      </c>
      <c r="H21" s="4" t="s">
        <v>106</v>
      </c>
      <c r="I21" s="4">
        <v>1.36</v>
      </c>
      <c r="J21" s="6" t="s">
        <v>83</v>
      </c>
      <c r="K21" s="4" t="s">
        <v>84</v>
      </c>
    </row>
    <row r="22" spans="5:11" ht="58.5" thickBot="1" x14ac:dyDescent="0.4">
      <c r="E22" s="3"/>
      <c r="F22" s="16" t="s">
        <v>107</v>
      </c>
      <c r="G22" s="6">
        <v>4</v>
      </c>
      <c r="H22" s="4" t="s">
        <v>108</v>
      </c>
      <c r="I22" s="4">
        <v>12.78</v>
      </c>
      <c r="J22" s="6" t="s">
        <v>83</v>
      </c>
      <c r="K22" s="4" t="s">
        <v>109</v>
      </c>
    </row>
    <row r="23" spans="5:11" ht="39.5" thickBot="1" x14ac:dyDescent="0.4">
      <c r="E23" s="3"/>
      <c r="F23" s="16" t="s">
        <v>110</v>
      </c>
      <c r="G23" s="6">
        <v>1</v>
      </c>
      <c r="H23" s="4" t="s">
        <v>111</v>
      </c>
      <c r="I23" s="4">
        <v>0.15</v>
      </c>
      <c r="J23" s="6" t="s">
        <v>83</v>
      </c>
      <c r="K23" s="4" t="s">
        <v>84</v>
      </c>
    </row>
    <row r="24" spans="5:11" ht="58.5" thickBot="1" x14ac:dyDescent="0.4">
      <c r="E24" s="3"/>
      <c r="F24" s="16" t="s">
        <v>112</v>
      </c>
      <c r="G24" s="6">
        <v>1</v>
      </c>
      <c r="H24" s="4" t="s">
        <v>113</v>
      </c>
      <c r="I24" s="4">
        <v>1.05</v>
      </c>
      <c r="J24" s="6" t="s">
        <v>83</v>
      </c>
      <c r="K24" s="4" t="s">
        <v>84</v>
      </c>
    </row>
    <row r="25" spans="5:11" ht="73" thickBot="1" x14ac:dyDescent="0.4">
      <c r="E25" s="3"/>
      <c r="F25" s="16" t="s">
        <v>114</v>
      </c>
      <c r="G25" s="6">
        <v>1</v>
      </c>
      <c r="H25" s="4" t="s">
        <v>115</v>
      </c>
      <c r="I25" s="4">
        <v>3.43</v>
      </c>
      <c r="J25" s="6" t="s">
        <v>83</v>
      </c>
      <c r="K25" s="4" t="s">
        <v>84</v>
      </c>
    </row>
    <row r="26" spans="5:11" ht="58.5" thickBot="1" x14ac:dyDescent="0.4">
      <c r="E26" s="3"/>
      <c r="F26" s="16" t="s">
        <v>116</v>
      </c>
      <c r="G26" s="6">
        <v>1</v>
      </c>
      <c r="H26" s="4" t="s">
        <v>117</v>
      </c>
      <c r="I26" s="4">
        <v>0.55000000000000004</v>
      </c>
      <c r="J26" s="6" t="s">
        <v>83</v>
      </c>
      <c r="K26" s="4" t="s">
        <v>84</v>
      </c>
    </row>
    <row r="27" spans="5:11" ht="58.5" thickBot="1" x14ac:dyDescent="0.4">
      <c r="E27" s="3"/>
      <c r="F27" s="16" t="s">
        <v>11</v>
      </c>
      <c r="G27" s="6">
        <v>1</v>
      </c>
      <c r="H27" s="6" t="s">
        <v>12</v>
      </c>
      <c r="I27" s="6">
        <v>3</v>
      </c>
      <c r="J27" s="7" t="s">
        <v>13</v>
      </c>
      <c r="K27" s="6"/>
    </row>
    <row r="28" spans="5:11" ht="44" thickBot="1" x14ac:dyDescent="0.4">
      <c r="E28" s="17"/>
      <c r="F28" s="16" t="s">
        <v>14</v>
      </c>
      <c r="G28" s="6">
        <v>4</v>
      </c>
      <c r="H28" s="6" t="s">
        <v>15</v>
      </c>
      <c r="I28" s="6">
        <v>6</v>
      </c>
      <c r="J28" s="7" t="s">
        <v>13</v>
      </c>
      <c r="K28" s="6"/>
    </row>
    <row r="29" spans="5:11" ht="73" thickBot="1" x14ac:dyDescent="0.4">
      <c r="E29" s="17"/>
      <c r="F29" s="16" t="s">
        <v>16</v>
      </c>
      <c r="G29" s="6">
        <v>1</v>
      </c>
      <c r="H29" s="6" t="s">
        <v>12</v>
      </c>
      <c r="I29" s="6">
        <v>3</v>
      </c>
      <c r="J29" s="7" t="s">
        <v>13</v>
      </c>
      <c r="K29" s="6"/>
    </row>
    <row r="30" spans="5:11" ht="44" thickBot="1" x14ac:dyDescent="0.4">
      <c r="E30" s="17"/>
      <c r="F30" s="16" t="s">
        <v>17</v>
      </c>
      <c r="G30" s="6">
        <v>1</v>
      </c>
      <c r="H30" s="6" t="s">
        <v>15</v>
      </c>
      <c r="I30" s="6">
        <v>1.5</v>
      </c>
      <c r="J30" s="7" t="s">
        <v>13</v>
      </c>
      <c r="K30" s="6"/>
    </row>
    <row r="31" spans="5:11" ht="44" thickBot="1" x14ac:dyDescent="0.4">
      <c r="E31" s="17"/>
      <c r="F31" s="16" t="s">
        <v>18</v>
      </c>
      <c r="G31" s="6">
        <v>1</v>
      </c>
      <c r="H31" s="6" t="s">
        <v>19</v>
      </c>
      <c r="I31" s="6">
        <v>35.700000000000003</v>
      </c>
      <c r="J31" s="7" t="s">
        <v>20</v>
      </c>
      <c r="K31" s="6"/>
    </row>
    <row r="32" spans="5:11" ht="44" thickBot="1" x14ac:dyDescent="0.4">
      <c r="E32" s="17"/>
      <c r="F32" s="16" t="s">
        <v>21</v>
      </c>
      <c r="G32" s="6">
        <v>1</v>
      </c>
      <c r="H32" s="6" t="s">
        <v>22</v>
      </c>
      <c r="I32" s="18">
        <v>33.369999999999997</v>
      </c>
      <c r="J32" s="7" t="s">
        <v>20</v>
      </c>
      <c r="K32" s="6"/>
    </row>
    <row r="33" spans="5:11" ht="58.5" thickBot="1" x14ac:dyDescent="0.4">
      <c r="E33" s="17"/>
      <c r="F33" s="16" t="s">
        <v>118</v>
      </c>
      <c r="G33" s="6">
        <v>1</v>
      </c>
      <c r="H33" s="6" t="s">
        <v>119</v>
      </c>
      <c r="I33" s="6">
        <v>47.27</v>
      </c>
      <c r="J33" s="7" t="s">
        <v>20</v>
      </c>
      <c r="K33" s="6"/>
    </row>
    <row r="34" spans="5:11" ht="87.5" thickBot="1" x14ac:dyDescent="0.4">
      <c r="E34" s="17"/>
      <c r="F34" s="16" t="s">
        <v>120</v>
      </c>
      <c r="G34" s="6">
        <v>1</v>
      </c>
      <c r="H34" s="6" t="s">
        <v>121</v>
      </c>
      <c r="I34" s="6">
        <v>24.9</v>
      </c>
      <c r="J34" s="7" t="s">
        <v>122</v>
      </c>
      <c r="K34" s="6"/>
    </row>
    <row r="35" spans="5:11" ht="44" thickBot="1" x14ac:dyDescent="0.4">
      <c r="E35" s="17"/>
      <c r="F35" s="16" t="s">
        <v>29</v>
      </c>
      <c r="G35" s="6">
        <v>7</v>
      </c>
      <c r="H35" s="6" t="s">
        <v>30</v>
      </c>
      <c r="I35" s="6">
        <v>29.68</v>
      </c>
      <c r="J35" s="7" t="s">
        <v>31</v>
      </c>
      <c r="K35" s="6"/>
    </row>
    <row r="36" spans="5:11" ht="44" thickBot="1" x14ac:dyDescent="0.4">
      <c r="E36" s="17"/>
      <c r="F36" s="16" t="s">
        <v>32</v>
      </c>
      <c r="G36" s="6">
        <v>2</v>
      </c>
      <c r="H36" s="6" t="s">
        <v>33</v>
      </c>
      <c r="I36" s="6">
        <v>7.98</v>
      </c>
      <c r="J36" s="7" t="s">
        <v>34</v>
      </c>
      <c r="K36" s="6"/>
    </row>
    <row r="37" spans="5:11" ht="44" thickBot="1" x14ac:dyDescent="0.4">
      <c r="E37" s="17"/>
      <c r="F37" s="16" t="s">
        <v>35</v>
      </c>
      <c r="G37" s="6">
        <v>2</v>
      </c>
      <c r="H37" s="6" t="s">
        <v>36</v>
      </c>
      <c r="I37" s="6">
        <v>36.119999999999997</v>
      </c>
      <c r="J37" s="7" t="s">
        <v>37</v>
      </c>
      <c r="K37" s="6"/>
    </row>
    <row r="38" spans="5:11" ht="44" thickBot="1" x14ac:dyDescent="0.4">
      <c r="E38" s="17"/>
      <c r="F38" s="16" t="s">
        <v>38</v>
      </c>
      <c r="G38" s="6">
        <v>2</v>
      </c>
      <c r="H38" s="6" t="s">
        <v>39</v>
      </c>
      <c r="I38" s="6">
        <v>9.59</v>
      </c>
      <c r="J38" s="7" t="s">
        <v>34</v>
      </c>
      <c r="K38" s="6"/>
    </row>
    <row r="39" spans="5:11" ht="44" thickBot="1" x14ac:dyDescent="0.4">
      <c r="E39" s="17"/>
      <c r="F39" s="16" t="s">
        <v>40</v>
      </c>
      <c r="G39" s="6">
        <v>36</v>
      </c>
      <c r="H39" s="6" t="s">
        <v>41</v>
      </c>
      <c r="I39" s="6">
        <v>10.872</v>
      </c>
      <c r="J39" s="7" t="s">
        <v>20</v>
      </c>
      <c r="K39" s="6"/>
    </row>
    <row r="40" spans="5:11" ht="58.5" thickBot="1" x14ac:dyDescent="0.4">
      <c r="E40" s="17"/>
      <c r="F40" s="16" t="s">
        <v>42</v>
      </c>
      <c r="G40" s="6">
        <v>36</v>
      </c>
      <c r="H40" s="6" t="s">
        <v>43</v>
      </c>
      <c r="I40" s="6">
        <v>9.9</v>
      </c>
      <c r="J40" s="7" t="s">
        <v>20</v>
      </c>
      <c r="K40" s="6"/>
    </row>
    <row r="41" spans="5:11" ht="58.5" thickBot="1" x14ac:dyDescent="0.4">
      <c r="E41" s="17"/>
      <c r="F41" s="16" t="s">
        <v>44</v>
      </c>
      <c r="G41" s="6">
        <v>2</v>
      </c>
      <c r="H41" s="6" t="s">
        <v>45</v>
      </c>
      <c r="I41" s="6">
        <v>6.2</v>
      </c>
      <c r="J41" s="7" t="s">
        <v>20</v>
      </c>
      <c r="K41" s="6"/>
    </row>
    <row r="42" spans="5:11" ht="58.5" thickBot="1" x14ac:dyDescent="0.4">
      <c r="E42" s="17"/>
      <c r="F42" s="16" t="s">
        <v>46</v>
      </c>
      <c r="G42" s="6">
        <v>4</v>
      </c>
      <c r="H42" s="6" t="s">
        <v>47</v>
      </c>
      <c r="I42" s="6">
        <v>4.4400000000000004</v>
      </c>
      <c r="J42" s="7" t="s">
        <v>48</v>
      </c>
      <c r="K42" s="6"/>
    </row>
    <row r="43" spans="5:11" ht="44" thickBot="1" x14ac:dyDescent="0.4">
      <c r="E43" s="17"/>
      <c r="F43" s="16" t="s">
        <v>49</v>
      </c>
      <c r="G43" s="6">
        <v>18</v>
      </c>
      <c r="H43" s="6" t="s">
        <v>50</v>
      </c>
      <c r="I43" s="6">
        <v>2.052</v>
      </c>
      <c r="J43" s="7" t="s">
        <v>20</v>
      </c>
      <c r="K43" s="6"/>
    </row>
    <row r="44" spans="5:11" ht="44" thickBot="1" x14ac:dyDescent="0.4">
      <c r="E44" s="17"/>
      <c r="F44" s="16" t="s">
        <v>51</v>
      </c>
      <c r="G44" s="6">
        <v>6</v>
      </c>
      <c r="H44" s="6" t="s">
        <v>52</v>
      </c>
      <c r="I44" s="6">
        <v>15.18</v>
      </c>
      <c r="J44" s="7" t="s">
        <v>20</v>
      </c>
      <c r="K44" s="6"/>
    </row>
    <row r="45" spans="5:11" ht="73" thickBot="1" x14ac:dyDescent="0.4">
      <c r="E45" s="17"/>
      <c r="F45" s="16" t="s">
        <v>53</v>
      </c>
      <c r="G45" s="6">
        <v>1</v>
      </c>
      <c r="H45" s="6" t="s">
        <v>54</v>
      </c>
      <c r="I45" s="6">
        <v>0.6</v>
      </c>
      <c r="J45" s="7" t="s">
        <v>34</v>
      </c>
      <c r="K45" s="6"/>
    </row>
    <row r="46" spans="5:11" ht="44" thickBot="1" x14ac:dyDescent="0.4">
      <c r="E46" s="17"/>
      <c r="F46" s="16" t="s">
        <v>55</v>
      </c>
      <c r="G46" s="6">
        <v>1</v>
      </c>
      <c r="H46" s="6" t="s">
        <v>56</v>
      </c>
      <c r="I46" s="6">
        <v>29.02</v>
      </c>
      <c r="J46" s="7" t="s">
        <v>20</v>
      </c>
      <c r="K46" s="6"/>
    </row>
    <row r="47" spans="5:11" ht="44" thickBot="1" x14ac:dyDescent="0.4">
      <c r="E47" s="17"/>
      <c r="F47" s="16" t="s">
        <v>57</v>
      </c>
      <c r="G47" s="6">
        <v>4</v>
      </c>
      <c r="H47" s="6" t="s">
        <v>58</v>
      </c>
      <c r="I47" s="6">
        <v>19.98</v>
      </c>
      <c r="J47" s="7" t="s">
        <v>34</v>
      </c>
      <c r="K47" s="6"/>
    </row>
    <row r="48" spans="5:11" ht="58.5" thickBot="1" x14ac:dyDescent="0.4">
      <c r="E48" s="17"/>
      <c r="F48" s="16" t="s">
        <v>59</v>
      </c>
      <c r="G48" s="6">
        <v>4</v>
      </c>
      <c r="H48" s="6" t="s">
        <v>60</v>
      </c>
      <c r="I48" s="6">
        <v>61.16</v>
      </c>
      <c r="J48" s="7" t="s">
        <v>34</v>
      </c>
      <c r="K48" s="6"/>
    </row>
    <row r="49" spans="5:11" ht="73" thickBot="1" x14ac:dyDescent="0.4">
      <c r="E49" s="17"/>
      <c r="F49" s="16" t="s">
        <v>61</v>
      </c>
      <c r="G49" s="6">
        <v>4</v>
      </c>
      <c r="H49" s="6" t="s">
        <v>62</v>
      </c>
      <c r="I49" s="6">
        <v>35.520000000000003</v>
      </c>
      <c r="J49" s="7" t="s">
        <v>34</v>
      </c>
      <c r="K49" s="6"/>
    </row>
    <row r="50" spans="5:11" ht="29.5" thickBot="1" x14ac:dyDescent="0.4">
      <c r="E50" s="17"/>
      <c r="F50" s="16" t="s">
        <v>63</v>
      </c>
      <c r="G50" s="6">
        <v>16</v>
      </c>
      <c r="H50" s="6" t="s">
        <v>64</v>
      </c>
      <c r="I50" s="6">
        <v>17.600000000000001</v>
      </c>
      <c r="J50" s="7" t="s">
        <v>34</v>
      </c>
      <c r="K50" s="6"/>
    </row>
    <row r="51" spans="5:11" ht="102" thickBot="1" x14ac:dyDescent="0.4">
      <c r="E51" s="17"/>
      <c r="F51" s="16" t="s">
        <v>123</v>
      </c>
      <c r="G51" s="6">
        <v>1</v>
      </c>
      <c r="H51" s="6" t="s">
        <v>124</v>
      </c>
      <c r="I51" s="6">
        <v>6.24</v>
      </c>
      <c r="J51" s="7" t="s">
        <v>34</v>
      </c>
      <c r="K51" s="6"/>
    </row>
    <row r="52" spans="5:11" ht="58.5" thickBot="1" x14ac:dyDescent="0.4">
      <c r="E52" s="17"/>
      <c r="F52" s="16" t="s">
        <v>125</v>
      </c>
      <c r="G52" s="6">
        <v>1</v>
      </c>
      <c r="H52" s="6" t="s">
        <v>126</v>
      </c>
      <c r="I52" s="6">
        <v>14.5</v>
      </c>
      <c r="J52" s="7" t="s">
        <v>122</v>
      </c>
      <c r="K52" s="6"/>
    </row>
    <row r="53" spans="5:11" x14ac:dyDescent="0.35">
      <c r="I53">
        <f>SUM(I3:I52)</f>
        <v>603.67399999999998</v>
      </c>
    </row>
  </sheetData>
  <hyperlinks>
    <hyperlink ref="J3" r:id="rId1" display="https://www.sheetplastics.co.uk/clear-acrylic"/>
    <hyperlink ref="J4" r:id="rId2" display="https://www.sheetplastics.co.uk/clear-acrylic"/>
    <hyperlink ref="J5" r:id="rId3" display="https://www.sheetplastics.co.uk/clear-acrylic"/>
    <hyperlink ref="J6" r:id="rId4" display="https://www.sheetplastics.co.uk/clear-acrylic"/>
    <hyperlink ref="J7" r:id="rId5" display="https://www.sheetplastics.co.uk/clear-acrylic"/>
    <hyperlink ref="J8" r:id="rId6" display="https://www.sheetplastics.co.uk/clear-acrylic"/>
    <hyperlink ref="J9" r:id="rId7" display="https://www.sheetplastics.co.uk/clear-acrylic"/>
    <hyperlink ref="J27" r:id="rId8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J28" r:id="rId9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J29" r:id="rId10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J30" r:id="rId11" display="https://jlcpcb.com/e?utm_source=gg_tyc_c&amp;utm_medium=cpc&amp;utm_campaign=general_uk&amp;10439244129&amp;utm_content=494740919983&amp;utm_term=b_china%20circuit%20board&amp;gclid=CjwKCAjwm7mEBhBsEiwA_of-TOZS_znjj04hN1W-4domuq8-RanM8tWtrtvbcT11tgIZhYDWOijY7BoCANYQAvD_BwE"/>
    <hyperlink ref="J31" r:id="rId12" display="https://uk.rs-online.com/web/p/arduino/715408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1352D34303834267365617263685F6B6579776F72645F6170703D37313534303834267365617263685F636F6E6669673D3026&amp;searchHistory=%7B%22enabled%22%3Atrue%7D"/>
    <hyperlink ref="J32" r:id="rId13" display="https://uk.rs-online.com/web/p/raspberry-pi/182654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8322D36353437267365617263685F6B6579776F72645F6170703D31383236353437267365617263685F636F6E6669673D3026&amp;searchHistory=%7B%22enabled%22%3Atrue%7D"/>
    <hyperlink ref="J33" r:id="rId14" display="https://uk.rs-online.com/web/p/raspberry-pi-cameras/2012852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5261737062657272792050692063616D657261204851267365617263685F6B6579776F72645F6170703D5261737062657272792050692063616D657261204851267365617263685F636F6E6669673D3026&amp;searchHistory=%7B%22enabled%22%3Atrue%7D"/>
    <hyperlink ref="J34" r:id="rId15" display="https://thepihut.com/products/raspberry-pi-high-quality-camera-lens?variant=31811254190142&amp;currency=GBP&amp;utm_medium=product_sync&amp;utm_source=google&amp;utm_content=sag_organic&amp;utm_campaign=sag_organic&amp;gclid=EAIaIQobChMI95CCsPq-7QIVj7d3Ch0jRgVUEAQYAiABEgKVZfD_BwE"/>
    <hyperlink ref="J35" r:id="rId16" display="https://www.rapidonline.com/rapid-pro-sg90-mini-servo-37-1330"/>
    <hyperlink ref="J36" r:id="rId17" display="https://www.amazon.co.uk/UAV-Hut-Ultrasonic-Distance-HC-SR04/dp/B08TR779SW/ref=sr_1_6?crid=2VDBHYXFV7W3S&amp;dchild=1&amp;keywords=hc-sr04&amp;qid=1619974355&amp;sprefix=HC-%2Caps%2C186&amp;sr=8-6"/>
    <hyperlink ref="J37" r:id="rId18" display="https://www.adafruit.com/product/3444"/>
    <hyperlink ref="J38" r:id="rId19" display="https://www.amazon.co.uk/ASHATA-GT2-6-852MM-Accessories-Replacement-Transmission-default/dp/B081NH52CK/ref=sr_1_3_sspa?dchild=1&amp;keywords=852mm+GT2+belt&amp;qid=1608221752&amp;sr=8-3-spons&amp;psc=1&amp;spLa=ZW5jcnlwdGVkUXVhbGlmaWVyPUEzSllJUlFUN0Y5QjVQJmVuY3J5cHRlZElkPUEwOTAyNTE4MzVXSzlGTEZFNUhKViZlbmNyeXB0ZWRBZElkPUEwOTQxMTY1MVdDRkpMQ1A2WkdQOCZ3aWRnZXROYW1lPXNwX2F0ZiZhY3Rpb249Y2xpY2tSZWRpcmVjdCZkb05vdExvZ0NsaWNrPXRydWU="/>
    <hyperlink ref="J39" r:id="rId20" display="https://uk.rs-online.com/web/p/ir-leds/726941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2362D39343131267365617263685F6B6579776F72645F6170703D37323639343131267365617263685F636F6E6669673D3026&amp;searchHistory=%7B%22enabled%22%3Afalse%7D"/>
    <hyperlink ref="J40" r:id="rId21" display="https://uk.rs-online.com/web/p/through-hole-fixed-resistors/46390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6332D39303536267365617263685F6B6579776F72645F6170703D34363339303536267365617263685F636F6E6669673D3026&amp;searchHistory=%7B%22enabled%22%3Afalse%7D"/>
    <hyperlink ref="J41" r:id="rId22" display="https://uk.rs-online.com/web/p/potentiometers/1790662/"/>
    <hyperlink ref="J42" r:id="rId23" display="https://www.mouser.co.uk/ProductDetail/Bourns/PDB181-K420K-104B?qs=h2IHEVivlqBpYjgYNIPPtA==&amp;vip=1&amp;gclid=Cj0KCQjwyPbzBRDsARIsAFh15JaI-OMy7qWYax88vIIKqKiZd0IjJqs9nrelCOCYSiQ4xtSN_L2NKqwaAr_eEALw_wcB"/>
    <hyperlink ref="J43" r:id="rId24" display="https://uk.rs-online.com/web/p/threaded-inserts/0278556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237382D353536267365617263685F6B6579776F72645F6170703D30323738353536267365617263685F636F6E6669673D3026&amp;searchHistory=%7B%22enabled%22%3Atrue%7D"/>
    <hyperlink ref="J44" r:id="rId25" display="https://uk.rs-online.com/web/p/ball-bearings/61900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1392D30303134267365617263685F6B6579776F72645F6170703D36313930303134267365617263685F636F6E6669673D3026&amp;searchHistory=%7B%22enabled%22%3Afalse%7D"/>
    <hyperlink ref="J45" r:id="rId26" display="https://www.amazon.co.uk/VCE-Connector-Adapters-Compatible-Security/dp/B077STNHRJ/ref=dp_prsubs_2?pd_rd_i=B077STNHRJ&amp;psc=1"/>
    <hyperlink ref="J46" r:id="rId27" display="https://uk.rs-online.com/web/p/ac-dc-adapters/1792824/"/>
    <hyperlink ref="J47" r:id="rId28" display="https://www.amazon.co.uk/gp/product/B0783QQMKP/ref=ppx_yo_dt_b_asin_title_o03_s01?ie=UTF8&amp;psc=1"/>
    <hyperlink ref="J48" r:id="rId29" display="https://www.amazon.co.uk/gp/product/B08M3R9ZMQ/ref=ppx_yo_dt_b_asin_title_o06_s00?ie=UTF8&amp;th=1"/>
    <hyperlink ref="J49" r:id="rId30" display="https://www.amazon.co.uk/gp/product/B083WQN5ND/ref=ppx_yo_dt_b_asin_title_o03_s00?ie=UTF8&amp;th=1"/>
    <hyperlink ref="J50" r:id="rId31" display="https://www.amazon.co.uk/gp/product/B07Q5WN3GK/ref=ppx_yo_dt_b_asin_title_o05_s00?ie=UTF8&amp;psc=1"/>
    <hyperlink ref="J51" r:id="rId32" display="https://www.amazon.co.uk/DealMux-Luminosity-Infrared-Brightness-Luminance/dp/B07ZC1GDS7/ref=sr_1_1?dchild=1&amp;keywords=TSL2561&amp;qid=1620033553&amp;sr=8-1"/>
    <hyperlink ref="J52" r:id="rId33" display="https://thepihut.com/products/adafruit-as7341-10-channel-light-color-sensor-breakout?variant=32380076425278&amp;currency=GBP&amp;utm_medium=product_sync&amp;utm_source=google&amp;utm_content=sag_organic&amp;utm_campaign=sag_organic&amp;gclid=Cj0KCQjwvr6EBhDOARIsAPpqUPEtyPqfWuE7oaFFYWhCEwUJj-6OufIVI3nyuz3BdjUe6PMQcR2kzO8aAirgEALw_wc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2021-05-02T20:15:16Z</dcterms:created>
  <dcterms:modified xsi:type="dcterms:W3CDTF">2021-08-05T20:23:21Z</dcterms:modified>
</cp:coreProperties>
</file>