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3" fontId="3" fillId="2" borderId="0" pivotButton="0" quotePrefix="0" xfId="0"/>
    <xf numFmtId="4" fontId="0" fillId="0" borderId="0" pivotButton="0" quotePrefix="0" xfId="0"/>
    <xf numFmtId="4" fontId="0" fillId="0" borderId="0" pivotButton="0" quotePrefix="0" xfId="0"/>
    <xf numFmtId="3" fontId="2" fillId="2" borderId="0" pivotButton="0" quotePrefix="0" xfId="0"/>
    <xf numFmtId="3" fontId="3" fillId="2" borderId="2" pivotButton="0" quotePrefix="0" xfId="0"/>
    <xf numFmtId="3" fontId="0" fillId="0" borderId="3" pivotButton="0" quotePrefix="0" xfId="0"/>
    <xf numFmtId="3" fontId="1" fillId="0" borderId="0" pivotButton="0" quotePrefix="0" xfId="0"/>
    <xf numFmtId="3" fontId="4" fillId="3" borderId="0" pivotButton="0" quotePrefix="0" xfId="0"/>
    <xf numFmtId="3" fontId="1" fillId="0" borderId="0" pivotButton="0" quotePrefix="0" xfId="0"/>
    <xf numFmtId="3" fontId="0" fillId="0" borderId="3" pivotButton="0" quotePrefix="0" xfId="0"/>
    <xf numFmtId="3" fontId="0" fillId="0" borderId="0" pivotButton="0" quotePrefix="0" xfId="0"/>
    <xf numFmtId="3" fontId="1" fillId="0" borderId="4" pivotButton="0" quotePrefix="0" xfId="0"/>
    <xf numFmtId="3" fontId="1" fillId="0" borderId="4" pivotButton="0" quotePrefix="0" xfId="0"/>
    <xf numFmtId="9" fontId="0" fillId="0" borderId="0" pivotButton="0" quotePrefix="0" xfId="0"/>
    <xf numFmtId="9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4.5"/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15">
        <f t="array" ref="B3">_FV(A1,"Shares outstanding",TRUE)/1000000</f>
        <v/>
      </c>
    </row>
    <row r="4">
      <c r="A4" s="1" t="inlineStr">
        <is>
          <t>MC</t>
        </is>
      </c>
      <c r="B4" s="4">
        <f>B2*B3</f>
        <v/>
      </c>
    </row>
    <row r="5">
      <c r="A5" s="1" t="inlineStr">
        <is>
          <t>Cash</t>
        </is>
      </c>
      <c r="B5" s="15" t="n"/>
    </row>
    <row r="6">
      <c r="A6" s="1" t="inlineStr">
        <is>
          <t>Debt</t>
        </is>
      </c>
      <c r="B6" s="15" t="n"/>
    </row>
    <row r="7">
      <c r="A7" s="1" t="inlineStr">
        <is>
          <t>EV</t>
        </is>
      </c>
      <c r="B7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11" sqref="D11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ASM Holding N.V.</t>
        </is>
      </c>
    </row>
    <row r="2">
      <c r="A2" t="inlineStr">
        <is>
          <t>Ticker</t>
        </is>
      </c>
      <c r="B2" t="inlineStr">
        <is>
          <t>ASML</t>
        </is>
      </c>
    </row>
    <row r="3">
      <c r="A3" t="inlineStr">
        <is>
          <t>Country</t>
        </is>
      </c>
      <c r="B3" t="inlineStr">
        <is>
          <t>Netherlands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Semiconductor Equipment &amp; Materials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V98"/>
  <sheetViews>
    <sheetView tabSelected="1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P94" sqref="P94"/>
    </sheetView>
  </sheetViews>
  <sheetFormatPr baseColWidth="8" defaultRowHeight="14.5"/>
  <cols>
    <col width="8.81640625" bestFit="1" customWidth="1" min="9" max="19"/>
    <col width="8.90625" bestFit="1" customWidth="1" min="20" max="21"/>
  </cols>
  <sheetData>
    <row r="1">
      <c r="B1" t="inlineStr">
        <is>
          <t>Quarter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  <c r="I3">
        <f>J3-1</f>
        <v/>
      </c>
      <c r="J3">
        <f>K3-1</f>
        <v/>
      </c>
      <c r="K3">
        <f>L3-1</f>
        <v/>
      </c>
      <c r="L3">
        <f>M3-1</f>
        <v/>
      </c>
      <c r="M3">
        <f>N3-1</f>
        <v/>
      </c>
      <c r="N3">
        <f>O3-1</f>
        <v/>
      </c>
      <c r="O3">
        <f>P3-1</f>
        <v/>
      </c>
      <c r="P3">
        <f>Q3-1</f>
        <v/>
      </c>
      <c r="Q3">
        <f>R3-1</f>
        <v/>
      </c>
      <c r="R3">
        <f>S3-1</f>
        <v/>
      </c>
      <c r="S3">
        <f>T3-1</f>
        <v/>
      </c>
      <c r="T3">
        <f>U3-1</f>
        <v/>
      </c>
      <c r="U3" t="n">
        <v>2021</v>
      </c>
    </row>
    <row r="4" customFormat="1" s="15"/>
    <row r="5" customFormat="1" s="8">
      <c r="B5" s="8" t="inlineStr">
        <is>
          <t>Revenue Breakdown *in millions, euros</t>
        </is>
      </c>
    </row>
    <row r="6" customFormat="1" s="15">
      <c r="B6" s="15" t="inlineStr">
        <is>
          <t>EUV</t>
        </is>
      </c>
      <c r="S6" s="15" t="n">
        <v>2799.7</v>
      </c>
      <c r="T6" s="15" t="n">
        <v>4463.8</v>
      </c>
      <c r="U6" s="15" t="n">
        <v>6284</v>
      </c>
      <c r="V6" s="15" t="n">
        <v>7045.3</v>
      </c>
    </row>
    <row r="7" customFormat="1" s="15">
      <c r="B7" s="15" t="inlineStr">
        <is>
          <t>ArFi</t>
        </is>
      </c>
      <c r="S7" s="15" t="n">
        <v>4707.7</v>
      </c>
      <c r="T7" s="15" t="n">
        <v>3917</v>
      </c>
      <c r="U7" s="15" t="n">
        <v>4959.6</v>
      </c>
      <c r="V7" s="15" t="n">
        <v>5236.5</v>
      </c>
    </row>
    <row r="8" customFormat="1" s="15">
      <c r="B8" s="15" t="inlineStr">
        <is>
          <t>ArF dry</t>
        </is>
      </c>
      <c r="S8" s="15" t="n">
        <v>401.2</v>
      </c>
      <c r="T8" s="15" t="n">
        <v>427</v>
      </c>
      <c r="U8" s="15" t="n">
        <v>431.9</v>
      </c>
      <c r="V8" s="15" t="n">
        <v>623.7</v>
      </c>
    </row>
    <row r="9" customFormat="1" s="15">
      <c r="B9" s="15" t="inlineStr">
        <is>
          <t>KrF</t>
        </is>
      </c>
      <c r="S9" s="15" t="n">
        <v>679.7</v>
      </c>
      <c r="T9" s="15" t="n">
        <v>1012.3</v>
      </c>
      <c r="U9" s="15" t="n">
        <v>1321.3</v>
      </c>
      <c r="V9" s="15" t="n">
        <v>1653.7</v>
      </c>
    </row>
    <row r="10" customFormat="1" s="15">
      <c r="B10" s="15" t="inlineStr">
        <is>
          <t>I-line</t>
        </is>
      </c>
      <c r="S10" s="15" t="n">
        <v>133.5</v>
      </c>
      <c r="T10" s="15" t="n">
        <v>146.4</v>
      </c>
      <c r="U10" s="15" t="n">
        <v>142.3</v>
      </c>
      <c r="V10" s="15" t="n">
        <v>211.5</v>
      </c>
    </row>
    <row r="11" customFormat="1" s="14">
      <c r="B11" s="14" t="inlineStr">
        <is>
          <t>Metrology &amp; Inspection</t>
        </is>
      </c>
      <c r="S11" s="14" t="n">
        <v>274.4</v>
      </c>
      <c r="T11" s="14" t="n">
        <v>350.1</v>
      </c>
      <c r="U11" s="14" t="n">
        <v>513.7</v>
      </c>
      <c r="V11" s="14" t="n">
        <v>659.6</v>
      </c>
    </row>
    <row r="12" customFormat="1" s="13">
      <c r="B12" s="13" t="inlineStr">
        <is>
          <t>Total Revenue</t>
        </is>
      </c>
      <c r="I12" s="13">
        <f>SUM(I6:I11)</f>
        <v/>
      </c>
      <c r="J12" s="13">
        <f>SUM(J6:J11)</f>
        <v/>
      </c>
      <c r="K12" s="13">
        <f>SUM(K6:K11)</f>
        <v/>
      </c>
      <c r="L12" s="13">
        <f>SUM(L6:L11)</f>
        <v/>
      </c>
      <c r="M12" s="13">
        <f>SUM(M6:M11)</f>
        <v/>
      </c>
      <c r="N12" s="13">
        <f>SUM(N6:N11)</f>
        <v/>
      </c>
      <c r="O12" s="13">
        <f>SUM(O6:O11)</f>
        <v/>
      </c>
      <c r="P12" s="13">
        <f>SUM(P6:P11)</f>
        <v/>
      </c>
      <c r="Q12" s="13">
        <f>SUM(Q6:Q11)</f>
        <v/>
      </c>
      <c r="R12" s="13">
        <f>SUM(R6:R11)</f>
        <v/>
      </c>
      <c r="S12" s="13">
        <f>SUM(S6:S11)</f>
        <v/>
      </c>
      <c r="T12" s="13">
        <f>SUM(T6:T11)</f>
        <v/>
      </c>
      <c r="U12" s="13">
        <f>SUM(U6:U11)</f>
        <v/>
      </c>
      <c r="V12" s="13">
        <f>SUM(V6:V11)</f>
        <v/>
      </c>
    </row>
    <row r="13" customFormat="1" s="12">
      <c r="B13" s="12" t="inlineStr">
        <is>
          <t>Mix %</t>
        </is>
      </c>
    </row>
    <row r="14" customFormat="1" s="15">
      <c r="B14" s="15" t="inlineStr">
        <is>
          <t>EUV</t>
        </is>
      </c>
      <c r="I14" s="18">
        <f>I6/I12</f>
        <v/>
      </c>
      <c r="J14" s="18">
        <f>J6/J12</f>
        <v/>
      </c>
      <c r="K14" s="18">
        <f>K6/K12</f>
        <v/>
      </c>
      <c r="L14" s="18">
        <f>L6/L12</f>
        <v/>
      </c>
      <c r="M14" s="18">
        <f>M6/M12</f>
        <v/>
      </c>
      <c r="N14" s="18">
        <f>N6/N12</f>
        <v/>
      </c>
      <c r="O14" s="18">
        <f>O6/O12</f>
        <v/>
      </c>
      <c r="P14" s="18">
        <f>P6/P12</f>
        <v/>
      </c>
      <c r="Q14" s="18">
        <f>Q6/Q12</f>
        <v/>
      </c>
      <c r="R14" s="18">
        <f>R6/R12</f>
        <v/>
      </c>
      <c r="S14" s="18">
        <f>S6/S12</f>
        <v/>
      </c>
      <c r="T14" s="18">
        <f>T6/T12</f>
        <v/>
      </c>
      <c r="U14" s="18">
        <f>U6/U12</f>
        <v/>
      </c>
      <c r="V14" s="18">
        <f>V6/V12</f>
        <v/>
      </c>
    </row>
    <row r="15" customFormat="1" s="15">
      <c r="B15" s="15" t="inlineStr">
        <is>
          <t>ArFi</t>
        </is>
      </c>
      <c r="I15" s="18">
        <f>I7/I12</f>
        <v/>
      </c>
      <c r="J15" s="18">
        <f>J7/J12</f>
        <v/>
      </c>
      <c r="K15" s="18">
        <f>K7/K12</f>
        <v/>
      </c>
      <c r="L15" s="18">
        <f>L7/L12</f>
        <v/>
      </c>
      <c r="M15" s="18">
        <f>M7/M12</f>
        <v/>
      </c>
      <c r="N15" s="18">
        <f>N7/N12</f>
        <v/>
      </c>
      <c r="O15" s="18">
        <f>O7/O12</f>
        <v/>
      </c>
      <c r="P15" s="18">
        <f>P7/P12</f>
        <v/>
      </c>
      <c r="Q15" s="18">
        <f>Q7/Q12</f>
        <v/>
      </c>
      <c r="R15" s="18">
        <f>R7/R12</f>
        <v/>
      </c>
      <c r="S15" s="18">
        <f>S7/S12</f>
        <v/>
      </c>
      <c r="T15" s="18">
        <f>T7/T12</f>
        <v/>
      </c>
      <c r="U15" s="18">
        <f>U7/U12</f>
        <v/>
      </c>
      <c r="V15" s="18">
        <f>V7/V12</f>
        <v/>
      </c>
    </row>
    <row r="16" customFormat="1" s="15">
      <c r="B16" s="15" t="inlineStr">
        <is>
          <t>ArF dry</t>
        </is>
      </c>
      <c r="I16" s="18">
        <f>I8/I12</f>
        <v/>
      </c>
      <c r="J16" s="18">
        <f>J8/J12</f>
        <v/>
      </c>
      <c r="K16" s="18">
        <f>K8/K12</f>
        <v/>
      </c>
      <c r="L16" s="18">
        <f>L8/L12</f>
        <v/>
      </c>
      <c r="M16" s="18">
        <f>M8/M12</f>
        <v/>
      </c>
      <c r="N16" s="18">
        <f>N8/N12</f>
        <v/>
      </c>
      <c r="O16" s="18">
        <f>O8/O12</f>
        <v/>
      </c>
      <c r="P16" s="18">
        <f>P8/P12</f>
        <v/>
      </c>
      <c r="Q16" s="18">
        <f>Q8/Q12</f>
        <v/>
      </c>
      <c r="R16" s="18">
        <f>R8/R12</f>
        <v/>
      </c>
      <c r="S16" s="18">
        <f>S8/S12</f>
        <v/>
      </c>
      <c r="T16" s="18">
        <f>T8/T12</f>
        <v/>
      </c>
      <c r="U16" s="18">
        <f>U8/U12</f>
        <v/>
      </c>
      <c r="V16" s="18">
        <f>V8/V12</f>
        <v/>
      </c>
    </row>
    <row r="17" customFormat="1" s="15">
      <c r="B17" s="15" t="inlineStr">
        <is>
          <t>KrF</t>
        </is>
      </c>
      <c r="I17" s="18">
        <f>I9/I12</f>
        <v/>
      </c>
      <c r="J17" s="18">
        <f>J9/J12</f>
        <v/>
      </c>
      <c r="K17" s="18">
        <f>K9/K12</f>
        <v/>
      </c>
      <c r="L17" s="18">
        <f>L9/L12</f>
        <v/>
      </c>
      <c r="M17" s="18">
        <f>M9/M12</f>
        <v/>
      </c>
      <c r="N17" s="18">
        <f>N9/N12</f>
        <v/>
      </c>
      <c r="O17" s="18">
        <f>O9/O12</f>
        <v/>
      </c>
      <c r="P17" s="18">
        <f>P9/P12</f>
        <v/>
      </c>
      <c r="Q17" s="18">
        <f>Q9/Q12</f>
        <v/>
      </c>
      <c r="R17" s="18">
        <f>R9/R12</f>
        <v/>
      </c>
      <c r="S17" s="18">
        <f>S9/S12</f>
        <v/>
      </c>
      <c r="T17" s="18">
        <f>T9/T12</f>
        <v/>
      </c>
      <c r="U17" s="18">
        <f>U9/U12</f>
        <v/>
      </c>
      <c r="V17" s="18">
        <f>V9/V12</f>
        <v/>
      </c>
    </row>
    <row r="18" customFormat="1" s="15">
      <c r="B18" s="15" t="inlineStr">
        <is>
          <t>I-line</t>
        </is>
      </c>
      <c r="I18" s="18">
        <f>I10/I12</f>
        <v/>
      </c>
      <c r="J18" s="18">
        <f>J10/J12</f>
        <v/>
      </c>
      <c r="K18" s="18">
        <f>K10/K12</f>
        <v/>
      </c>
      <c r="L18" s="18">
        <f>L10/L12</f>
        <v/>
      </c>
      <c r="M18" s="18">
        <f>M10/M12</f>
        <v/>
      </c>
      <c r="N18" s="18">
        <f>N10/N12</f>
        <v/>
      </c>
      <c r="O18" s="18">
        <f>O10/O12</f>
        <v/>
      </c>
      <c r="P18" s="18">
        <f>P10/P12</f>
        <v/>
      </c>
      <c r="Q18" s="18">
        <f>Q10/Q12</f>
        <v/>
      </c>
      <c r="R18" s="18">
        <f>R10/R12</f>
        <v/>
      </c>
      <c r="S18" s="18">
        <f>S10/S12</f>
        <v/>
      </c>
      <c r="T18" s="18">
        <f>T10/T12</f>
        <v/>
      </c>
      <c r="U18" s="18">
        <f>U10/U12</f>
        <v/>
      </c>
      <c r="V18" s="18">
        <f>V10/V12</f>
        <v/>
      </c>
    </row>
    <row r="19" customFormat="1" s="14">
      <c r="B19" s="14" t="inlineStr">
        <is>
          <t>Metrology &amp; Inspection</t>
        </is>
      </c>
      <c r="I19" s="19">
        <f>I11/I12</f>
        <v/>
      </c>
      <c r="J19" s="19">
        <f>J11/J12</f>
        <v/>
      </c>
      <c r="K19" s="19">
        <f>K11/K12</f>
        <v/>
      </c>
      <c r="L19" s="19">
        <f>L11/L12</f>
        <v/>
      </c>
      <c r="M19" s="19">
        <f>M11/M12</f>
        <v/>
      </c>
      <c r="N19" s="19">
        <f>N11/N12</f>
        <v/>
      </c>
      <c r="O19" s="19">
        <f>O11/O12</f>
        <v/>
      </c>
      <c r="P19" s="19">
        <f>P11/P12</f>
        <v/>
      </c>
      <c r="Q19" s="19">
        <f>Q11/Q12</f>
        <v/>
      </c>
      <c r="R19" s="19">
        <f>R11/R12</f>
        <v/>
      </c>
      <c r="S19" s="19">
        <f>S11/S12</f>
        <v/>
      </c>
      <c r="T19" s="19">
        <f>T11/T12</f>
        <v/>
      </c>
      <c r="U19" s="19">
        <f>U11/U12</f>
        <v/>
      </c>
      <c r="V19" s="19">
        <f>V11/V12</f>
        <v/>
      </c>
    </row>
    <row r="20" customFormat="1" s="15">
      <c r="B20" s="15" t="inlineStr">
        <is>
          <t xml:space="preserve">Total   </t>
        </is>
      </c>
      <c r="I20" s="18">
        <f>SUM(I14:I19)</f>
        <v/>
      </c>
      <c r="J20" s="18">
        <f>SUM(J14:J19)</f>
        <v/>
      </c>
      <c r="K20" s="18">
        <f>SUM(K14:K19)</f>
        <v/>
      </c>
      <c r="L20" s="18">
        <f>SUM(L14:L19)</f>
        <v/>
      </c>
      <c r="M20" s="18">
        <f>SUM(M14:M19)</f>
        <v/>
      </c>
      <c r="N20" s="18">
        <f>SUM(N14:N19)</f>
        <v/>
      </c>
      <c r="O20" s="18">
        <f>SUM(O14:O19)</f>
        <v/>
      </c>
      <c r="P20" s="18">
        <f>SUM(P14:P19)</f>
        <v/>
      </c>
      <c r="Q20" s="18">
        <f>SUM(Q14:Q19)</f>
        <v/>
      </c>
      <c r="R20" s="18">
        <f>SUM(R14:R19)</f>
        <v/>
      </c>
      <c r="S20" s="18">
        <f>SUM(S14:S19)</f>
        <v/>
      </c>
      <c r="T20" s="18">
        <f>SUM(T14:T19)</f>
        <v/>
      </c>
      <c r="U20" s="18">
        <f>SUM(U14:U19)</f>
        <v/>
      </c>
      <c r="V20" s="18">
        <f>SUM(V14:V19)</f>
        <v/>
      </c>
    </row>
    <row r="21" customFormat="1" s="15"/>
    <row r="22" customFormat="1" s="5">
      <c r="B22" s="8" t="inlineStr">
        <is>
          <t>Income Statement *in millions, euros</t>
        </is>
      </c>
      <c r="S22" s="9" t="n"/>
    </row>
    <row r="23" customFormat="1" s="15">
      <c r="B23" s="15" t="inlineStr">
        <is>
          <t>Revenue</t>
        </is>
      </c>
      <c r="S23" s="15" t="n">
        <v>11820</v>
      </c>
      <c r="T23" s="15" t="n">
        <v>13978.5</v>
      </c>
      <c r="U23" s="15" t="n">
        <v>18611</v>
      </c>
      <c r="V23" s="15" t="n">
        <v>21173.4</v>
      </c>
    </row>
    <row r="24" customFormat="1" s="14">
      <c r="B24" s="14" t="inlineStr">
        <is>
          <t>COGs</t>
        </is>
      </c>
      <c r="S24" s="14" t="n">
        <v>6540.2</v>
      </c>
      <c r="T24" s="14" t="n">
        <v>7181</v>
      </c>
      <c r="U24" s="14" t="n">
        <v>8802</v>
      </c>
      <c r="V24" s="14" t="n">
        <v>10473.3</v>
      </c>
    </row>
    <row r="25" customFormat="1" s="13">
      <c r="B25" s="13" t="inlineStr">
        <is>
          <t>Gross Profit</t>
        </is>
      </c>
      <c r="I25" s="13">
        <f>I23-I24</f>
        <v/>
      </c>
      <c r="J25" s="13">
        <f>J23-J24</f>
        <v/>
      </c>
      <c r="K25" s="13">
        <f>K23-K24</f>
        <v/>
      </c>
      <c r="L25" s="13">
        <f>L23-L24</f>
        <v/>
      </c>
      <c r="M25" s="13">
        <f>M23-M24</f>
        <v/>
      </c>
      <c r="N25" s="13">
        <f>N23-N24</f>
        <v/>
      </c>
      <c r="O25" s="13">
        <f>O23-O24</f>
        <v/>
      </c>
      <c r="P25" s="13">
        <f>P23-P24</f>
        <v/>
      </c>
      <c r="Q25" s="13">
        <f>Q23-Q24</f>
        <v/>
      </c>
      <c r="R25" s="13">
        <f>R23-R24</f>
        <v/>
      </c>
      <c r="S25" s="13">
        <f>S23-S24</f>
        <v/>
      </c>
      <c r="T25" s="13">
        <f>T23-T24</f>
        <v/>
      </c>
      <c r="U25" s="13">
        <f>U23-U24</f>
        <v/>
      </c>
      <c r="V25" s="13">
        <f>V23-V24</f>
        <v/>
      </c>
    </row>
    <row r="26" customFormat="1" s="12">
      <c r="B26" s="12" t="inlineStr">
        <is>
          <t>Operating Expenses</t>
        </is>
      </c>
    </row>
    <row r="27" customFormat="1" s="15">
      <c r="B27" s="15" t="inlineStr">
        <is>
          <t>R&amp;D</t>
        </is>
      </c>
      <c r="S27" s="15" t="n">
        <v>1968.5</v>
      </c>
      <c r="T27" s="15" t="n">
        <v>2200.8</v>
      </c>
      <c r="U27" s="15" t="n">
        <v>2547</v>
      </c>
      <c r="V27" s="15" t="n">
        <v>3253.5</v>
      </c>
    </row>
    <row r="28" customFormat="1" s="15">
      <c r="B28" s="15" t="inlineStr">
        <is>
          <t>SG&amp;A</t>
        </is>
      </c>
      <c r="S28" s="15" t="n">
        <v>520.5</v>
      </c>
      <c r="T28" s="15" t="n">
        <v>544.9</v>
      </c>
      <c r="U28" s="15" t="n">
        <v>725.6</v>
      </c>
      <c r="V28" s="15" t="n">
        <v>945.9</v>
      </c>
    </row>
    <row r="29" customFormat="1" s="14">
      <c r="B29" s="14" t="inlineStr">
        <is>
          <t>Other, income</t>
        </is>
      </c>
      <c r="S29" s="14" t="n">
        <v>0</v>
      </c>
      <c r="T29" s="14" t="n">
        <v>0</v>
      </c>
      <c r="U29" s="14" t="n">
        <v>213.7</v>
      </c>
      <c r="V29" s="14" t="n">
        <v>0</v>
      </c>
    </row>
    <row r="30" customFormat="1" s="17">
      <c r="B30" s="17" t="inlineStr">
        <is>
          <t>Total Operating Expenses</t>
        </is>
      </c>
      <c r="I30" s="17">
        <f>SUM(I27:I28)-I29</f>
        <v/>
      </c>
      <c r="J30" s="17">
        <f>SUM(J27:J28)-J29</f>
        <v/>
      </c>
      <c r="K30" s="17">
        <f>SUM(K27:K28)-K29</f>
        <v/>
      </c>
      <c r="L30" s="17">
        <f>SUM(L27:L28)-L29</f>
        <v/>
      </c>
      <c r="M30" s="17">
        <f>SUM(M27:M28)-M29</f>
        <v/>
      </c>
      <c r="N30" s="17">
        <f>SUM(N27:N28)-N29</f>
        <v/>
      </c>
      <c r="O30" s="17">
        <f>SUM(O27:O28)-O29</f>
        <v/>
      </c>
      <c r="P30" s="17">
        <f>SUM(P27:P28)-P29</f>
        <v/>
      </c>
      <c r="Q30" s="17">
        <f>SUM(Q27:Q28)-Q29</f>
        <v/>
      </c>
      <c r="R30" s="17">
        <f>SUM(R27:R28)-R29</f>
        <v/>
      </c>
      <c r="S30" s="17">
        <f>SUM(S27:S28)-S29</f>
        <v/>
      </c>
      <c r="T30" s="17">
        <f>SUM(T27:T28)-T29</f>
        <v/>
      </c>
      <c r="U30" s="17">
        <f>SUM(U27:U28)-U29</f>
        <v/>
      </c>
      <c r="V30" s="17">
        <f>SUM(V27:V28)-V29</f>
        <v/>
      </c>
    </row>
    <row r="31" customFormat="1" s="13">
      <c r="B31" s="13" t="inlineStr">
        <is>
          <t>Operating Income</t>
        </is>
      </c>
      <c r="I31" s="13">
        <f>I25-I30</f>
        <v/>
      </c>
      <c r="J31" s="13">
        <f>J25-J30</f>
        <v/>
      </c>
      <c r="K31" s="13">
        <f>K25-K30</f>
        <v/>
      </c>
      <c r="L31" s="13">
        <f>L25-L30</f>
        <v/>
      </c>
      <c r="M31" s="13">
        <f>M25-M30</f>
        <v/>
      </c>
      <c r="N31" s="13">
        <f>N25-N30</f>
        <v/>
      </c>
      <c r="O31" s="13">
        <f>O25-O30</f>
        <v/>
      </c>
      <c r="P31" s="13">
        <f>P25-P30</f>
        <v/>
      </c>
      <c r="Q31" s="13">
        <f>Q25-Q30</f>
        <v/>
      </c>
      <c r="R31" s="13">
        <f>R25-R30</f>
        <v/>
      </c>
      <c r="S31" s="13">
        <f>S25-S30</f>
        <v/>
      </c>
      <c r="T31" s="13">
        <f>T25-T30</f>
        <v/>
      </c>
      <c r="U31" s="13">
        <f>U25-U30</f>
        <v/>
      </c>
      <c r="V31" s="13">
        <f>V25-V30</f>
        <v/>
      </c>
    </row>
    <row r="32" customFormat="1" s="14">
      <c r="B32" s="14" t="inlineStr">
        <is>
          <t>Interest and other, net</t>
        </is>
      </c>
      <c r="S32" s="14" t="n">
        <v>-25</v>
      </c>
      <c r="T32" s="14" t="n">
        <v>-34.9</v>
      </c>
      <c r="U32" s="14" t="n">
        <v>-44.6</v>
      </c>
      <c r="V32" s="14" t="n">
        <v>-44.6</v>
      </c>
    </row>
    <row r="33" customFormat="1" s="13">
      <c r="B33" s="13" t="inlineStr">
        <is>
          <t>Income Before Tax</t>
        </is>
      </c>
      <c r="S33" s="13">
        <f>SUM(S31:S32)</f>
        <v/>
      </c>
      <c r="T33" s="13">
        <f>SUM(T31:T32)</f>
        <v/>
      </c>
      <c r="U33" s="13">
        <f>SUM(U31:U32)</f>
        <v/>
      </c>
      <c r="V33" s="13">
        <f>SUM(V31:V32)</f>
        <v/>
      </c>
    </row>
    <row r="34" customFormat="1" s="15">
      <c r="B34" s="15" t="inlineStr">
        <is>
          <t>Tax</t>
        </is>
      </c>
      <c r="S34" s="15" t="n">
        <v>-191.7</v>
      </c>
      <c r="T34" s="15" t="n">
        <v>-551.5</v>
      </c>
      <c r="U34" s="15" t="n">
        <v>-1021</v>
      </c>
      <c r="V34" s="15" t="n">
        <v>-969.9</v>
      </c>
    </row>
    <row r="35" customFormat="1" s="14">
      <c r="B35" s="14" t="inlineStr">
        <is>
          <t>Profit from equity method investments</t>
        </is>
      </c>
      <c r="S35" s="14" t="n">
        <v>18.2</v>
      </c>
      <c r="T35" s="14" t="n">
        <v>88.59999999999999</v>
      </c>
      <c r="U35" s="14" t="n">
        <v>199.1</v>
      </c>
      <c r="V35" s="14" t="n">
        <v>138</v>
      </c>
    </row>
    <row r="36" customFormat="1" s="13">
      <c r="B36" s="13" t="inlineStr">
        <is>
          <t>Net Income</t>
        </is>
      </c>
      <c r="S36" s="13">
        <f>SUM(S33:S35)</f>
        <v/>
      </c>
      <c r="T36" s="13">
        <f>SUM(T33:T35)</f>
        <v/>
      </c>
      <c r="U36" s="13">
        <f>SUM(U33:U35)</f>
        <v/>
      </c>
      <c r="V36" s="13">
        <f>SUM(V33:V35)</f>
        <v/>
      </c>
    </row>
    <row r="37" customFormat="1" s="15">
      <c r="B37" s="15" t="n"/>
    </row>
    <row r="38" customFormat="1" s="7">
      <c r="B38" s="7" t="inlineStr">
        <is>
          <t>EPS - Basic</t>
        </is>
      </c>
      <c r="I38" s="7">
        <f>I36/I40</f>
        <v/>
      </c>
      <c r="J38" s="7">
        <f>J36/J40</f>
        <v/>
      </c>
      <c r="K38" s="7">
        <f>K36/K40</f>
        <v/>
      </c>
      <c r="L38" s="7">
        <f>L36/L40</f>
        <v/>
      </c>
      <c r="M38" s="7">
        <f>M36/M40</f>
        <v/>
      </c>
      <c r="N38" s="7">
        <f>N36/N40</f>
        <v/>
      </c>
      <c r="O38" s="7">
        <f>O36/O40</f>
        <v/>
      </c>
      <c r="P38" s="7">
        <f>P36/P40</f>
        <v/>
      </c>
      <c r="Q38" s="7">
        <f>Q36/Q40</f>
        <v/>
      </c>
      <c r="R38" s="7">
        <f>R36/R40</f>
        <v/>
      </c>
      <c r="S38" s="7">
        <f>S36/S40</f>
        <v/>
      </c>
      <c r="T38" s="7">
        <f>T36/T40</f>
        <v/>
      </c>
      <c r="U38" s="7">
        <f>U36/U40</f>
        <v/>
      </c>
      <c r="V38" s="7">
        <f>V36/V40</f>
        <v/>
      </c>
    </row>
    <row r="39" customFormat="1" s="7">
      <c r="B39" s="7" t="inlineStr">
        <is>
          <t>EPS - Diluted</t>
        </is>
      </c>
      <c r="I39" s="7">
        <f>I36/I41</f>
        <v/>
      </c>
      <c r="J39" s="7">
        <f>J36/J41</f>
        <v/>
      </c>
      <c r="K39" s="7">
        <f>K36/K41</f>
        <v/>
      </c>
      <c r="L39" s="7">
        <f>L36/L41</f>
        <v/>
      </c>
      <c r="M39" s="7">
        <f>M36/M41</f>
        <v/>
      </c>
      <c r="N39" s="7">
        <f>N36/N41</f>
        <v/>
      </c>
      <c r="O39" s="7">
        <f>O36/O41</f>
        <v/>
      </c>
      <c r="P39" s="7">
        <f>P36/P41</f>
        <v/>
      </c>
      <c r="Q39" s="7">
        <f>Q36/Q41</f>
        <v/>
      </c>
      <c r="R39" s="7">
        <f>R36/R41</f>
        <v/>
      </c>
      <c r="S39" s="7">
        <f>S36/S41</f>
        <v/>
      </c>
      <c r="T39" s="7">
        <f>T36/T41</f>
        <v/>
      </c>
      <c r="U39" s="7">
        <f>U36/U41</f>
        <v/>
      </c>
      <c r="V39" s="7">
        <f>V36/V41</f>
        <v/>
      </c>
    </row>
    <row r="40" customFormat="1" s="15">
      <c r="B40" s="15" t="inlineStr">
        <is>
          <t>Shares - Basic</t>
        </is>
      </c>
      <c r="S40" s="15" t="n">
        <v>420.8</v>
      </c>
      <c r="T40" s="15" t="n">
        <v>418.3</v>
      </c>
      <c r="U40" s="15" t="n">
        <v>409.8</v>
      </c>
      <c r="V40" s="15" t="n">
        <v>397.7</v>
      </c>
    </row>
    <row r="41" customFormat="1" s="15">
      <c r="B41" s="15" t="inlineStr">
        <is>
          <t>Shares - Diluted</t>
        </is>
      </c>
      <c r="S41" s="15" t="n">
        <v>421.6</v>
      </c>
      <c r="T41" s="15" t="n">
        <v>419.1</v>
      </c>
      <c r="U41" s="15" t="n">
        <v>410.4</v>
      </c>
      <c r="V41" s="15" t="n">
        <v>398</v>
      </c>
    </row>
    <row r="42" customFormat="1" s="15">
      <c r="B42" s="15" t="n"/>
    </row>
    <row r="43" customFormat="1" s="15">
      <c r="B43" s="15" t="n"/>
    </row>
    <row r="44" customFormat="1" s="15">
      <c r="B44" s="15" t="n"/>
    </row>
    <row r="45" customFormat="1" s="15"/>
    <row r="46" customFormat="1" s="5">
      <c r="B46" s="8" t="inlineStr">
        <is>
          <t>Balance Sheet *in millions, euros</t>
        </is>
      </c>
      <c r="S46" s="9" t="n"/>
    </row>
    <row r="47" customFormat="1" s="12">
      <c r="B47" s="12" t="inlineStr">
        <is>
          <t>Current Assets</t>
        </is>
      </c>
    </row>
    <row r="48" customFormat="1" s="15">
      <c r="B48" s="15" t="inlineStr">
        <is>
          <t>Cash and cash equivalents</t>
        </is>
      </c>
      <c r="T48" s="15" t="n">
        <v>6049.4</v>
      </c>
      <c r="U48" s="15" t="n">
        <v>6951.8</v>
      </c>
      <c r="V48" s="15" t="n">
        <v>7268.3</v>
      </c>
    </row>
    <row r="49" customFormat="1" s="15">
      <c r="B49" s="15" t="inlineStr">
        <is>
          <t>Short-term investments</t>
        </is>
      </c>
      <c r="T49" s="15" t="n">
        <v>1302.2</v>
      </c>
      <c r="U49" s="15" t="n">
        <v>638.5</v>
      </c>
      <c r="V49" s="15" t="n">
        <v>107.7</v>
      </c>
    </row>
    <row r="50" customFormat="1" s="15">
      <c r="B50" s="15" t="inlineStr">
        <is>
          <t>AR</t>
        </is>
      </c>
      <c r="T50" s="15" t="n">
        <v>1310.3</v>
      </c>
      <c r="U50" s="15" t="n">
        <v>3028</v>
      </c>
      <c r="V50" s="15" t="n">
        <v>5323.8</v>
      </c>
    </row>
    <row r="51" customFormat="1" s="15">
      <c r="B51" s="15" t="inlineStr">
        <is>
          <t>Finance Recievable</t>
        </is>
      </c>
      <c r="T51" s="15" t="n">
        <v>1710.5</v>
      </c>
      <c r="U51" s="15" t="n">
        <v>1185.6</v>
      </c>
      <c r="V51" s="15" t="n">
        <v>1356.7</v>
      </c>
    </row>
    <row r="52" customFormat="1" s="15">
      <c r="B52" s="15" t="inlineStr">
        <is>
          <t>Current tax assets</t>
        </is>
      </c>
      <c r="T52" s="15" t="n">
        <v>67.3</v>
      </c>
      <c r="U52" s="15" t="n">
        <v>42</v>
      </c>
      <c r="V52" s="15" t="n">
        <v>33.4</v>
      </c>
    </row>
    <row r="53" customFormat="1" s="15">
      <c r="B53" s="15" t="inlineStr">
        <is>
          <t>Contract assets</t>
        </is>
      </c>
      <c r="T53" s="15" t="n">
        <v>119.2</v>
      </c>
      <c r="U53" s="15" t="n">
        <v>164.6</v>
      </c>
      <c r="V53" s="15" t="n">
        <v>131.9</v>
      </c>
    </row>
    <row r="54" customFormat="1" s="15">
      <c r="B54" s="15" t="inlineStr">
        <is>
          <t>Inventories</t>
        </is>
      </c>
      <c r="T54" s="15" t="n">
        <v>4569.4</v>
      </c>
      <c r="U54" s="15" t="n">
        <v>5179.2</v>
      </c>
      <c r="V54" s="15" t="n">
        <v>7199.7</v>
      </c>
    </row>
    <row r="55" customFormat="1" s="14">
      <c r="B55" s="14" t="inlineStr">
        <is>
          <t>Other assets</t>
        </is>
      </c>
      <c r="T55" s="14" t="n">
        <v>801.7</v>
      </c>
      <c r="U55" s="14" t="n">
        <v>1000.5</v>
      </c>
      <c r="V55" s="14" t="n">
        <v>1643.4</v>
      </c>
    </row>
    <row r="56" customFormat="1" s="13">
      <c r="B56" s="13" t="inlineStr">
        <is>
          <t>Total Current Assets</t>
        </is>
      </c>
      <c r="I56" s="13">
        <f>SUM(I48:I55)</f>
        <v/>
      </c>
      <c r="J56" s="13">
        <f>SUM(J48:J55)</f>
        <v/>
      </c>
      <c r="K56" s="13">
        <f>SUM(K48:K55)</f>
        <v/>
      </c>
      <c r="L56" s="13">
        <f>SUM(L48:L55)</f>
        <v/>
      </c>
      <c r="M56" s="13">
        <f>SUM(M48:M55)</f>
        <v/>
      </c>
      <c r="N56" s="13">
        <f>SUM(N48:N55)</f>
        <v/>
      </c>
      <c r="O56" s="13">
        <f>SUM(O48:O55)</f>
        <v/>
      </c>
      <c r="P56" s="13">
        <f>SUM(P48:P55)</f>
        <v/>
      </c>
      <c r="Q56" s="13">
        <f>SUM(Q48:Q55)</f>
        <v/>
      </c>
      <c r="R56" s="13">
        <f>SUM(R48:R55)</f>
        <v/>
      </c>
      <c r="S56" s="13">
        <f>SUM(S48:S55)</f>
        <v/>
      </c>
      <c r="T56" s="13">
        <f>SUM(T48:T55)</f>
        <v/>
      </c>
      <c r="U56" s="13">
        <f>SUM(U48:U55)</f>
        <v/>
      </c>
      <c r="V56" s="13">
        <f>SUM(V48:V55)</f>
        <v/>
      </c>
    </row>
    <row r="57" customFormat="1" s="12">
      <c r="B57" s="12" t="inlineStr">
        <is>
          <t>Non-current Assets</t>
        </is>
      </c>
    </row>
    <row r="58" customFormat="1" s="15">
      <c r="B58" s="15" t="inlineStr">
        <is>
          <t>Finance Recievable</t>
        </is>
      </c>
      <c r="T58" s="15" t="n">
        <v>400.5</v>
      </c>
      <c r="U58" s="15" t="n">
        <v>383</v>
      </c>
      <c r="V58" s="15" t="n">
        <v>0</v>
      </c>
    </row>
    <row r="59" customFormat="1" s="15">
      <c r="B59" s="15" t="inlineStr">
        <is>
          <t>Deferred tax assets</t>
        </is>
      </c>
      <c r="T59" s="15" t="n">
        <v>671.5</v>
      </c>
      <c r="U59" s="15" t="n">
        <v>1098.7</v>
      </c>
      <c r="V59" s="15" t="n">
        <v>1672.8</v>
      </c>
    </row>
    <row r="60" customFormat="1" s="15">
      <c r="B60" s="15" t="inlineStr">
        <is>
          <t>Loan receivable</t>
        </is>
      </c>
      <c r="T60" s="15" t="n">
        <v>0</v>
      </c>
      <c r="U60" s="15" t="n">
        <v>0</v>
      </c>
      <c r="V60" s="15" t="n">
        <v>364.4</v>
      </c>
    </row>
    <row r="61" customFormat="1" s="15">
      <c r="B61" s="15" t="inlineStr">
        <is>
          <t>Other assets</t>
        </is>
      </c>
      <c r="T61" s="15" t="n">
        <v>951.5</v>
      </c>
      <c r="U61" s="15" t="n">
        <v>1011.4</v>
      </c>
      <c r="V61" s="15" t="n">
        <v>739.8</v>
      </c>
    </row>
    <row r="62" customFormat="1" s="15">
      <c r="B62" s="15" t="inlineStr">
        <is>
          <t>Equity method investments</t>
        </is>
      </c>
      <c r="T62" s="15" t="n">
        <v>820.7</v>
      </c>
      <c r="U62" s="15" t="n">
        <v>892.5</v>
      </c>
      <c r="V62" s="15" t="n">
        <v>923.6</v>
      </c>
    </row>
    <row r="63" customFormat="1" s="15">
      <c r="B63" s="15" t="inlineStr">
        <is>
          <t>Goodwill</t>
        </is>
      </c>
      <c r="T63" s="15" t="n">
        <v>4629.1</v>
      </c>
      <c r="U63" s="15" t="n">
        <v>4555.6</v>
      </c>
      <c r="V63" s="15" t="n">
        <v>4555.6</v>
      </c>
    </row>
    <row r="64" customFormat="1" s="15">
      <c r="B64" s="15" t="inlineStr">
        <is>
          <t>Other intangible assts</t>
        </is>
      </c>
      <c r="O64" s="15" t="n">
        <v>180</v>
      </c>
      <c r="P64" s="15" t="n">
        <v>160</v>
      </c>
      <c r="T64" s="15" t="n">
        <v>1048.9</v>
      </c>
      <c r="U64" s="15" t="n">
        <v>952.1</v>
      </c>
      <c r="V64" s="15" t="n">
        <v>842.4</v>
      </c>
    </row>
    <row r="65" customFormat="1" s="15">
      <c r="B65" s="15" t="inlineStr">
        <is>
          <t>PP&amp;E</t>
        </is>
      </c>
      <c r="O65" s="15" t="n">
        <v>165</v>
      </c>
      <c r="P65" s="15" t="n">
        <v>5</v>
      </c>
      <c r="T65" s="15" t="n">
        <v>2470.3</v>
      </c>
      <c r="U65" s="15" t="n">
        <v>2982.7</v>
      </c>
      <c r="V65" s="15" t="n">
        <v>3944.2</v>
      </c>
    </row>
    <row r="66" customFormat="1" s="15">
      <c r="B66" s="15" t="inlineStr">
        <is>
          <t>Right of use assets</t>
        </is>
      </c>
      <c r="T66" s="15">
        <f>180+165</f>
        <v/>
      </c>
      <c r="U66" s="15">
        <f>160+5</f>
        <v/>
      </c>
      <c r="V66" s="15" t="n">
        <v>192.7</v>
      </c>
    </row>
    <row r="67" customFormat="1" s="17">
      <c r="B67" s="17" t="inlineStr">
        <is>
          <t>Total Non-current Assets</t>
        </is>
      </c>
      <c r="I67" s="17">
        <f>SUM(I58:I66)</f>
        <v/>
      </c>
      <c r="J67" s="17">
        <f>SUM(J58:J66)</f>
        <v/>
      </c>
      <c r="K67" s="17">
        <f>SUM(K58:K66)</f>
        <v/>
      </c>
      <c r="L67" s="17">
        <f>SUM(L58:L66)</f>
        <v/>
      </c>
      <c r="M67" s="17">
        <f>SUM(M58:M66)</f>
        <v/>
      </c>
      <c r="N67" s="17">
        <f>SUM(N58:N66)</f>
        <v/>
      </c>
      <c r="O67" s="17">
        <f>SUM(O58:O66)</f>
        <v/>
      </c>
      <c r="P67" s="17">
        <f>SUM(P58:P66)</f>
        <v/>
      </c>
      <c r="Q67" s="17">
        <f>SUM(Q58:Q66)</f>
        <v/>
      </c>
      <c r="R67" s="17">
        <f>SUM(R58:R66)</f>
        <v/>
      </c>
      <c r="S67" s="17">
        <f>SUM(S58:S66)</f>
        <v/>
      </c>
      <c r="T67" s="17">
        <f>SUM(T58:T66)</f>
        <v/>
      </c>
      <c r="U67" s="17">
        <f>SUM(U58:U66)</f>
        <v/>
      </c>
      <c r="V67" s="17">
        <f>SUM(V58:V66)</f>
        <v/>
      </c>
    </row>
    <row r="68" customFormat="1" s="13">
      <c r="B68" s="13" t="inlineStr">
        <is>
          <t>Total Assets</t>
        </is>
      </c>
      <c r="I68" s="13">
        <f>I67+I56</f>
        <v/>
      </c>
      <c r="J68" s="13">
        <f>J67+J56</f>
        <v/>
      </c>
      <c r="K68" s="13">
        <f>K67+K56</f>
        <v/>
      </c>
      <c r="L68" s="13">
        <f>L67+L56</f>
        <v/>
      </c>
      <c r="M68" s="13">
        <f>M67+M56</f>
        <v/>
      </c>
      <c r="N68" s="13">
        <f>N67+N56</f>
        <v/>
      </c>
      <c r="O68" s="13">
        <f>O67+O56</f>
        <v/>
      </c>
      <c r="P68" s="13">
        <f>P67+P56</f>
        <v/>
      </c>
      <c r="Q68" s="13">
        <f>Q67+Q56</f>
        <v/>
      </c>
      <c r="R68" s="13">
        <f>R67+R56</f>
        <v/>
      </c>
      <c r="S68" s="13">
        <f>S67+S56</f>
        <v/>
      </c>
      <c r="T68" s="13">
        <f>T67+T56</f>
        <v/>
      </c>
      <c r="U68" s="13">
        <f>U67+U56</f>
        <v/>
      </c>
      <c r="V68" s="13">
        <f>V67+V56</f>
        <v/>
      </c>
    </row>
    <row r="69" customFormat="1" s="12">
      <c r="B69" s="12" t="inlineStr">
        <is>
          <t>Current Liabilities</t>
        </is>
      </c>
    </row>
    <row r="70" customFormat="1" s="15">
      <c r="B70" s="15" t="inlineStr">
        <is>
          <t>AP</t>
        </is>
      </c>
      <c r="T70" s="15" t="n">
        <v>1377.9</v>
      </c>
      <c r="U70" s="15" t="n">
        <v>2116.3</v>
      </c>
      <c r="V70" s="15" t="n">
        <v>2565.2</v>
      </c>
    </row>
    <row r="71" customFormat="1" s="15">
      <c r="B71" s="15" t="inlineStr">
        <is>
          <t>Accured and other liaiblities</t>
        </is>
      </c>
      <c r="T71" s="15" t="n">
        <v>1146</v>
      </c>
      <c r="U71" s="15" t="n">
        <v>1435.5</v>
      </c>
      <c r="V71" s="15" t="n">
        <v>1875.9</v>
      </c>
    </row>
    <row r="72" customFormat="1" s="15">
      <c r="B72" s="15" t="inlineStr">
        <is>
          <t>Current tax liabilities</t>
        </is>
      </c>
      <c r="T72" s="15" t="n">
        <v>110</v>
      </c>
      <c r="U72" s="15" t="n">
        <v>301.9</v>
      </c>
      <c r="V72" s="15" t="n">
        <v>315.3</v>
      </c>
    </row>
    <row r="73" customFormat="1" s="15">
      <c r="B73" s="15" t="inlineStr">
        <is>
          <t>Current portion of long-term debt</t>
        </is>
      </c>
      <c r="T73" s="15" t="n">
        <v>15.4</v>
      </c>
      <c r="U73" s="15" t="n">
        <v>509.1</v>
      </c>
      <c r="V73" s="15" t="n">
        <v>746.2</v>
      </c>
    </row>
    <row r="74" customFormat="1" s="14">
      <c r="B74" s="14" t="inlineStr">
        <is>
          <t>Contract liabilities</t>
        </is>
      </c>
      <c r="T74" s="14" t="n">
        <v>3954.2</v>
      </c>
      <c r="U74" s="14" t="n">
        <v>7935.2</v>
      </c>
      <c r="V74" s="14" t="n">
        <v>12481</v>
      </c>
    </row>
    <row r="75" customFormat="1" s="13">
      <c r="B75" s="13" t="inlineStr">
        <is>
          <t>Total current Liabilities</t>
        </is>
      </c>
      <c r="I75" s="13">
        <f>SUM(I70:I74)</f>
        <v/>
      </c>
      <c r="J75" s="13">
        <f>SUM(J70:J74)</f>
        <v/>
      </c>
      <c r="K75" s="13">
        <f>SUM(K70:K74)</f>
        <v/>
      </c>
      <c r="L75" s="13">
        <f>SUM(L70:L74)</f>
        <v/>
      </c>
      <c r="M75" s="13">
        <f>SUM(M70:M74)</f>
        <v/>
      </c>
      <c r="N75" s="13">
        <f>SUM(N70:N74)</f>
        <v/>
      </c>
      <c r="O75" s="13">
        <f>SUM(O70:O74)</f>
        <v/>
      </c>
      <c r="P75" s="13">
        <f>SUM(P70:P74)</f>
        <v/>
      </c>
      <c r="Q75" s="13">
        <f>SUM(Q70:Q74)</f>
        <v/>
      </c>
      <c r="R75" s="13">
        <f>SUM(R70:R74)</f>
        <v/>
      </c>
      <c r="S75" s="13">
        <f>SUM(S70:S74)</f>
        <v/>
      </c>
      <c r="T75" s="13">
        <f>SUM(T70:T74)</f>
        <v/>
      </c>
      <c r="U75" s="13">
        <f>SUM(U70:U74)</f>
        <v/>
      </c>
      <c r="V75" s="13">
        <f>SUM(V70:V74)</f>
        <v/>
      </c>
    </row>
    <row r="76" customFormat="1" s="12">
      <c r="B76" s="12" t="inlineStr">
        <is>
          <t>Non-current Liabilities</t>
        </is>
      </c>
    </row>
    <row r="77" customFormat="1" s="15">
      <c r="B77" s="15" t="inlineStr">
        <is>
          <t>Long-term debt</t>
        </is>
      </c>
      <c r="T77" s="15" t="n">
        <v>4662.8</v>
      </c>
      <c r="U77" s="15" t="n">
        <v>4075</v>
      </c>
      <c r="V77" s="15" t="n">
        <v>3514.2</v>
      </c>
    </row>
    <row r="78" customFormat="1" s="15">
      <c r="B78" s="15" t="inlineStr">
        <is>
          <t>Defereed and other income tax liabilities</t>
        </is>
      </c>
      <c r="T78" s="15" t="n">
        <v>238.3</v>
      </c>
      <c r="U78" s="15" t="n">
        <v>240.6</v>
      </c>
      <c r="V78" s="15" t="n">
        <v>267</v>
      </c>
    </row>
    <row r="79" customFormat="1" s="15">
      <c r="B79" s="15" t="inlineStr">
        <is>
          <t>Contract liabilities</t>
        </is>
      </c>
      <c r="T79" s="15" t="n">
        <v>1639.9</v>
      </c>
      <c r="U79" s="15" t="n">
        <v>3225.7</v>
      </c>
      <c r="V79" s="15" t="n">
        <v>5269.9</v>
      </c>
    </row>
    <row r="80" customFormat="1" s="14">
      <c r="B80" s="14" t="inlineStr">
        <is>
          <t>Accrued and other Liabilities</t>
        </is>
      </c>
      <c r="T80" s="14" t="n">
        <v>257.5</v>
      </c>
      <c r="U80" s="14" t="n">
        <v>251.1</v>
      </c>
      <c r="V80" s="14" t="n">
        <v>454.9</v>
      </c>
    </row>
    <row r="81" customFormat="1" s="17">
      <c r="B81" s="17" t="inlineStr">
        <is>
          <t>Total Non-current Liaiblities</t>
        </is>
      </c>
      <c r="I81" s="17">
        <f>SUM(I77:I80)</f>
        <v/>
      </c>
      <c r="J81" s="17">
        <f>SUM(J77:J80)</f>
        <v/>
      </c>
      <c r="K81" s="17">
        <f>SUM(K77:K80)</f>
        <v/>
      </c>
      <c r="L81" s="17">
        <f>SUM(L77:L80)</f>
        <v/>
      </c>
      <c r="M81" s="17">
        <f>SUM(M77:M80)</f>
        <v/>
      </c>
      <c r="N81" s="17">
        <f>SUM(N77:N80)</f>
        <v/>
      </c>
      <c r="O81" s="17">
        <f>SUM(O77:O80)</f>
        <v/>
      </c>
      <c r="P81" s="17">
        <f>SUM(P77:P80)</f>
        <v/>
      </c>
      <c r="Q81" s="17">
        <f>SUM(Q77:Q80)</f>
        <v/>
      </c>
      <c r="R81" s="17">
        <f>SUM(R77:R80)</f>
        <v/>
      </c>
      <c r="S81" s="17">
        <f>SUM(S77:S80)</f>
        <v/>
      </c>
      <c r="T81" s="17">
        <f>SUM(T77:T80)</f>
        <v/>
      </c>
      <c r="U81" s="17">
        <f>SUM(U77:U80)</f>
        <v/>
      </c>
      <c r="V81" s="17">
        <f>SUM(V77:V80)</f>
        <v/>
      </c>
    </row>
    <row r="82" customFormat="1" s="13">
      <c r="B82" s="13" t="inlineStr">
        <is>
          <t>Total Liabilities</t>
        </is>
      </c>
      <c r="I82" s="13">
        <f>I81+I75</f>
        <v/>
      </c>
      <c r="J82" s="13">
        <f>J81+J75</f>
        <v/>
      </c>
      <c r="K82" s="13">
        <f>K81+K75</f>
        <v/>
      </c>
      <c r="L82" s="13">
        <f>L81+L75</f>
        <v/>
      </c>
      <c r="M82" s="13">
        <f>M81+M75</f>
        <v/>
      </c>
      <c r="N82" s="13">
        <f>N81+N75</f>
        <v/>
      </c>
      <c r="O82" s="13">
        <f>O81+O75</f>
        <v/>
      </c>
      <c r="P82" s="13">
        <f>P81+P75</f>
        <v/>
      </c>
      <c r="Q82" s="13">
        <f>Q81+Q75</f>
        <v/>
      </c>
      <c r="R82" s="13">
        <f>R81+R75</f>
        <v/>
      </c>
      <c r="S82" s="13">
        <f>S81+S75</f>
        <v/>
      </c>
      <c r="T82" s="13">
        <f>T81+T75</f>
        <v/>
      </c>
      <c r="U82" s="13">
        <f>U81+U75</f>
        <v/>
      </c>
      <c r="V82" s="13">
        <f>V81+V75</f>
        <v/>
      </c>
    </row>
    <row r="83" customFormat="1" s="12">
      <c r="B83" s="12" t="inlineStr">
        <is>
          <t xml:space="preserve">Equity    </t>
        </is>
      </c>
    </row>
    <row r="84" customFormat="1" s="15">
      <c r="B84" s="15" t="inlineStr">
        <is>
          <t>Issued and outstanding shares</t>
        </is>
      </c>
      <c r="T84" s="15" t="n">
        <v>37.6</v>
      </c>
      <c r="U84" s="15" t="n">
        <v>36.5</v>
      </c>
      <c r="V84" s="15" t="n">
        <v>36.3</v>
      </c>
    </row>
    <row r="85" customFormat="1" s="15">
      <c r="B85" s="15" t="inlineStr">
        <is>
          <t>Share premium</t>
        </is>
      </c>
      <c r="T85" s="15" t="n">
        <v>3780.1</v>
      </c>
      <c r="U85" s="15" t="n">
        <v>3876.1</v>
      </c>
      <c r="V85" s="15" t="n">
        <v>3940.8</v>
      </c>
    </row>
    <row r="86" customFormat="1" s="15">
      <c r="B86" s="15" t="inlineStr">
        <is>
          <t>Treasury shares at cost</t>
        </is>
      </c>
      <c r="T86" s="15" t="n">
        <v>-863.2</v>
      </c>
      <c r="U86" s="15" t="n">
        <v>-2422.8</v>
      </c>
      <c r="V86" s="15" t="n">
        <v>-4641.3</v>
      </c>
    </row>
    <row r="87" customFormat="1" s="15">
      <c r="B87" s="15" t="inlineStr">
        <is>
          <t>Retained earning</t>
        </is>
      </c>
      <c r="T87" s="15" t="n">
        <v>10731.5</v>
      </c>
      <c r="U87" s="15" t="n">
        <v>8317.299999999999</v>
      </c>
      <c r="V87" s="15" t="n">
        <v>9046.700000000001</v>
      </c>
    </row>
    <row r="88" customFormat="1" s="14">
      <c r="B88" s="14" t="inlineStr">
        <is>
          <t>Accumulated other comprehensive income</t>
        </is>
      </c>
      <c r="T88" s="14" t="n">
        <v>179.4</v>
      </c>
      <c r="U88" s="14" t="n">
        <v>333.5</v>
      </c>
      <c r="V88" s="14" t="n">
        <v>428.3</v>
      </c>
    </row>
    <row r="89" customFormat="1" s="17">
      <c r="B89" s="17" t="inlineStr">
        <is>
          <t>Total Shareholders Equity</t>
        </is>
      </c>
      <c r="I89" s="17">
        <f>SUM(I84:I88)</f>
        <v/>
      </c>
      <c r="J89" s="17">
        <f>SUM(J84:J88)</f>
        <v/>
      </c>
      <c r="K89" s="17">
        <f>SUM(K84:K88)</f>
        <v/>
      </c>
      <c r="L89" s="17">
        <f>SUM(L84:L88)</f>
        <v/>
      </c>
      <c r="M89" s="17">
        <f>SUM(M84:M88)</f>
        <v/>
      </c>
      <c r="N89" s="17">
        <f>SUM(N84:N88)</f>
        <v/>
      </c>
      <c r="O89" s="17">
        <f>SUM(O84:O88)</f>
        <v/>
      </c>
      <c r="P89" s="17">
        <f>SUM(P84:P88)</f>
        <v/>
      </c>
      <c r="Q89" s="17">
        <f>SUM(Q84:Q88)</f>
        <v/>
      </c>
      <c r="R89" s="17">
        <f>SUM(R84:R88)</f>
        <v/>
      </c>
      <c r="S89" s="17">
        <f>SUM(S84:S88)</f>
        <v/>
      </c>
      <c r="T89" s="17">
        <f>SUM(T84:T88)</f>
        <v/>
      </c>
      <c r="U89" s="17">
        <f>SUM(U84:U88)</f>
        <v/>
      </c>
      <c r="V89" s="17">
        <f>SUM(V84:V88)</f>
        <v/>
      </c>
    </row>
    <row r="90" customFormat="1" s="13">
      <c r="B90" s="13" t="inlineStr">
        <is>
          <t>Total Equity &amp; Liabilities</t>
        </is>
      </c>
      <c r="I90" s="13">
        <f>I89+I82</f>
        <v/>
      </c>
      <c r="J90" s="13">
        <f>J89+J82</f>
        <v/>
      </c>
      <c r="K90" s="13">
        <f>K89+K82</f>
        <v/>
      </c>
      <c r="L90" s="13">
        <f>L89+L82</f>
        <v/>
      </c>
      <c r="M90" s="13">
        <f>M89+M82</f>
        <v/>
      </c>
      <c r="N90" s="13">
        <f>N89+N82</f>
        <v/>
      </c>
      <c r="O90" s="13">
        <f>O89+O82</f>
        <v/>
      </c>
      <c r="P90" s="13">
        <f>P89+P82</f>
        <v/>
      </c>
      <c r="Q90" s="13">
        <f>Q89+Q82</f>
        <v/>
      </c>
      <c r="R90" s="13">
        <f>R89+R82</f>
        <v/>
      </c>
      <c r="S90" s="13">
        <f>S89+S82</f>
        <v/>
      </c>
      <c r="T90" s="13">
        <f>T89+T82</f>
        <v/>
      </c>
      <c r="U90" s="13">
        <f>U89+U82</f>
        <v/>
      </c>
      <c r="V90" s="13">
        <f>V89+V82</f>
        <v/>
      </c>
    </row>
    <row r="91" customFormat="1" s="15"/>
    <row r="92" customFormat="1" s="5">
      <c r="B92" s="8" t="inlineStr">
        <is>
          <t>Cash Flow *in millions, euros</t>
        </is>
      </c>
      <c r="S92" s="9" t="n"/>
    </row>
    <row r="93" customFormat="1" s="15">
      <c r="B93" s="15" t="inlineStr">
        <is>
          <t>CFFO</t>
        </is>
      </c>
      <c r="S93" s="15" t="n">
        <v>3276.4</v>
      </c>
      <c r="T93" s="15" t="n">
        <v>4627.6</v>
      </c>
      <c r="U93" s="15" t="n">
        <v>10845.8</v>
      </c>
      <c r="V93" s="15" t="n">
        <v>8486.799999999999</v>
      </c>
    </row>
    <row r="94" customFormat="1" s="14">
      <c r="B94" s="14" t="inlineStr">
        <is>
          <t>CapEx</t>
        </is>
      </c>
      <c r="S94" s="14">
        <f>-766.6-119.3</f>
        <v/>
      </c>
      <c r="T94" s="14">
        <f>-962-38.8</f>
        <v/>
      </c>
      <c r="U94" s="14">
        <f>-900.7-39.6</f>
        <v/>
      </c>
      <c r="V94" s="14">
        <f>-1281.8-37.5</f>
        <v/>
      </c>
    </row>
    <row r="95" customFormat="1" s="15">
      <c r="B95" s="15" t="inlineStr">
        <is>
          <t>FCF</t>
        </is>
      </c>
      <c r="S95" s="15">
        <f>SUM(S93:S94)</f>
        <v/>
      </c>
      <c r="T95" s="15">
        <f>SUM(T93:T94)</f>
        <v/>
      </c>
      <c r="U95" s="15">
        <f>SUM(U93:U94)</f>
        <v/>
      </c>
      <c r="V95" s="15">
        <f>SUM(V93:V94)</f>
        <v/>
      </c>
    </row>
    <row r="96" customFormat="1" s="15"/>
    <row r="97" customFormat="1" s="15">
      <c r="B97" s="15" t="inlineStr">
        <is>
          <t>Dividends Paid</t>
        </is>
      </c>
      <c r="S97" s="15" t="n">
        <v>-1325.7</v>
      </c>
      <c r="T97" s="15" t="n">
        <v>-1066.4</v>
      </c>
      <c r="U97" s="15" t="n">
        <v>-1368.3</v>
      </c>
      <c r="V97" s="15" t="n">
        <v>-2559.8</v>
      </c>
    </row>
    <row r="98" customFormat="1" s="15">
      <c r="B98" s="15" t="inlineStr">
        <is>
          <t>Purchase of Treasury Shares</t>
        </is>
      </c>
      <c r="S98" s="15" t="n">
        <v>-410</v>
      </c>
      <c r="T98" s="15" t="n">
        <v>-1207.5</v>
      </c>
      <c r="U98" s="15" t="n">
        <v>-8560.299999999999</v>
      </c>
      <c r="V98" s="15" t="n">
        <v>-4639.7</v>
      </c>
    </row>
    <row r="99" customFormat="1" s="15"/>
    <row r="100" customFormat="1" s="15"/>
    <row r="101" customFormat="1" s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L3" sqref="L3"/>
    </sheetView>
  </sheetViews>
  <sheetFormatPr baseColWidth="8" defaultRowHeight="14.5"/>
  <cols>
    <col width="17.7265625" customWidth="1" min="1" max="1"/>
  </cols>
  <sheetData>
    <row r="1">
      <c r="A1" s="1" t="inlineStr">
        <is>
          <t>index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14.61</t>
        </is>
      </c>
      <c r="C2" t="inlineStr">
        <is>
          <t>15.63</t>
        </is>
      </c>
      <c r="D2" t="inlineStr">
        <is>
          <t>12.45</t>
        </is>
      </c>
      <c r="E2" t="inlineStr">
        <is>
          <t>6.86</t>
        </is>
      </c>
      <c r="F2" t="inlineStr">
        <is>
          <t>18.00</t>
        </is>
      </c>
      <c r="G2" t="inlineStr">
        <is>
          <t>22.32</t>
        </is>
      </c>
      <c r="H2" t="inlineStr">
        <is>
          <t>14.72</t>
        </is>
      </c>
      <c r="I2" t="inlineStr">
        <is>
          <t>16.78</t>
        </is>
      </c>
      <c r="J2" t="inlineStr">
        <is>
          <t>16.21</t>
        </is>
      </c>
      <c r="K2" t="inlineStr">
        <is>
          <t>15.86</t>
        </is>
      </c>
      <c r="L2" t="inlineStr">
        <is>
          <t>16.78</t>
        </is>
      </c>
      <c r="M2" t="inlineStr">
        <is>
          <t>25.27</t>
        </is>
      </c>
      <c r="N2" t="inlineStr">
        <is>
          <t>29.54</t>
        </is>
      </c>
      <c r="O2" t="inlineStr">
        <is>
          <t>31.49</t>
        </is>
      </c>
      <c r="P2" t="inlineStr">
        <is>
          <t>40.81</t>
        </is>
      </c>
      <c r="Q2" t="inlineStr">
        <is>
          <t>50.58</t>
        </is>
      </c>
      <c r="R2" t="inlineStr">
        <is>
          <t>50.44</t>
        </is>
      </c>
    </row>
    <row r="3">
      <c r="A3" s="1" t="inlineStr">
        <is>
          <t>Earnings per share</t>
        </is>
      </c>
      <c r="B3" t="inlineStr">
        <is>
          <t>2.54</t>
        </is>
      </c>
      <c r="C3" t="inlineStr">
        <is>
          <t>2.82</t>
        </is>
      </c>
      <c r="D3" t="inlineStr">
        <is>
          <t>1.36</t>
        </is>
      </c>
      <c r="E3" t="inlineStr">
        <is>
          <t>(0.65)</t>
        </is>
      </c>
      <c r="F3" t="inlineStr">
        <is>
          <t>4.08</t>
        </is>
      </c>
      <c r="G3" t="inlineStr">
        <is>
          <t>5.79</t>
        </is>
      </c>
      <c r="H3" t="inlineStr">
        <is>
          <t>3.57</t>
        </is>
      </c>
      <c r="I3" t="inlineStr">
        <is>
          <t>3.25</t>
        </is>
      </c>
      <c r="J3" t="inlineStr">
        <is>
          <t>3.31</t>
        </is>
      </c>
      <c r="K3" t="inlineStr">
        <is>
          <t>3.50</t>
        </is>
      </c>
      <c r="L3" t="inlineStr">
        <is>
          <t>3.64</t>
        </is>
      </c>
      <c r="M3" t="inlineStr">
        <is>
          <t>5.96</t>
        </is>
      </c>
      <c r="N3" t="inlineStr">
        <is>
          <t>6.98</t>
        </is>
      </c>
      <c r="O3" t="inlineStr">
        <is>
          <t>6.86</t>
        </is>
      </c>
      <c r="P3" t="inlineStr">
        <is>
          <t>10.38</t>
        </is>
      </c>
      <c r="Q3" t="inlineStr">
        <is>
          <t>15.45</t>
        </is>
      </c>
      <c r="R3" t="inlineStr">
        <is>
          <t>14.75</t>
        </is>
      </c>
    </row>
    <row r="4">
      <c r="A4" s="1" t="inlineStr">
        <is>
          <t>FCF per share</t>
        </is>
      </c>
      <c r="B4" t="inlineStr">
        <is>
          <t>1.65</t>
        </is>
      </c>
      <c r="C4" t="inlineStr">
        <is>
          <t>2.02</t>
        </is>
      </c>
      <c r="D4" t="inlineStr">
        <is>
          <t>0.09</t>
        </is>
      </c>
      <c r="E4" t="inlineStr">
        <is>
          <t>(0.03)</t>
        </is>
      </c>
      <c r="F4" t="inlineStr">
        <is>
          <t>3.24</t>
        </is>
      </c>
      <c r="G4" t="inlineStr">
        <is>
          <t>6.99</t>
        </is>
      </c>
      <c r="H4" t="inlineStr">
        <is>
          <t>1.63</t>
        </is>
      </c>
      <c r="I4" t="inlineStr">
        <is>
          <t>2.68</t>
        </is>
      </c>
      <c r="J4" t="inlineStr">
        <is>
          <t>1.84</t>
        </is>
      </c>
      <c r="K4" t="inlineStr">
        <is>
          <t>4.17</t>
        </is>
      </c>
      <c r="L4" t="inlineStr">
        <is>
          <t>3.31</t>
        </is>
      </c>
      <c r="M4" t="inlineStr">
        <is>
          <t>4.02</t>
        </is>
      </c>
      <c r="N4" t="inlineStr">
        <is>
          <t>6.65</t>
        </is>
      </c>
      <c r="O4" t="inlineStr">
        <is>
          <t>6.37</t>
        </is>
      </c>
      <c r="P4" t="inlineStr">
        <is>
          <t>10.59</t>
        </is>
      </c>
      <c r="Q4" t="inlineStr">
        <is>
          <t>26.92</t>
        </is>
      </c>
      <c r="R4" t="inlineStr">
        <is>
          <t>24.18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0.45</t>
        </is>
      </c>
      <c r="E5" t="inlineStr">
        <is>
          <t>0.37</t>
        </is>
      </c>
      <c r="F5" t="inlineStr">
        <is>
          <t>0.35</t>
        </is>
      </c>
      <c r="G5" t="inlineStr">
        <is>
          <t>0.68</t>
        </is>
      </c>
      <c r="H5" t="inlineStr">
        <is>
          <t>0.59</t>
        </is>
      </c>
      <c r="I5" t="inlineStr">
        <is>
          <t>0.69</t>
        </is>
      </c>
      <c r="J5" t="inlineStr">
        <is>
          <t>0.74</t>
        </is>
      </c>
      <c r="K5" t="inlineStr">
        <is>
          <t>0.76</t>
        </is>
      </c>
      <c r="L5" t="inlineStr">
        <is>
          <t>1.10</t>
        </is>
      </c>
      <c r="M5" t="inlineStr">
        <is>
          <t>1.44</t>
        </is>
      </c>
      <c r="N5" t="inlineStr">
        <is>
          <t>1.61</t>
        </is>
      </c>
      <c r="O5" t="inlineStr">
        <is>
          <t>3.53</t>
        </is>
      </c>
      <c r="P5" t="inlineStr">
        <is>
          <t>3.11</t>
        </is>
      </c>
      <c r="Q5" t="inlineStr">
        <is>
          <t>3.72</t>
        </is>
      </c>
      <c r="R5" t="inlineStr">
        <is>
          <t>5.79</t>
        </is>
      </c>
    </row>
    <row r="6">
      <c r="A6" s="1" t="inlineStr">
        <is>
          <t>CAPEX per share</t>
        </is>
      </c>
      <c r="B6" t="inlineStr">
        <is>
          <t>0.29</t>
        </is>
      </c>
      <c r="C6" t="inlineStr">
        <is>
          <t>0.74</t>
        </is>
      </c>
      <c r="D6" t="inlineStr">
        <is>
          <t>1.10</t>
        </is>
      </c>
      <c r="E6" t="inlineStr">
        <is>
          <t>0.45</t>
        </is>
      </c>
      <c r="F6" t="inlineStr">
        <is>
          <t>0.51</t>
        </is>
      </c>
      <c r="G6" t="inlineStr">
        <is>
          <t>1.19</t>
        </is>
      </c>
      <c r="H6" t="inlineStr">
        <is>
          <t>0.56</t>
        </is>
      </c>
      <c r="I6" t="inlineStr">
        <is>
          <t>0.69</t>
        </is>
      </c>
      <c r="J6" t="inlineStr">
        <is>
          <t>1.00</t>
        </is>
      </c>
      <c r="K6" t="inlineStr">
        <is>
          <t>0.94</t>
        </is>
      </c>
      <c r="L6" t="inlineStr">
        <is>
          <t>0.80</t>
        </is>
      </c>
      <c r="M6" t="inlineStr">
        <is>
          <t>1.00</t>
        </is>
      </c>
      <c r="N6" t="inlineStr">
        <is>
          <t>1.65</t>
        </is>
      </c>
      <c r="O6" t="inlineStr">
        <is>
          <t>2.36</t>
        </is>
      </c>
      <c r="P6" t="inlineStr">
        <is>
          <t>2.92</t>
        </is>
      </c>
      <c r="Q6" t="inlineStr">
        <is>
          <t>2.56</t>
        </is>
      </c>
      <c r="R6" t="inlineStr">
        <is>
          <t>2.59</t>
        </is>
      </c>
    </row>
    <row r="7">
      <c r="A7" s="1" t="inlineStr">
        <is>
          <t>Book Value per sh.</t>
        </is>
      </c>
      <c r="B7" t="inlineStr">
        <is>
          <t>8.76</t>
        </is>
      </c>
      <c r="C7" t="inlineStr">
        <is>
          <t>7.83</t>
        </is>
      </c>
      <c r="D7" t="inlineStr">
        <is>
          <t>8.39</t>
        </is>
      </c>
      <c r="E7" t="inlineStr">
        <is>
          <t>7.63</t>
        </is>
      </c>
      <c r="F7" t="inlineStr">
        <is>
          <t>11.08</t>
        </is>
      </c>
      <c r="G7" t="inlineStr">
        <is>
          <t>13.60</t>
        </is>
      </c>
      <c r="H7" t="inlineStr">
        <is>
          <t>12.65</t>
        </is>
      </c>
      <c r="I7" t="inlineStr">
        <is>
          <t>22.14</t>
        </is>
      </c>
      <c r="J7" t="inlineStr">
        <is>
          <t>20.79</t>
        </is>
      </c>
      <c r="K7" t="inlineStr">
        <is>
          <t>21.16</t>
        </is>
      </c>
      <c r="L7" t="inlineStr">
        <is>
          <t>24.26</t>
        </is>
      </c>
      <c r="M7" t="inlineStr">
        <is>
          <t>29.80</t>
        </is>
      </c>
      <c r="N7" t="inlineStr">
        <is>
          <t>31.42</t>
        </is>
      </c>
      <c r="O7" t="inlineStr">
        <is>
          <t>33.55</t>
        </is>
      </c>
      <c r="P7" t="inlineStr">
        <is>
          <t>40.48</t>
        </is>
      </c>
      <c r="Q7" t="inlineStr">
        <is>
          <t>27.56</t>
        </is>
      </c>
      <c r="R7" t="inlineStr">
        <is>
          <t>25.04</t>
        </is>
      </c>
    </row>
    <row r="8">
      <c r="A8" s="1" t="inlineStr">
        <is>
          <t>Comm.Shares outs.</t>
        </is>
      </c>
      <c r="B8" t="inlineStr">
        <is>
          <t>325</t>
        </is>
      </c>
      <c r="C8" t="inlineStr">
        <is>
          <t>356</t>
        </is>
      </c>
      <c r="D8" t="inlineStr">
        <is>
          <t>332</t>
        </is>
      </c>
      <c r="E8" t="inlineStr">
        <is>
          <t>333</t>
        </is>
      </c>
      <c r="F8" t="inlineStr">
        <is>
          <t>335</t>
        </is>
      </c>
      <c r="G8" t="inlineStr">
        <is>
          <t>328</t>
        </is>
      </c>
      <c r="H8" t="inlineStr">
        <is>
          <t>424</t>
        </is>
      </c>
      <c r="I8" t="inlineStr">
        <is>
          <t>430</t>
        </is>
      </c>
      <c r="J8" t="inlineStr">
        <is>
          <t>437</t>
        </is>
      </c>
      <c r="K8" t="inlineStr">
        <is>
          <t>431</t>
        </is>
      </c>
      <c r="L8" t="inlineStr">
        <is>
          <t>426</t>
        </is>
      </c>
      <c r="M8" t="inlineStr">
        <is>
          <t>430</t>
        </is>
      </c>
      <c r="N8" t="inlineStr">
        <is>
          <t>425</t>
        </is>
      </c>
      <c r="O8" t="inlineStr">
        <is>
          <t>421</t>
        </is>
      </c>
      <c r="P8" t="inlineStr">
        <is>
          <t>418</t>
        </is>
      </c>
      <c r="Q8" t="inlineStr">
        <is>
          <t>418</t>
        </is>
      </c>
      <c r="R8" t="inlineStr">
        <is>
          <t>403</t>
        </is>
      </c>
    </row>
    <row r="9">
      <c r="A9" s="1" t="inlineStr">
        <is>
          <t>Avg. annual P/E ratio</t>
        </is>
      </c>
      <c r="B9" t="inlineStr">
        <is>
          <t>12.7</t>
        </is>
      </c>
      <c r="C9" t="inlineStr">
        <is>
          <t>16.0</t>
        </is>
      </c>
      <c r="D9" t="inlineStr">
        <is>
          <t>23.6</t>
        </is>
      </c>
      <c r="E9" t="inlineStr">
        <is>
          <t>(51.7)</t>
        </is>
      </c>
      <c r="F9" t="inlineStr">
        <is>
          <t>10.4</t>
        </is>
      </c>
      <c r="G9" t="inlineStr">
        <is>
          <t>8.7</t>
        </is>
      </c>
      <c r="H9" t="inlineStr">
        <is>
          <t>19.2</t>
        </is>
      </c>
      <c r="I9" t="inlineStr">
        <is>
          <t>34.8</t>
        </is>
      </c>
      <c r="J9" t="inlineStr">
        <is>
          <t>33.8</t>
        </is>
      </c>
      <c r="K9" t="inlineStr">
        <is>
          <t>30.7</t>
        </is>
      </c>
      <c r="L9" t="inlineStr">
        <is>
          <t>28.6</t>
        </is>
      </c>
      <c r="M9" t="inlineStr">
        <is>
          <t>29.3</t>
        </is>
      </c>
      <c r="N9" t="inlineStr">
        <is>
          <t>31.3</t>
        </is>
      </c>
      <c r="O9" t="inlineStr">
        <is>
          <t>35.5</t>
        </is>
      </c>
      <c r="P9" t="inlineStr">
        <is>
          <t>40.5</t>
        </is>
      </c>
      <c r="Q9" t="inlineStr">
        <is>
          <t>51.3</t>
        </is>
      </c>
      <c r="R9" t="inlineStr">
        <is>
          <t>40.9</t>
        </is>
      </c>
    </row>
    <row r="10">
      <c r="A10" s="1" t="inlineStr">
        <is>
          <t>P/E to S&amp;P500</t>
        </is>
      </c>
      <c r="B10" t="inlineStr">
        <is>
          <t>0.7</t>
        </is>
      </c>
      <c r="C10" t="inlineStr">
        <is>
          <t>0.9</t>
        </is>
      </c>
      <c r="D10" t="inlineStr">
        <is>
          <t>1.1</t>
        </is>
      </c>
      <c r="E10" t="inlineStr">
        <is>
          <t>(0.7)</t>
        </is>
      </c>
      <c r="F10" t="inlineStr">
        <is>
          <t>0.5</t>
        </is>
      </c>
      <c r="G10" t="inlineStr">
        <is>
          <t>0.5</t>
        </is>
      </c>
      <c r="H10" t="inlineStr">
        <is>
          <t>1.3</t>
        </is>
      </c>
      <c r="I10" t="inlineStr">
        <is>
          <t>2.0</t>
        </is>
      </c>
      <c r="J10" t="inlineStr">
        <is>
          <t>1.9</t>
        </is>
      </c>
      <c r="K10" t="inlineStr">
        <is>
          <t>1.5</t>
        </is>
      </c>
      <c r="L10" t="inlineStr">
        <is>
          <t>1.3</t>
        </is>
      </c>
      <c r="M10" t="inlineStr">
        <is>
          <t>1.2</t>
        </is>
      </c>
      <c r="N10" t="inlineStr">
        <is>
          <t>1.3</t>
        </is>
      </c>
      <c r="O10" t="inlineStr">
        <is>
          <t>1.5</t>
        </is>
      </c>
      <c r="P10" t="inlineStr">
        <is>
          <t>1.1</t>
        </is>
      </c>
      <c r="Q10" t="inlineStr">
        <is>
          <t>1.7</t>
        </is>
      </c>
      <c r="R10" t="inlineStr">
        <is>
          <t>2.0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1.4%</t>
        </is>
      </c>
      <c r="E11" t="inlineStr">
        <is>
          <t>1.1%</t>
        </is>
      </c>
      <c r="F11" t="inlineStr">
        <is>
          <t>0.8%</t>
        </is>
      </c>
      <c r="G11" t="inlineStr">
        <is>
          <t>1.4%</t>
        </is>
      </c>
      <c r="H11" t="inlineStr">
        <is>
          <t>0.9%</t>
        </is>
      </c>
      <c r="I11" t="inlineStr">
        <is>
          <t>0.6%</t>
        </is>
      </c>
      <c r="J11" t="inlineStr">
        <is>
          <t>0.7%</t>
        </is>
      </c>
      <c r="K11" t="inlineStr">
        <is>
          <t>0.7%</t>
        </is>
      </c>
      <c r="L11" t="inlineStr">
        <is>
          <t>1.1%</t>
        </is>
      </c>
      <c r="M11" t="inlineStr">
        <is>
          <t>0.8%</t>
        </is>
      </c>
      <c r="N11" t="inlineStr">
        <is>
          <t>0.7%</t>
        </is>
      </c>
      <c r="O11" t="inlineStr">
        <is>
          <t>1.5%</t>
        </is>
      </c>
      <c r="P11" t="inlineStr">
        <is>
          <t>0.7%</t>
        </is>
      </c>
      <c r="Q11" t="inlineStr">
        <is>
          <t>0.5%</t>
        </is>
      </c>
      <c r="R11" t="inlineStr">
        <is>
          <t>0.8%</t>
        </is>
      </c>
    </row>
    <row r="12">
      <c r="A12" s="1" t="inlineStr">
        <is>
          <t>Revenue (m)</t>
        </is>
      </c>
      <c r="B12" t="inlineStr">
        <is>
          <t>4,748</t>
        </is>
      </c>
      <c r="C12" t="inlineStr">
        <is>
          <t>5,566</t>
        </is>
      </c>
      <c r="D12" t="inlineStr">
        <is>
          <t>4,139</t>
        </is>
      </c>
      <c r="E12" t="inlineStr">
        <is>
          <t>2,285</t>
        </is>
      </c>
      <c r="F12" t="inlineStr">
        <is>
          <t>6,031</t>
        </is>
      </c>
      <c r="G12" t="inlineStr">
        <is>
          <t>7,315</t>
        </is>
      </c>
      <c r="H12" t="inlineStr">
        <is>
          <t>6,243</t>
        </is>
      </c>
      <c r="I12" t="inlineStr">
        <is>
          <t>7,210</t>
        </is>
      </c>
      <c r="J12" t="inlineStr">
        <is>
          <t>7,084</t>
        </is>
      </c>
      <c r="K12" t="inlineStr">
        <is>
          <t>6,828</t>
        </is>
      </c>
      <c r="L12" t="inlineStr">
        <is>
          <t>7,143</t>
        </is>
      </c>
      <c r="M12" t="inlineStr">
        <is>
          <t>10,860</t>
        </is>
      </c>
      <c r="N12" t="inlineStr">
        <is>
          <t>12,552</t>
        </is>
      </c>
      <c r="O12" t="inlineStr">
        <is>
          <t>13,250</t>
        </is>
      </c>
      <c r="P12" t="inlineStr">
        <is>
          <t>17,072</t>
        </is>
      </c>
      <c r="Q12" t="inlineStr">
        <is>
          <t>21,157</t>
        </is>
      </c>
      <c r="R12" t="inlineStr">
        <is>
          <t>20,324</t>
        </is>
      </c>
    </row>
    <row r="13">
      <c r="A13" s="1" t="inlineStr">
        <is>
          <t>Operating margin</t>
        </is>
      </c>
      <c r="B13" t="inlineStr">
        <is>
          <t>24.2%</t>
        </is>
      </c>
      <c r="C13" t="inlineStr">
        <is>
          <t>21.7%</t>
        </is>
      </c>
      <c r="D13" t="inlineStr">
        <is>
          <t>9.7%</t>
        </is>
      </c>
      <c r="E13" t="inlineStr">
        <is>
          <t>(10.3)%</t>
        </is>
      </c>
      <c r="F13" t="inlineStr">
        <is>
          <t>27.7%</t>
        </is>
      </c>
      <c r="G13" t="inlineStr">
        <is>
          <t>29.0%</t>
        </is>
      </c>
      <c r="H13" t="inlineStr">
        <is>
          <t>24.4%</t>
        </is>
      </c>
      <c r="I13" t="inlineStr">
        <is>
          <t>20.0%</t>
        </is>
      </c>
      <c r="J13" t="inlineStr">
        <is>
          <t>21.9%</t>
        </is>
      </c>
      <c r="K13" t="inlineStr">
        <is>
          <t>24.9%</t>
        </is>
      </c>
      <c r="L13" t="inlineStr">
        <is>
          <t>24.4%</t>
        </is>
      </c>
      <c r="M13" t="inlineStr">
        <is>
          <t>27.6%</t>
        </is>
      </c>
      <c r="N13" t="inlineStr">
        <is>
          <t>27.1%</t>
        </is>
      </c>
      <c r="O13" t="inlineStr">
        <is>
          <t>23.6%</t>
        </is>
      </c>
      <c r="P13" t="inlineStr">
        <is>
          <t>29.0%</t>
        </is>
      </c>
      <c r="Q13" t="inlineStr">
        <is>
          <t>36.3%</t>
        </is>
      </c>
      <c r="R13" t="inlineStr">
        <is>
          <t>32.5%</t>
        </is>
      </c>
    </row>
    <row r="14">
      <c r="A14" s="1" t="inlineStr">
        <is>
          <t>Depreciation (m)</t>
        </is>
      </c>
      <c r="B14" t="inlineStr">
        <is>
          <t>115</t>
        </is>
      </c>
      <c r="C14" t="inlineStr">
        <is>
          <t>185</t>
        </is>
      </c>
      <c r="D14" t="inlineStr">
        <is>
          <t>167</t>
        </is>
      </c>
      <c r="E14" t="inlineStr">
        <is>
          <t>201</t>
        </is>
      </c>
      <c r="F14" t="inlineStr">
        <is>
          <t>203</t>
        </is>
      </c>
      <c r="G14" t="inlineStr">
        <is>
          <t>214</t>
        </is>
      </c>
      <c r="H14" t="inlineStr">
        <is>
          <t>246</t>
        </is>
      </c>
      <c r="I14" t="inlineStr">
        <is>
          <t>314</t>
        </is>
      </c>
      <c r="J14" t="inlineStr">
        <is>
          <t>308</t>
        </is>
      </c>
      <c r="K14" t="inlineStr">
        <is>
          <t>322</t>
        </is>
      </c>
      <c r="L14" t="inlineStr">
        <is>
          <t>375</t>
        </is>
      </c>
      <c r="M14" t="inlineStr">
        <is>
          <t>501</t>
        </is>
      </c>
      <c r="N14" t="inlineStr">
        <is>
          <t>485</t>
        </is>
      </c>
      <c r="O14" t="inlineStr">
        <is>
          <t>503</t>
        </is>
      </c>
      <c r="P14" t="inlineStr">
        <is>
          <t>599</t>
        </is>
      </c>
      <c r="Q14" t="inlineStr">
        <is>
          <t>535</t>
        </is>
      </c>
      <c r="R14" t="inlineStr">
        <is>
          <t>533</t>
        </is>
      </c>
    </row>
    <row r="15">
      <c r="A15" s="1" t="inlineStr">
        <is>
          <t>Net profit (m)</t>
        </is>
      </c>
      <c r="B15" t="inlineStr">
        <is>
          <t>825</t>
        </is>
      </c>
      <c r="C15" t="inlineStr">
        <is>
          <t>1,005</t>
        </is>
      </c>
      <c r="D15" t="inlineStr">
        <is>
          <t>452</t>
        </is>
      </c>
      <c r="E15" t="inlineStr">
        <is>
          <t>(216)</t>
        </is>
      </c>
      <c r="F15" t="inlineStr">
        <is>
          <t>1,367</t>
        </is>
      </c>
      <c r="G15" t="inlineStr">
        <is>
          <t>1,899</t>
        </is>
      </c>
      <c r="H15" t="inlineStr">
        <is>
          <t>1,512</t>
        </is>
      </c>
      <c r="I15" t="inlineStr">
        <is>
          <t>1,396</t>
        </is>
      </c>
      <c r="J15" t="inlineStr">
        <is>
          <t>1,448</t>
        </is>
      </c>
      <c r="K15" t="inlineStr">
        <is>
          <t>1,506</t>
        </is>
      </c>
      <c r="L15" t="inlineStr">
        <is>
          <t>1,547</t>
        </is>
      </c>
      <c r="M15" t="inlineStr">
        <is>
          <t>2,561</t>
        </is>
      </c>
      <c r="N15" t="inlineStr">
        <is>
          <t>2,965</t>
        </is>
      </c>
      <c r="O15" t="inlineStr">
        <is>
          <t>2,886</t>
        </is>
      </c>
      <c r="P15" t="inlineStr">
        <is>
          <t>4,340</t>
        </is>
      </c>
      <c r="Q15" t="inlineStr">
        <is>
          <t>6,462</t>
        </is>
      </c>
      <c r="R15" t="inlineStr">
        <is>
          <t>5,710</t>
        </is>
      </c>
    </row>
    <row r="16">
      <c r="A16" s="1" t="inlineStr">
        <is>
          <t>Income tax rate</t>
        </is>
      </c>
      <c r="B16" t="inlineStr">
        <is>
          <t>28.2%</t>
        </is>
      </c>
      <c r="C16" t="inlineStr">
        <is>
          <t>19.9%</t>
        </is>
      </c>
      <c r="D16" t="inlineStr">
        <is>
          <t>(4.1)%</t>
        </is>
      </c>
      <c r="E16" t="inlineStr">
        <is>
          <t>12.0%</t>
        </is>
      </c>
      <c r="F16" t="inlineStr">
        <is>
          <t>17.8%</t>
        </is>
      </c>
      <c r="G16" t="inlineStr">
        <is>
          <t>11.0%</t>
        </is>
      </c>
      <c r="H16" t="inlineStr">
        <is>
          <t>0.4%</t>
        </is>
      </c>
      <c r="I16" t="inlineStr">
        <is>
          <t>0.8%</t>
        </is>
      </c>
      <c r="J16" t="inlineStr">
        <is>
          <t>6.0%</t>
        </is>
      </c>
      <c r="K16" t="inlineStr">
        <is>
          <t>10.4%</t>
        </is>
      </c>
      <c r="L16" t="inlineStr">
        <is>
          <t>13.0%</t>
        </is>
      </c>
      <c r="M16" t="inlineStr">
        <is>
          <t>12.7%</t>
        </is>
      </c>
      <c r="N16" t="inlineStr">
        <is>
          <t>12.0%</t>
        </is>
      </c>
      <c r="O16" t="inlineStr">
        <is>
          <t>6.9%</t>
        </is>
      </c>
      <c r="P16" t="inlineStr">
        <is>
          <t>13.7%</t>
        </is>
      </c>
      <c r="Q16" t="inlineStr">
        <is>
          <t>15.2%</t>
        </is>
      </c>
      <c r="R16" t="inlineStr">
        <is>
          <t>14.9%</t>
        </is>
      </c>
    </row>
    <row r="17">
      <c r="A17" s="1" t="inlineStr">
        <is>
          <t>Net profit margin</t>
        </is>
      </c>
      <c r="B17" t="inlineStr">
        <is>
          <t>17.4%</t>
        </is>
      </c>
      <c r="C17" t="inlineStr">
        <is>
          <t>18.1%</t>
        </is>
      </c>
      <c r="D17" t="inlineStr">
        <is>
          <t>10.9%</t>
        </is>
      </c>
      <c r="E17" t="inlineStr">
        <is>
          <t>(9.5)%</t>
        </is>
      </c>
      <c r="F17" t="inlineStr">
        <is>
          <t>22.7%</t>
        </is>
      </c>
      <c r="G17" t="inlineStr">
        <is>
          <t>26.0%</t>
        </is>
      </c>
      <c r="H17" t="inlineStr">
        <is>
          <t>24.2%</t>
        </is>
      </c>
      <c r="I17" t="inlineStr">
        <is>
          <t>19.4%</t>
        </is>
      </c>
      <c r="J17" t="inlineStr">
        <is>
          <t>20.4%</t>
        </is>
      </c>
      <c r="K17" t="inlineStr">
        <is>
          <t>22.1%</t>
        </is>
      </c>
      <c r="L17" t="inlineStr">
        <is>
          <t>21.7%</t>
        </is>
      </c>
      <c r="M17" t="inlineStr">
        <is>
          <t>23.6%</t>
        </is>
      </c>
      <c r="N17" t="inlineStr">
        <is>
          <t>23.6%</t>
        </is>
      </c>
      <c r="O17" t="inlineStr">
        <is>
          <t>21.8%</t>
        </is>
      </c>
      <c r="P17" t="inlineStr">
        <is>
          <t>25.4%</t>
        </is>
      </c>
      <c r="Q17" t="inlineStr">
        <is>
          <t>30.5%</t>
        </is>
      </c>
      <c r="R17" t="inlineStr">
        <is>
          <t>27.4%</t>
        </is>
      </c>
    </row>
    <row r="18">
      <c r="A18" s="1" t="inlineStr">
        <is>
          <t>Working capital (m)</t>
        </is>
      </c>
      <c r="B18" t="inlineStr">
        <is>
          <t>2,963</t>
        </is>
      </c>
      <c r="C18" t="inlineStr">
        <is>
          <t>2,944</t>
        </is>
      </c>
      <c r="D18" t="inlineStr">
        <is>
          <t>2,753</t>
        </is>
      </c>
      <c r="E18" t="inlineStr">
        <is>
          <t>2,441</t>
        </is>
      </c>
      <c r="F18" t="inlineStr">
        <is>
          <t>3,731</t>
        </is>
      </c>
      <c r="G18" t="inlineStr">
        <is>
          <t>4,497</t>
        </is>
      </c>
      <c r="H18" t="inlineStr">
        <is>
          <t>4,942</t>
        </is>
      </c>
      <c r="I18" t="inlineStr">
        <is>
          <t>5,714</t>
        </is>
      </c>
      <c r="J18" t="inlineStr">
        <is>
          <t>5,150</t>
        </is>
      </c>
      <c r="K18" t="inlineStr">
        <is>
          <t>4,996</t>
        </is>
      </c>
      <c r="L18" t="inlineStr">
        <is>
          <t>5,548</t>
        </is>
      </c>
      <c r="M18" t="inlineStr">
        <is>
          <t>6,796</t>
        </is>
      </c>
      <c r="N18" t="inlineStr">
        <is>
          <t>7,730</t>
        </is>
      </c>
      <c r="O18" t="inlineStr">
        <is>
          <t>8,337</t>
        </is>
      </c>
      <c r="P18" t="inlineStr">
        <is>
          <t>11,390</t>
        </is>
      </c>
      <c r="Q18" t="inlineStr">
        <is>
          <t>6,698</t>
        </is>
      </c>
      <c r="R18" t="inlineStr">
        <is>
          <t>5,505</t>
        </is>
      </c>
    </row>
    <row r="19">
      <c r="A19" s="1" t="inlineStr">
        <is>
          <t>Long-term debt (m)</t>
        </is>
      </c>
      <c r="B19" t="inlineStr">
        <is>
          <t>503</t>
        </is>
      </c>
      <c r="C19" t="inlineStr">
        <is>
          <t>880</t>
        </is>
      </c>
      <c r="D19" t="inlineStr">
        <is>
          <t>907</t>
        </is>
      </c>
      <c r="E19" t="inlineStr">
        <is>
          <t>949</t>
        </is>
      </c>
      <c r="F19" t="inlineStr">
        <is>
          <t>950</t>
        </is>
      </c>
      <c r="G19" t="inlineStr">
        <is>
          <t>950</t>
        </is>
      </c>
      <c r="H19" t="inlineStr">
        <is>
          <t>997</t>
        </is>
      </c>
      <c r="I19" t="inlineStr">
        <is>
          <t>1,471</t>
        </is>
      </c>
      <c r="J19" t="inlineStr">
        <is>
          <t>1,391</t>
        </is>
      </c>
      <c r="K19" t="inlineStr">
        <is>
          <t>1,222</t>
        </is>
      </c>
      <c r="L19" t="inlineStr">
        <is>
          <t>3,229</t>
        </is>
      </c>
      <c r="M19" t="inlineStr">
        <is>
          <t>3,599</t>
        </is>
      </c>
      <c r="N19" t="inlineStr">
        <is>
          <t>3,471</t>
        </is>
      </c>
      <c r="O19" t="inlineStr">
        <is>
          <t>3,484</t>
        </is>
      </c>
      <c r="P19" t="inlineStr">
        <is>
          <t>5,695</t>
        </is>
      </c>
      <c r="Q19" t="inlineStr">
        <is>
          <t>4,632</t>
        </is>
      </c>
      <c r="R19" t="inlineStr">
        <is>
          <t>4,644</t>
        </is>
      </c>
    </row>
    <row r="20">
      <c r="A20" s="1" t="inlineStr">
        <is>
          <t>Equity (m)</t>
        </is>
      </c>
      <c r="B20" t="inlineStr">
        <is>
          <t>2,846</t>
        </is>
      </c>
      <c r="C20" t="inlineStr">
        <is>
          <t>2,788</t>
        </is>
      </c>
      <c r="D20" t="inlineStr">
        <is>
          <t>2,787</t>
        </is>
      </c>
      <c r="E20" t="inlineStr">
        <is>
          <t>2,541</t>
        </is>
      </c>
      <c r="F20" t="inlineStr">
        <is>
          <t>3,711</t>
        </is>
      </c>
      <c r="G20" t="inlineStr">
        <is>
          <t>4,458</t>
        </is>
      </c>
      <c r="H20" t="inlineStr">
        <is>
          <t>5,366</t>
        </is>
      </c>
      <c r="I20" t="inlineStr">
        <is>
          <t>9,515</t>
        </is>
      </c>
      <c r="J20" t="inlineStr">
        <is>
          <t>9,088</t>
        </is>
      </c>
      <c r="K20" t="inlineStr">
        <is>
          <t>9,110</t>
        </is>
      </c>
      <c r="L20" t="inlineStr">
        <is>
          <t>10,324</t>
        </is>
      </c>
      <c r="M20" t="inlineStr">
        <is>
          <t>12,807</t>
        </is>
      </c>
      <c r="N20" t="inlineStr">
        <is>
          <t>13,351</t>
        </is>
      </c>
      <c r="O20" t="inlineStr">
        <is>
          <t>14,116</t>
        </is>
      </c>
      <c r="P20" t="inlineStr">
        <is>
          <t>16,934</t>
        </is>
      </c>
      <c r="Q20" t="inlineStr">
        <is>
          <t>11,528</t>
        </is>
      </c>
      <c r="R20" t="inlineStr">
        <is>
          <t>8,100</t>
        </is>
      </c>
    </row>
    <row r="21">
      <c r="A21" s="1" t="inlineStr">
        <is>
          <t>ROIC</t>
        </is>
      </c>
      <c r="B21" t="inlineStr">
        <is>
          <t>22.6%</t>
        </is>
      </c>
      <c r="C21" t="inlineStr">
        <is>
          <t>24.9%</t>
        </is>
      </c>
      <c r="D21" t="inlineStr">
        <is>
          <t>11.0%</t>
        </is>
      </c>
      <c r="E21" t="inlineStr">
        <is>
          <t>(4.0)%</t>
        </is>
      </c>
      <c r="F21" t="inlineStr">
        <is>
          <t>25.9%</t>
        </is>
      </c>
      <c r="G21" t="inlineStr">
        <is>
          <t>29.8%</t>
        </is>
      </c>
      <c r="H21" t="inlineStr">
        <is>
          <t>22.0%</t>
        </is>
      </c>
      <c r="I21" t="inlineStr">
        <is>
          <t>12.1%</t>
        </is>
      </c>
      <c r="J21" t="inlineStr">
        <is>
          <t>13.0%</t>
        </is>
      </c>
      <c r="K21" t="inlineStr">
        <is>
          <t>13.6%</t>
        </is>
      </c>
      <c r="L21" t="inlineStr">
        <is>
          <t>10.6%</t>
        </is>
      </c>
      <c r="M21" t="inlineStr">
        <is>
          <t>14.4%</t>
        </is>
      </c>
      <c r="N21" t="inlineStr">
        <is>
          <t>16.0%</t>
        </is>
      </c>
      <c r="O21" t="inlineStr">
        <is>
          <t>14.5%</t>
        </is>
      </c>
      <c r="P21" t="inlineStr">
        <is>
          <t>17.3%</t>
        </is>
      </c>
      <c r="Q21" t="inlineStr">
        <is>
          <t>31.7%</t>
        </is>
      </c>
      <c r="R21" t="inlineStr">
        <is>
          <t>31.4%</t>
        </is>
      </c>
    </row>
    <row r="22">
      <c r="A22" s="1" t="inlineStr">
        <is>
          <t>Return on capital</t>
        </is>
      </c>
      <c r="B22" t="inlineStr">
        <is>
          <t>22.0%</t>
        </is>
      </c>
      <c r="C22" t="inlineStr">
        <is>
          <t>21.1%</t>
        </is>
      </c>
      <c r="D22" t="inlineStr">
        <is>
          <t>7.9%</t>
        </is>
      </c>
      <c r="E22" t="inlineStr">
        <is>
          <t>(3.3)%</t>
        </is>
      </c>
      <c r="F22" t="inlineStr">
        <is>
          <t>20.5%</t>
        </is>
      </c>
      <c r="G22" t="inlineStr">
        <is>
          <t>23.2%</t>
        </is>
      </c>
      <c r="H22" t="inlineStr">
        <is>
          <t>15.8%</t>
        </is>
      </c>
      <c r="I22" t="inlineStr">
        <is>
          <t>9.1%</t>
        </is>
      </c>
      <c r="J22" t="inlineStr">
        <is>
          <t>10.5%</t>
        </is>
      </c>
      <c r="K22" t="inlineStr">
        <is>
          <t>11.6%</t>
        </is>
      </c>
      <c r="L22" t="inlineStr">
        <is>
          <t>9.8%</t>
        </is>
      </c>
      <c r="M22" t="inlineStr">
        <is>
          <t>13.4%</t>
        </is>
      </c>
      <c r="N22" t="inlineStr">
        <is>
          <t>14.8%</t>
        </is>
      </c>
      <c r="O22" t="inlineStr">
        <is>
          <t>12.4%</t>
        </is>
      </c>
      <c r="P22" t="inlineStr">
        <is>
          <t>15.2%</t>
        </is>
      </c>
      <c r="Q22" t="inlineStr">
        <is>
          <t>22.2%</t>
        </is>
      </c>
      <c r="R22" t="inlineStr">
        <is>
          <t>20.0%</t>
        </is>
      </c>
    </row>
    <row r="23">
      <c r="A23" s="1" t="inlineStr">
        <is>
          <t>Return on equity</t>
        </is>
      </c>
      <c r="B23" t="inlineStr">
        <is>
          <t>29.0%</t>
        </is>
      </c>
      <c r="C23" t="inlineStr">
        <is>
          <t>36.1%</t>
        </is>
      </c>
      <c r="D23" t="inlineStr">
        <is>
          <t>16.2%</t>
        </is>
      </c>
      <c r="E23" t="inlineStr">
        <is>
          <t>(8.5)%</t>
        </is>
      </c>
      <c r="F23" t="inlineStr">
        <is>
          <t>36.8%</t>
        </is>
      </c>
      <c r="G23" t="inlineStr">
        <is>
          <t>42.6%</t>
        </is>
      </c>
      <c r="H23" t="inlineStr">
        <is>
          <t>28.2%</t>
        </is>
      </c>
      <c r="I23" t="inlineStr">
        <is>
          <t>14.7%</t>
        </is>
      </c>
      <c r="J23" t="inlineStr">
        <is>
          <t>15.9%</t>
        </is>
      </c>
      <c r="K23" t="inlineStr">
        <is>
          <t>16.5%</t>
        </is>
      </c>
      <c r="L23" t="inlineStr">
        <is>
          <t>15.0%</t>
        </is>
      </c>
      <c r="M23" t="inlineStr">
        <is>
          <t>20.0%</t>
        </is>
      </c>
      <c r="N23" t="inlineStr">
        <is>
          <t>22.2%</t>
        </is>
      </c>
      <c r="O23" t="inlineStr">
        <is>
          <t>20.4%</t>
        </is>
      </c>
      <c r="P23" t="inlineStr">
        <is>
          <t>25.6%</t>
        </is>
      </c>
      <c r="Q23" t="inlineStr">
        <is>
          <t>56.1%</t>
        </is>
      </c>
      <c r="R23" t="inlineStr">
        <is>
          <t>70.5%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66.5%</t>
        </is>
      </c>
      <c r="E24" t="inlineStr">
        <is>
          <t>157.3%</t>
        </is>
      </c>
      <c r="F24" t="inlineStr">
        <is>
          <t>91.5%</t>
        </is>
      </c>
      <c r="G24" t="inlineStr">
        <is>
          <t>88.2%</t>
        </is>
      </c>
      <c r="H24" t="inlineStr">
        <is>
          <t>83.5%</t>
        </is>
      </c>
      <c r="I24" t="inlineStr">
        <is>
          <t>78.7%</t>
        </is>
      </c>
      <c r="J24" t="inlineStr">
        <is>
          <t>77.6%</t>
        </is>
      </c>
      <c r="K24" t="inlineStr">
        <is>
          <t>78.2%</t>
        </is>
      </c>
      <c r="L24" t="inlineStr">
        <is>
          <t>69.7%</t>
        </is>
      </c>
      <c r="M24" t="inlineStr">
        <is>
          <t>75.8%</t>
        </is>
      </c>
      <c r="N24" t="inlineStr">
        <is>
          <t>76.9%</t>
        </is>
      </c>
      <c r="O24" t="inlineStr">
        <is>
          <t>48.5%</t>
        </is>
      </c>
      <c r="P24" t="inlineStr">
        <is>
          <t>70.0%</t>
        </is>
      </c>
      <c r="Q24" t="inlineStr">
        <is>
          <t>75.9%</t>
        </is>
      </c>
      <c r="R24" t="inlineStr">
        <is>
          <t>59.2%</t>
        </is>
      </c>
    </row>
    <row r="25">
      <c r="A25" s="1" t="inlineStr">
        <is>
          <t>Div.&amp;Repurch./FCF</t>
        </is>
      </c>
      <c r="B25" t="inlineStr">
        <is>
          <t>157.2%</t>
        </is>
      </c>
      <c r="C25" t="inlineStr">
        <is>
          <t>57.0%</t>
        </is>
      </c>
      <c r="D25" t="inlineStr">
        <is>
          <t>878.5%</t>
        </is>
      </c>
      <c r="E25" t="inlineStr">
        <is>
          <t>- -</t>
        </is>
      </c>
      <c r="F25" t="inlineStr">
        <is>
          <t>6.9%</t>
        </is>
      </c>
      <c r="G25" t="inlineStr">
        <is>
          <t>47.4%</t>
        </is>
      </c>
      <c r="H25" t="inlineStr">
        <is>
          <t>(607.6)%</t>
        </is>
      </c>
      <c r="I25" t="inlineStr">
        <is>
          <t>57.7%</t>
        </is>
      </c>
      <c r="J25" t="inlineStr">
        <is>
          <t>139.8%</t>
        </is>
      </c>
      <c r="K25" t="inlineStr">
        <is>
          <t>50.5%</t>
        </is>
      </c>
      <c r="L25" t="inlineStr">
        <is>
          <t>19.6%</t>
        </is>
      </c>
      <c r="M25" t="inlineStr">
        <is>
          <t>67.1%</t>
        </is>
      </c>
      <c r="N25" t="inlineStr">
        <is>
          <t>69.9%</t>
        </is>
      </c>
      <c r="O25" t="inlineStr">
        <is>
          <t>71.5%</t>
        </is>
      </c>
      <c r="P25" t="inlineStr">
        <is>
          <t>61.7%</t>
        </is>
      </c>
      <c r="Q25" t="inlineStr">
        <is>
          <t>99.7%</t>
        </is>
      </c>
      <c r="R25" t="inlineStr">
        <is>
          <t>112.6%</t>
        </is>
      </c>
    </row>
    <row r="26">
      <c r="A26" s="1" t="inlineStr">
        <is>
          <t>Forex (EUR/USD)</t>
        </is>
      </c>
      <c r="B26" t="inlineStr">
        <is>
          <t>1.320</t>
        </is>
      </c>
      <c r="C26" t="inlineStr">
        <is>
          <t>1.459</t>
        </is>
      </c>
      <c r="D26" t="inlineStr">
        <is>
          <t>1.398</t>
        </is>
      </c>
      <c r="E26" t="inlineStr">
        <is>
          <t>1.432</t>
        </is>
      </c>
      <c r="F26" t="inlineStr">
        <is>
          <t>1.338</t>
        </is>
      </c>
      <c r="G26" t="inlineStr">
        <is>
          <t>1.294</t>
        </is>
      </c>
      <c r="H26" t="inlineStr">
        <is>
          <t>1.319</t>
        </is>
      </c>
      <c r="I26" t="inlineStr">
        <is>
          <t>1.375</t>
        </is>
      </c>
      <c r="J26" t="inlineStr">
        <is>
          <t>1.210</t>
        </is>
      </c>
      <c r="K26" t="inlineStr">
        <is>
          <t>1.086</t>
        </is>
      </c>
      <c r="L26" t="inlineStr">
        <is>
          <t>1.051</t>
        </is>
      </c>
      <c r="M26" t="inlineStr">
        <is>
          <t>1.200</t>
        </is>
      </c>
      <c r="N26" t="inlineStr">
        <is>
          <t>1.147</t>
        </is>
      </c>
      <c r="O26" t="inlineStr">
        <is>
          <t>1.121</t>
        </is>
      </c>
      <c r="P26" t="inlineStr">
        <is>
          <t>1.221</t>
        </is>
      </c>
      <c r="Q26" t="inlineStr">
        <is>
          <t>1.137</t>
        </is>
      </c>
      <c r="R26" t="inlineStr">
        <is>
          <t>1.059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baseColWidth="8" defaultRowHeight="14.5"/>
  <cols>
    <col width="18.08984375" customWidth="1" min="1" max="1"/>
  </cols>
  <sheetData>
    <row r="1">
      <c r="A1" s="1" t="inlineStr">
        <is>
          <t>index</t>
        </is>
      </c>
      <c r="B1" s="1" t="inlineStr">
        <is>
          <t>1995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inlineStr">
        <is>
          <t>Revenue</t>
        </is>
      </c>
      <c r="B2" t="inlineStr">
        <is>
          <t>570</t>
        </is>
      </c>
      <c r="C2" t="inlineStr">
        <is>
          <t>777</t>
        </is>
      </c>
      <c r="D2" t="inlineStr">
        <is>
          <t>889</t>
        </is>
      </c>
      <c r="E2" t="inlineStr">
        <is>
          <t>908</t>
        </is>
      </c>
      <c r="F2" t="inlineStr">
        <is>
          <t>1,206</t>
        </is>
      </c>
      <c r="G2" t="inlineStr">
        <is>
          <t>2,036</t>
        </is>
      </c>
      <c r="H2" t="inlineStr">
        <is>
          <t>1,646</t>
        </is>
      </c>
      <c r="I2" t="inlineStr">
        <is>
          <t>2,055</t>
        </is>
      </c>
      <c r="J2" t="inlineStr">
        <is>
          <t>1,939</t>
        </is>
      </c>
      <c r="K2" t="inlineStr">
        <is>
          <t>3,340</t>
        </is>
      </c>
      <c r="L2" t="inlineStr">
        <is>
          <t>2,993</t>
        </is>
      </c>
      <c r="M2" t="inlineStr">
        <is>
          <t>4,748</t>
        </is>
      </c>
      <c r="N2" t="inlineStr">
        <is>
          <t>5,566</t>
        </is>
      </c>
      <c r="O2" t="inlineStr">
        <is>
          <t>4,139</t>
        </is>
      </c>
      <c r="P2" t="inlineStr">
        <is>
          <t>2,285</t>
        </is>
      </c>
      <c r="Q2" t="inlineStr">
        <is>
          <t>6,031</t>
        </is>
      </c>
      <c r="R2" t="inlineStr">
        <is>
          <t>7,315</t>
        </is>
      </c>
      <c r="S2" t="inlineStr">
        <is>
          <t>6,243</t>
        </is>
      </c>
      <c r="T2" t="inlineStr">
        <is>
          <t>7,210</t>
        </is>
      </c>
      <c r="U2" t="inlineStr">
        <is>
          <t>7,084</t>
        </is>
      </c>
      <c r="V2" t="inlineStr">
        <is>
          <t>6,828</t>
        </is>
      </c>
      <c r="W2" t="inlineStr">
        <is>
          <t>7,143</t>
        </is>
      </c>
      <c r="X2" t="inlineStr">
        <is>
          <t>10,860</t>
        </is>
      </c>
      <c r="Y2" t="inlineStr">
        <is>
          <t>12,552</t>
        </is>
      </c>
      <c r="Z2" t="inlineStr">
        <is>
          <t>13,250</t>
        </is>
      </c>
      <c r="AA2" t="inlineStr">
        <is>
          <t>17,072</t>
        </is>
      </c>
      <c r="AB2" t="inlineStr">
        <is>
          <t>21,157</t>
        </is>
      </c>
    </row>
    <row r="3">
      <c r="A3" s="1" t="inlineStr">
        <is>
          <t>COGS</t>
        </is>
      </c>
      <c r="B3" t="inlineStr">
        <is>
          <t>353</t>
        </is>
      </c>
      <c r="C3" t="inlineStr">
        <is>
          <t>453</t>
        </is>
      </c>
      <c r="D3" t="inlineStr">
        <is>
          <t>498</t>
        </is>
      </c>
      <c r="E3" t="inlineStr">
        <is>
          <t>522</t>
        </is>
      </c>
      <c r="F3" t="inlineStr">
        <is>
          <t>761</t>
        </is>
      </c>
      <c r="G3" t="inlineStr">
        <is>
          <t>1,136</t>
        </is>
      </c>
      <c r="H3" t="inlineStr">
        <is>
          <t>1,600</t>
        </is>
      </c>
      <c r="I3" t="inlineStr">
        <is>
          <t>1,565</t>
        </is>
      </c>
      <c r="J3" t="inlineStr">
        <is>
          <t>1,475</t>
        </is>
      </c>
      <c r="K3" t="inlineStr">
        <is>
          <t>2,113</t>
        </is>
      </c>
      <c r="L3" t="inlineStr">
        <is>
          <t>1,840</t>
        </is>
      </c>
      <c r="M3" t="inlineStr">
        <is>
          <t>2,818</t>
        </is>
      </c>
      <c r="N3" t="inlineStr">
        <is>
          <t>3,285</t>
        </is>
      </c>
      <c r="O3" t="inlineStr">
        <is>
          <t>2,716</t>
        </is>
      </c>
      <c r="P3" t="inlineStr">
        <is>
          <t>1,629</t>
        </is>
      </c>
      <c r="Q3" t="inlineStr">
        <is>
          <t>3,415</t>
        </is>
      </c>
      <c r="R3" t="inlineStr">
        <is>
          <t>4,145</t>
        </is>
      </c>
      <c r="S3" t="inlineStr">
        <is>
          <t>3,597</t>
        </is>
      </c>
      <c r="T3" t="inlineStr">
        <is>
          <t>4,217</t>
        </is>
      </c>
      <c r="U3" t="inlineStr">
        <is>
          <t>3,944</t>
        </is>
      </c>
      <c r="V3" t="inlineStr">
        <is>
          <t>3,683</t>
        </is>
      </c>
      <c r="W3" t="inlineStr">
        <is>
          <t>3,943</t>
        </is>
      </c>
      <c r="X3" t="inlineStr">
        <is>
          <t>5,969</t>
        </is>
      </c>
      <c r="Y3" t="inlineStr">
        <is>
          <t>6,784</t>
        </is>
      </c>
      <c r="Z3" t="inlineStr">
        <is>
          <t>7,332</t>
        </is>
      </c>
      <c r="AA3" t="inlineStr">
        <is>
          <t>8,771</t>
        </is>
      </c>
      <c r="AB3" t="inlineStr">
        <is>
          <t>10,006</t>
        </is>
      </c>
    </row>
    <row r="4">
      <c r="A4" s="1" t="inlineStr">
        <is>
          <t>Gross Profit</t>
        </is>
      </c>
      <c r="B4" t="inlineStr">
        <is>
          <t>217</t>
        </is>
      </c>
      <c r="C4" t="inlineStr">
        <is>
          <t>324</t>
        </is>
      </c>
      <c r="D4" t="inlineStr">
        <is>
          <t>391</t>
        </is>
      </c>
      <c r="E4" t="inlineStr">
        <is>
          <t>387</t>
        </is>
      </c>
      <c r="F4" t="inlineStr">
        <is>
          <t>445</t>
        </is>
      </c>
      <c r="G4" t="inlineStr">
        <is>
          <t>900</t>
        </is>
      </c>
      <c r="H4" t="inlineStr">
        <is>
          <t>46</t>
        </is>
      </c>
      <c r="I4" t="inlineStr">
        <is>
          <t>491</t>
        </is>
      </c>
      <c r="J4" t="inlineStr">
        <is>
          <t>463</t>
        </is>
      </c>
      <c r="K4" t="inlineStr">
        <is>
          <t>1,227</t>
        </is>
      </c>
      <c r="L4" t="inlineStr">
        <is>
          <t>1,153</t>
        </is>
      </c>
      <c r="M4" t="inlineStr">
        <is>
          <t>1,930</t>
        </is>
      </c>
      <c r="N4" t="inlineStr">
        <is>
          <t>2,280</t>
        </is>
      </c>
      <c r="O4" t="inlineStr">
        <is>
          <t>1,423</t>
        </is>
      </c>
      <c r="P4" t="inlineStr">
        <is>
          <t>656</t>
        </is>
      </c>
      <c r="Q4" t="inlineStr">
        <is>
          <t>2,616</t>
        </is>
      </c>
      <c r="R4" t="inlineStr">
        <is>
          <t>3,171</t>
        </is>
      </c>
      <c r="S4" t="inlineStr">
        <is>
          <t>2,646</t>
        </is>
      </c>
      <c r="T4" t="inlineStr">
        <is>
          <t>2,993</t>
        </is>
      </c>
      <c r="U4" t="inlineStr">
        <is>
          <t>3,141</t>
        </is>
      </c>
      <c r="V4" t="inlineStr">
        <is>
          <t>3,145</t>
        </is>
      </c>
      <c r="W4" t="inlineStr">
        <is>
          <t>3,201</t>
        </is>
      </c>
      <c r="X4" t="inlineStr">
        <is>
          <t>4,890</t>
        </is>
      </c>
      <c r="Y4" t="inlineStr">
        <is>
          <t>5,768</t>
        </is>
      </c>
      <c r="Z4" t="inlineStr">
        <is>
          <t>5,919</t>
        </is>
      </c>
      <c r="AA4" t="inlineStr">
        <is>
          <t>8,301</t>
        </is>
      </c>
      <c r="AB4" t="inlineStr">
        <is>
          <t>11,151</t>
        </is>
      </c>
    </row>
    <row r="5">
      <c r="A5" s="1" t="inlineStr">
        <is>
          <t>Gross Profit Ratio</t>
        </is>
      </c>
      <c r="B5" t="inlineStr">
        <is>
          <t>38.04%</t>
        </is>
      </c>
      <c r="C5" t="inlineStr">
        <is>
          <t>41.68%</t>
        </is>
      </c>
      <c r="D5" t="inlineStr">
        <is>
          <t>43.98%</t>
        </is>
      </c>
      <c r="E5" t="inlineStr">
        <is>
          <t>42.56%</t>
        </is>
      </c>
      <c r="F5" t="inlineStr">
        <is>
          <t>36.91%</t>
        </is>
      </c>
      <c r="G5" t="inlineStr">
        <is>
          <t>44.19%</t>
        </is>
      </c>
      <c r="H5" t="inlineStr">
        <is>
          <t>2.81%</t>
        </is>
      </c>
      <c r="I5" t="inlineStr">
        <is>
          <t>23.87%</t>
        </is>
      </c>
      <c r="J5" t="inlineStr">
        <is>
          <t>23.90%</t>
        </is>
      </c>
      <c r="K5" t="inlineStr">
        <is>
          <t>36.73%</t>
        </is>
      </c>
      <c r="L5" t="inlineStr">
        <is>
          <t>38.52%</t>
        </is>
      </c>
      <c r="M5" t="inlineStr">
        <is>
          <t>40.64%</t>
        </is>
      </c>
      <c r="N5" t="inlineStr">
        <is>
          <t>40.97%</t>
        </is>
      </c>
      <c r="O5" t="inlineStr">
        <is>
          <t>34.38%</t>
        </is>
      </c>
      <c r="P5" t="inlineStr">
        <is>
          <t>28.72%</t>
        </is>
      </c>
      <c r="Q5" t="inlineStr">
        <is>
          <t>43.37%</t>
        </is>
      </c>
      <c r="R5" t="inlineStr">
        <is>
          <t>43.34%</t>
        </is>
      </c>
      <c r="S5" t="inlineStr">
        <is>
          <t>42.38%</t>
        </is>
      </c>
      <c r="T5" t="inlineStr">
        <is>
          <t>41.51%</t>
        </is>
      </c>
      <c r="U5" t="inlineStr">
        <is>
          <t>44.33%</t>
        </is>
      </c>
      <c r="V5" t="inlineStr">
        <is>
          <t>46.06%</t>
        </is>
      </c>
      <c r="W5" t="inlineStr">
        <is>
          <t>44.81%</t>
        </is>
      </c>
      <c r="X5" t="inlineStr">
        <is>
          <t>45.03%</t>
        </is>
      </c>
      <c r="Y5" t="inlineStr">
        <is>
          <t>45.95%</t>
        </is>
      </c>
      <c r="Z5" t="inlineStr">
        <is>
          <t>44.67%</t>
        </is>
      </c>
      <c r="AA5" t="inlineStr">
        <is>
          <t>48.63%</t>
        </is>
      </c>
      <c r="AB5" t="inlineStr">
        <is>
          <t>52.71%</t>
        </is>
      </c>
    </row>
    <row r="6">
      <c r="A6" s="1" t="inlineStr">
        <is>
          <t>Operating Expenses</t>
        </is>
      </c>
      <c r="B6" t="inlineStr">
        <is>
          <t>88</t>
        </is>
      </c>
      <c r="C6" t="inlineStr">
        <is>
          <t>133</t>
        </is>
      </c>
      <c r="D6" t="inlineStr">
        <is>
          <t>166</t>
        </is>
      </c>
      <c r="E6" t="inlineStr">
        <is>
          <t>283</t>
        </is>
      </c>
      <c r="F6" t="inlineStr">
        <is>
          <t>359</t>
        </is>
      </c>
      <c r="G6" t="inlineStr">
        <is>
          <t>439</t>
        </is>
      </c>
      <c r="H6" t="inlineStr">
        <is>
          <t>614</t>
        </is>
      </c>
      <c r="I6" t="inlineStr">
        <is>
          <t>589</t>
        </is>
      </c>
      <c r="J6" t="inlineStr">
        <is>
          <t>627</t>
        </is>
      </c>
      <c r="K6" t="inlineStr">
        <is>
          <t>722</t>
        </is>
      </c>
      <c r="L6" t="inlineStr">
        <is>
          <t>621</t>
        </is>
      </c>
      <c r="M6" t="inlineStr">
        <is>
          <t>781</t>
        </is>
      </c>
      <c r="N6" t="inlineStr">
        <is>
          <t>1,074</t>
        </is>
      </c>
      <c r="O6" t="inlineStr">
        <is>
          <t>1,021</t>
        </is>
      </c>
      <c r="P6" t="inlineStr">
        <is>
          <t>893</t>
        </is>
      </c>
      <c r="Q6" t="inlineStr">
        <is>
          <t>943</t>
        </is>
      </c>
      <c r="R6" t="inlineStr">
        <is>
          <t>1,046</t>
        </is>
      </c>
      <c r="S6" t="inlineStr">
        <is>
          <t>1,119</t>
        </is>
      </c>
      <c r="T6" t="inlineStr">
        <is>
          <t>1,552</t>
        </is>
      </c>
      <c r="U6" t="inlineStr">
        <is>
          <t>1,590</t>
        </is>
      </c>
      <c r="V6" t="inlineStr">
        <is>
          <t>1,445</t>
        </is>
      </c>
      <c r="W6" t="inlineStr">
        <is>
          <t>1,458</t>
        </is>
      </c>
      <c r="X6" t="inlineStr">
        <is>
          <t>1,896</t>
        </is>
      </c>
      <c r="Y6" t="inlineStr">
        <is>
          <t>2,367</t>
        </is>
      </c>
      <c r="Z6" t="inlineStr">
        <is>
          <t>2,790</t>
        </is>
      </c>
      <c r="AA6" t="inlineStr">
        <is>
          <t>3,353</t>
        </is>
      </c>
      <c r="AB6" t="inlineStr">
        <is>
          <t>3,720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86</t>
        </is>
      </c>
      <c r="E7" t="inlineStr">
        <is>
          <t>134</t>
        </is>
      </c>
      <c r="F7" t="inlineStr">
        <is>
          <t>175</t>
        </is>
      </c>
      <c r="G7" t="inlineStr">
        <is>
          <t>202</t>
        </is>
      </c>
      <c r="H7" t="inlineStr">
        <is>
          <t>364</t>
        </is>
      </c>
      <c r="I7" t="inlineStr">
        <is>
          <t>313</t>
        </is>
      </c>
      <c r="J7" t="inlineStr">
        <is>
          <t>360</t>
        </is>
      </c>
      <c r="K7" t="inlineStr">
        <is>
          <t>448</t>
        </is>
      </c>
      <c r="L7" t="inlineStr">
        <is>
          <t>383</t>
        </is>
      </c>
      <c r="M7" t="inlineStr">
        <is>
          <t>510</t>
        </is>
      </c>
      <c r="N7" t="inlineStr">
        <is>
          <t>710</t>
        </is>
      </c>
      <c r="O7" t="inlineStr">
        <is>
          <t>754</t>
        </is>
      </c>
      <c r="P7" t="inlineStr">
        <is>
          <t>668</t>
        </is>
      </c>
      <c r="Q7" t="inlineStr">
        <is>
          <t>700</t>
        </is>
      </c>
      <c r="R7" t="inlineStr">
        <is>
          <t>764</t>
        </is>
      </c>
      <c r="S7" t="inlineStr">
        <is>
          <t>777</t>
        </is>
      </c>
      <c r="T7" t="inlineStr">
        <is>
          <t>1,212</t>
        </is>
      </c>
      <c r="U7" t="inlineStr">
        <is>
          <t>1,299</t>
        </is>
      </c>
      <c r="V7" t="inlineStr">
        <is>
          <t>1,160</t>
        </is>
      </c>
      <c r="W7" t="inlineStr">
        <is>
          <t>1,162</t>
        </is>
      </c>
      <c r="X7" t="inlineStr">
        <is>
          <t>1,511</t>
        </is>
      </c>
      <c r="Y7" t="inlineStr">
        <is>
          <t>1,807</t>
        </is>
      </c>
      <c r="Z7" t="inlineStr">
        <is>
          <t>2,207</t>
        </is>
      </c>
      <c r="AA7" t="inlineStr">
        <is>
          <t>2,688</t>
        </is>
      </c>
      <c r="AB7" t="inlineStr">
        <is>
          <t>2,895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825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</row>
    <row r="11">
      <c r="A11" s="1" t="inlineStr">
        <is>
          <t>Other Expenses</t>
        </is>
      </c>
      <c r="B11" t="inlineStr">
        <is>
          <t>88</t>
        </is>
      </c>
      <c r="C11" t="inlineStr">
        <is>
          <t>133</t>
        </is>
      </c>
      <c r="D11" t="inlineStr">
        <is>
          <t>80</t>
        </is>
      </c>
      <c r="E11" t="inlineStr">
        <is>
          <t>149</t>
        </is>
      </c>
      <c r="F11" t="inlineStr">
        <is>
          <t>184</t>
        </is>
      </c>
      <c r="G11" t="inlineStr">
        <is>
          <t>237</t>
        </is>
      </c>
      <c r="H11" t="inlineStr">
        <is>
          <t>250</t>
        </is>
      </c>
      <c r="I11" t="inlineStr">
        <is>
          <t>276</t>
        </is>
      </c>
      <c r="J11" t="inlineStr">
        <is>
          <t>267</t>
        </is>
      </c>
      <c r="K11" t="inlineStr">
        <is>
          <t>273</t>
        </is>
      </c>
      <c r="L11" t="inlineStr">
        <is>
          <t>238</t>
        </is>
      </c>
      <c r="M11" t="inlineStr">
        <is>
          <t>270</t>
        </is>
      </c>
      <c r="N11" t="inlineStr">
        <is>
          <t>364</t>
        </is>
      </c>
      <c r="O11" t="inlineStr">
        <is>
          <t>266</t>
        </is>
      </c>
      <c r="P11" t="inlineStr">
        <is>
          <t>224</t>
        </is>
      </c>
      <c r="Q11" t="inlineStr">
        <is>
          <t>242</t>
        </is>
      </c>
      <c r="R11" t="inlineStr">
        <is>
          <t>282</t>
        </is>
      </c>
      <c r="S11" t="inlineStr">
        <is>
          <t>342</t>
        </is>
      </c>
      <c r="T11" t="inlineStr">
        <is>
          <t>340</t>
        </is>
      </c>
      <c r="U11" t="inlineStr">
        <is>
          <t>290</t>
        </is>
      </c>
      <c r="V11" t="inlineStr">
        <is>
          <t>285</t>
        </is>
      </c>
      <c r="W11" t="inlineStr">
        <is>
          <t>295</t>
        </is>
      </c>
      <c r="X11" t="inlineStr">
        <is>
          <t>385</t>
        </is>
      </c>
      <c r="Y11" t="inlineStr">
        <is>
          <t>560</t>
        </is>
      </c>
      <c r="Z11" t="inlineStr">
        <is>
          <t>583</t>
        </is>
      </c>
      <c r="AA11" t="inlineStr">
        <is>
          <t>665</t>
        </is>
      </c>
      <c r="AB11" t="inlineStr">
        <is>
          <t>- -</t>
        </is>
      </c>
    </row>
    <row r="12">
      <c r="A12" s="1" t="inlineStr">
        <is>
          <t>COGS and Expenses</t>
        </is>
      </c>
      <c r="B12" t="inlineStr">
        <is>
          <t>441</t>
        </is>
      </c>
      <c r="C12" t="inlineStr">
        <is>
          <t>585</t>
        </is>
      </c>
      <c r="D12" t="inlineStr">
        <is>
          <t>664</t>
        </is>
      </c>
      <c r="E12" t="inlineStr">
        <is>
          <t>805</t>
        </is>
      </c>
      <c r="F12" t="inlineStr">
        <is>
          <t>1,120</t>
        </is>
      </c>
      <c r="G12" t="inlineStr">
        <is>
          <t>1,576</t>
        </is>
      </c>
      <c r="H12" t="inlineStr">
        <is>
          <t>2,214</t>
        </is>
      </c>
      <c r="I12" t="inlineStr">
        <is>
          <t>2,154</t>
        </is>
      </c>
      <c r="J12" t="inlineStr">
        <is>
          <t>2,103</t>
        </is>
      </c>
      <c r="K12" t="inlineStr">
        <is>
          <t>2,835</t>
        </is>
      </c>
      <c r="L12" t="inlineStr">
        <is>
          <t>2,461</t>
        </is>
      </c>
      <c r="M12" t="inlineStr">
        <is>
          <t>3,599</t>
        </is>
      </c>
      <c r="N12" t="inlineStr">
        <is>
          <t>4,359</t>
        </is>
      </c>
      <c r="O12" t="inlineStr">
        <is>
          <t>3,737</t>
        </is>
      </c>
      <c r="P12" t="inlineStr">
        <is>
          <t>2,522</t>
        </is>
      </c>
      <c r="Q12" t="inlineStr">
        <is>
          <t>4,358</t>
        </is>
      </c>
      <c r="R12" t="inlineStr">
        <is>
          <t>5,191</t>
        </is>
      </c>
      <c r="S12" t="inlineStr">
        <is>
          <t>4,717</t>
        </is>
      </c>
      <c r="T12" t="inlineStr">
        <is>
          <t>5,769</t>
        </is>
      </c>
      <c r="U12" t="inlineStr">
        <is>
          <t>5,533</t>
        </is>
      </c>
      <c r="V12" t="inlineStr">
        <is>
          <t>5,128</t>
        </is>
      </c>
      <c r="W12" t="inlineStr">
        <is>
          <t>5,401</t>
        </is>
      </c>
      <c r="X12" t="inlineStr">
        <is>
          <t>7,865</t>
        </is>
      </c>
      <c r="Y12" t="inlineStr">
        <is>
          <t>9,151</t>
        </is>
      </c>
      <c r="Z12" t="inlineStr">
        <is>
          <t>10,122</t>
        </is>
      </c>
      <c r="AA12" t="inlineStr">
        <is>
          <t>12,124</t>
        </is>
      </c>
      <c r="AB12" t="inlineStr">
        <is>
          <t>13,726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61</t>
        </is>
      </c>
      <c r="Q13" t="inlineStr">
        <is>
          <t>20</t>
        </is>
      </c>
      <c r="R13" t="inlineStr">
        <is>
          <t>53</t>
        </is>
      </c>
      <c r="S13" t="inlineStr">
        <is>
          <t>22</t>
        </is>
      </c>
      <c r="T13" t="inlineStr">
        <is>
          <t>13</t>
        </is>
      </c>
      <c r="U13" t="inlineStr">
        <is>
          <t>18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15</t>
        </is>
      </c>
      <c r="Z13" t="inlineStr">
        <is>
          <t>13</t>
        </is>
      </c>
      <c r="AA13" t="inlineStr">
        <is>
          <t>10</t>
        </is>
      </c>
      <c r="AB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71</t>
        </is>
      </c>
      <c r="Q14" t="inlineStr">
        <is>
          <t>31</t>
        </is>
      </c>
      <c r="R14" t="inlineStr">
        <is>
          <t>44</t>
        </is>
      </c>
      <c r="S14" t="inlineStr">
        <is>
          <t>30</t>
        </is>
      </c>
      <c r="T14" t="inlineStr">
        <is>
          <t>38</t>
        </is>
      </c>
      <c r="U14" t="inlineStr">
        <is>
          <t>14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48</t>
        </is>
      </c>
      <c r="Z14" t="inlineStr">
        <is>
          <t>41</t>
        </is>
      </c>
      <c r="AA14" t="inlineStr">
        <is>
          <t>53</t>
        </is>
      </c>
      <c r="AB14" t="inlineStr">
        <is>
          <t>- -</t>
        </is>
      </c>
    </row>
    <row r="15">
      <c r="A15" s="1" t="inlineStr">
        <is>
          <t>Depreciation and Amortization</t>
        </is>
      </c>
      <c r="B15" t="inlineStr">
        <is>
          <t>8</t>
        </is>
      </c>
      <c r="C15" t="inlineStr">
        <is>
          <t>12</t>
        </is>
      </c>
      <c r="D15" t="inlineStr">
        <is>
          <t>17</t>
        </is>
      </c>
      <c r="E15" t="inlineStr">
        <is>
          <t>40</t>
        </is>
      </c>
      <c r="F15" t="inlineStr">
        <is>
          <t>43</t>
        </is>
      </c>
      <c r="G15" t="inlineStr">
        <is>
          <t>62</t>
        </is>
      </c>
      <c r="H15" t="inlineStr">
        <is>
          <t>142</t>
        </is>
      </c>
      <c r="I15" t="inlineStr">
        <is>
          <t>174</t>
        </is>
      </c>
      <c r="J15" t="inlineStr">
        <is>
          <t>182</t>
        </is>
      </c>
      <c r="K15" t="inlineStr">
        <is>
          <t>122</t>
        </is>
      </c>
      <c r="L15" t="inlineStr">
        <is>
          <t>107</t>
        </is>
      </c>
      <c r="M15" t="inlineStr">
        <is>
          <t>115</t>
        </is>
      </c>
      <c r="N15" t="inlineStr">
        <is>
          <t>185</t>
        </is>
      </c>
      <c r="O15" t="inlineStr">
        <is>
          <t>167</t>
        </is>
      </c>
      <c r="P15" t="inlineStr">
        <is>
          <t>201</t>
        </is>
      </c>
      <c r="Q15" t="inlineStr">
        <is>
          <t>203</t>
        </is>
      </c>
      <c r="R15" t="inlineStr">
        <is>
          <t>214</t>
        </is>
      </c>
      <c r="S15" t="inlineStr">
        <is>
          <t>246</t>
        </is>
      </c>
      <c r="T15" t="inlineStr">
        <is>
          <t>314</t>
        </is>
      </c>
      <c r="U15" t="inlineStr">
        <is>
          <t>308</t>
        </is>
      </c>
      <c r="V15" t="inlineStr">
        <is>
          <t>322</t>
        </is>
      </c>
      <c r="W15" t="inlineStr">
        <is>
          <t>375</t>
        </is>
      </c>
      <c r="X15" t="inlineStr">
        <is>
          <t>501</t>
        </is>
      </c>
      <c r="Y15" t="inlineStr">
        <is>
          <t>485</t>
        </is>
      </c>
      <c r="Z15" t="inlineStr">
        <is>
          <t>503</t>
        </is>
      </c>
      <c r="AA15" t="inlineStr">
        <is>
          <t>599</t>
        </is>
      </c>
      <c r="AB15" t="inlineStr">
        <is>
          <t>535</t>
        </is>
      </c>
    </row>
    <row r="16">
      <c r="A16" s="1" t="inlineStr">
        <is>
          <t>EBITDA</t>
        </is>
      </c>
      <c r="B16" t="inlineStr">
        <is>
          <t>138</t>
        </is>
      </c>
      <c r="C16" t="inlineStr">
        <is>
          <t>208</t>
        </is>
      </c>
      <c r="D16" t="inlineStr">
        <is>
          <t>258</t>
        </is>
      </c>
      <c r="E16" t="inlineStr">
        <is>
          <t>145</t>
        </is>
      </c>
      <c r="F16" t="inlineStr">
        <is>
          <t>162</t>
        </is>
      </c>
      <c r="G16" t="inlineStr">
        <is>
          <t>526</t>
        </is>
      </c>
      <c r="H16" t="inlineStr">
        <is>
          <t>(481)</t>
        </is>
      </c>
      <c r="I16" t="inlineStr">
        <is>
          <t>(89)</t>
        </is>
      </c>
      <c r="J16" t="inlineStr">
        <is>
          <t>(94)</t>
        </is>
      </c>
      <c r="K16" t="inlineStr">
        <is>
          <t>614</t>
        </is>
      </c>
      <c r="L16" t="inlineStr">
        <is>
          <t>622</t>
        </is>
      </c>
      <c r="M16" t="inlineStr">
        <is>
          <t>1,263</t>
        </is>
      </c>
      <c r="N16" t="inlineStr">
        <is>
          <t>1,440</t>
        </is>
      </c>
      <c r="O16" t="inlineStr">
        <is>
          <t>601</t>
        </is>
      </c>
      <c r="P16" t="inlineStr">
        <is>
          <t>26</t>
        </is>
      </c>
      <c r="Q16" t="inlineStr">
        <is>
          <t>1,896</t>
        </is>
      </c>
      <c r="R16" t="inlineStr">
        <is>
          <t>2,392</t>
        </is>
      </c>
      <c r="S16" t="inlineStr">
        <is>
          <t>1,794</t>
        </is>
      </c>
      <c r="T16" t="inlineStr">
        <is>
          <t>1,760</t>
        </is>
      </c>
      <c r="U16" t="inlineStr">
        <is>
          <t>1,863</t>
        </is>
      </c>
      <c r="V16" t="inlineStr">
        <is>
          <t>2,004</t>
        </is>
      </c>
      <c r="W16" t="inlineStr">
        <is>
          <t>2,153</t>
        </is>
      </c>
      <c r="X16" t="inlineStr">
        <is>
          <t>3,435</t>
        </is>
      </c>
      <c r="Y16" t="inlineStr">
        <is>
          <t>3,901</t>
        </is>
      </c>
      <c r="Z16" t="inlineStr">
        <is>
          <t>3,644</t>
        </is>
      </c>
      <c r="AA16" t="inlineStr">
        <is>
          <t>5,666</t>
        </is>
      </c>
      <c r="AB16" t="inlineStr">
        <is>
          <t>8,158</t>
        </is>
      </c>
    </row>
    <row r="17">
      <c r="A17" s="1" t="inlineStr">
        <is>
          <t>EBITDA ratio</t>
        </is>
      </c>
      <c r="B17" t="inlineStr">
        <is>
          <t>24.13%</t>
        </is>
      </c>
      <c r="C17" t="inlineStr">
        <is>
          <t>26.72%</t>
        </is>
      </c>
      <c r="D17" t="inlineStr">
        <is>
          <t>29.02%</t>
        </is>
      </c>
      <c r="E17" t="inlineStr">
        <is>
          <t>15.92%</t>
        </is>
      </c>
      <c r="F17" t="inlineStr">
        <is>
          <t>13.44%</t>
        </is>
      </c>
      <c r="G17" t="inlineStr">
        <is>
          <t>25.81%</t>
        </is>
      </c>
      <c r="H17" t="inlineStr">
        <is>
          <t>(29.19)%</t>
        </is>
      </c>
      <c r="I17" t="inlineStr">
        <is>
          <t>(4.32)%</t>
        </is>
      </c>
      <c r="J17" t="inlineStr">
        <is>
          <t>(4.87)%</t>
        </is>
      </c>
      <c r="K17" t="inlineStr">
        <is>
          <t>18.38%</t>
        </is>
      </c>
      <c r="L17" t="inlineStr">
        <is>
          <t>20.78%</t>
        </is>
      </c>
      <c r="M17" t="inlineStr">
        <is>
          <t>26.60%</t>
        </is>
      </c>
      <c r="N17" t="inlineStr">
        <is>
          <t>25.87%</t>
        </is>
      </c>
      <c r="O17" t="inlineStr">
        <is>
          <t>14.52%</t>
        </is>
      </c>
      <c r="P17" t="inlineStr">
        <is>
          <t>1.12%</t>
        </is>
      </c>
      <c r="Q17" t="inlineStr">
        <is>
          <t>31.44%</t>
        </is>
      </c>
      <c r="R17" t="inlineStr">
        <is>
          <t>32.69%</t>
        </is>
      </c>
      <c r="S17" t="inlineStr">
        <is>
          <t>28.74%</t>
        </is>
      </c>
      <c r="T17" t="inlineStr">
        <is>
          <t>24.41%</t>
        </is>
      </c>
      <c r="U17" t="inlineStr">
        <is>
          <t>26.30%</t>
        </is>
      </c>
      <c r="V17" t="inlineStr">
        <is>
          <t>29.35%</t>
        </is>
      </c>
      <c r="W17" t="inlineStr">
        <is>
          <t>30.15%</t>
        </is>
      </c>
      <c r="X17" t="inlineStr">
        <is>
          <t>31.63%</t>
        </is>
      </c>
      <c r="Y17" t="inlineStr">
        <is>
          <t>31.08%</t>
        </is>
      </c>
      <c r="Z17" t="inlineStr">
        <is>
          <t>27.50%</t>
        </is>
      </c>
      <c r="AA17" t="inlineStr">
        <is>
          <t>33.19%</t>
        </is>
      </c>
      <c r="AB17" t="inlineStr">
        <is>
          <t>38.56%</t>
        </is>
      </c>
    </row>
    <row r="18">
      <c r="A18" s="1" t="inlineStr">
        <is>
          <t>Operating Income</t>
        </is>
      </c>
      <c r="B18" t="inlineStr">
        <is>
          <t>129</t>
        </is>
      </c>
      <c r="C18" t="inlineStr">
        <is>
          <t>191</t>
        </is>
      </c>
      <c r="D18" t="inlineStr">
        <is>
          <t>224</t>
        </is>
      </c>
      <c r="E18" t="inlineStr">
        <is>
          <t>103</t>
        </is>
      </c>
      <c r="F18" t="inlineStr">
        <is>
          <t>86</t>
        </is>
      </c>
      <c r="G18" t="inlineStr">
        <is>
          <t>460</t>
        </is>
      </c>
      <c r="H18" t="inlineStr">
        <is>
          <t>(619)</t>
        </is>
      </c>
      <c r="I18" t="inlineStr">
        <is>
          <t>(99)</t>
        </is>
      </c>
      <c r="J18" t="inlineStr">
        <is>
          <t>(195)</t>
        </is>
      </c>
      <c r="K18" t="inlineStr">
        <is>
          <t>513</t>
        </is>
      </c>
      <c r="L18" t="inlineStr">
        <is>
          <t>531</t>
        </is>
      </c>
      <c r="M18" t="inlineStr">
        <is>
          <t>1,149</t>
        </is>
      </c>
      <c r="N18" t="inlineStr">
        <is>
          <t>1,206</t>
        </is>
      </c>
      <c r="O18" t="inlineStr">
        <is>
          <t>402</t>
        </is>
      </c>
      <c r="P18" t="inlineStr">
        <is>
          <t>(236)</t>
        </is>
      </c>
      <c r="Q18" t="inlineStr">
        <is>
          <t>1,673</t>
        </is>
      </c>
      <c r="R18" t="inlineStr">
        <is>
          <t>2,125</t>
        </is>
      </c>
      <c r="S18" t="inlineStr">
        <is>
          <t>1,526</t>
        </is>
      </c>
      <c r="T18" t="inlineStr">
        <is>
          <t>1,440</t>
        </is>
      </c>
      <c r="U18" t="inlineStr">
        <is>
          <t>1,551</t>
        </is>
      </c>
      <c r="V18" t="inlineStr">
        <is>
          <t>1,700</t>
        </is>
      </c>
      <c r="W18" t="inlineStr">
        <is>
          <t>1,743</t>
        </is>
      </c>
      <c r="X18" t="inlineStr">
        <is>
          <t>2,994</t>
        </is>
      </c>
      <c r="Y18" t="inlineStr">
        <is>
          <t>3,401</t>
        </is>
      </c>
      <c r="Z18" t="inlineStr">
        <is>
          <t>3,128</t>
        </is>
      </c>
      <c r="AA18" t="inlineStr">
        <is>
          <t>4,948</t>
        </is>
      </c>
      <c r="AB18" t="inlineStr">
        <is>
          <t>7,674</t>
        </is>
      </c>
    </row>
    <row r="19">
      <c r="A19" s="1" t="inlineStr">
        <is>
          <t>Operating Income ratio</t>
        </is>
      </c>
      <c r="B19" t="inlineStr">
        <is>
          <t>22.61%</t>
        </is>
      </c>
      <c r="C19" t="inlineStr">
        <is>
          <t>24.61%</t>
        </is>
      </c>
      <c r="D19" t="inlineStr">
        <is>
          <t>25.26%</t>
        </is>
      </c>
      <c r="E19" t="inlineStr">
        <is>
          <t>11.39%</t>
        </is>
      </c>
      <c r="F19" t="inlineStr">
        <is>
          <t>7.13%</t>
        </is>
      </c>
      <c r="G19" t="inlineStr">
        <is>
          <t>22.61%</t>
        </is>
      </c>
      <c r="H19" t="inlineStr">
        <is>
          <t>(37.61)%</t>
        </is>
      </c>
      <c r="I19" t="inlineStr">
        <is>
          <t>(4.80)%</t>
        </is>
      </c>
      <c r="J19" t="inlineStr">
        <is>
          <t>(10.05)%</t>
        </is>
      </c>
      <c r="K19" t="inlineStr">
        <is>
          <t>15.37%</t>
        </is>
      </c>
      <c r="L19" t="inlineStr">
        <is>
          <t>17.76%</t>
        </is>
      </c>
      <c r="M19" t="inlineStr">
        <is>
          <t>24.20%</t>
        </is>
      </c>
      <c r="N19" t="inlineStr">
        <is>
          <t>21.67%</t>
        </is>
      </c>
      <c r="O19" t="inlineStr">
        <is>
          <t>9.72%</t>
        </is>
      </c>
      <c r="P19" t="inlineStr">
        <is>
          <t>(10.34)%</t>
        </is>
      </c>
      <c r="Q19" t="inlineStr">
        <is>
          <t>27.74%</t>
        </is>
      </c>
      <c r="R19" t="inlineStr">
        <is>
          <t>29.04%</t>
        </is>
      </c>
      <c r="S19" t="inlineStr">
        <is>
          <t>24.45%</t>
        </is>
      </c>
      <c r="T19" t="inlineStr">
        <is>
          <t>19.98%</t>
        </is>
      </c>
      <c r="U19" t="inlineStr">
        <is>
          <t>21.90%</t>
        </is>
      </c>
      <c r="V19" t="inlineStr">
        <is>
          <t>24.89%</t>
        </is>
      </c>
      <c r="W19" t="inlineStr">
        <is>
          <t>24.40%</t>
        </is>
      </c>
      <c r="X19" t="inlineStr">
        <is>
          <t>27.57%</t>
        </is>
      </c>
      <c r="Y19" t="inlineStr">
        <is>
          <t>27.10%</t>
        </is>
      </c>
      <c r="Z19" t="inlineStr">
        <is>
          <t>23.61%</t>
        </is>
      </c>
      <c r="AA19" t="inlineStr">
        <is>
          <t>28.98%</t>
        </is>
      </c>
      <c r="AB19" t="inlineStr">
        <is>
          <t>36.27%</t>
        </is>
      </c>
    </row>
    <row r="20">
      <c r="A20" s="1" t="inlineStr">
        <is>
          <t>Total Other Income Exp.(Gains)</t>
        </is>
      </c>
      <c r="B20" t="inlineStr">
        <is>
          <t>0</t>
        </is>
      </c>
      <c r="C20" t="inlineStr">
        <is>
          <t>5</t>
        </is>
      </c>
      <c r="D20" t="inlineStr">
        <is>
          <t>16</t>
        </is>
      </c>
      <c r="E20" t="inlineStr">
        <is>
          <t>1</t>
        </is>
      </c>
      <c r="F20" t="inlineStr">
        <is>
          <t>33</t>
        </is>
      </c>
      <c r="G20" t="inlineStr">
        <is>
          <t>2</t>
        </is>
      </c>
      <c r="H20" t="inlineStr">
        <is>
          <t>(3)</t>
        </is>
      </c>
      <c r="I20" t="inlineStr">
        <is>
          <t>(39)</t>
        </is>
      </c>
      <c r="J20" t="inlineStr">
        <is>
          <t>(37)</t>
        </is>
      </c>
      <c r="K20" t="inlineStr">
        <is>
          <t>(22)</t>
        </is>
      </c>
      <c r="L20" t="inlineStr">
        <is>
          <t>(17)</t>
        </is>
      </c>
      <c r="M20" t="inlineStr">
        <is>
          <t>(1)</t>
        </is>
      </c>
      <c r="N20" t="inlineStr">
        <is>
          <t>49</t>
        </is>
      </c>
      <c r="O20" t="inlineStr">
        <is>
          <t>32</t>
        </is>
      </c>
      <c r="P20" t="inlineStr">
        <is>
          <t>(9)</t>
        </is>
      </c>
      <c r="Q20" t="inlineStr">
        <is>
          <t>(11)</t>
        </is>
      </c>
      <c r="R20" t="inlineStr">
        <is>
          <t>10</t>
        </is>
      </c>
      <c r="S20" t="inlineStr">
        <is>
          <t>(8)</t>
        </is>
      </c>
      <c r="T20" t="inlineStr">
        <is>
          <t>(34)</t>
        </is>
      </c>
      <c r="U20" t="inlineStr">
        <is>
          <t>(10)</t>
        </is>
      </c>
      <c r="V20" t="inlineStr">
        <is>
          <t>(18)</t>
        </is>
      </c>
      <c r="W20" t="inlineStr">
        <is>
          <t>35</t>
        </is>
      </c>
      <c r="X20" t="inlineStr">
        <is>
          <t>(60)</t>
        </is>
      </c>
      <c r="Y20" t="inlineStr">
        <is>
          <t>(32)</t>
        </is>
      </c>
      <c r="Z20" t="inlineStr">
        <is>
          <t>(28)</t>
        </is>
      </c>
      <c r="AA20" t="inlineStr">
        <is>
          <t>(43)</t>
        </is>
      </c>
      <c r="AB20" t="inlineStr">
        <is>
          <t>(51)</t>
        </is>
      </c>
    </row>
    <row r="21">
      <c r="A21" s="1" t="inlineStr">
        <is>
          <t>Income Before Tax</t>
        </is>
      </c>
      <c r="B21" t="inlineStr">
        <is>
          <t>129</t>
        </is>
      </c>
      <c r="C21" t="inlineStr">
        <is>
          <t>196</t>
        </is>
      </c>
      <c r="D21" t="inlineStr">
        <is>
          <t>241</t>
        </is>
      </c>
      <c r="E21" t="inlineStr">
        <is>
          <t>105</t>
        </is>
      </c>
      <c r="F21" t="inlineStr">
        <is>
          <t>119</t>
        </is>
      </c>
      <c r="G21" t="inlineStr">
        <is>
          <t>462</t>
        </is>
      </c>
      <c r="H21" t="inlineStr">
        <is>
          <t>(622)</t>
        </is>
      </c>
      <c r="I21" t="inlineStr">
        <is>
          <t>(137)</t>
        </is>
      </c>
      <c r="J21" t="inlineStr">
        <is>
          <t>(231)</t>
        </is>
      </c>
      <c r="K21" t="inlineStr">
        <is>
          <t>492</t>
        </is>
      </c>
      <c r="L21" t="inlineStr">
        <is>
          <t>515</t>
        </is>
      </c>
      <c r="M21" t="inlineStr">
        <is>
          <t>1,148</t>
        </is>
      </c>
      <c r="N21" t="inlineStr">
        <is>
          <t>1,255</t>
        </is>
      </c>
      <c r="O21" t="inlineStr">
        <is>
          <t>434</t>
        </is>
      </c>
      <c r="P21" t="inlineStr">
        <is>
          <t>(246)</t>
        </is>
      </c>
      <c r="Q21" t="inlineStr">
        <is>
          <t>1,662</t>
        </is>
      </c>
      <c r="R21" t="inlineStr">
        <is>
          <t>2,134</t>
        </is>
      </c>
      <c r="S21" t="inlineStr">
        <is>
          <t>1,518</t>
        </is>
      </c>
      <c r="T21" t="inlineStr">
        <is>
          <t>1,407</t>
        </is>
      </c>
      <c r="U21" t="inlineStr">
        <is>
          <t>1,541</t>
        </is>
      </c>
      <c r="V21" t="inlineStr">
        <is>
          <t>1,682</t>
        </is>
      </c>
      <c r="W21" t="inlineStr">
        <is>
          <t>1,778</t>
        </is>
      </c>
      <c r="X21" t="inlineStr">
        <is>
          <t>2,934</t>
        </is>
      </c>
      <c r="Y21" t="inlineStr">
        <is>
          <t>3,368</t>
        </is>
      </c>
      <c r="Z21" t="inlineStr">
        <is>
          <t>3,100</t>
        </is>
      </c>
      <c r="AA21" t="inlineStr">
        <is>
          <t>4,905</t>
        </is>
      </c>
      <c r="AB21" t="inlineStr">
        <is>
          <t>7,623</t>
        </is>
      </c>
    </row>
    <row r="22">
      <c r="A22" s="1" t="inlineStr">
        <is>
          <t>Income Before Tax ratio</t>
        </is>
      </c>
      <c r="B22" t="inlineStr">
        <is>
          <t>22.68%</t>
        </is>
      </c>
      <c r="C22" t="inlineStr">
        <is>
          <t>25.19%</t>
        </is>
      </c>
      <c r="D22" t="inlineStr">
        <is>
          <t>27.07%</t>
        </is>
      </c>
      <c r="E22" t="inlineStr">
        <is>
          <t>11.55%</t>
        </is>
      </c>
      <c r="F22" t="inlineStr">
        <is>
          <t>9.88%</t>
        </is>
      </c>
      <c r="G22" t="inlineStr">
        <is>
          <t>22.71%</t>
        </is>
      </c>
      <c r="H22" t="inlineStr">
        <is>
          <t>(37.80)%</t>
        </is>
      </c>
      <c r="I22" t="inlineStr">
        <is>
          <t>(6.68)%</t>
        </is>
      </c>
      <c r="J22" t="inlineStr">
        <is>
          <t>(11.94)%</t>
        </is>
      </c>
      <c r="K22" t="inlineStr">
        <is>
          <t>14.72%</t>
        </is>
      </c>
      <c r="L22" t="inlineStr">
        <is>
          <t>17.20%</t>
        </is>
      </c>
      <c r="M22" t="inlineStr">
        <is>
          <t>24.18%</t>
        </is>
      </c>
      <c r="N22" t="inlineStr">
        <is>
          <t>22.55%</t>
        </is>
      </c>
      <c r="O22" t="inlineStr">
        <is>
          <t>10.48%</t>
        </is>
      </c>
      <c r="P22" t="inlineStr">
        <is>
          <t>(10.75)%</t>
        </is>
      </c>
      <c r="Q22" t="inlineStr">
        <is>
          <t>27.56%</t>
        </is>
      </c>
      <c r="R22" t="inlineStr">
        <is>
          <t>29.17%</t>
        </is>
      </c>
      <c r="S22" t="inlineStr">
        <is>
          <t>24.32%</t>
        </is>
      </c>
      <c r="T22" t="inlineStr">
        <is>
          <t>19.51%</t>
        </is>
      </c>
      <c r="U22" t="inlineStr">
        <is>
          <t>21.75%</t>
        </is>
      </c>
      <c r="V22" t="inlineStr">
        <is>
          <t>24.63%</t>
        </is>
      </c>
      <c r="W22" t="inlineStr">
        <is>
          <t>24.89%</t>
        </is>
      </c>
      <c r="X22" t="inlineStr">
        <is>
          <t>27.02%</t>
        </is>
      </c>
      <c r="Y22" t="inlineStr">
        <is>
          <t>26.84%</t>
        </is>
      </c>
      <c r="Z22" t="inlineStr">
        <is>
          <t>23.40%</t>
        </is>
      </c>
      <c r="AA22" t="inlineStr">
        <is>
          <t>28.73%</t>
        </is>
      </c>
      <c r="AB22" t="inlineStr">
        <is>
          <t>36.03%</t>
        </is>
      </c>
    </row>
    <row r="23">
      <c r="A23" s="1" t="inlineStr">
        <is>
          <t>Income Tax Expense (Gain)</t>
        </is>
      </c>
      <c r="B23" t="inlineStr">
        <is>
          <t>48</t>
        </is>
      </c>
      <c r="C23" t="inlineStr">
        <is>
          <t>69</t>
        </is>
      </c>
      <c r="D23" t="inlineStr">
        <is>
          <t>78</t>
        </is>
      </c>
      <c r="E23" t="inlineStr">
        <is>
          <t>33</t>
        </is>
      </c>
      <c r="F23" t="inlineStr">
        <is>
          <t>38</t>
        </is>
      </c>
      <c r="G23" t="inlineStr">
        <is>
          <t>138</t>
        </is>
      </c>
      <c r="H23" t="inlineStr">
        <is>
          <t>(195)</t>
        </is>
      </c>
      <c r="I23" t="inlineStr">
        <is>
          <t>(45)</t>
        </is>
      </c>
      <c r="J23" t="inlineStr">
        <is>
          <t>(75)</t>
        </is>
      </c>
      <c r="K23" t="inlineStr">
        <is>
          <t>173</t>
        </is>
      </c>
      <c r="L23" t="inlineStr">
        <is>
          <t>146</t>
        </is>
      </c>
      <c r="M23" t="inlineStr">
        <is>
          <t>324</t>
        </is>
      </c>
      <c r="N23" t="inlineStr">
        <is>
          <t>250</t>
        </is>
      </c>
      <c r="O23" t="inlineStr">
        <is>
          <t>(18)</t>
        </is>
      </c>
      <c r="P23" t="inlineStr">
        <is>
          <t>(30)</t>
        </is>
      </c>
      <c r="Q23" t="inlineStr">
        <is>
          <t>295</t>
        </is>
      </c>
      <c r="R23" t="inlineStr">
        <is>
          <t>235</t>
        </is>
      </c>
      <c r="S23" t="inlineStr">
        <is>
          <t>6</t>
        </is>
      </c>
      <c r="T23" t="inlineStr">
        <is>
          <t>11</t>
        </is>
      </c>
      <c r="U23" t="inlineStr">
        <is>
          <t>93</t>
        </is>
      </c>
      <c r="V23" t="inlineStr">
        <is>
          <t>175</t>
        </is>
      </c>
      <c r="W23" t="inlineStr">
        <is>
          <t>231</t>
        </is>
      </c>
      <c r="X23" t="inlineStr">
        <is>
          <t>373</t>
        </is>
      </c>
      <c r="Y23" t="inlineStr">
        <is>
          <t>403</t>
        </is>
      </c>
      <c r="Z23" t="inlineStr">
        <is>
          <t>215</t>
        </is>
      </c>
      <c r="AA23" t="inlineStr">
        <is>
          <t>674</t>
        </is>
      </c>
      <c r="AB23" t="inlineStr">
        <is>
          <t>1,161</t>
        </is>
      </c>
    </row>
    <row r="24">
      <c r="A24" s="1" t="inlineStr">
        <is>
          <t>Net Income</t>
        </is>
      </c>
      <c r="B24" t="inlineStr">
        <is>
          <t>82</t>
        </is>
      </c>
      <c r="C24" t="inlineStr">
        <is>
          <t>127</t>
        </is>
      </c>
      <c r="D24" t="inlineStr">
        <is>
          <t>162</t>
        </is>
      </c>
      <c r="E24" t="inlineStr">
        <is>
          <t>72</t>
        </is>
      </c>
      <c r="F24" t="inlineStr">
        <is>
          <t>81</t>
        </is>
      </c>
      <c r="G24" t="inlineStr">
        <is>
          <t>326</t>
        </is>
      </c>
      <c r="H24" t="inlineStr">
        <is>
          <t>(427)</t>
        </is>
      </c>
      <c r="I24" t="inlineStr">
        <is>
          <t>(218)</t>
        </is>
      </c>
      <c r="J24" t="inlineStr">
        <is>
          <t>(201)</t>
        </is>
      </c>
      <c r="K24" t="inlineStr">
        <is>
          <t>319</t>
        </is>
      </c>
      <c r="L24" t="inlineStr">
        <is>
          <t>369</t>
        </is>
      </c>
      <c r="M24" t="inlineStr">
        <is>
          <t>825</t>
        </is>
      </c>
      <c r="N24" t="inlineStr">
        <is>
          <t>1,005</t>
        </is>
      </c>
      <c r="O24" t="inlineStr">
        <is>
          <t>452</t>
        </is>
      </c>
      <c r="P24" t="inlineStr">
        <is>
          <t>(216)</t>
        </is>
      </c>
      <c r="Q24" t="inlineStr">
        <is>
          <t>1,367</t>
        </is>
      </c>
      <c r="R24" t="inlineStr">
        <is>
          <t>1,899</t>
        </is>
      </c>
      <c r="S24" t="inlineStr">
        <is>
          <t>1,512</t>
        </is>
      </c>
      <c r="T24" t="inlineStr">
        <is>
          <t>1,396</t>
        </is>
      </c>
      <c r="U24" t="inlineStr">
        <is>
          <t>1,448</t>
        </is>
      </c>
      <c r="V24" t="inlineStr">
        <is>
          <t>1,506</t>
        </is>
      </c>
      <c r="W24" t="inlineStr">
        <is>
          <t>1,547</t>
        </is>
      </c>
      <c r="X24" t="inlineStr">
        <is>
          <t>2,561</t>
        </is>
      </c>
      <c r="Y24" t="inlineStr">
        <is>
          <t>2,965</t>
        </is>
      </c>
      <c r="Z24" t="inlineStr">
        <is>
          <t>2,886</t>
        </is>
      </c>
      <c r="AA24" t="inlineStr">
        <is>
          <t>4,340</t>
        </is>
      </c>
      <c r="AB24" t="inlineStr">
        <is>
          <t>6,462</t>
        </is>
      </c>
    </row>
    <row r="25">
      <c r="A25" s="1" t="inlineStr">
        <is>
          <t>Net Income Ratio</t>
        </is>
      </c>
      <c r="B25" t="inlineStr">
        <is>
          <t>14.33%</t>
        </is>
      </c>
      <c r="C25" t="inlineStr">
        <is>
          <t>16.36%</t>
        </is>
      </c>
      <c r="D25" t="inlineStr">
        <is>
          <t>18.25%</t>
        </is>
      </c>
      <c r="E25" t="inlineStr">
        <is>
          <t>7.96%</t>
        </is>
      </c>
      <c r="F25" t="inlineStr">
        <is>
          <t>6.75%</t>
        </is>
      </c>
      <c r="G25" t="inlineStr">
        <is>
          <t>15.99%</t>
        </is>
      </c>
      <c r="H25" t="inlineStr">
        <is>
          <t>(25.97)%</t>
        </is>
      </c>
      <c r="I25" t="inlineStr">
        <is>
          <t>(10.61)%</t>
        </is>
      </c>
      <c r="J25" t="inlineStr">
        <is>
          <t>(10.39)%</t>
        </is>
      </c>
      <c r="K25" t="inlineStr">
        <is>
          <t>9.55%</t>
        </is>
      </c>
      <c r="L25" t="inlineStr">
        <is>
          <t>12.32%</t>
        </is>
      </c>
      <c r="M25" t="inlineStr">
        <is>
          <t>17.37%</t>
        </is>
      </c>
      <c r="N25" t="inlineStr">
        <is>
          <t>18.06%</t>
        </is>
      </c>
      <c r="O25" t="inlineStr">
        <is>
          <t>10.91%</t>
        </is>
      </c>
      <c r="P25" t="inlineStr">
        <is>
          <t>(9.46)%</t>
        </is>
      </c>
      <c r="Q25" t="inlineStr">
        <is>
          <t>22.67%</t>
        </is>
      </c>
      <c r="R25" t="inlineStr">
        <is>
          <t>25.96%</t>
        </is>
      </c>
      <c r="S25" t="inlineStr">
        <is>
          <t>24.23%</t>
        </is>
      </c>
      <c r="T25" t="inlineStr">
        <is>
          <t>19.36%</t>
        </is>
      </c>
      <c r="U25" t="inlineStr">
        <is>
          <t>20.43%</t>
        </is>
      </c>
      <c r="V25" t="inlineStr">
        <is>
          <t>22.06%</t>
        </is>
      </c>
      <c r="W25" t="inlineStr">
        <is>
          <t>21.66%</t>
        </is>
      </c>
      <c r="X25" t="inlineStr">
        <is>
          <t>23.59%</t>
        </is>
      </c>
      <c r="Y25" t="inlineStr">
        <is>
          <t>23.62%</t>
        </is>
      </c>
      <c r="Z25" t="inlineStr">
        <is>
          <t>21.78%</t>
        </is>
      </c>
      <c r="AA25" t="inlineStr">
        <is>
          <t>25.42%</t>
        </is>
      </c>
      <c r="AB25" t="inlineStr">
        <is>
          <t>30.54%</t>
        </is>
      </c>
    </row>
    <row r="26">
      <c r="A26" s="1" t="inlineStr">
        <is>
          <t>EPS</t>
        </is>
      </c>
      <c r="B26" t="inlineStr">
        <is>
          <t>0.27</t>
        </is>
      </c>
      <c r="C26" t="inlineStr">
        <is>
          <t>0.41</t>
        </is>
      </c>
      <c r="D26" t="inlineStr">
        <is>
          <t>0.51</t>
        </is>
      </c>
      <c r="E26" t="inlineStr">
        <is>
          <t>0.22</t>
        </is>
      </c>
      <c r="F26" t="inlineStr">
        <is>
          <t>0.28</t>
        </is>
      </c>
      <c r="G26" t="inlineStr">
        <is>
          <t>1.14</t>
        </is>
      </c>
      <c r="H26" t="inlineStr">
        <is>
          <t>(1.34)</t>
        </is>
      </c>
      <c r="I26" t="inlineStr">
        <is>
          <t>(0.68)</t>
        </is>
      </c>
      <c r="J26" t="inlineStr">
        <is>
          <t>(0.61)</t>
        </is>
      </c>
      <c r="K26" t="inlineStr">
        <is>
          <t>0.97</t>
        </is>
      </c>
      <c r="L26" t="inlineStr">
        <is>
          <t>1.10</t>
        </is>
      </c>
      <c r="M26" t="inlineStr">
        <is>
          <t>2.54</t>
        </is>
      </c>
      <c r="N26" t="inlineStr">
        <is>
          <t>2.83</t>
        </is>
      </c>
      <c r="O26" t="inlineStr">
        <is>
          <t>1.36</t>
        </is>
      </c>
      <c r="P26" t="inlineStr">
        <is>
          <t>(0.65)</t>
        </is>
      </c>
      <c r="Q26" t="inlineStr">
        <is>
          <t>4.08</t>
        </is>
      </c>
      <c r="R26" t="inlineStr">
        <is>
          <t>5.90</t>
        </is>
      </c>
      <c r="S26" t="inlineStr">
        <is>
          <t>3.56</t>
        </is>
      </c>
      <c r="T26" t="inlineStr">
        <is>
          <t>3.82</t>
        </is>
      </c>
      <c r="U26" t="inlineStr">
        <is>
          <t>3.92</t>
        </is>
      </c>
      <c r="V26" t="inlineStr">
        <is>
          <t>3.50</t>
        </is>
      </c>
      <c r="W26" t="inlineStr">
        <is>
          <t>3.64</t>
        </is>
      </c>
      <c r="X26" t="inlineStr">
        <is>
          <t>5.91</t>
        </is>
      </c>
      <c r="Y26" t="inlineStr">
        <is>
          <t>6.81</t>
        </is>
      </c>
      <c r="Z26" t="inlineStr">
        <is>
          <t>6.87</t>
        </is>
      </c>
      <c r="AA26" t="inlineStr">
        <is>
          <t>10.37</t>
        </is>
      </c>
      <c r="AB26" t="inlineStr">
        <is>
          <t>15.45</t>
        </is>
      </c>
    </row>
    <row r="27">
      <c r="A27" s="1" t="inlineStr">
        <is>
          <t>EPS Diluted</t>
        </is>
      </c>
      <c r="B27" t="inlineStr">
        <is>
          <t>0.27</t>
        </is>
      </c>
      <c r="C27" t="inlineStr">
        <is>
          <t>0.41</t>
        </is>
      </c>
      <c r="D27" t="inlineStr">
        <is>
          <t>0.51</t>
        </is>
      </c>
      <c r="E27" t="inlineStr">
        <is>
          <t>0.22</t>
        </is>
      </c>
      <c r="F27" t="inlineStr">
        <is>
          <t>0.28</t>
        </is>
      </c>
      <c r="G27" t="inlineStr">
        <is>
          <t>1.10</t>
        </is>
      </c>
      <c r="H27" t="inlineStr">
        <is>
          <t>(1.34)</t>
        </is>
      </c>
      <c r="I27" t="inlineStr">
        <is>
          <t>(0.68)</t>
        </is>
      </c>
      <c r="J27" t="inlineStr">
        <is>
          <t>(0.61)</t>
        </is>
      </c>
      <c r="K27" t="inlineStr">
        <is>
          <t>0.97</t>
        </is>
      </c>
      <c r="L27" t="inlineStr">
        <is>
          <t>1.10</t>
        </is>
      </c>
      <c r="M27" t="inlineStr">
        <is>
          <t>2.45</t>
        </is>
      </c>
      <c r="N27" t="inlineStr">
        <is>
          <t>2.74</t>
        </is>
      </c>
      <c r="O27" t="inlineStr">
        <is>
          <t>1.34</t>
        </is>
      </c>
      <c r="P27" t="inlineStr">
        <is>
          <t>(0.65)</t>
        </is>
      </c>
      <c r="Q27" t="inlineStr">
        <is>
          <t>4.05</t>
        </is>
      </c>
      <c r="R27" t="inlineStr">
        <is>
          <t>5.85</t>
        </is>
      </c>
      <c r="S27" t="inlineStr">
        <is>
          <t>3.54</t>
        </is>
      </c>
      <c r="T27" t="inlineStr">
        <is>
          <t>3.78</t>
        </is>
      </c>
      <c r="U27" t="inlineStr">
        <is>
          <t>3.91</t>
        </is>
      </c>
      <c r="V27" t="inlineStr">
        <is>
          <t>3.49</t>
        </is>
      </c>
      <c r="W27" t="inlineStr">
        <is>
          <t>3.62</t>
        </is>
      </c>
      <c r="X27" t="inlineStr">
        <is>
          <t>5.89</t>
        </is>
      </c>
      <c r="Y27" t="inlineStr">
        <is>
          <t>6.79</t>
        </is>
      </c>
      <c r="Z27" t="inlineStr">
        <is>
          <t>6.86</t>
        </is>
      </c>
      <c r="AA27" t="inlineStr">
        <is>
          <t>10.36</t>
        </is>
      </c>
      <c r="AB27" t="inlineStr">
        <is>
          <t>15.42</t>
        </is>
      </c>
    </row>
    <row r="28">
      <c r="A28" s="1" t="inlineStr">
        <is>
          <t>Weighted Avg. Shares Outs.</t>
        </is>
      </c>
      <c r="B28" t="inlineStr">
        <is>
          <t>301</t>
        </is>
      </c>
      <c r="C28" t="inlineStr">
        <is>
          <t>313</t>
        </is>
      </c>
      <c r="D28" t="inlineStr">
        <is>
          <t>320</t>
        </is>
      </c>
      <c r="E28" t="inlineStr">
        <is>
          <t>327</t>
        </is>
      </c>
      <c r="F28" t="inlineStr">
        <is>
          <t>285</t>
        </is>
      </c>
      <c r="G28" t="inlineStr">
        <is>
          <t>286</t>
        </is>
      </c>
      <c r="H28" t="inlineStr">
        <is>
          <t>319</t>
        </is>
      </c>
      <c r="I28" t="inlineStr">
        <is>
          <t>326</t>
        </is>
      </c>
      <c r="J28" t="inlineStr">
        <is>
          <t>330</t>
        </is>
      </c>
      <c r="K28" t="inlineStr">
        <is>
          <t>331</t>
        </is>
      </c>
      <c r="L28" t="inlineStr">
        <is>
          <t>331</t>
        </is>
      </c>
      <c r="M28" t="inlineStr">
        <is>
          <t>325</t>
        </is>
      </c>
      <c r="N28" t="inlineStr">
        <is>
          <t>356</t>
        </is>
      </c>
      <c r="O28" t="inlineStr">
        <is>
          <t>332</t>
        </is>
      </c>
      <c r="P28" t="inlineStr">
        <is>
          <t>333</t>
        </is>
      </c>
      <c r="Q28" t="inlineStr">
        <is>
          <t>335</t>
        </is>
      </c>
      <c r="R28" t="inlineStr">
        <is>
          <t>328</t>
        </is>
      </c>
      <c r="S28" t="inlineStr">
        <is>
          <t>424</t>
        </is>
      </c>
      <c r="T28" t="inlineStr">
        <is>
          <t>430</t>
        </is>
      </c>
      <c r="U28" t="inlineStr">
        <is>
          <t>437</t>
        </is>
      </c>
      <c r="V28" t="inlineStr">
        <is>
          <t>431</t>
        </is>
      </c>
      <c r="W28" t="inlineStr">
        <is>
          <t>426</t>
        </is>
      </c>
      <c r="X28" t="inlineStr">
        <is>
          <t>430</t>
        </is>
      </c>
      <c r="Y28" t="inlineStr">
        <is>
          <t>425</t>
        </is>
      </c>
      <c r="Z28" t="inlineStr">
        <is>
          <t>421</t>
        </is>
      </c>
      <c r="AA28" t="inlineStr">
        <is>
          <t>418</t>
        </is>
      </c>
      <c r="AB28" t="inlineStr">
        <is>
          <t>418</t>
        </is>
      </c>
    </row>
    <row r="29">
      <c r="A29" s="1" t="inlineStr">
        <is>
          <t>Weighted Avg. Shares Outs. Dil.</t>
        </is>
      </c>
      <c r="B29" t="inlineStr">
        <is>
          <t>301</t>
        </is>
      </c>
      <c r="C29" t="inlineStr">
        <is>
          <t>313</t>
        </is>
      </c>
      <c r="D29" t="inlineStr">
        <is>
          <t>320</t>
        </is>
      </c>
      <c r="E29" t="inlineStr">
        <is>
          <t>327</t>
        </is>
      </c>
      <c r="F29" t="inlineStr">
        <is>
          <t>288</t>
        </is>
      </c>
      <c r="G29" t="inlineStr">
        <is>
          <t>299</t>
        </is>
      </c>
      <c r="H29" t="inlineStr">
        <is>
          <t>319</t>
        </is>
      </c>
      <c r="I29" t="inlineStr">
        <is>
          <t>326</t>
        </is>
      </c>
      <c r="J29" t="inlineStr">
        <is>
          <t>330</t>
        </is>
      </c>
      <c r="K29" t="inlineStr">
        <is>
          <t>332</t>
        </is>
      </c>
      <c r="L29" t="inlineStr">
        <is>
          <t>372</t>
        </is>
      </c>
      <c r="M29" t="inlineStr">
        <is>
          <t>345</t>
        </is>
      </c>
      <c r="N29" t="inlineStr">
        <is>
          <t>374</t>
        </is>
      </c>
      <c r="O29" t="inlineStr">
        <is>
          <t>334</t>
        </is>
      </c>
      <c r="P29" t="inlineStr">
        <is>
          <t>333</t>
        </is>
      </c>
      <c r="Q29" t="inlineStr">
        <is>
          <t>338</t>
        </is>
      </c>
      <c r="R29" t="inlineStr">
        <is>
          <t>330</t>
        </is>
      </c>
      <c r="S29" t="inlineStr">
        <is>
          <t>427</t>
        </is>
      </c>
      <c r="T29" t="inlineStr">
        <is>
          <t>433</t>
        </is>
      </c>
      <c r="U29" t="inlineStr">
        <is>
          <t>440</t>
        </is>
      </c>
      <c r="V29" t="inlineStr">
        <is>
          <t>433</t>
        </is>
      </c>
      <c r="W29" t="inlineStr">
        <is>
          <t>428</t>
        </is>
      </c>
      <c r="X29" t="inlineStr">
        <is>
          <t>432</t>
        </is>
      </c>
      <c r="Y29" t="inlineStr">
        <is>
          <t>426</t>
        </is>
      </c>
      <c r="Z29" t="inlineStr">
        <is>
          <t>422</t>
        </is>
      </c>
      <c r="AA29" t="inlineStr">
        <is>
          <t>419</t>
        </is>
      </c>
      <c r="AB29" t="inlineStr">
        <is>
          <t>419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1995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43</t>
        </is>
      </c>
      <c r="C2" t="inlineStr">
        <is>
          <t>77</t>
        </is>
      </c>
      <c r="D2" t="inlineStr">
        <is>
          <t>38</t>
        </is>
      </c>
      <c r="E2" t="inlineStr">
        <is>
          <t>176</t>
        </is>
      </c>
      <c r="F2" t="inlineStr">
        <is>
          <t>608</t>
        </is>
      </c>
      <c r="G2" t="inlineStr">
        <is>
          <t>670</t>
        </is>
      </c>
      <c r="H2" t="inlineStr">
        <is>
          <t>813</t>
        </is>
      </c>
      <c r="I2" t="inlineStr">
        <is>
          <t>702</t>
        </is>
      </c>
      <c r="J2" t="inlineStr">
        <is>
          <t>1,292</t>
        </is>
      </c>
      <c r="K2" t="inlineStr">
        <is>
          <t>1,664</t>
        </is>
      </c>
      <c r="L2" t="inlineStr">
        <is>
          <t>2,254</t>
        </is>
      </c>
      <c r="M2" t="inlineStr">
        <is>
          <t>2,186</t>
        </is>
      </c>
      <c r="N2" t="inlineStr">
        <is>
          <t>1,858</t>
        </is>
      </c>
      <c r="O2" t="inlineStr">
        <is>
          <t>1,554</t>
        </is>
      </c>
      <c r="P2" t="inlineStr">
        <is>
          <t>1,485</t>
        </is>
      </c>
      <c r="Q2" t="inlineStr">
        <is>
          <t>2,609</t>
        </is>
      </c>
      <c r="R2" t="inlineStr">
        <is>
          <t>3,536</t>
        </is>
      </c>
      <c r="S2" t="inlineStr">
        <is>
          <t>2,332</t>
        </is>
      </c>
      <c r="T2" t="inlineStr">
        <is>
          <t>3,204</t>
        </is>
      </c>
      <c r="U2" t="inlineStr">
        <is>
          <t>2,927</t>
        </is>
      </c>
      <c r="V2" t="inlineStr">
        <is>
          <t>2,670</t>
        </is>
      </c>
      <c r="W2" t="inlineStr">
        <is>
          <t>3,056</t>
        </is>
      </c>
      <c r="X2" t="inlineStr">
        <is>
          <t>2,710</t>
        </is>
      </c>
      <c r="Y2" t="inlineStr">
        <is>
          <t>3,580</t>
        </is>
      </c>
      <c r="Z2" t="inlineStr">
        <is>
          <t>3,960</t>
        </is>
      </c>
      <c r="AA2" t="inlineStr">
        <is>
          <t>7,388</t>
        </is>
      </c>
      <c r="AB2" t="inlineStr">
        <is>
          <t>7,903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1,227</t>
        </is>
      </c>
      <c r="T3" t="inlineStr">
        <is>
          <t>935</t>
        </is>
      </c>
      <c r="U3" t="inlineStr">
        <is>
          <t>405</t>
        </is>
      </c>
      <c r="V3" t="inlineStr">
        <is>
          <t>1,032</t>
        </is>
      </c>
      <c r="W3" t="inlineStr">
        <is>
          <t>1,209</t>
        </is>
      </c>
      <c r="X3" t="inlineStr">
        <is>
          <t>1,235</t>
        </is>
      </c>
      <c r="Y3" t="inlineStr">
        <is>
          <t>1,047</t>
        </is>
      </c>
      <c r="Z3" t="inlineStr">
        <is>
          <t>1,329</t>
        </is>
      </c>
      <c r="AA3" t="inlineStr">
        <is>
          <t>1,590</t>
        </is>
      </c>
      <c r="AB3" t="inlineStr">
        <is>
          <t>726</t>
        </is>
      </c>
    </row>
    <row r="4">
      <c r="A4" s="1" t="inlineStr">
        <is>
          <t>Cash &amp; Short-Term Investments</t>
        </is>
      </c>
      <c r="B4" t="inlineStr">
        <is>
          <t>43</t>
        </is>
      </c>
      <c r="C4" t="inlineStr">
        <is>
          <t>77</t>
        </is>
      </c>
      <c r="D4" t="inlineStr">
        <is>
          <t>38</t>
        </is>
      </c>
      <c r="E4" t="inlineStr">
        <is>
          <t>176</t>
        </is>
      </c>
      <c r="F4" t="inlineStr">
        <is>
          <t>608</t>
        </is>
      </c>
      <c r="G4" t="inlineStr">
        <is>
          <t>670</t>
        </is>
      </c>
      <c r="H4" t="inlineStr">
        <is>
          <t>813</t>
        </is>
      </c>
      <c r="I4" t="inlineStr">
        <is>
          <t>702</t>
        </is>
      </c>
      <c r="J4" t="inlineStr">
        <is>
          <t>1,292</t>
        </is>
      </c>
      <c r="K4" t="inlineStr">
        <is>
          <t>1,664</t>
        </is>
      </c>
      <c r="L4" t="inlineStr">
        <is>
          <t>2,254</t>
        </is>
      </c>
      <c r="M4" t="inlineStr">
        <is>
          <t>2,186</t>
        </is>
      </c>
      <c r="N4" t="inlineStr">
        <is>
          <t>1,858</t>
        </is>
      </c>
      <c r="O4" t="inlineStr">
        <is>
          <t>1,554</t>
        </is>
      </c>
      <c r="P4" t="inlineStr">
        <is>
          <t>1,485</t>
        </is>
      </c>
      <c r="Q4" t="inlineStr">
        <is>
          <t>2,609</t>
        </is>
      </c>
      <c r="R4" t="inlineStr">
        <is>
          <t>3,536</t>
        </is>
      </c>
      <c r="S4" t="inlineStr">
        <is>
          <t>3,559</t>
        </is>
      </c>
      <c r="T4" t="inlineStr">
        <is>
          <t>4,138</t>
        </is>
      </c>
      <c r="U4" t="inlineStr">
        <is>
          <t>3,332</t>
        </is>
      </c>
      <c r="V4" t="inlineStr">
        <is>
          <t>3,702</t>
        </is>
      </c>
      <c r="W4" t="inlineStr">
        <is>
          <t>4,265</t>
        </is>
      </c>
      <c r="X4" t="inlineStr">
        <is>
          <t>3,945</t>
        </is>
      </c>
      <c r="Y4" t="inlineStr">
        <is>
          <t>4,627</t>
        </is>
      </c>
      <c r="Z4" t="inlineStr">
        <is>
          <t>5,289</t>
        </is>
      </c>
      <c r="AA4" t="inlineStr">
        <is>
          <t>8,979</t>
        </is>
      </c>
      <c r="AB4" t="inlineStr">
        <is>
          <t>8,629</t>
        </is>
      </c>
    </row>
    <row r="5">
      <c r="A5" s="1" t="inlineStr">
        <is>
          <t>Net Receivables</t>
        </is>
      </c>
      <c r="B5" t="inlineStr">
        <is>
          <t>166</t>
        </is>
      </c>
      <c r="C5" t="inlineStr">
        <is>
          <t>238</t>
        </is>
      </c>
      <c r="D5" t="inlineStr">
        <is>
          <t>294</t>
        </is>
      </c>
      <c r="E5" t="inlineStr">
        <is>
          <t>244</t>
        </is>
      </c>
      <c r="F5" t="inlineStr">
        <is>
          <t>459</t>
        </is>
      </c>
      <c r="G5" t="inlineStr">
        <is>
          <t>634</t>
        </is>
      </c>
      <c r="H5" t="inlineStr">
        <is>
          <t>509</t>
        </is>
      </c>
      <c r="I5" t="inlineStr">
        <is>
          <t>584</t>
        </is>
      </c>
      <c r="J5" t="inlineStr">
        <is>
          <t>395</t>
        </is>
      </c>
      <c r="K5" t="inlineStr">
        <is>
          <t>682</t>
        </is>
      </c>
      <c r="L5" t="inlineStr">
        <is>
          <t>358</t>
        </is>
      </c>
      <c r="M5" t="inlineStr">
        <is>
          <t>888</t>
        </is>
      </c>
      <c r="N5" t="inlineStr">
        <is>
          <t>932</t>
        </is>
      </c>
      <c r="O5" t="inlineStr">
        <is>
          <t>658</t>
        </is>
      </c>
      <c r="P5" t="inlineStr">
        <is>
          <t>571</t>
        </is>
      </c>
      <c r="Q5" t="inlineStr">
        <is>
          <t>1,639</t>
        </is>
      </c>
      <c r="R5" t="inlineStr">
        <is>
          <t>1,242</t>
        </is>
      </c>
      <c r="S5" t="inlineStr">
        <is>
          <t>1,304</t>
        </is>
      </c>
      <c r="T5" t="inlineStr">
        <is>
          <t>1,728</t>
        </is>
      </c>
      <c r="U5" t="inlineStr">
        <is>
          <t>1,613</t>
        </is>
      </c>
      <c r="V5" t="inlineStr">
        <is>
          <t>1,265</t>
        </is>
      </c>
      <c r="W5" t="inlineStr">
        <is>
          <t>1,283</t>
        </is>
      </c>
      <c r="X5" t="inlineStr">
        <is>
          <t>2,358</t>
        </is>
      </c>
      <c r="Y5" t="inlineStr">
        <is>
          <t>2,754</t>
        </is>
      </c>
      <c r="Z5" t="inlineStr">
        <is>
          <t>3,195</t>
        </is>
      </c>
      <c r="AA5" t="inlineStr">
        <is>
          <t>4,070</t>
        </is>
      </c>
      <c r="AB5" t="inlineStr">
        <is>
          <t>5,025</t>
        </is>
      </c>
    </row>
    <row r="6">
      <c r="A6" s="1" t="inlineStr">
        <is>
          <t>Inventory</t>
        </is>
      </c>
      <c r="B6" t="inlineStr">
        <is>
          <t>143</t>
        </is>
      </c>
      <c r="C6" t="inlineStr">
        <is>
          <t>196</t>
        </is>
      </c>
      <c r="D6" t="inlineStr">
        <is>
          <t>276</t>
        </is>
      </c>
      <c r="E6" t="inlineStr">
        <is>
          <t>454</t>
        </is>
      </c>
      <c r="F6" t="inlineStr">
        <is>
          <t>379</t>
        </is>
      </c>
      <c r="G6" t="inlineStr">
        <is>
          <t>468</t>
        </is>
      </c>
      <c r="H6" t="inlineStr">
        <is>
          <t>775</t>
        </is>
      </c>
      <c r="I6" t="inlineStr">
        <is>
          <t>766</t>
        </is>
      </c>
      <c r="J6" t="inlineStr">
        <is>
          <t>748</t>
        </is>
      </c>
      <c r="K6" t="inlineStr">
        <is>
          <t>972</t>
        </is>
      </c>
      <c r="L6" t="inlineStr">
        <is>
          <t>920</t>
        </is>
      </c>
      <c r="M6" t="inlineStr">
        <is>
          <t>1,067</t>
        </is>
      </c>
      <c r="N6" t="inlineStr">
        <is>
          <t>1,611</t>
        </is>
      </c>
      <c r="O6" t="inlineStr">
        <is>
          <t>1,400</t>
        </is>
      </c>
      <c r="P6" t="inlineStr">
        <is>
          <t>1,379</t>
        </is>
      </c>
      <c r="Q6" t="inlineStr">
        <is>
          <t>2,003</t>
        </is>
      </c>
      <c r="R6" t="inlineStr">
        <is>
          <t>2,103</t>
        </is>
      </c>
      <c r="S6" t="inlineStr">
        <is>
          <t>2,450</t>
        </is>
      </c>
      <c r="T6" t="inlineStr">
        <is>
          <t>3,289</t>
        </is>
      </c>
      <c r="U6" t="inlineStr">
        <is>
          <t>3,085</t>
        </is>
      </c>
      <c r="V6" t="inlineStr">
        <is>
          <t>2,795</t>
        </is>
      </c>
      <c r="W6" t="inlineStr">
        <is>
          <t>2,924</t>
        </is>
      </c>
      <c r="X6" t="inlineStr">
        <is>
          <t>3,549</t>
        </is>
      </c>
      <c r="Y6" t="inlineStr">
        <is>
          <t>3,945</t>
        </is>
      </c>
      <c r="Z6" t="inlineStr">
        <is>
          <t>4,270</t>
        </is>
      </c>
      <c r="AA6" t="inlineStr">
        <is>
          <t>5,581</t>
        </is>
      </c>
      <c r="AB6" t="inlineStr">
        <is>
          <t>5,888</t>
        </is>
      </c>
    </row>
    <row r="7">
      <c r="A7" s="1" t="inlineStr">
        <is>
          <t>Other Current Assets</t>
        </is>
      </c>
      <c r="B7" t="inlineStr">
        <is>
          <t>11</t>
        </is>
      </c>
      <c r="C7" t="inlineStr">
        <is>
          <t>27</t>
        </is>
      </c>
      <c r="D7" t="inlineStr">
        <is>
          <t>33</t>
        </is>
      </c>
      <c r="E7" t="inlineStr">
        <is>
          <t>45</t>
        </is>
      </c>
      <c r="F7" t="inlineStr">
        <is>
          <t>30</t>
        </is>
      </c>
      <c r="G7" t="inlineStr">
        <is>
          <t>196</t>
        </is>
      </c>
      <c r="H7" t="inlineStr">
        <is>
          <t>222</t>
        </is>
      </c>
      <c r="I7" t="inlineStr">
        <is>
          <t>483</t>
        </is>
      </c>
      <c r="J7" t="inlineStr">
        <is>
          <t>267</t>
        </is>
      </c>
      <c r="K7" t="inlineStr">
        <is>
          <t>316</t>
        </is>
      </c>
      <c r="L7" t="inlineStr">
        <is>
          <t>262</t>
        </is>
      </c>
      <c r="M7" t="inlineStr">
        <is>
          <t>381</t>
        </is>
      </c>
      <c r="N7" t="inlineStr">
        <is>
          <t>449</t>
        </is>
      </c>
      <c r="O7" t="inlineStr">
        <is>
          <t>554</t>
        </is>
      </c>
      <c r="P7" t="inlineStr">
        <is>
          <t>500</t>
        </is>
      </c>
      <c r="Q7" t="inlineStr">
        <is>
          <t>364</t>
        </is>
      </c>
      <c r="R7" t="inlineStr">
        <is>
          <t>506</t>
        </is>
      </c>
      <c r="S7" t="inlineStr">
        <is>
          <t>381</t>
        </is>
      </c>
      <c r="T7" t="inlineStr">
        <is>
          <t>501</t>
        </is>
      </c>
      <c r="U7" t="inlineStr">
        <is>
          <t>615</t>
        </is>
      </c>
      <c r="V7" t="inlineStr">
        <is>
          <t>609</t>
        </is>
      </c>
      <c r="W7" t="inlineStr">
        <is>
          <t>524</t>
        </is>
      </c>
      <c r="X7" t="inlineStr">
        <is>
          <t>953</t>
        </is>
      </c>
      <c r="Y7" t="inlineStr">
        <is>
          <t>753</t>
        </is>
      </c>
      <c r="Z7" t="inlineStr">
        <is>
          <t>844</t>
        </is>
      </c>
      <c r="AA7" t="inlineStr">
        <is>
          <t>826</t>
        </is>
      </c>
      <c r="AB7" t="inlineStr">
        <is>
          <t>1,137</t>
        </is>
      </c>
    </row>
    <row r="8">
      <c r="A8" s="1" t="inlineStr">
        <is>
          <t>Total Current Assets</t>
        </is>
      </c>
      <c r="B8" t="inlineStr">
        <is>
          <t>363</t>
        </is>
      </c>
      <c r="C8" t="inlineStr">
        <is>
          <t>538</t>
        </is>
      </c>
      <c r="D8" t="inlineStr">
        <is>
          <t>640</t>
        </is>
      </c>
      <c r="E8" t="inlineStr">
        <is>
          <t>919</t>
        </is>
      </c>
      <c r="F8" t="inlineStr">
        <is>
          <t>1,474</t>
        </is>
      </c>
      <c r="G8" t="inlineStr">
        <is>
          <t>1,968</t>
        </is>
      </c>
      <c r="H8" t="inlineStr">
        <is>
          <t>2,319</t>
        </is>
      </c>
      <c r="I8" t="inlineStr">
        <is>
          <t>2,535</t>
        </is>
      </c>
      <c r="J8" t="inlineStr">
        <is>
          <t>2,701</t>
        </is>
      </c>
      <c r="K8" t="inlineStr">
        <is>
          <t>3,634</t>
        </is>
      </c>
      <c r="L8" t="inlineStr">
        <is>
          <t>3,794</t>
        </is>
      </c>
      <c r="M8" t="inlineStr">
        <is>
          <t>4,522</t>
        </is>
      </c>
      <c r="N8" t="inlineStr">
        <is>
          <t>4,851</t>
        </is>
      </c>
      <c r="O8" t="inlineStr">
        <is>
          <t>4,166</t>
        </is>
      </c>
      <c r="P8" t="inlineStr">
        <is>
          <t>3,936</t>
        </is>
      </c>
      <c r="Q8" t="inlineStr">
        <is>
          <t>6,615</t>
        </is>
      </c>
      <c r="R8" t="inlineStr">
        <is>
          <t>7,387</t>
        </is>
      </c>
      <c r="S8" t="inlineStr">
        <is>
          <t>7,695</t>
        </is>
      </c>
      <c r="T8" t="inlineStr">
        <is>
          <t>9,657</t>
        </is>
      </c>
      <c r="U8" t="inlineStr">
        <is>
          <t>8,645</t>
        </is>
      </c>
      <c r="V8" t="inlineStr">
        <is>
          <t>8,371</t>
        </is>
      </c>
      <c r="W8" t="inlineStr">
        <is>
          <t>8,996</t>
        </is>
      </c>
      <c r="X8" t="inlineStr">
        <is>
          <t>10,805</t>
        </is>
      </c>
      <c r="Y8" t="inlineStr">
        <is>
          <t>12,078</t>
        </is>
      </c>
      <c r="Z8" t="inlineStr">
        <is>
          <t>13,599</t>
        </is>
      </c>
      <c r="AA8" t="inlineStr">
        <is>
          <t>19,455</t>
        </is>
      </c>
      <c r="AB8" t="inlineStr">
        <is>
          <t>20,679</t>
        </is>
      </c>
    </row>
    <row r="9">
      <c r="A9" s="1" t="inlineStr">
        <is>
          <t>PP&amp;E</t>
        </is>
      </c>
      <c r="B9" t="inlineStr">
        <is>
          <t>46</t>
        </is>
      </c>
      <c r="C9" t="inlineStr">
        <is>
          <t>78</t>
        </is>
      </c>
      <c r="D9" t="inlineStr">
        <is>
          <t>81</t>
        </is>
      </c>
      <c r="E9" t="inlineStr">
        <is>
          <t>159</t>
        </is>
      </c>
      <c r="F9" t="inlineStr">
        <is>
          <t>204</t>
        </is>
      </c>
      <c r="G9" t="inlineStr">
        <is>
          <t>254</t>
        </is>
      </c>
      <c r="H9" t="inlineStr">
        <is>
          <t>601</t>
        </is>
      </c>
      <c r="I9" t="inlineStr">
        <is>
          <t>520</t>
        </is>
      </c>
      <c r="J9" t="inlineStr">
        <is>
          <t>437</t>
        </is>
      </c>
      <c r="K9" t="inlineStr">
        <is>
          <t>411</t>
        </is>
      </c>
      <c r="L9" t="inlineStr">
        <is>
          <t>330</t>
        </is>
      </c>
      <c r="M9" t="inlineStr">
        <is>
          <t>358</t>
        </is>
      </c>
      <c r="N9" t="inlineStr">
        <is>
          <t>557</t>
        </is>
      </c>
      <c r="O9" t="inlineStr">
        <is>
          <t>758</t>
        </is>
      </c>
      <c r="P9" t="inlineStr">
        <is>
          <t>886</t>
        </is>
      </c>
      <c r="Q9" t="inlineStr">
        <is>
          <t>997</t>
        </is>
      </c>
      <c r="R9" t="inlineStr">
        <is>
          <t>1,364</t>
        </is>
      </c>
      <c r="S9" t="inlineStr">
        <is>
          <t>1,359</t>
        </is>
      </c>
      <c r="T9" t="inlineStr">
        <is>
          <t>1,674</t>
        </is>
      </c>
      <c r="U9" t="inlineStr">
        <is>
          <t>1,751</t>
        </is>
      </c>
      <c r="V9" t="inlineStr">
        <is>
          <t>1,760</t>
        </is>
      </c>
      <c r="W9" t="inlineStr">
        <is>
          <t>1,774</t>
        </is>
      </c>
      <c r="X9" t="inlineStr">
        <is>
          <t>1,920</t>
        </is>
      </c>
      <c r="Y9" t="inlineStr">
        <is>
          <t>1,981</t>
        </is>
      </c>
      <c r="Z9" t="inlineStr">
        <is>
          <t>2,604</t>
        </is>
      </c>
      <c r="AA9" t="inlineStr">
        <is>
          <t>3,438</t>
        </is>
      </c>
      <c r="AB9" t="inlineStr">
        <is>
          <t>3,578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187</t>
        </is>
      </c>
      <c r="O10" t="inlineStr">
        <is>
          <t>184</t>
        </is>
      </c>
      <c r="P10" t="inlineStr">
        <is>
          <t>188</t>
        </is>
      </c>
      <c r="Q10" t="inlineStr">
        <is>
          <t>189</t>
        </is>
      </c>
      <c r="R10" t="inlineStr">
        <is>
          <t>189</t>
        </is>
      </c>
      <c r="S10" t="inlineStr">
        <is>
          <t>197</t>
        </is>
      </c>
      <c r="T10" t="inlineStr">
        <is>
          <t>2,871</t>
        </is>
      </c>
      <c r="U10" t="inlineStr">
        <is>
          <t>2,852</t>
        </is>
      </c>
      <c r="V10" t="inlineStr">
        <is>
          <t>2,850</t>
        </is>
      </c>
      <c r="W10" t="inlineStr">
        <is>
          <t>5,124</t>
        </is>
      </c>
      <c r="X10" t="inlineStr">
        <is>
          <t>5,448</t>
        </is>
      </c>
      <c r="Y10" t="inlineStr">
        <is>
          <t>5,208</t>
        </is>
      </c>
      <c r="Z10" t="inlineStr">
        <is>
          <t>5,091</t>
        </is>
      </c>
      <c r="AA10" t="inlineStr">
        <is>
          <t>5,654</t>
        </is>
      </c>
      <c r="AB10" t="inlineStr">
        <is>
          <t>5,179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20</t>
        </is>
      </c>
      <c r="G11" t="inlineStr">
        <is>
          <t>17</t>
        </is>
      </c>
      <c r="H11" t="inlineStr">
        <is>
          <t>16</t>
        </is>
      </c>
      <c r="I11" t="inlineStr">
        <is>
          <t>15</t>
        </is>
      </c>
      <c r="J11" t="inlineStr">
        <is>
          <t>18</t>
        </is>
      </c>
      <c r="K11" t="inlineStr">
        <is>
          <t>43</t>
        </is>
      </c>
      <c r="L11" t="inlineStr">
        <is>
          <t>30</t>
        </is>
      </c>
      <c r="M11" t="inlineStr">
        <is>
          <t>24</t>
        </is>
      </c>
      <c r="N11" t="inlineStr">
        <is>
          <t>56</t>
        </is>
      </c>
      <c r="O11" t="inlineStr">
        <is>
          <t>37</t>
        </is>
      </c>
      <c r="P11" t="inlineStr">
        <is>
          <t>26</t>
        </is>
      </c>
      <c r="Q11" t="inlineStr">
        <is>
          <t>18</t>
        </is>
      </c>
      <c r="R11" t="inlineStr">
        <is>
          <t>11</t>
        </is>
      </c>
      <c r="S11" t="inlineStr">
        <is>
          <t>13</t>
        </is>
      </c>
      <c r="T11" t="inlineStr">
        <is>
          <t>959</t>
        </is>
      </c>
      <c r="U11" t="inlineStr">
        <is>
          <t>876</t>
        </is>
      </c>
      <c r="V11" t="inlineStr">
        <is>
          <t>802</t>
        </is>
      </c>
      <c r="W11" t="inlineStr">
        <is>
          <t>1,391</t>
        </is>
      </c>
      <c r="X11" t="inlineStr">
        <is>
          <t>1,399</t>
        </is>
      </c>
      <c r="Y11" t="inlineStr">
        <is>
          <t>1,266</t>
        </is>
      </c>
      <c r="Z11" t="inlineStr">
        <is>
          <t>1,238</t>
        </is>
      </c>
      <c r="AA11" t="inlineStr">
        <is>
          <t>1,281</t>
        </is>
      </c>
      <c r="AB11" t="inlineStr">
        <is>
          <t>1,082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20</t>
        </is>
      </c>
      <c r="G12" t="inlineStr">
        <is>
          <t>17</t>
        </is>
      </c>
      <c r="H12" t="inlineStr">
        <is>
          <t>16</t>
        </is>
      </c>
      <c r="I12" t="inlineStr">
        <is>
          <t>15</t>
        </is>
      </c>
      <c r="J12" t="inlineStr">
        <is>
          <t>18</t>
        </is>
      </c>
      <c r="K12" t="inlineStr">
        <is>
          <t>43</t>
        </is>
      </c>
      <c r="L12" t="inlineStr">
        <is>
          <t>30</t>
        </is>
      </c>
      <c r="M12" t="inlineStr">
        <is>
          <t>24</t>
        </is>
      </c>
      <c r="N12" t="inlineStr">
        <is>
          <t>243</t>
        </is>
      </c>
      <c r="O12" t="inlineStr">
        <is>
          <t>222</t>
        </is>
      </c>
      <c r="P12" t="inlineStr">
        <is>
          <t>214</t>
        </is>
      </c>
      <c r="Q12" t="inlineStr">
        <is>
          <t>207</t>
        </is>
      </c>
      <c r="R12" t="inlineStr">
        <is>
          <t>200</t>
        </is>
      </c>
      <c r="S12" t="inlineStr">
        <is>
          <t>210</t>
        </is>
      </c>
      <c r="T12" t="inlineStr">
        <is>
          <t>3,830</t>
        </is>
      </c>
      <c r="U12" t="inlineStr">
        <is>
          <t>3,728</t>
        </is>
      </c>
      <c r="V12" t="inlineStr">
        <is>
          <t>3,652</t>
        </is>
      </c>
      <c r="W12" t="inlineStr">
        <is>
          <t>6,515</t>
        </is>
      </c>
      <c r="X12" t="inlineStr">
        <is>
          <t>6,846</t>
        </is>
      </c>
      <c r="Y12" t="inlineStr">
        <is>
          <t>6,474</t>
        </is>
      </c>
      <c r="Z12" t="inlineStr">
        <is>
          <t>6,329</t>
        </is>
      </c>
      <c r="AA12" t="inlineStr">
        <is>
          <t>6,935</t>
        </is>
      </c>
      <c r="AB12" t="inlineStr">
        <is>
          <t>6,261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1,178</t>
        </is>
      </c>
      <c r="Y13" t="inlineStr">
        <is>
          <t>1,050</t>
        </is>
      </c>
      <c r="Z13" t="inlineStr">
        <is>
          <t>934</t>
        </is>
      </c>
      <c r="AA13" t="inlineStr">
        <is>
          <t>1,002</t>
        </is>
      </c>
      <c r="AB13" t="inlineStr">
        <is>
          <t>1,015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234</t>
        </is>
      </c>
      <c r="I14" t="inlineStr">
        <is>
          <t>330</t>
        </is>
      </c>
      <c r="J14" t="inlineStr">
        <is>
          <t>409</t>
        </is>
      </c>
      <c r="K14" t="inlineStr">
        <is>
          <t>272</t>
        </is>
      </c>
      <c r="L14" t="inlineStr">
        <is>
          <t>245</t>
        </is>
      </c>
      <c r="M14" t="inlineStr">
        <is>
          <t>264</t>
        </is>
      </c>
      <c r="N14" t="inlineStr">
        <is>
          <t>206</t>
        </is>
      </c>
      <c r="O14" t="inlineStr">
        <is>
          <t>208</t>
        </is>
      </c>
      <c r="P14" t="inlineStr">
        <is>
          <t>191</t>
        </is>
      </c>
      <c r="Q14" t="inlineStr">
        <is>
          <t>95</t>
        </is>
      </c>
      <c r="R14" t="inlineStr">
        <is>
          <t>50</t>
        </is>
      </c>
      <c r="S14" t="inlineStr">
        <is>
          <t>52</t>
        </is>
      </c>
      <c r="T14" t="inlineStr">
        <is>
          <t>192</t>
        </is>
      </c>
      <c r="U14" t="inlineStr">
        <is>
          <t>35</t>
        </is>
      </c>
      <c r="V14" t="inlineStr">
        <is>
          <t>32</t>
        </is>
      </c>
      <c r="W14" t="inlineStr">
        <is>
          <t>37</t>
        </is>
      </c>
      <c r="X14" t="inlineStr">
        <is>
          <t>38</t>
        </is>
      </c>
      <c r="Y14" t="inlineStr">
        <is>
          <t>271</t>
        </is>
      </c>
      <c r="Z14" t="inlineStr">
        <is>
          <t>499</t>
        </is>
      </c>
      <c r="AA14" t="inlineStr">
        <is>
          <t>820</t>
        </is>
      </c>
      <c r="AB14" t="inlineStr">
        <is>
          <t>1,249</t>
        </is>
      </c>
    </row>
    <row r="15">
      <c r="A15" s="1" t="inlineStr">
        <is>
          <t>Other Non-Current Assets</t>
        </is>
      </c>
      <c r="B15" t="inlineStr">
        <is>
          <t>0</t>
        </is>
      </c>
      <c r="C15" t="inlineStr">
        <is>
          <t>10</t>
        </is>
      </c>
      <c r="D15" t="inlineStr">
        <is>
          <t>- -</t>
        </is>
      </c>
      <c r="E15" t="inlineStr">
        <is>
          <t>15</t>
        </is>
      </c>
      <c r="F15" t="inlineStr">
        <is>
          <t>18</t>
        </is>
      </c>
      <c r="G15" t="inlineStr">
        <is>
          <t>14</t>
        </is>
      </c>
      <c r="H15" t="inlineStr">
        <is>
          <t>81</t>
        </is>
      </c>
      <c r="I15" t="inlineStr">
        <is>
          <t>65</t>
        </is>
      </c>
      <c r="J15" t="inlineStr">
        <is>
          <t>39</t>
        </is>
      </c>
      <c r="K15" t="inlineStr">
        <is>
          <t>34</t>
        </is>
      </c>
      <c r="L15" t="inlineStr">
        <is>
          <t>47</t>
        </is>
      </c>
      <c r="M15" t="inlineStr">
        <is>
          <t>47</t>
        </is>
      </c>
      <c r="N15" t="inlineStr">
        <is>
          <t>88</t>
        </is>
      </c>
      <c r="O15" t="inlineStr">
        <is>
          <t>167</t>
        </is>
      </c>
      <c r="P15" t="inlineStr">
        <is>
          <t>110</t>
        </is>
      </c>
      <c r="Q15" t="inlineStr">
        <is>
          <t>354</t>
        </is>
      </c>
      <c r="R15" t="inlineStr">
        <is>
          <t>398</t>
        </is>
      </c>
      <c r="S15" t="inlineStr">
        <is>
          <t>462</t>
        </is>
      </c>
      <c r="T15" t="inlineStr">
        <is>
          <t>474</t>
        </is>
      </c>
      <c r="U15" t="inlineStr">
        <is>
          <t>605</t>
        </is>
      </c>
      <c r="V15" t="inlineStr">
        <is>
          <t>624</t>
        </is>
      </c>
      <c r="W15" t="inlineStr">
        <is>
          <t>767</t>
        </is>
      </c>
      <c r="X15" t="inlineStr">
        <is>
          <t>1,041</t>
        </is>
      </c>
      <c r="Y15" t="inlineStr">
        <is>
          <t>1,240</t>
        </is>
      </c>
      <c r="Z15" t="inlineStr">
        <is>
          <t>1,403</t>
        </is>
      </c>
      <c r="AA15" t="inlineStr">
        <is>
          <t>1,651</t>
        </is>
      </c>
      <c r="AB15" t="inlineStr">
        <is>
          <t>1,585</t>
        </is>
      </c>
    </row>
    <row r="16">
      <c r="A16" s="1" t="inlineStr">
        <is>
          <t>Total Non-Current Assets</t>
        </is>
      </c>
      <c r="B16" t="inlineStr">
        <is>
          <t>46</t>
        </is>
      </c>
      <c r="C16" t="inlineStr">
        <is>
          <t>88</t>
        </is>
      </c>
      <c r="D16" t="inlineStr">
        <is>
          <t>81</t>
        </is>
      </c>
      <c r="E16" t="inlineStr">
        <is>
          <t>174</t>
        </is>
      </c>
      <c r="F16" t="inlineStr">
        <is>
          <t>242</t>
        </is>
      </c>
      <c r="G16" t="inlineStr">
        <is>
          <t>285</t>
        </is>
      </c>
      <c r="H16" t="inlineStr">
        <is>
          <t>933</t>
        </is>
      </c>
      <c r="I16" t="inlineStr">
        <is>
          <t>930</t>
        </is>
      </c>
      <c r="J16" t="inlineStr">
        <is>
          <t>903</t>
        </is>
      </c>
      <c r="K16" t="inlineStr">
        <is>
          <t>761</t>
        </is>
      </c>
      <c r="L16" t="inlineStr">
        <is>
          <t>651</t>
        </is>
      </c>
      <c r="M16" t="inlineStr">
        <is>
          <t>693</t>
        </is>
      </c>
      <c r="N16" t="inlineStr">
        <is>
          <t>1,094</t>
        </is>
      </c>
      <c r="O16" t="inlineStr">
        <is>
          <t>1,354</t>
        </is>
      </c>
      <c r="P16" t="inlineStr">
        <is>
          <t>1,401</t>
        </is>
      </c>
      <c r="Q16" t="inlineStr">
        <is>
          <t>1,654</t>
        </is>
      </c>
      <c r="R16" t="inlineStr">
        <is>
          <t>2,012</t>
        </is>
      </c>
      <c r="S16" t="inlineStr">
        <is>
          <t>2,083</t>
        </is>
      </c>
      <c r="T16" t="inlineStr">
        <is>
          <t>6,169</t>
        </is>
      </c>
      <c r="U16" t="inlineStr">
        <is>
          <t>6,118</t>
        </is>
      </c>
      <c r="V16" t="inlineStr">
        <is>
          <t>6,068</t>
        </is>
      </c>
      <c r="W16" t="inlineStr">
        <is>
          <t>9,092</t>
        </is>
      </c>
      <c r="X16" t="inlineStr">
        <is>
          <t>11,024</t>
        </is>
      </c>
      <c r="Y16" t="inlineStr">
        <is>
          <t>11,017</t>
        </is>
      </c>
      <c r="Z16" t="inlineStr">
        <is>
          <t>11,769</t>
        </is>
      </c>
      <c r="AA16" t="inlineStr">
        <is>
          <t>13,846</t>
        </is>
      </c>
      <c r="AB16" t="inlineStr">
        <is>
          <t>13,688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</row>
    <row r="18">
      <c r="A18" s="1" t="inlineStr">
        <is>
          <t>Total Assets</t>
        </is>
      </c>
      <c r="B18" t="inlineStr">
        <is>
          <t>410</t>
        </is>
      </c>
      <c r="C18" t="inlineStr">
        <is>
          <t>626</t>
        </is>
      </c>
      <c r="D18" t="inlineStr">
        <is>
          <t>721</t>
        </is>
      </c>
      <c r="E18" t="inlineStr">
        <is>
          <t>1,093</t>
        </is>
      </c>
      <c r="F18" t="inlineStr">
        <is>
          <t>1,716</t>
        </is>
      </c>
      <c r="G18" t="inlineStr">
        <is>
          <t>2,254</t>
        </is>
      </c>
      <c r="H18" t="inlineStr">
        <is>
          <t>3,252</t>
        </is>
      </c>
      <c r="I18" t="inlineStr">
        <is>
          <t>3,465</t>
        </is>
      </c>
      <c r="J18" t="inlineStr">
        <is>
          <t>3,604</t>
        </is>
      </c>
      <c r="K18" t="inlineStr">
        <is>
          <t>4,395</t>
        </is>
      </c>
      <c r="L18" t="inlineStr">
        <is>
          <t>4,445</t>
        </is>
      </c>
      <c r="M18" t="inlineStr">
        <is>
          <t>5,215</t>
        </is>
      </c>
      <c r="N18" t="inlineStr">
        <is>
          <t>5,944</t>
        </is>
      </c>
      <c r="O18" t="inlineStr">
        <is>
          <t>5,520</t>
        </is>
      </c>
      <c r="P18" t="inlineStr">
        <is>
          <t>5,337</t>
        </is>
      </c>
      <c r="Q18" t="inlineStr">
        <is>
          <t>8,269</t>
        </is>
      </c>
      <c r="R18" t="inlineStr">
        <is>
          <t>9,399</t>
        </is>
      </c>
      <c r="S18" t="inlineStr">
        <is>
          <t>9,777</t>
        </is>
      </c>
      <c r="T18" t="inlineStr">
        <is>
          <t>15,826</t>
        </is>
      </c>
      <c r="U18" t="inlineStr">
        <is>
          <t>14,763</t>
        </is>
      </c>
      <c r="V18" t="inlineStr">
        <is>
          <t>14,438</t>
        </is>
      </c>
      <c r="W18" t="inlineStr">
        <is>
          <t>18,089</t>
        </is>
      </c>
      <c r="X18" t="inlineStr">
        <is>
          <t>21,828</t>
        </is>
      </c>
      <c r="Y18" t="inlineStr">
        <is>
          <t>23,095</t>
        </is>
      </c>
      <c r="Z18" t="inlineStr">
        <is>
          <t>25,368</t>
        </is>
      </c>
      <c r="AA18" t="inlineStr">
        <is>
          <t>33,302</t>
        </is>
      </c>
      <c r="AB18" t="inlineStr">
        <is>
          <t>34,367</t>
        </is>
      </c>
    </row>
    <row r="19">
      <c r="A19" s="1" t="inlineStr">
        <is>
          <t>Accounts Payable</t>
        </is>
      </c>
      <c r="B19" t="inlineStr">
        <is>
          <t>56</t>
        </is>
      </c>
      <c r="C19" t="inlineStr">
        <is>
          <t>96</t>
        </is>
      </c>
      <c r="D19" t="inlineStr">
        <is>
          <t>130</t>
        </is>
      </c>
      <c r="E19" t="inlineStr">
        <is>
          <t>71</t>
        </is>
      </c>
      <c r="F19" t="inlineStr">
        <is>
          <t>144</t>
        </is>
      </c>
      <c r="G19" t="inlineStr">
        <is>
          <t>170</t>
        </is>
      </c>
      <c r="H19" t="inlineStr">
        <is>
          <t>259</t>
        </is>
      </c>
      <c r="I19" t="inlineStr">
        <is>
          <t>224</t>
        </is>
      </c>
      <c r="J19" t="inlineStr">
        <is>
          <t>277</t>
        </is>
      </c>
      <c r="K19" t="inlineStr">
        <is>
          <t>465</t>
        </is>
      </c>
      <c r="L19" t="inlineStr">
        <is>
          <t>407</t>
        </is>
      </c>
      <c r="M19" t="inlineStr">
        <is>
          <t>432</t>
        </is>
      </c>
      <c r="N19" t="inlineStr">
        <is>
          <t>413</t>
        </is>
      </c>
      <c r="O19" t="inlineStr">
        <is>
          <t>271</t>
        </is>
      </c>
      <c r="P19" t="inlineStr">
        <is>
          <t>295</t>
        </is>
      </c>
      <c r="Q19" t="inlineStr">
        <is>
          <t>743</t>
        </is>
      </c>
      <c r="R19" t="inlineStr">
        <is>
          <t>575</t>
        </is>
      </c>
      <c r="S19" t="inlineStr">
        <is>
          <t>249</t>
        </is>
      </c>
      <c r="T19" t="inlineStr">
        <is>
          <t>860</t>
        </is>
      </c>
      <c r="U19" t="inlineStr">
        <is>
          <t>600</t>
        </is>
      </c>
      <c r="V19" t="inlineStr">
        <is>
          <t>455</t>
        </is>
      </c>
      <c r="W19" t="inlineStr">
        <is>
          <t>624</t>
        </is>
      </c>
      <c r="X19" t="inlineStr">
        <is>
          <t>1,004</t>
        </is>
      </c>
      <c r="Y19" t="inlineStr">
        <is>
          <t>1,106</t>
        </is>
      </c>
      <c r="Z19" t="inlineStr">
        <is>
          <t>1,191</t>
        </is>
      </c>
      <c r="AA19" t="inlineStr">
        <is>
          <t>1,683</t>
        </is>
      </c>
      <c r="AB19" t="inlineStr">
        <is>
          <t>- -</t>
        </is>
      </c>
    </row>
    <row r="20">
      <c r="A20" s="1" t="inlineStr">
        <is>
          <t>Short-Term Debt</t>
        </is>
      </c>
      <c r="B20" t="inlineStr">
        <is>
          <t>1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10</t>
        </is>
      </c>
      <c r="N20" t="inlineStr">
        <is>
          <t>2</t>
        </is>
      </c>
      <c r="O20" t="inlineStr">
        <is>
          <t>98</t>
        </is>
      </c>
      <c r="P20" t="inlineStr">
        <is>
          <t>- -</t>
        </is>
      </c>
      <c r="Q20" t="inlineStr">
        <is>
          <t>- -</t>
        </is>
      </c>
      <c r="R20" t="inlineStr">
        <is>
          <t>3</t>
        </is>
      </c>
      <c r="S20" t="inlineStr">
        <is>
          <t>5</t>
        </is>
      </c>
      <c r="T20" t="inlineStr">
        <is>
          <t>6</t>
        </is>
      </c>
      <c r="U20" t="inlineStr">
        <is>
          <t>5</t>
        </is>
      </c>
      <c r="V20" t="inlineStr">
        <is>
          <t>5</t>
        </is>
      </c>
      <c r="W20" t="inlineStr">
        <is>
          <t>260</t>
        </is>
      </c>
      <c r="X20" t="inlineStr">
        <is>
          <t>30</t>
        </is>
      </c>
      <c r="Y20" t="inlineStr">
        <is>
          <t>- -</t>
        </is>
      </c>
      <c r="Z20" t="inlineStr">
        <is>
          <t>- -</t>
        </is>
      </c>
      <c r="AA20" t="inlineStr">
        <is>
          <t>19</t>
        </is>
      </c>
      <c r="AB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22</t>
        </is>
      </c>
      <c r="Q21" t="inlineStr">
        <is>
          <t>82</t>
        </is>
      </c>
      <c r="R21" t="inlineStr">
        <is>
          <t>- -</t>
        </is>
      </c>
      <c r="S21" t="inlineStr">
        <is>
          <t>14</t>
        </is>
      </c>
      <c r="T21" t="inlineStr">
        <is>
          <t>22</t>
        </is>
      </c>
      <c r="U21" t="inlineStr">
        <is>
          <t>44</t>
        </is>
      </c>
      <c r="V21" t="inlineStr">
        <is>
          <t>4</t>
        </is>
      </c>
      <c r="W21" t="inlineStr">
        <is>
          <t>212</t>
        </is>
      </c>
      <c r="X21" t="inlineStr">
        <is>
          <t>182</t>
        </is>
      </c>
      <c r="Y21" t="inlineStr">
        <is>
          <t>216</t>
        </is>
      </c>
      <c r="Z21" t="inlineStr">
        <is>
          <t>74</t>
        </is>
      </c>
      <c r="AA21" t="inlineStr">
        <is>
          <t>134</t>
        </is>
      </c>
      <c r="AB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1,404</t>
        </is>
      </c>
      <c r="Z22" t="inlineStr">
        <is>
          <t>1,973</t>
        </is>
      </c>
      <c r="AA22" t="inlineStr">
        <is>
          <t>2,003</t>
        </is>
      </c>
      <c r="AB22" t="inlineStr">
        <is>
          <t>3,667</t>
        </is>
      </c>
    </row>
    <row r="23">
      <c r="A23" s="1" t="inlineStr">
        <is>
          <t>Other Current Liabilities</t>
        </is>
      </c>
      <c r="B23" t="inlineStr">
        <is>
          <t>151</t>
        </is>
      </c>
      <c r="C23" t="inlineStr">
        <is>
          <t>149</t>
        </is>
      </c>
      <c r="D23" t="inlineStr">
        <is>
          <t>110</t>
        </is>
      </c>
      <c r="E23" t="inlineStr">
        <is>
          <t>119</t>
        </is>
      </c>
      <c r="F23" t="inlineStr">
        <is>
          <t>159</t>
        </is>
      </c>
      <c r="G23" t="inlineStr">
        <is>
          <t>283</t>
        </is>
      </c>
      <c r="H23" t="inlineStr">
        <is>
          <t>481</t>
        </is>
      </c>
      <c r="I23" t="inlineStr">
        <is>
          <t>566</t>
        </is>
      </c>
      <c r="J23" t="inlineStr">
        <is>
          <t>586</t>
        </is>
      </c>
      <c r="K23" t="inlineStr">
        <is>
          <t>637</t>
        </is>
      </c>
      <c r="L23" t="inlineStr">
        <is>
          <t>1,273</t>
        </is>
      </c>
      <c r="M23" t="inlineStr">
        <is>
          <t>866</t>
        </is>
      </c>
      <c r="N23" t="inlineStr">
        <is>
          <t>1,061</t>
        </is>
      </c>
      <c r="O23" t="inlineStr">
        <is>
          <t>676</t>
        </is>
      </c>
      <c r="P23" t="inlineStr">
        <is>
          <t>1,200</t>
        </is>
      </c>
      <c r="Q23" t="inlineStr">
        <is>
          <t>2,141</t>
        </is>
      </c>
      <c r="R23" t="inlineStr">
        <is>
          <t>2,312</t>
        </is>
      </c>
      <c r="S23" t="inlineStr">
        <is>
          <t>2,499</t>
        </is>
      </c>
      <c r="T23" t="inlineStr">
        <is>
          <t>3,077</t>
        </is>
      </c>
      <c r="U23" t="inlineStr">
        <is>
          <t>2,889</t>
        </is>
      </c>
      <c r="V23" t="inlineStr">
        <is>
          <t>2,915</t>
        </is>
      </c>
      <c r="W23" t="inlineStr">
        <is>
          <t>2,565</t>
        </is>
      </c>
      <c r="X23" t="inlineStr">
        <is>
          <t>2,974</t>
        </is>
      </c>
      <c r="Y23" t="inlineStr">
        <is>
          <t>1,261</t>
        </is>
      </c>
      <c r="Z23" t="inlineStr">
        <is>
          <t>1,239</t>
        </is>
      </c>
      <c r="AA23" t="inlineStr">
        <is>
          <t>1,534</t>
        </is>
      </c>
      <c r="AB23" t="inlineStr">
        <is>
          <t>13,980</t>
        </is>
      </c>
    </row>
    <row r="24">
      <c r="A24" s="1" t="inlineStr">
        <is>
          <t>Total Current Liabilities</t>
        </is>
      </c>
      <c r="B24" t="inlineStr">
        <is>
          <t>208</t>
        </is>
      </c>
      <c r="C24" t="inlineStr">
        <is>
          <t>245</t>
        </is>
      </c>
      <c r="D24" t="inlineStr">
        <is>
          <t>240</t>
        </is>
      </c>
      <c r="E24" t="inlineStr">
        <is>
          <t>189</t>
        </is>
      </c>
      <c r="F24" t="inlineStr">
        <is>
          <t>303</t>
        </is>
      </c>
      <c r="G24" t="inlineStr">
        <is>
          <t>453</t>
        </is>
      </c>
      <c r="H24" t="inlineStr">
        <is>
          <t>740</t>
        </is>
      </c>
      <c r="I24" t="inlineStr">
        <is>
          <t>790</t>
        </is>
      </c>
      <c r="J24" t="inlineStr">
        <is>
          <t>863</t>
        </is>
      </c>
      <c r="K24" t="inlineStr">
        <is>
          <t>1,102</t>
        </is>
      </c>
      <c r="L24" t="inlineStr">
        <is>
          <t>1,680</t>
        </is>
      </c>
      <c r="M24" t="inlineStr">
        <is>
          <t>1,559</t>
        </is>
      </c>
      <c r="N24" t="inlineStr">
        <is>
          <t>1,907</t>
        </is>
      </c>
      <c r="O24" t="inlineStr">
        <is>
          <t>1,413</t>
        </is>
      </c>
      <c r="P24" t="inlineStr">
        <is>
          <t>1,495</t>
        </is>
      </c>
      <c r="Q24" t="inlineStr">
        <is>
          <t>2,884</t>
        </is>
      </c>
      <c r="R24" t="inlineStr">
        <is>
          <t>2,891</t>
        </is>
      </c>
      <c r="S24" t="inlineStr">
        <is>
          <t>2,753</t>
        </is>
      </c>
      <c r="T24" t="inlineStr">
        <is>
          <t>3,943</t>
        </is>
      </c>
      <c r="U24" t="inlineStr">
        <is>
          <t>3,495</t>
        </is>
      </c>
      <c r="V24" t="inlineStr">
        <is>
          <t>3,374</t>
        </is>
      </c>
      <c r="W24" t="inlineStr">
        <is>
          <t>3,449</t>
        </is>
      </c>
      <c r="X24" t="inlineStr">
        <is>
          <t>4,009</t>
        </is>
      </c>
      <c r="Y24" t="inlineStr">
        <is>
          <t>4,349</t>
        </is>
      </c>
      <c r="Z24" t="inlineStr">
        <is>
          <t>5,262</t>
        </is>
      </c>
      <c r="AA24" t="inlineStr">
        <is>
          <t>8,065</t>
        </is>
      </c>
      <c r="AB24" t="inlineStr">
        <is>
          <t>13,980</t>
        </is>
      </c>
    </row>
    <row r="25">
      <c r="A25" s="1" t="inlineStr">
        <is>
          <t>Long-Term Debt</t>
        </is>
      </c>
      <c r="B25" t="inlineStr">
        <is>
          <t>10</t>
        </is>
      </c>
      <c r="C25" t="inlineStr">
        <is>
          <t>- -</t>
        </is>
      </c>
      <c r="D25" t="inlineStr">
        <is>
          <t>- -</t>
        </is>
      </c>
      <c r="E25" t="inlineStr">
        <is>
          <t>317</t>
        </is>
      </c>
      <c r="F25" t="inlineStr">
        <is>
          <t>795</t>
        </is>
      </c>
      <c r="G25" t="inlineStr">
        <is>
          <t>772</t>
        </is>
      </c>
      <c r="H25" t="inlineStr">
        <is>
          <t>1,370</t>
        </is>
      </c>
      <c r="I25" t="inlineStr">
        <is>
          <t>1,138</t>
        </is>
      </c>
      <c r="J25" t="inlineStr">
        <is>
          <t>1,081</t>
        </is>
      </c>
      <c r="K25" t="inlineStr">
        <is>
          <t>1,107</t>
        </is>
      </c>
      <c r="L25" t="inlineStr">
        <is>
          <t>453</t>
        </is>
      </c>
      <c r="M25" t="inlineStr">
        <is>
          <t>503</t>
        </is>
      </c>
      <c r="N25" t="inlineStr">
        <is>
          <t>880</t>
        </is>
      </c>
      <c r="O25" t="inlineStr">
        <is>
          <t>907</t>
        </is>
      </c>
      <c r="P25" t="inlineStr">
        <is>
          <t>949</t>
        </is>
      </c>
      <c r="Q25" t="inlineStr">
        <is>
          <t>950</t>
        </is>
      </c>
      <c r="R25" t="inlineStr">
        <is>
          <t>950</t>
        </is>
      </c>
      <c r="S25" t="inlineStr">
        <is>
          <t>997</t>
        </is>
      </c>
      <c r="T25" t="inlineStr">
        <is>
          <t>1,471</t>
        </is>
      </c>
      <c r="U25" t="inlineStr">
        <is>
          <t>1,391</t>
        </is>
      </c>
      <c r="V25" t="inlineStr">
        <is>
          <t>1,222</t>
        </is>
      </c>
      <c r="W25" t="inlineStr">
        <is>
          <t>3,229</t>
        </is>
      </c>
      <c r="X25" t="inlineStr">
        <is>
          <t>3,599</t>
        </is>
      </c>
      <c r="Y25" t="inlineStr">
        <is>
          <t>3,471</t>
        </is>
      </c>
      <c r="Z25" t="inlineStr">
        <is>
          <t>3,484</t>
        </is>
      </c>
      <c r="AA25" t="inlineStr">
        <is>
          <t>5,695</t>
        </is>
      </c>
      <c r="AB25" t="inlineStr">
        <is>
          <t>4,632</t>
        </is>
      </c>
    </row>
    <row r="26">
      <c r="A26" s="1" t="inlineStr">
        <is>
          <t>Deferred Tax Liabilities</t>
        </is>
      </c>
      <c r="B26" t="inlineStr">
        <is>
          <t>2</t>
        </is>
      </c>
      <c r="C26" t="inlineStr">
        <is>
          <t>5</t>
        </is>
      </c>
      <c r="D26" t="inlineStr">
        <is>
          <t>6</t>
        </is>
      </c>
      <c r="E26" t="inlineStr">
        <is>
          <t>4</t>
        </is>
      </c>
      <c r="F26" t="inlineStr">
        <is>
          <t>2</t>
        </is>
      </c>
      <c r="G26" t="inlineStr">
        <is>
          <t>3</t>
        </is>
      </c>
      <c r="H26" t="inlineStr">
        <is>
          <t>31</t>
        </is>
      </c>
      <c r="I26" t="inlineStr">
        <is>
          <t>140</t>
        </is>
      </c>
      <c r="J26" t="inlineStr">
        <is>
          <t>213</t>
        </is>
      </c>
      <c r="K26" t="inlineStr">
        <is>
          <t>272</t>
        </is>
      </c>
      <c r="L26" t="inlineStr">
        <is>
          <t>265</t>
        </is>
      </c>
      <c r="M26" t="inlineStr">
        <is>
          <t>295</t>
        </is>
      </c>
      <c r="N26" t="inlineStr">
        <is>
          <t>359</t>
        </is>
      </c>
      <c r="O26" t="inlineStr">
        <is>
          <t>294</t>
        </is>
      </c>
      <c r="P26" t="inlineStr">
        <is>
          <t>270</t>
        </is>
      </c>
      <c r="Q26" t="inlineStr">
        <is>
          <t>208</t>
        </is>
      </c>
      <c r="R26" t="inlineStr">
        <is>
          <t>229</t>
        </is>
      </c>
      <c r="S26" t="inlineStr">
        <is>
          <t>117</t>
        </is>
      </c>
      <c r="T26" t="inlineStr">
        <is>
          <t>501</t>
        </is>
      </c>
      <c r="U26" t="inlineStr">
        <is>
          <t>287</t>
        </is>
      </c>
      <c r="V26" t="inlineStr">
        <is>
          <t>279</t>
        </is>
      </c>
      <c r="W26" t="inlineStr">
        <is>
          <t>417</t>
        </is>
      </c>
      <c r="X26" t="inlineStr">
        <is>
          <t>393</t>
        </is>
      </c>
      <c r="Y26" t="inlineStr">
        <is>
          <t>288</t>
        </is>
      </c>
      <c r="Z26" t="inlineStr">
        <is>
          <t>263</t>
        </is>
      </c>
      <c r="AA26" t="inlineStr">
        <is>
          <t>291</t>
        </is>
      </c>
      <c r="AB26" t="inlineStr">
        <is>
          <t>274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(0)</t>
        </is>
      </c>
      <c r="D27" t="inlineStr">
        <is>
          <t>0</t>
        </is>
      </c>
      <c r="E27" t="inlineStr">
        <is>
          <t>- -</t>
        </is>
      </c>
      <c r="F27" t="inlineStr">
        <is>
          <t>(0)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(0)</t>
        </is>
      </c>
      <c r="K27" t="inlineStr">
        <is>
          <t>28</t>
        </is>
      </c>
      <c r="L27" t="inlineStr">
        <is>
          <t>21</t>
        </is>
      </c>
      <c r="M27" t="inlineStr">
        <is>
          <t>11</t>
        </is>
      </c>
      <c r="N27" t="inlineStr">
        <is>
          <t>12</t>
        </is>
      </c>
      <c r="O27" t="inlineStr">
        <is>
          <t>120</t>
        </is>
      </c>
      <c r="P27" t="inlineStr">
        <is>
          <t>82</t>
        </is>
      </c>
      <c r="Q27" t="inlineStr">
        <is>
          <t>515</t>
        </is>
      </c>
      <c r="R27" t="inlineStr">
        <is>
          <t>871</t>
        </is>
      </c>
      <c r="S27" t="inlineStr">
        <is>
          <t>545</t>
        </is>
      </c>
      <c r="T27" t="inlineStr">
        <is>
          <t>396</t>
        </is>
      </c>
      <c r="U27" t="inlineStr">
        <is>
          <t>502</t>
        </is>
      </c>
      <c r="V27" t="inlineStr">
        <is>
          <t>453</t>
        </is>
      </c>
      <c r="W27" t="inlineStr">
        <is>
          <t>669</t>
        </is>
      </c>
      <c r="X27" t="inlineStr">
        <is>
          <t>1,020</t>
        </is>
      </c>
      <c r="Y27" t="inlineStr">
        <is>
          <t>231</t>
        </is>
      </c>
      <c r="Z27" t="inlineStr">
        <is>
          <t>270</t>
        </is>
      </c>
      <c r="AA27" t="inlineStr">
        <is>
          <t>314</t>
        </is>
      </c>
      <c r="AB27" t="inlineStr">
        <is>
          <t>285</t>
        </is>
      </c>
    </row>
    <row r="28">
      <c r="A28" s="1" t="inlineStr">
        <is>
          <t>Total Non-Current Liabilities</t>
        </is>
      </c>
      <c r="B28" t="inlineStr">
        <is>
          <t>13</t>
        </is>
      </c>
      <c r="C28" t="inlineStr">
        <is>
          <t>5</t>
        </is>
      </c>
      <c r="D28" t="inlineStr">
        <is>
          <t>6</t>
        </is>
      </c>
      <c r="E28" t="inlineStr">
        <is>
          <t>321</t>
        </is>
      </c>
      <c r="F28" t="inlineStr">
        <is>
          <t>797</t>
        </is>
      </c>
      <c r="G28" t="inlineStr">
        <is>
          <t>775</t>
        </is>
      </c>
      <c r="H28" t="inlineStr">
        <is>
          <t>1,401</t>
        </is>
      </c>
      <c r="I28" t="inlineStr">
        <is>
          <t>1,278</t>
        </is>
      </c>
      <c r="J28" t="inlineStr">
        <is>
          <t>1,294</t>
        </is>
      </c>
      <c r="K28" t="inlineStr">
        <is>
          <t>1,408</t>
        </is>
      </c>
      <c r="L28" t="inlineStr">
        <is>
          <t>739</t>
        </is>
      </c>
      <c r="M28" t="inlineStr">
        <is>
          <t>809</t>
        </is>
      </c>
      <c r="N28" t="inlineStr">
        <is>
          <t>1,250</t>
        </is>
      </c>
      <c r="O28" t="inlineStr">
        <is>
          <t>1,320</t>
        </is>
      </c>
      <c r="P28" t="inlineStr">
        <is>
          <t>1,301</t>
        </is>
      </c>
      <c r="Q28" t="inlineStr">
        <is>
          <t>1,673</t>
        </is>
      </c>
      <c r="R28" t="inlineStr">
        <is>
          <t>2,050</t>
        </is>
      </c>
      <c r="S28" t="inlineStr">
        <is>
          <t>1,659</t>
        </is>
      </c>
      <c r="T28" t="inlineStr">
        <is>
          <t>2,368</t>
        </is>
      </c>
      <c r="U28" t="inlineStr">
        <is>
          <t>2,180</t>
        </is>
      </c>
      <c r="V28" t="inlineStr">
        <is>
          <t>1,954</t>
        </is>
      </c>
      <c r="W28" t="inlineStr">
        <is>
          <t>4,315</t>
        </is>
      </c>
      <c r="X28" t="inlineStr">
        <is>
          <t>5,012</t>
        </is>
      </c>
      <c r="Y28" t="inlineStr">
        <is>
          <t>5,395</t>
        </is>
      </c>
      <c r="Z28" t="inlineStr">
        <is>
          <t>5,990</t>
        </is>
      </c>
      <c r="AA28" t="inlineStr">
        <is>
          <t>8,303</t>
        </is>
      </c>
      <c r="AB28" t="inlineStr">
        <is>
          <t>8,858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2,588</t>
        </is>
      </c>
      <c r="K29" t="inlineStr">
        <is>
          <t>- -</t>
        </is>
      </c>
      <c r="L29" t="inlineStr">
        <is>
          <t>1,477</t>
        </is>
      </c>
      <c r="M29" t="inlineStr">
        <is>
          <t>- -</t>
        </is>
      </c>
      <c r="N29" t="inlineStr">
        <is>
          <t>2,500</t>
        </is>
      </c>
      <c r="O29" t="inlineStr">
        <is>
          <t>2,641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</row>
    <row r="31">
      <c r="A31" s="1" t="inlineStr">
        <is>
          <t>Total Liabilities</t>
        </is>
      </c>
      <c r="B31" t="inlineStr">
        <is>
          <t>221</t>
        </is>
      </c>
      <c r="C31" t="inlineStr">
        <is>
          <t>250</t>
        </is>
      </c>
      <c r="D31" t="inlineStr">
        <is>
          <t>246</t>
        </is>
      </c>
      <c r="E31" t="inlineStr">
        <is>
          <t>510</t>
        </is>
      </c>
      <c r="F31" t="inlineStr">
        <is>
          <t>1,100</t>
        </is>
      </c>
      <c r="G31" t="inlineStr">
        <is>
          <t>1,228</t>
        </is>
      </c>
      <c r="H31" t="inlineStr">
        <is>
          <t>2,140</t>
        </is>
      </c>
      <c r="I31" t="inlineStr">
        <is>
          <t>2,068</t>
        </is>
      </c>
      <c r="J31" t="inlineStr">
        <is>
          <t>2,157</t>
        </is>
      </c>
      <c r="K31" t="inlineStr">
        <is>
          <t>2,509</t>
        </is>
      </c>
      <c r="L31" t="inlineStr">
        <is>
          <t>2,419</t>
        </is>
      </c>
      <c r="M31" t="inlineStr">
        <is>
          <t>2,369</t>
        </is>
      </c>
      <c r="N31" t="inlineStr">
        <is>
          <t>3,157</t>
        </is>
      </c>
      <c r="O31" t="inlineStr">
        <is>
          <t>2,733</t>
        </is>
      </c>
      <c r="P31" t="inlineStr">
        <is>
          <t>2,796</t>
        </is>
      </c>
      <c r="Q31" t="inlineStr">
        <is>
          <t>4,557</t>
        </is>
      </c>
      <c r="R31" t="inlineStr">
        <is>
          <t>4,941</t>
        </is>
      </c>
      <c r="S31" t="inlineStr">
        <is>
          <t>4,412</t>
        </is>
      </c>
      <c r="T31" t="inlineStr">
        <is>
          <t>6,311</t>
        </is>
      </c>
      <c r="U31" t="inlineStr">
        <is>
          <t>5,675</t>
        </is>
      </c>
      <c r="V31" t="inlineStr">
        <is>
          <t>5,328</t>
        </is>
      </c>
      <c r="W31" t="inlineStr">
        <is>
          <t>7,764</t>
        </is>
      </c>
      <c r="X31" t="inlineStr">
        <is>
          <t>9,021</t>
        </is>
      </c>
      <c r="Y31" t="inlineStr">
        <is>
          <t>9,744</t>
        </is>
      </c>
      <c r="Z31" t="inlineStr">
        <is>
          <t>11,252</t>
        </is>
      </c>
      <c r="AA31" t="inlineStr">
        <is>
          <t>16,368</t>
        </is>
      </c>
      <c r="AB31" t="inlineStr">
        <is>
          <t>22,839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8</t>
        </is>
      </c>
      <c r="G33" t="inlineStr">
        <is>
          <t>8</t>
        </is>
      </c>
      <c r="H33" t="inlineStr">
        <is>
          <t>8</t>
        </is>
      </c>
      <c r="I33" t="inlineStr">
        <is>
          <t>10</t>
        </is>
      </c>
      <c r="J33" t="inlineStr">
        <is>
          <t>12</t>
        </is>
      </c>
      <c r="K33" t="inlineStr">
        <is>
          <t>13</t>
        </is>
      </c>
      <c r="L33" t="inlineStr">
        <is>
          <t>11</t>
        </is>
      </c>
      <c r="M33" t="inlineStr">
        <is>
          <t>13</t>
        </is>
      </c>
      <c r="N33" t="inlineStr">
        <is>
          <t>57</t>
        </is>
      </c>
      <c r="O33" t="inlineStr">
        <is>
          <t>54</t>
        </is>
      </c>
      <c r="P33" t="inlineStr">
        <is>
          <t>56</t>
        </is>
      </c>
      <c r="Q33" t="inlineStr">
        <is>
          <t>53</t>
        </is>
      </c>
      <c r="R33" t="inlineStr">
        <is>
          <t>50</t>
        </is>
      </c>
      <c r="S33" t="inlineStr">
        <is>
          <t>49</t>
        </is>
      </c>
      <c r="T33" t="inlineStr">
        <is>
          <t>55</t>
        </is>
      </c>
      <c r="U33" t="inlineStr">
        <is>
          <t>48</t>
        </is>
      </c>
      <c r="V33" t="inlineStr">
        <is>
          <t>42</t>
        </is>
      </c>
      <c r="W33" t="inlineStr">
        <is>
          <t>41</t>
        </is>
      </c>
      <c r="X33" t="inlineStr">
        <is>
          <t>47</t>
        </is>
      </c>
      <c r="Y33" t="inlineStr">
        <is>
          <t>44</t>
        </is>
      </c>
      <c r="Z33" t="inlineStr">
        <is>
          <t>43</t>
        </is>
      </c>
      <c r="AA33" t="inlineStr">
        <is>
          <t>46</t>
        </is>
      </c>
      <c r="AB33" t="inlineStr">
        <is>
          <t>- -</t>
        </is>
      </c>
    </row>
    <row r="34">
      <c r="A34" s="1" t="inlineStr">
        <is>
          <t>Retained Earnings</t>
        </is>
      </c>
      <c r="B34" t="inlineStr">
        <is>
          <t>86</t>
        </is>
      </c>
      <c r="C34" t="inlineStr">
        <is>
          <t>208</t>
        </is>
      </c>
      <c r="D34" t="inlineStr">
        <is>
          <t>2</t>
        </is>
      </c>
      <c r="E34" t="inlineStr">
        <is>
          <t>434</t>
        </is>
      </c>
      <c r="F34" t="inlineStr">
        <is>
          <t>457</t>
        </is>
      </c>
      <c r="G34" t="inlineStr">
        <is>
          <t>746</t>
        </is>
      </c>
      <c r="H34" t="inlineStr">
        <is>
          <t>432</t>
        </is>
      </c>
      <c r="I34" t="inlineStr">
        <is>
          <t>290</t>
        </is>
      </c>
      <c r="J34" t="inlineStr">
        <is>
          <t>146</t>
        </is>
      </c>
      <c r="K34" t="inlineStr">
        <is>
          <t>476</t>
        </is>
      </c>
      <c r="L34" t="inlineStr">
        <is>
          <t>785</t>
        </is>
      </c>
      <c r="M34" t="inlineStr">
        <is>
          <t>1,636</t>
        </is>
      </c>
      <c r="N34" t="inlineStr">
        <is>
          <t>2,230</t>
        </is>
      </c>
      <c r="O34" t="inlineStr">
        <is>
          <t>2,381</t>
        </is>
      </c>
      <c r="P34" t="inlineStr">
        <is>
          <t>2,076</t>
        </is>
      </c>
      <c r="Q34" t="inlineStr">
        <is>
          <t>3,166</t>
        </is>
      </c>
      <c r="R34" t="inlineStr">
        <is>
          <t>4,234</t>
        </is>
      </c>
      <c r="S34" t="inlineStr">
        <is>
          <t>5,187</t>
        </is>
      </c>
      <c r="T34" t="inlineStr">
        <is>
          <t>6,016</t>
        </is>
      </c>
      <c r="U34" t="inlineStr">
        <is>
          <t>5,623</t>
        </is>
      </c>
      <c r="V34" t="inlineStr">
        <is>
          <t>5,739</t>
        </is>
      </c>
      <c r="W34" t="inlineStr">
        <is>
          <t>6,605</t>
        </is>
      </c>
      <c r="X34" t="inlineStr">
        <is>
          <t>8,651</t>
        </is>
      </c>
      <c r="Y34" t="inlineStr">
        <is>
          <t>10,549</t>
        </is>
      </c>
      <c r="Z34" t="inlineStr">
        <is>
          <t>10,676</t>
        </is>
      </c>
      <c r="AA34" t="inlineStr">
        <is>
          <t>13,106</t>
        </is>
      </c>
      <c r="AB34" t="inlineStr">
        <is>
          <t>- -</t>
        </is>
      </c>
    </row>
    <row r="35">
      <c r="A35" s="1" t="inlineStr">
        <is>
          <t>Other Compreh. Income(Loss)</t>
        </is>
      </c>
      <c r="B35" t="inlineStr">
        <is>
          <t>(38)</t>
        </is>
      </c>
      <c r="C35" t="inlineStr">
        <is>
          <t>(853)</t>
        </is>
      </c>
      <c r="D35" t="inlineStr">
        <is>
          <t>(59)</t>
        </is>
      </c>
      <c r="E35" t="inlineStr">
        <is>
          <t>(100)</t>
        </is>
      </c>
      <c r="F35" t="inlineStr">
        <is>
          <t>(127)</t>
        </is>
      </c>
      <c r="G35" t="inlineStr">
        <is>
          <t>(176)</t>
        </is>
      </c>
      <c r="H35" t="inlineStr">
        <is>
          <t>(495)</t>
        </is>
      </c>
      <c r="I35" t="inlineStr">
        <is>
          <t>167</t>
        </is>
      </c>
      <c r="J35" t="inlineStr">
        <is>
          <t>175</t>
        </is>
      </c>
      <c r="K35" t="inlineStr">
        <is>
          <t>182</t>
        </is>
      </c>
      <c r="L35" t="inlineStr">
        <is>
          <t>144</t>
        </is>
      </c>
      <c r="M35" t="inlineStr">
        <is>
          <t>149</t>
        </is>
      </c>
      <c r="N35" t="inlineStr">
        <is>
          <t>113</t>
        </is>
      </c>
      <c r="O35" t="inlineStr">
        <is>
          <t>42</t>
        </is>
      </c>
      <c r="P35" t="inlineStr">
        <is>
          <t>39</t>
        </is>
      </c>
      <c r="Q35" t="inlineStr">
        <is>
          <t>65</t>
        </is>
      </c>
      <c r="R35" t="inlineStr">
        <is>
          <t>102</t>
        </is>
      </c>
      <c r="S35" t="inlineStr">
        <is>
          <t>104</t>
        </is>
      </c>
      <c r="T35" t="inlineStr">
        <is>
          <t>(58)</t>
        </is>
      </c>
      <c r="U35" t="inlineStr">
        <is>
          <t>256</t>
        </is>
      </c>
      <c r="V35" t="inlineStr">
        <is>
          <t>513</t>
        </is>
      </c>
      <c r="W35" t="inlineStr">
        <is>
          <t>632</t>
        </is>
      </c>
      <c r="X35" t="inlineStr">
        <is>
          <t>302</t>
        </is>
      </c>
      <c r="Y35" t="inlineStr">
        <is>
          <t>327</t>
        </is>
      </c>
      <c r="Z35" t="inlineStr">
        <is>
          <t>311</t>
        </is>
      </c>
      <c r="AA35" t="inlineStr">
        <is>
          <t>219</t>
        </is>
      </c>
      <c r="AB35" t="inlineStr">
        <is>
          <t>- -</t>
        </is>
      </c>
    </row>
    <row r="36">
      <c r="A36" s="1" t="inlineStr">
        <is>
          <t>Other Total Stockhold. Equity</t>
        </is>
      </c>
      <c r="B36" t="inlineStr">
        <is>
          <t>141</t>
        </is>
      </c>
      <c r="C36" t="inlineStr">
        <is>
          <t>1,021</t>
        </is>
      </c>
      <c r="D36" t="inlineStr">
        <is>
          <t>532</t>
        </is>
      </c>
      <c r="E36" t="inlineStr">
        <is>
          <t>248</t>
        </is>
      </c>
      <c r="F36" t="inlineStr">
        <is>
          <t>278</t>
        </is>
      </c>
      <c r="G36" t="inlineStr">
        <is>
          <t>448</t>
        </is>
      </c>
      <c r="H36" t="inlineStr">
        <is>
          <t>1,166</t>
        </is>
      </c>
      <c r="I36" t="inlineStr">
        <is>
          <t>913</t>
        </is>
      </c>
      <c r="J36" t="inlineStr">
        <is>
          <t>1,101</t>
        </is>
      </c>
      <c r="K36" t="inlineStr">
        <is>
          <t>1,214</t>
        </is>
      </c>
      <c r="L36" t="inlineStr">
        <is>
          <t>1,086</t>
        </is>
      </c>
      <c r="M36" t="inlineStr">
        <is>
          <t>1,048</t>
        </is>
      </c>
      <c r="N36" t="inlineStr">
        <is>
          <t>387</t>
        </is>
      </c>
      <c r="O36" t="inlineStr">
        <is>
          <t>310</t>
        </is>
      </c>
      <c r="P36" t="inlineStr">
        <is>
          <t>369</t>
        </is>
      </c>
      <c r="Q36" t="inlineStr">
        <is>
          <t>428</t>
        </is>
      </c>
      <c r="R36" t="inlineStr">
        <is>
          <t>73</t>
        </is>
      </c>
      <c r="S36" t="inlineStr">
        <is>
          <t>25</t>
        </is>
      </c>
      <c r="T36" t="inlineStr">
        <is>
          <t>3,502</t>
        </is>
      </c>
      <c r="U36" t="inlineStr">
        <is>
          <t>3,160</t>
        </is>
      </c>
      <c r="V36" t="inlineStr">
        <is>
          <t>2,816</t>
        </is>
      </c>
      <c r="W36" t="inlineStr">
        <is>
          <t>3,046</t>
        </is>
      </c>
      <c r="X36" t="inlineStr">
        <is>
          <t>3,808</t>
        </is>
      </c>
      <c r="Y36" t="inlineStr">
        <is>
          <t>2,431</t>
        </is>
      </c>
      <c r="Z36" t="inlineStr">
        <is>
          <t>3,085</t>
        </is>
      </c>
      <c r="AA36" t="inlineStr">
        <is>
          <t>3,562</t>
        </is>
      </c>
      <c r="AB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189</t>
        </is>
      </c>
      <c r="C37" t="inlineStr">
        <is>
          <t>376</t>
        </is>
      </c>
      <c r="D37" t="inlineStr">
        <is>
          <t>475</t>
        </is>
      </c>
      <c r="E37" t="inlineStr">
        <is>
          <t>583</t>
        </is>
      </c>
      <c r="F37" t="inlineStr">
        <is>
          <t>616</t>
        </is>
      </c>
      <c r="G37" t="inlineStr">
        <is>
          <t>1,026</t>
        </is>
      </c>
      <c r="H37" t="inlineStr">
        <is>
          <t>1,111</t>
        </is>
      </c>
      <c r="I37" t="inlineStr">
        <is>
          <t>1,381</t>
        </is>
      </c>
      <c r="J37" t="inlineStr">
        <is>
          <t>1,434</t>
        </is>
      </c>
      <c r="K37" t="inlineStr">
        <is>
          <t>1,885</t>
        </is>
      </c>
      <c r="L37" t="inlineStr">
        <is>
          <t>2,026</t>
        </is>
      </c>
      <c r="M37" t="inlineStr">
        <is>
          <t>2,846</t>
        </is>
      </c>
      <c r="N37" t="inlineStr">
        <is>
          <t>2,788</t>
        </is>
      </c>
      <c r="O37" t="inlineStr">
        <is>
          <t>2,787</t>
        </is>
      </c>
      <c r="P37" t="inlineStr">
        <is>
          <t>2,541</t>
        </is>
      </c>
      <c r="Q37" t="inlineStr">
        <is>
          <t>3,711</t>
        </is>
      </c>
      <c r="R37" t="inlineStr">
        <is>
          <t>4,458</t>
        </is>
      </c>
      <c r="S37" t="inlineStr">
        <is>
          <t>5,366</t>
        </is>
      </c>
      <c r="T37" t="inlineStr">
        <is>
          <t>9,515</t>
        </is>
      </c>
      <c r="U37" t="inlineStr">
        <is>
          <t>9,088</t>
        </is>
      </c>
      <c r="V37" t="inlineStr">
        <is>
          <t>9,110</t>
        </is>
      </c>
      <c r="W37" t="inlineStr">
        <is>
          <t>10,324</t>
        </is>
      </c>
      <c r="X37" t="inlineStr">
        <is>
          <t>12,807</t>
        </is>
      </c>
      <c r="Y37" t="inlineStr">
        <is>
          <t>13,351</t>
        </is>
      </c>
      <c r="Z37" t="inlineStr">
        <is>
          <t>14,116</t>
        </is>
      </c>
      <c r="AA37" t="inlineStr">
        <is>
          <t>16,934</t>
        </is>
      </c>
      <c r="AB37" t="inlineStr">
        <is>
          <t>11,528</t>
        </is>
      </c>
    </row>
    <row r="38">
      <c r="A38" s="1" t="inlineStr">
        <is>
          <t>Total Liab.&amp;Stockhold. Equity</t>
        </is>
      </c>
      <c r="B38" t="inlineStr">
        <is>
          <t>410</t>
        </is>
      </c>
      <c r="C38" t="inlineStr">
        <is>
          <t>626</t>
        </is>
      </c>
      <c r="D38" t="inlineStr">
        <is>
          <t>721</t>
        </is>
      </c>
      <c r="E38" t="inlineStr">
        <is>
          <t>1,093</t>
        </is>
      </c>
      <c r="F38" t="inlineStr">
        <is>
          <t>1,716</t>
        </is>
      </c>
      <c r="G38" t="inlineStr">
        <is>
          <t>2,254</t>
        </is>
      </c>
      <c r="H38" t="inlineStr">
        <is>
          <t>3,252</t>
        </is>
      </c>
      <c r="I38" t="inlineStr">
        <is>
          <t>3,449</t>
        </is>
      </c>
      <c r="J38" t="inlineStr">
        <is>
          <t>3,591</t>
        </is>
      </c>
      <c r="K38" t="inlineStr">
        <is>
          <t>4,395</t>
        </is>
      </c>
      <c r="L38" t="inlineStr">
        <is>
          <t>4,445</t>
        </is>
      </c>
      <c r="M38" t="inlineStr">
        <is>
          <t>5,215</t>
        </is>
      </c>
      <c r="N38" t="inlineStr">
        <is>
          <t>5,944</t>
        </is>
      </c>
      <c r="O38" t="inlineStr">
        <is>
          <t>5,520</t>
        </is>
      </c>
      <c r="P38" t="inlineStr">
        <is>
          <t>5,337</t>
        </is>
      </c>
      <c r="Q38" t="inlineStr">
        <is>
          <t>8,269</t>
        </is>
      </c>
      <c r="R38" t="inlineStr">
        <is>
          <t>9,399</t>
        </is>
      </c>
      <c r="S38" t="inlineStr">
        <is>
          <t>9,777</t>
        </is>
      </c>
      <c r="T38" t="inlineStr">
        <is>
          <t>15,826</t>
        </is>
      </c>
      <c r="U38" t="inlineStr">
        <is>
          <t>14,763</t>
        </is>
      </c>
      <c r="V38" t="inlineStr">
        <is>
          <t>14,438</t>
        </is>
      </c>
      <c r="W38" t="inlineStr">
        <is>
          <t>18,089</t>
        </is>
      </c>
      <c r="X38" t="inlineStr">
        <is>
          <t>21,828</t>
        </is>
      </c>
      <c r="Y38" t="inlineStr">
        <is>
          <t>23,095</t>
        </is>
      </c>
      <c r="Z38" t="inlineStr">
        <is>
          <t>25,368</t>
        </is>
      </c>
      <c r="AA38" t="inlineStr">
        <is>
          <t>33,302</t>
        </is>
      </c>
      <c r="AB38" t="inlineStr">
        <is>
          <t>34,367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16</t>
        </is>
      </c>
      <c r="J39" t="inlineStr">
        <is>
          <t>14</t>
        </is>
      </c>
      <c r="K39" t="inlineStr">
        <is>
          <t>- -</t>
        </is>
      </c>
      <c r="L39" t="inlineStr">
        <is>
          <t>(0)</t>
        </is>
      </c>
      <c r="M39" t="inlineStr">
        <is>
          <t>0</t>
        </is>
      </c>
      <c r="N39" t="inlineStr">
        <is>
          <t>(0)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410</t>
        </is>
      </c>
      <c r="C40" t="inlineStr">
        <is>
          <t>626</t>
        </is>
      </c>
      <c r="D40" t="inlineStr">
        <is>
          <t>721</t>
        </is>
      </c>
      <c r="E40" t="inlineStr">
        <is>
          <t>1,093</t>
        </is>
      </c>
      <c r="F40" t="inlineStr">
        <is>
          <t>1,716</t>
        </is>
      </c>
      <c r="G40" t="inlineStr">
        <is>
          <t>2,254</t>
        </is>
      </c>
      <c r="H40" t="inlineStr">
        <is>
          <t>3,252</t>
        </is>
      </c>
      <c r="I40" t="inlineStr">
        <is>
          <t>3,465</t>
        </is>
      </c>
      <c r="J40" t="inlineStr">
        <is>
          <t>3,604</t>
        </is>
      </c>
      <c r="K40" t="inlineStr">
        <is>
          <t>4,395</t>
        </is>
      </c>
      <c r="L40" t="inlineStr">
        <is>
          <t>4,445</t>
        </is>
      </c>
      <c r="M40" t="inlineStr">
        <is>
          <t>5,215</t>
        </is>
      </c>
      <c r="N40" t="inlineStr">
        <is>
          <t>5,944</t>
        </is>
      </c>
      <c r="O40" t="inlineStr">
        <is>
          <t>5,520</t>
        </is>
      </c>
      <c r="P40" t="inlineStr">
        <is>
          <t>5,337</t>
        </is>
      </c>
      <c r="Q40" t="inlineStr">
        <is>
          <t>8,269</t>
        </is>
      </c>
      <c r="R40" t="inlineStr">
        <is>
          <t>9,399</t>
        </is>
      </c>
      <c r="S40" t="inlineStr">
        <is>
          <t>9,777</t>
        </is>
      </c>
      <c r="T40" t="inlineStr">
        <is>
          <t>15,826</t>
        </is>
      </c>
      <c r="U40" t="inlineStr">
        <is>
          <t>14,763</t>
        </is>
      </c>
      <c r="V40" t="inlineStr">
        <is>
          <t>14,438</t>
        </is>
      </c>
      <c r="W40" t="inlineStr">
        <is>
          <t>18,089</t>
        </is>
      </c>
      <c r="X40" t="inlineStr">
        <is>
          <t>21,828</t>
        </is>
      </c>
      <c r="Y40" t="inlineStr">
        <is>
          <t>23,095</t>
        </is>
      </c>
      <c r="Z40" t="inlineStr">
        <is>
          <t>25,368</t>
        </is>
      </c>
      <c r="AA40" t="inlineStr">
        <is>
          <t>33,302</t>
        </is>
      </c>
      <c r="AB40" t="inlineStr">
        <is>
          <t>34,367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1995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inlineStr">
        <is>
          <t>Net Income</t>
        </is>
      </c>
      <c r="B2" t="inlineStr">
        <is>
          <t>82</t>
        </is>
      </c>
      <c r="C2" t="inlineStr">
        <is>
          <t>127</t>
        </is>
      </c>
      <c r="D2" t="inlineStr">
        <is>
          <t>162</t>
        </is>
      </c>
      <c r="E2" t="inlineStr">
        <is>
          <t>72</t>
        </is>
      </c>
      <c r="F2" t="inlineStr">
        <is>
          <t>81</t>
        </is>
      </c>
      <c r="G2" t="inlineStr">
        <is>
          <t>326</t>
        </is>
      </c>
      <c r="H2" t="inlineStr">
        <is>
          <t>(427)</t>
        </is>
      </c>
      <c r="I2" t="inlineStr">
        <is>
          <t>(218)</t>
        </is>
      </c>
      <c r="J2" t="inlineStr">
        <is>
          <t>(201)</t>
        </is>
      </c>
      <c r="K2" t="inlineStr">
        <is>
          <t>319</t>
        </is>
      </c>
      <c r="L2" t="inlineStr">
        <is>
          <t>369</t>
        </is>
      </c>
      <c r="M2" t="inlineStr">
        <is>
          <t>825</t>
        </is>
      </c>
      <c r="N2" t="inlineStr">
        <is>
          <t>1,005</t>
        </is>
      </c>
      <c r="O2" t="inlineStr">
        <is>
          <t>452</t>
        </is>
      </c>
      <c r="P2" t="inlineStr">
        <is>
          <t>(216)</t>
        </is>
      </c>
      <c r="Q2" t="inlineStr">
        <is>
          <t>1,367</t>
        </is>
      </c>
      <c r="R2" t="inlineStr">
        <is>
          <t>1,899</t>
        </is>
      </c>
      <c r="S2" t="inlineStr">
        <is>
          <t>1,512</t>
        </is>
      </c>
      <c r="T2" t="inlineStr">
        <is>
          <t>1,396</t>
        </is>
      </c>
      <c r="U2" t="inlineStr">
        <is>
          <t>1,448</t>
        </is>
      </c>
      <c r="V2" t="inlineStr">
        <is>
          <t>1,506</t>
        </is>
      </c>
      <c r="W2" t="inlineStr">
        <is>
          <t>1,547</t>
        </is>
      </c>
      <c r="X2" t="inlineStr">
        <is>
          <t>2,561</t>
        </is>
      </c>
      <c r="Y2" t="inlineStr">
        <is>
          <t>2,965</t>
        </is>
      </c>
      <c r="Z2" t="inlineStr">
        <is>
          <t>2,886</t>
        </is>
      </c>
      <c r="AA2" t="inlineStr">
        <is>
          <t>4,340</t>
        </is>
      </c>
      <c r="AB2" t="inlineStr">
        <is>
          <t>6,462</t>
        </is>
      </c>
    </row>
    <row r="3">
      <c r="A3" s="1" t="inlineStr">
        <is>
          <t>Depreciation and Amortization</t>
        </is>
      </c>
      <c r="B3" t="inlineStr">
        <is>
          <t>8</t>
        </is>
      </c>
      <c r="C3" t="inlineStr">
        <is>
          <t>12</t>
        </is>
      </c>
      <c r="D3" t="inlineStr">
        <is>
          <t>17</t>
        </is>
      </c>
      <c r="E3" t="inlineStr">
        <is>
          <t>40</t>
        </is>
      </c>
      <c r="F3" t="inlineStr">
        <is>
          <t>43</t>
        </is>
      </c>
      <c r="G3" t="inlineStr">
        <is>
          <t>62</t>
        </is>
      </c>
      <c r="H3" t="inlineStr">
        <is>
          <t>142</t>
        </is>
      </c>
      <c r="I3" t="inlineStr">
        <is>
          <t>174</t>
        </is>
      </c>
      <c r="J3" t="inlineStr">
        <is>
          <t>182</t>
        </is>
      </c>
      <c r="K3" t="inlineStr">
        <is>
          <t>122</t>
        </is>
      </c>
      <c r="L3" t="inlineStr">
        <is>
          <t>107</t>
        </is>
      </c>
      <c r="M3" t="inlineStr">
        <is>
          <t>115</t>
        </is>
      </c>
      <c r="N3" t="inlineStr">
        <is>
          <t>185</t>
        </is>
      </c>
      <c r="O3" t="inlineStr">
        <is>
          <t>167</t>
        </is>
      </c>
      <c r="P3" t="inlineStr">
        <is>
          <t>201</t>
        </is>
      </c>
      <c r="Q3" t="inlineStr">
        <is>
          <t>203</t>
        </is>
      </c>
      <c r="R3" t="inlineStr">
        <is>
          <t>214</t>
        </is>
      </c>
      <c r="S3" t="inlineStr">
        <is>
          <t>246</t>
        </is>
      </c>
      <c r="T3" t="inlineStr">
        <is>
          <t>314</t>
        </is>
      </c>
      <c r="U3" t="inlineStr">
        <is>
          <t>308</t>
        </is>
      </c>
      <c r="V3" t="inlineStr">
        <is>
          <t>322</t>
        </is>
      </c>
      <c r="W3" t="inlineStr">
        <is>
          <t>375</t>
        </is>
      </c>
      <c r="X3" t="inlineStr">
        <is>
          <t>501</t>
        </is>
      </c>
      <c r="Y3" t="inlineStr">
        <is>
          <t>485</t>
        </is>
      </c>
      <c r="Z3" t="inlineStr">
        <is>
          <t>503</t>
        </is>
      </c>
      <c r="AA3" t="inlineStr">
        <is>
          <t>599</t>
        </is>
      </c>
      <c r="AB3" t="inlineStr">
        <is>
          <t>535</t>
        </is>
      </c>
    </row>
    <row r="4">
      <c r="A4" s="1" t="inlineStr">
        <is>
          <t>Deferred Income Tax</t>
        </is>
      </c>
      <c r="B4" t="inlineStr">
        <is>
          <t>3</t>
        </is>
      </c>
      <c r="C4" t="inlineStr">
        <is>
          <t>3</t>
        </is>
      </c>
      <c r="D4" t="inlineStr">
        <is>
          <t>4</t>
        </is>
      </c>
      <c r="E4" t="inlineStr">
        <is>
          <t>(4)</t>
        </is>
      </c>
      <c r="F4" t="inlineStr">
        <is>
          <t>4</t>
        </is>
      </c>
      <c r="G4" t="inlineStr">
        <is>
          <t>(8)</t>
        </is>
      </c>
      <c r="H4" t="inlineStr">
        <is>
          <t>(175)</t>
        </is>
      </c>
      <c r="I4" t="inlineStr">
        <is>
          <t>(23)</t>
        </is>
      </c>
      <c r="J4" t="inlineStr">
        <is>
          <t>(100)</t>
        </is>
      </c>
      <c r="K4" t="inlineStr">
        <is>
          <t>155</t>
        </is>
      </c>
      <c r="L4" t="inlineStr">
        <is>
          <t>21</t>
        </is>
      </c>
      <c r="M4" t="inlineStr">
        <is>
          <t>(92)</t>
        </is>
      </c>
      <c r="N4" t="inlineStr">
        <is>
          <t>159</t>
        </is>
      </c>
      <c r="O4" t="inlineStr">
        <is>
          <t>(48)</t>
        </is>
      </c>
      <c r="P4" t="inlineStr">
        <is>
          <t>(71)</t>
        </is>
      </c>
      <c r="Q4" t="inlineStr">
        <is>
          <t>38</t>
        </is>
      </c>
      <c r="R4" t="inlineStr">
        <is>
          <t>82</t>
        </is>
      </c>
      <c r="S4" t="inlineStr">
        <is>
          <t>(95)</t>
        </is>
      </c>
      <c r="T4" t="inlineStr">
        <is>
          <t>(31)</t>
        </is>
      </c>
      <c r="U4" t="inlineStr">
        <is>
          <t>(71)</t>
        </is>
      </c>
      <c r="V4" t="inlineStr">
        <is>
          <t>49</t>
        </is>
      </c>
      <c r="W4" t="inlineStr">
        <is>
          <t>(1)</t>
        </is>
      </c>
      <c r="X4" t="inlineStr">
        <is>
          <t>(9)</t>
        </is>
      </c>
      <c r="Y4" t="inlineStr">
        <is>
          <t>(274)</t>
        </is>
      </c>
      <c r="Z4" t="inlineStr">
        <is>
          <t>(265)</t>
        </is>
      </c>
      <c r="AA4" t="inlineStr">
        <is>
          <t>(258)</t>
        </is>
      </c>
      <c r="AB4" t="inlineStr">
        <is>
          <t>(477)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19</t>
        </is>
      </c>
      <c r="Q5" t="inlineStr">
        <is>
          <t>16</t>
        </is>
      </c>
      <c r="R5" t="inlineStr">
        <is>
          <t>16</t>
        </is>
      </c>
      <c r="S5" t="inlineStr">
        <is>
          <t>25</t>
        </is>
      </c>
      <c r="T5" t="inlineStr">
        <is>
          <t>72</t>
        </is>
      </c>
      <c r="U5" t="inlineStr">
        <is>
          <t>77</t>
        </is>
      </c>
      <c r="V5" t="inlineStr">
        <is>
          <t>64</t>
        </is>
      </c>
      <c r="W5" t="inlineStr">
        <is>
          <t>50</t>
        </is>
      </c>
      <c r="X5" t="inlineStr">
        <is>
          <t>64</t>
        </is>
      </c>
      <c r="Y5" t="inlineStr">
        <is>
          <t>53</t>
        </is>
      </c>
      <c r="Z5" t="inlineStr">
        <is>
          <t>84</t>
        </is>
      </c>
      <c r="AA5" t="inlineStr">
        <is>
          <t>66</t>
        </is>
      </c>
      <c r="AB5" t="inlineStr">
        <is>
          <t>134</t>
        </is>
      </c>
    </row>
    <row r="6">
      <c r="A6" s="1" t="inlineStr">
        <is>
          <t>Change in Working Capital</t>
        </is>
      </c>
      <c r="B6" t="inlineStr">
        <is>
          <t>(51)</t>
        </is>
      </c>
      <c r="C6" t="inlineStr">
        <is>
          <t>(95)</t>
        </is>
      </c>
      <c r="D6" t="inlineStr">
        <is>
          <t>(189)</t>
        </is>
      </c>
      <c r="E6" t="inlineStr">
        <is>
          <t>(170)</t>
        </is>
      </c>
      <c r="F6" t="inlineStr">
        <is>
          <t>(90)</t>
        </is>
      </c>
      <c r="G6" t="inlineStr">
        <is>
          <t>(204)</t>
        </is>
      </c>
      <c r="H6" t="inlineStr">
        <is>
          <t>(86)</t>
        </is>
      </c>
      <c r="I6" t="inlineStr">
        <is>
          <t>(255)</t>
        </is>
      </c>
      <c r="J6" t="inlineStr">
        <is>
          <t>647</t>
        </is>
      </c>
      <c r="K6" t="inlineStr">
        <is>
          <t>(303)</t>
        </is>
      </c>
      <c r="L6" t="inlineStr">
        <is>
          <t>321</t>
        </is>
      </c>
      <c r="M6" t="inlineStr">
        <is>
          <t>(441)</t>
        </is>
      </c>
      <c r="N6" t="inlineStr">
        <is>
          <t>(499)</t>
        </is>
      </c>
      <c r="O6" t="inlineStr">
        <is>
          <t>(434)</t>
        </is>
      </c>
      <c r="P6" t="inlineStr">
        <is>
          <t>52</t>
        </is>
      </c>
      <c r="Q6" t="inlineStr">
        <is>
          <t>(454)</t>
        </is>
      </c>
      <c r="R6" t="inlineStr">
        <is>
          <t>370</t>
        </is>
      </c>
      <c r="S6" t="inlineStr">
        <is>
          <t>(940)</t>
        </is>
      </c>
      <c r="T6" t="inlineStr">
        <is>
          <t>(552)</t>
        </is>
      </c>
      <c r="U6" t="inlineStr">
        <is>
          <t>(735)</t>
        </is>
      </c>
      <c r="V6" t="inlineStr">
        <is>
          <t>19</t>
        </is>
      </c>
      <c r="W6" t="inlineStr">
        <is>
          <t>(310)</t>
        </is>
      </c>
      <c r="X6" t="inlineStr">
        <is>
          <t>(1,127)</t>
        </is>
      </c>
      <c r="Y6" t="inlineStr">
        <is>
          <t>(68)</t>
        </is>
      </c>
      <c r="Z6" t="inlineStr">
        <is>
          <t>125</t>
        </is>
      </c>
      <c r="AA6" t="inlineStr">
        <is>
          <t>649</t>
        </is>
      </c>
      <c r="AB6" t="inlineStr">
        <is>
          <t>5,562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140</t>
        </is>
      </c>
      <c r="Q7" t="inlineStr">
        <is>
          <t>(1,002)</t>
        </is>
      </c>
      <c r="R7" t="inlineStr">
        <is>
          <t>346</t>
        </is>
      </c>
      <c r="S7" t="inlineStr">
        <is>
          <t>326</t>
        </is>
      </c>
      <c r="T7" t="inlineStr">
        <is>
          <t>(264)</t>
        </is>
      </c>
      <c r="U7" t="inlineStr">
        <is>
          <t>(199)</t>
        </is>
      </c>
      <c r="V7" t="inlineStr">
        <is>
          <t>264</t>
        </is>
      </c>
      <c r="W7" t="inlineStr">
        <is>
          <t>197</t>
        </is>
      </c>
      <c r="X7" t="inlineStr">
        <is>
          <t>(1,370)</t>
        </is>
      </c>
      <c r="Y7" t="inlineStr">
        <is>
          <t>231</t>
        </is>
      </c>
      <c r="Z7" t="inlineStr">
        <is>
          <t>(286)</t>
        </is>
      </c>
      <c r="AA7" t="inlineStr">
        <is>
          <t>620</t>
        </is>
      </c>
      <c r="AB7" t="inlineStr">
        <is>
          <t>- -</t>
        </is>
      </c>
    </row>
    <row r="8">
      <c r="A8" s="1" t="inlineStr">
        <is>
          <t>Inventory</t>
        </is>
      </c>
      <c r="B8" t="inlineStr">
        <is>
          <t>(40)</t>
        </is>
      </c>
      <c r="C8" t="inlineStr">
        <is>
          <t>(62)</t>
        </is>
      </c>
      <c r="D8" t="inlineStr">
        <is>
          <t>(110)</t>
        </is>
      </c>
      <c r="E8" t="inlineStr">
        <is>
          <t>(158)</t>
        </is>
      </c>
      <c r="F8" t="inlineStr">
        <is>
          <t>13</t>
        </is>
      </c>
      <c r="G8" t="inlineStr">
        <is>
          <t>(117)</t>
        </is>
      </c>
      <c r="H8" t="inlineStr">
        <is>
          <t>(336)</t>
        </is>
      </c>
      <c r="I8" t="inlineStr">
        <is>
          <t>(81)</t>
        </is>
      </c>
      <c r="J8" t="inlineStr">
        <is>
          <t>120</t>
        </is>
      </c>
      <c r="K8" t="inlineStr">
        <is>
          <t>(202)</t>
        </is>
      </c>
      <c r="L8" t="inlineStr">
        <is>
          <t>(49)</t>
        </is>
      </c>
      <c r="M8" t="inlineStr">
        <is>
          <t>(112)</t>
        </is>
      </c>
      <c r="N8" t="inlineStr">
        <is>
          <t>(641)</t>
        </is>
      </c>
      <c r="O8" t="inlineStr">
        <is>
          <t>(123)</t>
        </is>
      </c>
      <c r="P8" t="inlineStr">
        <is>
          <t>(226)</t>
        </is>
      </c>
      <c r="Q8" t="inlineStr">
        <is>
          <t>(945)</t>
        </is>
      </c>
      <c r="R8" t="inlineStr">
        <is>
          <t>(358)</t>
        </is>
      </c>
      <c r="S8" t="inlineStr">
        <is>
          <t>(465)</t>
        </is>
      </c>
      <c r="T8" t="inlineStr">
        <is>
          <t>(712)</t>
        </is>
      </c>
      <c r="U8" t="inlineStr">
        <is>
          <t>(355)</t>
        </is>
      </c>
      <c r="V8" t="inlineStr">
        <is>
          <t>(95)</t>
        </is>
      </c>
      <c r="W8" t="inlineStr">
        <is>
          <t>(46)</t>
        </is>
      </c>
      <c r="X8" t="inlineStr">
        <is>
          <t>(285)</t>
        </is>
      </c>
      <c r="Y8" t="inlineStr">
        <is>
          <t>(591)</t>
        </is>
      </c>
      <c r="Z8" t="inlineStr">
        <is>
          <t>(454)</t>
        </is>
      </c>
      <c r="AA8" t="inlineStr">
        <is>
          <t>(863)</t>
        </is>
      </c>
      <c r="AB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15</t>
        </is>
      </c>
      <c r="Q9" t="inlineStr">
        <is>
          <t>469</t>
        </is>
      </c>
      <c r="R9" t="inlineStr">
        <is>
          <t>(163)</t>
        </is>
      </c>
      <c r="S9" t="inlineStr">
        <is>
          <t>(297)</t>
        </is>
      </c>
      <c r="T9" t="inlineStr">
        <is>
          <t>442</t>
        </is>
      </c>
      <c r="U9" t="inlineStr">
        <is>
          <t>(165)</t>
        </is>
      </c>
      <c r="V9" t="inlineStr">
        <is>
          <t>(84)</t>
        </is>
      </c>
      <c r="W9" t="inlineStr">
        <is>
          <t>54</t>
        </is>
      </c>
      <c r="X9" t="inlineStr">
        <is>
          <t>320</t>
        </is>
      </c>
      <c r="Y9" t="inlineStr">
        <is>
          <t>112</t>
        </is>
      </c>
      <c r="Z9" t="inlineStr">
        <is>
          <t>(14)</t>
        </is>
      </c>
      <c r="AA9" t="inlineStr">
        <is>
          <t>408</t>
        </is>
      </c>
      <c r="AB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(41)</t>
        </is>
      </c>
      <c r="N10" t="inlineStr">
        <is>
          <t>(247)</t>
        </is>
      </c>
      <c r="O10" t="inlineStr">
        <is>
          <t>(142)</t>
        </is>
      </c>
      <c r="P10" t="inlineStr">
        <is>
          <t>21</t>
        </is>
      </c>
      <c r="Q10" t="inlineStr">
        <is>
          <t>- -</t>
        </is>
      </c>
      <c r="R10" t="inlineStr">
        <is>
          <t>(169)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(182)</t>
        </is>
      </c>
      <c r="Y10" t="inlineStr">
        <is>
          <t>1,134</t>
        </is>
      </c>
      <c r="Z10" t="inlineStr">
        <is>
          <t>1,116</t>
        </is>
      </c>
      <c r="AA10" t="inlineStr">
        <is>
          <t>1,892</t>
        </is>
      </c>
      <c r="AB10" t="inlineStr">
        <is>
          <t>6,530</t>
        </is>
      </c>
    </row>
    <row r="11">
      <c r="A11" s="1" t="inlineStr">
        <is>
          <t>Other Non-Cash Items</t>
        </is>
      </c>
      <c r="B11" t="inlineStr">
        <is>
          <t>4</t>
        </is>
      </c>
      <c r="C11" t="inlineStr">
        <is>
          <t>4</t>
        </is>
      </c>
      <c r="D11" t="inlineStr">
        <is>
          <t>(12)</t>
        </is>
      </c>
      <c r="E11" t="inlineStr">
        <is>
          <t>(0)</t>
        </is>
      </c>
      <c r="F11" t="inlineStr">
        <is>
          <t>- -</t>
        </is>
      </c>
      <c r="G11" t="inlineStr">
        <is>
          <t>(2)</t>
        </is>
      </c>
      <c r="H11" t="inlineStr">
        <is>
          <t>337</t>
        </is>
      </c>
      <c r="I11" t="inlineStr">
        <is>
          <t>265</t>
        </is>
      </c>
      <c r="J11" t="inlineStr">
        <is>
          <t>112</t>
        </is>
      </c>
      <c r="K11" t="inlineStr">
        <is>
          <t>47</t>
        </is>
      </c>
      <c r="L11" t="inlineStr">
        <is>
          <t>24</t>
        </is>
      </c>
      <c r="M11" t="inlineStr">
        <is>
          <t>224</t>
        </is>
      </c>
      <c r="N11" t="inlineStr">
        <is>
          <t>130</t>
        </is>
      </c>
      <c r="O11" t="inlineStr">
        <is>
          <t>256</t>
        </is>
      </c>
      <c r="P11" t="inlineStr">
        <is>
          <t>155</t>
        </is>
      </c>
      <c r="Q11" t="inlineStr">
        <is>
          <t>88</t>
        </is>
      </c>
      <c r="R11" t="inlineStr">
        <is>
          <t>99</t>
        </is>
      </c>
      <c r="S11" t="inlineStr">
        <is>
          <t>181</t>
        </is>
      </c>
      <c r="T11" t="inlineStr">
        <is>
          <t>250</t>
        </is>
      </c>
      <c r="U11" t="inlineStr">
        <is>
          <t>214</t>
        </is>
      </c>
      <c r="V11" t="inlineStr">
        <is>
          <t>238</t>
        </is>
      </c>
      <c r="W11" t="inlineStr">
        <is>
          <t>89</t>
        </is>
      </c>
      <c r="X11" t="inlineStr">
        <is>
          <t>168</t>
        </is>
      </c>
      <c r="Y11" t="inlineStr">
        <is>
          <t>363</t>
        </is>
      </c>
      <c r="Z11" t="inlineStr">
        <is>
          <t>341</t>
        </is>
      </c>
      <c r="AA11" t="inlineStr">
        <is>
          <t>255</t>
        </is>
      </c>
      <c r="AB11" t="inlineStr">
        <is>
          <t>114</t>
        </is>
      </c>
    </row>
    <row r="12">
      <c r="A12" s="1" t="inlineStr">
        <is>
          <t>Cash Provided by Operating Activities</t>
        </is>
      </c>
      <c r="B12" t="inlineStr">
        <is>
          <t>46</t>
        </is>
      </c>
      <c r="C12" t="inlineStr">
        <is>
          <t>51</t>
        </is>
      </c>
      <c r="D12" t="inlineStr">
        <is>
          <t>(17)</t>
        </is>
      </c>
      <c r="E12" t="inlineStr">
        <is>
          <t>(63)</t>
        </is>
      </c>
      <c r="F12" t="inlineStr">
        <is>
          <t>38</t>
        </is>
      </c>
      <c r="G12" t="inlineStr">
        <is>
          <t>174</t>
        </is>
      </c>
      <c r="H12" t="inlineStr">
        <is>
          <t>(210)</t>
        </is>
      </c>
      <c r="I12" t="inlineStr">
        <is>
          <t>(57)</t>
        </is>
      </c>
      <c r="J12" t="inlineStr">
        <is>
          <t>640</t>
        </is>
      </c>
      <c r="K12" t="inlineStr">
        <is>
          <t>340</t>
        </is>
      </c>
      <c r="L12" t="inlineStr">
        <is>
          <t>842</t>
        </is>
      </c>
      <c r="M12" t="inlineStr">
        <is>
          <t>630</t>
        </is>
      </c>
      <c r="N12" t="inlineStr">
        <is>
          <t>980</t>
        </is>
      </c>
      <c r="O12" t="inlineStr">
        <is>
          <t>393</t>
        </is>
      </c>
      <c r="P12" t="inlineStr">
        <is>
          <t>140</t>
        </is>
      </c>
      <c r="Q12" t="inlineStr">
        <is>
          <t>1,258</t>
        </is>
      </c>
      <c r="R12" t="inlineStr">
        <is>
          <t>2,680</t>
        </is>
      </c>
      <c r="S12" t="inlineStr">
        <is>
          <t>928</t>
        </is>
      </c>
      <c r="T12" t="inlineStr">
        <is>
          <t>1,449</t>
        </is>
      </c>
      <c r="U12" t="inlineStr">
        <is>
          <t>1,240</t>
        </is>
      </c>
      <c r="V12" t="inlineStr">
        <is>
          <t>2,200</t>
        </is>
      </c>
      <c r="W12" t="inlineStr">
        <is>
          <t>1,751</t>
        </is>
      </c>
      <c r="X12" t="inlineStr">
        <is>
          <t>2,158</t>
        </is>
      </c>
      <c r="Y12" t="inlineStr">
        <is>
          <t>3,524</t>
        </is>
      </c>
      <c r="Z12" t="inlineStr">
        <is>
          <t>3,673</t>
        </is>
      </c>
      <c r="AA12" t="inlineStr">
        <is>
          <t>5,652</t>
        </is>
      </c>
      <c r="AB12" t="inlineStr">
        <is>
          <t>12,330</t>
        </is>
      </c>
    </row>
    <row r="13">
      <c r="A13" s="1" t="inlineStr">
        <is>
          <t>CAPEX</t>
        </is>
      </c>
      <c r="B13" t="inlineStr">
        <is>
          <t>(28)</t>
        </is>
      </c>
      <c r="C13" t="inlineStr">
        <is>
          <t>(47)</t>
        </is>
      </c>
      <c r="D13" t="inlineStr">
        <is>
          <t>(45)</t>
        </is>
      </c>
      <c r="E13" t="inlineStr">
        <is>
          <t>(115)</t>
        </is>
      </c>
      <c r="F13" t="inlineStr">
        <is>
          <t>(111)</t>
        </is>
      </c>
      <c r="G13" t="inlineStr">
        <is>
          <t>(124)</t>
        </is>
      </c>
      <c r="H13" t="inlineStr">
        <is>
          <t>(309)</t>
        </is>
      </c>
      <c r="I13" t="inlineStr">
        <is>
          <t>(145)</t>
        </is>
      </c>
      <c r="J13" t="inlineStr">
        <is>
          <t>(90)</t>
        </is>
      </c>
      <c r="K13" t="inlineStr">
        <is>
          <t>(102)</t>
        </is>
      </c>
      <c r="L13" t="inlineStr">
        <is>
          <t>(86)</t>
        </is>
      </c>
      <c r="M13" t="inlineStr">
        <is>
          <t>(93)</t>
        </is>
      </c>
      <c r="N13" t="inlineStr">
        <is>
          <t>(262)</t>
        </is>
      </c>
      <c r="O13" t="inlineStr">
        <is>
          <t>(364)</t>
        </is>
      </c>
      <c r="P13" t="inlineStr">
        <is>
          <t>(150)</t>
        </is>
      </c>
      <c r="Q13" t="inlineStr">
        <is>
          <t>(172)</t>
        </is>
      </c>
      <c r="R13" t="inlineStr">
        <is>
          <t>(390)</t>
        </is>
      </c>
      <c r="S13" t="inlineStr">
        <is>
          <t>(237)</t>
        </is>
      </c>
      <c r="T13" t="inlineStr">
        <is>
          <t>(295)</t>
        </is>
      </c>
      <c r="U13" t="inlineStr">
        <is>
          <t>(437)</t>
        </is>
      </c>
      <c r="V13" t="inlineStr">
        <is>
          <t>(405)</t>
        </is>
      </c>
      <c r="W13" t="inlineStr">
        <is>
          <t>(341)</t>
        </is>
      </c>
      <c r="X13" t="inlineStr">
        <is>
          <t>(429)</t>
        </is>
      </c>
      <c r="Y13" t="inlineStr">
        <is>
          <t>(699)</t>
        </is>
      </c>
      <c r="Z13" t="inlineStr">
        <is>
          <t>(993)</t>
        </is>
      </c>
      <c r="AA13" t="inlineStr">
        <is>
          <t>(1,222)</t>
        </is>
      </c>
      <c r="AB13" t="inlineStr">
        <is>
          <t>(1,069)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(275)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(14)</t>
        </is>
      </c>
      <c r="T14" t="inlineStr">
        <is>
          <t>(610)</t>
        </is>
      </c>
      <c r="U14" t="inlineStr">
        <is>
          <t>- -</t>
        </is>
      </c>
      <c r="V14" t="inlineStr">
        <is>
          <t>- -</t>
        </is>
      </c>
      <c r="W14" t="inlineStr">
        <is>
          <t>(2,777)</t>
        </is>
      </c>
      <c r="X14" t="inlineStr">
        <is>
          <t>(1,223)</t>
        </is>
      </c>
      <c r="Y14" t="inlineStr">
        <is>
          <t>- -</t>
        </is>
      </c>
      <c r="Z14" t="inlineStr">
        <is>
          <t>- -</t>
        </is>
      </c>
      <c r="AA14" t="inlineStr">
        <is>
          <t>(272)</t>
        </is>
      </c>
      <c r="AB14" t="inlineStr">
        <is>
          <t>374</t>
        </is>
      </c>
    </row>
    <row r="15">
      <c r="A15" s="1" t="inlineStr">
        <is>
          <t>Purchases of Investments</t>
        </is>
      </c>
      <c r="B15" t="inlineStr">
        <is>
          <t>(7)</t>
        </is>
      </c>
      <c r="C15" t="inlineStr">
        <is>
          <t>(2)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(1,821)</t>
        </is>
      </c>
      <c r="T15" t="inlineStr">
        <is>
          <t>(1,244)</t>
        </is>
      </c>
      <c r="U15" t="inlineStr">
        <is>
          <t>(611)</t>
        </is>
      </c>
      <c r="V15" t="inlineStr">
        <is>
          <t>(1,218)</t>
        </is>
      </c>
      <c r="W15" t="inlineStr">
        <is>
          <t>(2,665)</t>
        </is>
      </c>
      <c r="X15" t="inlineStr">
        <is>
          <t>(1,322)</t>
        </is>
      </c>
      <c r="Y15" t="inlineStr">
        <is>
          <t>(1,056)</t>
        </is>
      </c>
      <c r="Z15" t="inlineStr">
        <is>
          <t>(1,448)</t>
        </is>
      </c>
      <c r="AA15" t="inlineStr">
        <is>
          <t>(1,802)</t>
        </is>
      </c>
      <c r="AB15" t="inlineStr">
        <is>
          <t>(1,322)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7</t>
        </is>
      </c>
      <c r="D16" t="inlineStr">
        <is>
          <t>17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594</t>
        </is>
      </c>
      <c r="T16" t="inlineStr">
        <is>
          <t>1,643</t>
        </is>
      </c>
      <c r="U16" t="inlineStr">
        <is>
          <t>1,028</t>
        </is>
      </c>
      <c r="V16" t="inlineStr">
        <is>
          <t>364</t>
        </is>
      </c>
      <c r="W16" t="inlineStr">
        <is>
          <t>2,439</t>
        </is>
      </c>
      <c r="X16" t="inlineStr">
        <is>
          <t>1,500</t>
        </is>
      </c>
      <c r="Y16" t="inlineStr">
        <is>
          <t>1,186</t>
        </is>
      </c>
      <c r="Z16" t="inlineStr">
        <is>
          <t>1,142</t>
        </is>
      </c>
      <c r="AA16" t="inlineStr">
        <is>
          <t>1,660</t>
        </is>
      </c>
      <c r="AB16" t="inlineStr">
        <is>
          <t>2,076</t>
        </is>
      </c>
    </row>
    <row r="17">
      <c r="A17" s="1" t="inlineStr">
        <is>
          <t>Other Investing Activities</t>
        </is>
      </c>
      <c r="B17" t="inlineStr">
        <is>
          <t>3</t>
        </is>
      </c>
      <c r="C17" t="inlineStr">
        <is>
          <t>- -</t>
        </is>
      </c>
      <c r="D17" t="inlineStr">
        <is>
          <t>14</t>
        </is>
      </c>
      <c r="E17" t="inlineStr">
        <is>
          <t>(4)</t>
        </is>
      </c>
      <c r="F17" t="inlineStr">
        <is>
          <t>(10)</t>
        </is>
      </c>
      <c r="G17" t="inlineStr">
        <is>
          <t>3</t>
        </is>
      </c>
      <c r="H17" t="inlineStr">
        <is>
          <t>(12)</t>
        </is>
      </c>
      <c r="I17" t="inlineStr">
        <is>
          <t>62</t>
        </is>
      </c>
      <c r="J17" t="inlineStr">
        <is>
          <t>57</t>
        </is>
      </c>
      <c r="K17" t="inlineStr">
        <is>
          <t>20</t>
        </is>
      </c>
      <c r="L17" t="inlineStr">
        <is>
          <t>14</t>
        </is>
      </c>
      <c r="M17" t="inlineStr">
        <is>
          <t>7</t>
        </is>
      </c>
      <c r="N17" t="inlineStr">
        <is>
          <t>28</t>
        </is>
      </c>
      <c r="O17" t="inlineStr">
        <is>
          <t>- -</t>
        </is>
      </c>
      <c r="P17" t="inlineStr">
        <is>
          <t>10</t>
        </is>
      </c>
      <c r="Q17" t="inlineStr">
        <is>
          <t>5</t>
        </is>
      </c>
      <c r="R17" t="inlineStr">
        <is>
          <t>- -</t>
        </is>
      </c>
      <c r="S17" t="inlineStr">
        <is>
          <t>(10)</t>
        </is>
      </c>
      <c r="T17" t="inlineStr">
        <is>
          <t>(5)</t>
        </is>
      </c>
      <c r="U17" t="inlineStr">
        <is>
          <t>(4)</t>
        </is>
      </c>
      <c r="V17" t="inlineStr">
        <is>
          <t>(1)</t>
        </is>
      </c>
      <c r="W17" t="inlineStr">
        <is>
          <t>(17)</t>
        </is>
      </c>
      <c r="X17" t="inlineStr">
        <is>
          <t>2</t>
        </is>
      </c>
      <c r="Y17" t="inlineStr">
        <is>
          <t>(36)</t>
        </is>
      </c>
      <c r="Z17" t="inlineStr">
        <is>
          <t>(133)</t>
        </is>
      </c>
      <c r="AA17" t="inlineStr">
        <is>
          <t>(62)</t>
        </is>
      </c>
      <c r="AB17" t="inlineStr">
        <is>
          <t>(186)</t>
        </is>
      </c>
    </row>
    <row r="18">
      <c r="A18" s="1" t="inlineStr">
        <is>
          <t>Cash Used for Investing Activities</t>
        </is>
      </c>
      <c r="B18" t="inlineStr">
        <is>
          <t>(32)</t>
        </is>
      </c>
      <c r="C18" t="inlineStr">
        <is>
          <t>(43)</t>
        </is>
      </c>
      <c r="D18" t="inlineStr">
        <is>
          <t>(14)</t>
        </is>
      </c>
      <c r="E18" t="inlineStr">
        <is>
          <t>(119)</t>
        </is>
      </c>
      <c r="F18" t="inlineStr">
        <is>
          <t>(121)</t>
        </is>
      </c>
      <c r="G18" t="inlineStr">
        <is>
          <t>(121)</t>
        </is>
      </c>
      <c r="H18" t="inlineStr">
        <is>
          <t>(321)</t>
        </is>
      </c>
      <c r="I18" t="inlineStr">
        <is>
          <t>(84)</t>
        </is>
      </c>
      <c r="J18" t="inlineStr">
        <is>
          <t>(32)</t>
        </is>
      </c>
      <c r="K18" t="inlineStr">
        <is>
          <t>(82)</t>
        </is>
      </c>
      <c r="L18" t="inlineStr">
        <is>
          <t>(72)</t>
        </is>
      </c>
      <c r="M18" t="inlineStr">
        <is>
          <t>(86)</t>
        </is>
      </c>
      <c r="N18" t="inlineStr">
        <is>
          <t>(508)</t>
        </is>
      </c>
      <c r="O18" t="inlineStr">
        <is>
          <t>(364)</t>
        </is>
      </c>
      <c r="P18" t="inlineStr">
        <is>
          <t>(140)</t>
        </is>
      </c>
      <c r="Q18" t="inlineStr">
        <is>
          <t>(167)</t>
        </is>
      </c>
      <c r="R18" t="inlineStr">
        <is>
          <t>(390)</t>
        </is>
      </c>
      <c r="S18" t="inlineStr">
        <is>
          <t>(1,478)</t>
        </is>
      </c>
      <c r="T18" t="inlineStr">
        <is>
          <t>(506)</t>
        </is>
      </c>
      <c r="U18" t="inlineStr">
        <is>
          <t>(20)</t>
        </is>
      </c>
      <c r="V18" t="inlineStr">
        <is>
          <t>(1,260)</t>
        </is>
      </c>
      <c r="W18" t="inlineStr">
        <is>
          <t>(3,352)</t>
        </is>
      </c>
      <c r="X18" t="inlineStr">
        <is>
          <t>(1,451)</t>
        </is>
      </c>
      <c r="Y18" t="inlineStr">
        <is>
          <t>(564)</t>
        </is>
      </c>
      <c r="Z18" t="inlineStr">
        <is>
          <t>(1,298)</t>
        </is>
      </c>
      <c r="AA18" t="inlineStr">
        <is>
          <t>(1,651)</t>
        </is>
      </c>
      <c r="AB18" t="inlineStr">
        <is>
          <t>(82)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(0)</t>
        </is>
      </c>
      <c r="Q19" t="inlineStr">
        <is>
          <t>(2)</t>
        </is>
      </c>
      <c r="R19" t="inlineStr">
        <is>
          <t>(3)</t>
        </is>
      </c>
      <c r="S19" t="inlineStr">
        <is>
          <t>(4)</t>
        </is>
      </c>
      <c r="T19" t="inlineStr">
        <is>
          <t>(512)</t>
        </is>
      </c>
      <c r="U19" t="inlineStr">
        <is>
          <t>(5)</t>
        </is>
      </c>
      <c r="V19" t="inlineStr">
        <is>
          <t>(4)</t>
        </is>
      </c>
      <c r="W19" t="inlineStr">
        <is>
          <t>(5)</t>
        </is>
      </c>
      <c r="X19" t="inlineStr">
        <is>
          <t>(292)</t>
        </is>
      </c>
      <c r="Y19" t="inlineStr">
        <is>
          <t>(3)</t>
        </is>
      </c>
      <c r="Z19" t="inlineStr">
        <is>
          <t>(4)</t>
        </is>
      </c>
      <c r="AA19" t="inlineStr">
        <is>
          <t>(4)</t>
        </is>
      </c>
      <c r="AB19" t="inlineStr">
        <is>
          <t>(14)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55</t>
        </is>
      </c>
      <c r="D20" t="inlineStr">
        <is>
          <t>- -</t>
        </is>
      </c>
      <c r="E20" t="inlineStr">
        <is>
          <t>2</t>
        </is>
      </c>
      <c r="F20" t="inlineStr">
        <is>
          <t>32</t>
        </is>
      </c>
      <c r="G20" t="inlineStr">
        <is>
          <t>17</t>
        </is>
      </c>
      <c r="H20" t="inlineStr">
        <is>
          <t>24</t>
        </is>
      </c>
      <c r="I20" t="inlineStr">
        <is>
          <t>28</t>
        </is>
      </c>
      <c r="J20" t="inlineStr">
        <is>
          <t>8</t>
        </is>
      </c>
      <c r="K20" t="inlineStr">
        <is>
          <t>27</t>
        </is>
      </c>
      <c r="L20" t="inlineStr">
        <is>
          <t>19</t>
        </is>
      </c>
      <c r="M20" t="inlineStr">
        <is>
          <t>51</t>
        </is>
      </c>
      <c r="N20" t="inlineStr">
        <is>
          <t>117</t>
        </is>
      </c>
      <c r="O20" t="inlineStr">
        <is>
          <t>16</t>
        </is>
      </c>
      <c r="P20" t="inlineStr">
        <is>
          <t>16</t>
        </is>
      </c>
      <c r="Q20" t="inlineStr">
        <is>
          <t>41</t>
        </is>
      </c>
      <c r="R20" t="inlineStr">
        <is>
          <t>44</t>
        </is>
      </c>
      <c r="S20" t="inlineStr">
        <is>
          <t>5,156</t>
        </is>
      </c>
      <c r="T20" t="inlineStr">
        <is>
          <t>44</t>
        </is>
      </c>
      <c r="U20" t="inlineStr">
        <is>
          <t>48</t>
        </is>
      </c>
      <c r="V20" t="inlineStr">
        <is>
          <t>36</t>
        </is>
      </c>
      <c r="W20" t="inlineStr">
        <is>
          <t>613</t>
        </is>
      </c>
      <c r="X20" t="inlineStr">
        <is>
          <t>61</t>
        </is>
      </c>
      <c r="Y20" t="inlineStr">
        <is>
          <t>25</t>
        </is>
      </c>
      <c r="Z20" t="inlineStr">
        <is>
          <t>30</t>
        </is>
      </c>
      <c r="AA20" t="inlineStr">
        <is>
          <t>46</t>
        </is>
      </c>
      <c r="AB20" t="inlineStr">
        <is>
          <t>56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(895)</t>
        </is>
      </c>
      <c r="N21" t="inlineStr">
        <is>
          <t>(526)</t>
        </is>
      </c>
      <c r="O21" t="inlineStr">
        <is>
          <t>(123)</t>
        </is>
      </c>
      <c r="P21" t="inlineStr">
        <is>
          <t>- -</t>
        </is>
      </c>
      <c r="Q21" t="inlineStr">
        <is>
          <t>- -</t>
        </is>
      </c>
      <c r="R21" t="inlineStr">
        <is>
          <t>(907)</t>
        </is>
      </c>
      <c r="S21" t="inlineStr">
        <is>
          <t>(706)</t>
        </is>
      </c>
      <c r="T21" t="inlineStr">
        <is>
          <t>(412)</t>
        </is>
      </c>
      <c r="U21" t="inlineStr">
        <is>
          <t>(847)</t>
        </is>
      </c>
      <c r="V21" t="inlineStr">
        <is>
          <t>(613)</t>
        </is>
      </c>
      <c r="W21" t="inlineStr">
        <is>
          <t>(421)</t>
        </is>
      </c>
      <c r="X21" t="inlineStr">
        <is>
          <t>(600)</t>
        </is>
      </c>
      <c r="Y21" t="inlineStr">
        <is>
          <t>(1,315)</t>
        </is>
      </c>
      <c r="Z21" t="inlineStr">
        <is>
          <t>(460)</t>
        </is>
      </c>
      <c r="AA21" t="inlineStr">
        <is>
          <t>(1,475)</t>
        </is>
      </c>
      <c r="AB21" t="inlineStr">
        <is>
          <t>(9,731)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(151)</t>
        </is>
      </c>
      <c r="P22" t="inlineStr">
        <is>
          <t>(124)</t>
        </is>
      </c>
      <c r="Q22" t="inlineStr">
        <is>
          <t>(116)</t>
        </is>
      </c>
      <c r="R22" t="inlineStr">
        <is>
          <t>(223)</t>
        </is>
      </c>
      <c r="S22" t="inlineStr">
        <is>
          <t>(249)</t>
        </is>
      </c>
      <c r="T22" t="inlineStr">
        <is>
          <t>(297)</t>
        </is>
      </c>
      <c r="U22" t="inlineStr">
        <is>
          <t>(324)</t>
        </is>
      </c>
      <c r="V22" t="inlineStr">
        <is>
          <t>(328)</t>
        </is>
      </c>
      <c r="W22" t="inlineStr">
        <is>
          <t>(469)</t>
        </is>
      </c>
      <c r="X22" t="inlineStr">
        <is>
          <t>(620)</t>
        </is>
      </c>
      <c r="Y22" t="inlineStr">
        <is>
          <t>(685)</t>
        </is>
      </c>
      <c r="Z22" t="inlineStr">
        <is>
          <t>(1,486)</t>
        </is>
      </c>
      <c r="AA22" t="inlineStr">
        <is>
          <t>(1,302)</t>
        </is>
      </c>
      <c r="AB22" t="inlineStr">
        <is>
          <t>(1,555)</t>
        </is>
      </c>
    </row>
    <row r="23">
      <c r="A23" s="1" t="inlineStr">
        <is>
          <t>Other Financing Activities</t>
        </is>
      </c>
      <c r="B23" t="inlineStr">
        <is>
          <t>15</t>
        </is>
      </c>
      <c r="C23" t="inlineStr">
        <is>
          <t>(27)</t>
        </is>
      </c>
      <c r="D23" t="inlineStr">
        <is>
          <t>4</t>
        </is>
      </c>
      <c r="E23" t="inlineStr">
        <is>
          <t>316</t>
        </is>
      </c>
      <c r="F23" t="inlineStr">
        <is>
          <t>508</t>
        </is>
      </c>
      <c r="G23" t="inlineStr">
        <is>
          <t>113</t>
        </is>
      </c>
      <c r="H23" t="inlineStr">
        <is>
          <t>427</t>
        </is>
      </c>
      <c r="I23" t="inlineStr">
        <is>
          <t>(139)</t>
        </is>
      </c>
      <c r="J23" t="inlineStr">
        <is>
          <t>(78)</t>
        </is>
      </c>
      <c r="K23" t="inlineStr">
        <is>
          <t>(2)</t>
        </is>
      </c>
      <c r="L23" t="inlineStr">
        <is>
          <t>(15)</t>
        </is>
      </c>
      <c r="M23" t="inlineStr">
        <is>
          <t>(11)</t>
        </is>
      </c>
      <c r="N23" t="inlineStr">
        <is>
          <t>(612)</t>
        </is>
      </c>
      <c r="O23" t="inlineStr">
        <is>
          <t>(0)</t>
        </is>
      </c>
      <c r="P23" t="inlineStr">
        <is>
          <t>3</t>
        </is>
      </c>
      <c r="Q23" t="inlineStr">
        <is>
          <t>201</t>
        </is>
      </c>
      <c r="R23" t="inlineStr">
        <is>
          <t>(194)</t>
        </is>
      </c>
      <c r="S23" t="inlineStr">
        <is>
          <t>(4,916)</t>
        </is>
      </c>
      <c r="T23" t="inlineStr">
        <is>
          <t>1,022</t>
        </is>
      </c>
      <c r="U23" t="inlineStr">
        <is>
          <t>5</t>
        </is>
      </c>
      <c r="V23" t="inlineStr">
        <is>
          <t>4</t>
        </is>
      </c>
      <c r="W23" t="inlineStr">
        <is>
          <t>2,346</t>
        </is>
      </c>
      <c r="X23" t="inlineStr">
        <is>
          <t>- -</t>
        </is>
      </c>
      <c r="Y23" t="inlineStr">
        <is>
          <t>- -</t>
        </is>
      </c>
      <c r="Z23" t="inlineStr">
        <is>
          <t>- -</t>
        </is>
      </c>
      <c r="AA23" t="inlineStr">
        <is>
          <t>1,815</t>
        </is>
      </c>
      <c r="AB23" t="inlineStr">
        <is>
          <t>- -</t>
        </is>
      </c>
    </row>
    <row r="24">
      <c r="A24" s="1" t="inlineStr">
        <is>
          <t>Cash Used/Provided by Financing Activities</t>
        </is>
      </c>
      <c r="B24" t="inlineStr">
        <is>
          <t>15</t>
        </is>
      </c>
      <c r="C24" t="inlineStr">
        <is>
          <t>28</t>
        </is>
      </c>
      <c r="D24" t="inlineStr">
        <is>
          <t>4</t>
        </is>
      </c>
      <c r="E24" t="inlineStr">
        <is>
          <t>318</t>
        </is>
      </c>
      <c r="F24" t="inlineStr">
        <is>
          <t>540</t>
        </is>
      </c>
      <c r="G24" t="inlineStr">
        <is>
          <t>130</t>
        </is>
      </c>
      <c r="H24" t="inlineStr">
        <is>
          <t>450</t>
        </is>
      </c>
      <c r="I24" t="inlineStr">
        <is>
          <t>(111)</t>
        </is>
      </c>
      <c r="J24" t="inlineStr">
        <is>
          <t>(70)</t>
        </is>
      </c>
      <c r="K24" t="inlineStr">
        <is>
          <t>26</t>
        </is>
      </c>
      <c r="L24" t="inlineStr">
        <is>
          <t>3</t>
        </is>
      </c>
      <c r="M24" t="inlineStr">
        <is>
          <t>(855)</t>
        </is>
      </c>
      <c r="N24" t="inlineStr">
        <is>
          <t>(1,021)</t>
        </is>
      </c>
      <c r="O24" t="inlineStr">
        <is>
          <t>(258)</t>
        </is>
      </c>
      <c r="P24" t="inlineStr">
        <is>
          <t>(105)</t>
        </is>
      </c>
      <c r="Q24" t="inlineStr">
        <is>
          <t>124</t>
        </is>
      </c>
      <c r="R24" t="inlineStr">
        <is>
          <t>(1,284)</t>
        </is>
      </c>
      <c r="S24" t="inlineStr">
        <is>
          <t>(720)</t>
        </is>
      </c>
      <c r="T24" t="inlineStr">
        <is>
          <t>(155)</t>
        </is>
      </c>
      <c r="U24" t="inlineStr">
        <is>
          <t>(1,123)</t>
        </is>
      </c>
      <c r="V24" t="inlineStr">
        <is>
          <t>(906)</t>
        </is>
      </c>
      <c r="W24" t="inlineStr">
        <is>
          <t>2,064</t>
        </is>
      </c>
      <c r="X24" t="inlineStr">
        <is>
          <t>(1,450)</t>
        </is>
      </c>
      <c r="Y24" t="inlineStr">
        <is>
          <t>(1,978)</t>
        </is>
      </c>
      <c r="Z24" t="inlineStr">
        <is>
          <t>(1,919)</t>
        </is>
      </c>
      <c r="AA24" t="inlineStr">
        <is>
          <t>(920)</t>
        </is>
      </c>
      <c r="AB24" t="inlineStr">
        <is>
          <t>(11,245)</t>
        </is>
      </c>
    </row>
    <row r="25">
      <c r="A25" s="1" t="inlineStr">
        <is>
          <t>Effect of Forex Changes on Cash</t>
        </is>
      </c>
      <c r="B25" t="inlineStr">
        <is>
          <t>(0)</t>
        </is>
      </c>
      <c r="C25" t="inlineStr">
        <is>
          <t>1</t>
        </is>
      </c>
      <c r="D25" t="inlineStr">
        <is>
          <t>1</t>
        </is>
      </c>
      <c r="E25" t="inlineStr">
        <is>
          <t>(1)</t>
        </is>
      </c>
      <c r="F25" t="inlineStr">
        <is>
          <t>(2)</t>
        </is>
      </c>
      <c r="G25" t="inlineStr">
        <is>
          <t>38</t>
        </is>
      </c>
      <c r="H25" t="inlineStr">
        <is>
          <t>16</t>
        </is>
      </c>
      <c r="I25" t="inlineStr">
        <is>
          <t>(2)</t>
        </is>
      </c>
      <c r="J25" t="inlineStr">
        <is>
          <t>(87)</t>
        </is>
      </c>
      <c r="K25" t="inlineStr">
        <is>
          <t>(13)</t>
        </is>
      </c>
      <c r="L25" t="inlineStr">
        <is>
          <t>27</t>
        </is>
      </c>
      <c r="M25" t="inlineStr">
        <is>
          <t>(17)</t>
        </is>
      </c>
      <c r="N25" t="inlineStr">
        <is>
          <t>(11)</t>
        </is>
      </c>
      <c r="O25" t="inlineStr">
        <is>
          <t>1</t>
        </is>
      </c>
      <c r="P25" t="inlineStr">
        <is>
          <t>2</t>
        </is>
      </c>
      <c r="Q25" t="inlineStr">
        <is>
          <t>7</t>
        </is>
      </c>
      <c r="R25" t="inlineStr">
        <is>
          <t>5</t>
        </is>
      </c>
      <c r="S25" t="inlineStr">
        <is>
          <t>(3)</t>
        </is>
      </c>
      <c r="T25" t="inlineStr">
        <is>
          <t>(13)</t>
        </is>
      </c>
      <c r="U25" t="inlineStr">
        <is>
          <t>10</t>
        </is>
      </c>
      <c r="V25" t="inlineStr">
        <is>
          <t>8</t>
        </is>
      </c>
      <c r="W25" t="inlineStr">
        <is>
          <t>7</t>
        </is>
      </c>
      <c r="X25" t="inlineStr">
        <is>
          <t>(34)</t>
        </is>
      </c>
      <c r="Y25" t="inlineStr">
        <is>
          <t>6</t>
        </is>
      </c>
      <c r="Z25" t="inlineStr">
        <is>
          <t>5</t>
        </is>
      </c>
      <c r="AA25" t="inlineStr">
        <is>
          <t>(6)</t>
        </is>
      </c>
      <c r="AB25" t="inlineStr">
        <is>
          <t>23</t>
        </is>
      </c>
    </row>
    <row r="26">
      <c r="A26" s="1" t="inlineStr">
        <is>
          <t>Net Change In Cash</t>
        </is>
      </c>
      <c r="B26" t="inlineStr">
        <is>
          <t>15</t>
        </is>
      </c>
      <c r="C26" t="inlineStr">
        <is>
          <t>28</t>
        </is>
      </c>
      <c r="D26" t="inlineStr">
        <is>
          <t>4</t>
        </is>
      </c>
      <c r="E26" t="inlineStr">
        <is>
          <t>318</t>
        </is>
      </c>
      <c r="F26" t="inlineStr">
        <is>
          <t>455</t>
        </is>
      </c>
      <c r="G26" t="inlineStr">
        <is>
          <t>221</t>
        </is>
      </c>
      <c r="H26" t="inlineStr">
        <is>
          <t>(66)</t>
        </is>
      </c>
      <c r="I26" t="inlineStr">
        <is>
          <t>(254)</t>
        </is>
      </c>
      <c r="J26" t="inlineStr">
        <is>
          <t>451</t>
        </is>
      </c>
      <c r="K26" t="inlineStr">
        <is>
          <t>271</t>
        </is>
      </c>
      <c r="L26" t="inlineStr">
        <is>
          <t>801</t>
        </is>
      </c>
      <c r="M26" t="inlineStr">
        <is>
          <t>(328)</t>
        </is>
      </c>
      <c r="N26" t="inlineStr">
        <is>
          <t>(561)</t>
        </is>
      </c>
      <c r="O26" t="inlineStr">
        <is>
          <t>(228)</t>
        </is>
      </c>
      <c r="P26" t="inlineStr">
        <is>
          <t>(103)</t>
        </is>
      </c>
      <c r="Q26" t="inlineStr">
        <is>
          <t>1,221</t>
        </is>
      </c>
      <c r="R26" t="inlineStr">
        <is>
          <t>1,012</t>
        </is>
      </c>
      <c r="S26" t="inlineStr">
        <is>
          <t>(1,272)</t>
        </is>
      </c>
      <c r="T26" t="inlineStr">
        <is>
          <t>774</t>
        </is>
      </c>
      <c r="U26" t="inlineStr">
        <is>
          <t>107</t>
        </is>
      </c>
      <c r="V26" t="inlineStr">
        <is>
          <t>43</t>
        </is>
      </c>
      <c r="W26" t="inlineStr">
        <is>
          <t>471</t>
        </is>
      </c>
      <c r="X26" t="inlineStr">
        <is>
          <t>(777)</t>
        </is>
      </c>
      <c r="Y26" t="inlineStr">
        <is>
          <t>989</t>
        </is>
      </c>
      <c r="Z26" t="inlineStr">
        <is>
          <t>461</t>
        </is>
      </c>
      <c r="AA26" t="inlineStr">
        <is>
          <t>3,074</t>
        </is>
      </c>
      <c r="AB26" t="inlineStr">
        <is>
          <t>1,026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608</t>
        </is>
      </c>
      <c r="G27" t="inlineStr">
        <is>
          <t>783</t>
        </is>
      </c>
      <c r="H27" t="inlineStr">
        <is>
          <t>813</t>
        </is>
      </c>
      <c r="I27" t="inlineStr">
        <is>
          <t>702</t>
        </is>
      </c>
      <c r="J27" t="inlineStr">
        <is>
          <t>1,292</t>
        </is>
      </c>
      <c r="K27" t="inlineStr">
        <is>
          <t>1,664</t>
        </is>
      </c>
      <c r="L27" t="inlineStr">
        <is>
          <t>2,254</t>
        </is>
      </c>
      <c r="M27" t="inlineStr">
        <is>
          <t>2,186</t>
        </is>
      </c>
      <c r="N27" t="inlineStr">
        <is>
          <t>1,858</t>
        </is>
      </c>
      <c r="O27" t="inlineStr">
        <is>
          <t>1,554</t>
        </is>
      </c>
      <c r="P27" t="inlineStr">
        <is>
          <t>1,485</t>
        </is>
      </c>
      <c r="Q27" t="inlineStr">
        <is>
          <t>2,609</t>
        </is>
      </c>
      <c r="R27" t="inlineStr">
        <is>
          <t>3,536</t>
        </is>
      </c>
      <c r="S27" t="inlineStr">
        <is>
          <t>2,332</t>
        </is>
      </c>
      <c r="T27" t="inlineStr">
        <is>
          <t>3,204</t>
        </is>
      </c>
      <c r="U27" t="inlineStr">
        <is>
          <t>2,927</t>
        </is>
      </c>
      <c r="V27" t="inlineStr">
        <is>
          <t>2,670</t>
        </is>
      </c>
      <c r="W27" t="inlineStr">
        <is>
          <t>3,056</t>
        </is>
      </c>
      <c r="X27" t="inlineStr">
        <is>
          <t>2,710</t>
        </is>
      </c>
      <c r="Y27" t="inlineStr">
        <is>
          <t>3,580</t>
        </is>
      </c>
      <c r="Z27" t="inlineStr">
        <is>
          <t>3,960</t>
        </is>
      </c>
      <c r="AA27" t="inlineStr">
        <is>
          <t>7,388</t>
        </is>
      </c>
      <c r="AB27" t="inlineStr">
        <is>
          <t>7,903</t>
        </is>
      </c>
    </row>
    <row r="28">
      <c r="A28" s="1" t="inlineStr">
        <is>
          <t>Cash at the Beginning of Period</t>
        </is>
      </c>
      <c r="B28" t="inlineStr">
        <is>
          <t>15</t>
        </is>
      </c>
      <c r="C28" t="inlineStr">
        <is>
          <t>40</t>
        </is>
      </c>
      <c r="D28" t="inlineStr">
        <is>
          <t>65</t>
        </is>
      </c>
      <c r="E28" t="inlineStr">
        <is>
          <t>41</t>
        </is>
      </c>
      <c r="F28" t="inlineStr">
        <is>
          <t>152</t>
        </is>
      </c>
      <c r="G28" t="inlineStr">
        <is>
          <t>562</t>
        </is>
      </c>
      <c r="H28" t="inlineStr">
        <is>
          <t>878</t>
        </is>
      </c>
      <c r="I28" t="inlineStr">
        <is>
          <t>956</t>
        </is>
      </c>
      <c r="J28" t="inlineStr">
        <is>
          <t>840</t>
        </is>
      </c>
      <c r="K28" t="inlineStr">
        <is>
          <t>1,392</t>
        </is>
      </c>
      <c r="L28" t="inlineStr">
        <is>
          <t>1,453</t>
        </is>
      </c>
      <c r="M28" t="inlineStr">
        <is>
          <t>2,514</t>
        </is>
      </c>
      <c r="N28" t="inlineStr">
        <is>
          <t>2,420</t>
        </is>
      </c>
      <c r="O28" t="inlineStr">
        <is>
          <t>1,782</t>
        </is>
      </c>
      <c r="P28" t="inlineStr">
        <is>
          <t>1,588</t>
        </is>
      </c>
      <c r="Q28" t="inlineStr">
        <is>
          <t>1,388</t>
        </is>
      </c>
      <c r="R28" t="inlineStr">
        <is>
          <t>2,524</t>
        </is>
      </c>
      <c r="S28" t="inlineStr">
        <is>
          <t>3,604</t>
        </is>
      </c>
      <c r="T28" t="inlineStr">
        <is>
          <t>2,430</t>
        </is>
      </c>
      <c r="U28" t="inlineStr">
        <is>
          <t>2,819</t>
        </is>
      </c>
      <c r="V28" t="inlineStr">
        <is>
          <t>2,628</t>
        </is>
      </c>
      <c r="W28" t="inlineStr">
        <is>
          <t>2,585</t>
        </is>
      </c>
      <c r="X28" t="inlineStr">
        <is>
          <t>3,487</t>
        </is>
      </c>
      <c r="Y28" t="inlineStr">
        <is>
          <t>2,591</t>
        </is>
      </c>
      <c r="Z28" t="inlineStr">
        <is>
          <t>3,499</t>
        </is>
      </c>
      <c r="AA28" t="inlineStr">
        <is>
          <t>4,314</t>
        </is>
      </c>
      <c r="AB28" t="inlineStr">
        <is>
          <t>6,877</t>
        </is>
      </c>
    </row>
    <row r="29">
      <c r="A29" s="1" t="inlineStr">
        <is>
          <t>Free Cash Flow</t>
        </is>
      </c>
      <c r="B29" t="inlineStr">
        <is>
          <t>18</t>
        </is>
      </c>
      <c r="C29" t="inlineStr">
        <is>
          <t>3</t>
        </is>
      </c>
      <c r="D29" t="inlineStr">
        <is>
          <t>(63)</t>
        </is>
      </c>
      <c r="E29" t="inlineStr">
        <is>
          <t>(177)</t>
        </is>
      </c>
      <c r="F29" t="inlineStr">
        <is>
          <t>(72)</t>
        </is>
      </c>
      <c r="G29" t="inlineStr">
        <is>
          <t>50</t>
        </is>
      </c>
      <c r="H29" t="inlineStr">
        <is>
          <t>(520)</t>
        </is>
      </c>
      <c r="I29" t="inlineStr">
        <is>
          <t>(202)</t>
        </is>
      </c>
      <c r="J29" t="inlineStr">
        <is>
          <t>550</t>
        </is>
      </c>
      <c r="K29" t="inlineStr">
        <is>
          <t>239</t>
        </is>
      </c>
      <c r="L29" t="inlineStr">
        <is>
          <t>756</t>
        </is>
      </c>
      <c r="M29" t="inlineStr">
        <is>
          <t>537</t>
        </is>
      </c>
      <c r="N29" t="inlineStr">
        <is>
          <t>718</t>
        </is>
      </c>
      <c r="O29" t="inlineStr">
        <is>
          <t>29</t>
        </is>
      </c>
      <c r="P29" t="inlineStr">
        <is>
          <t>(10)</t>
        </is>
      </c>
      <c r="Q29" t="inlineStr">
        <is>
          <t>1,085</t>
        </is>
      </c>
      <c r="R29" t="inlineStr">
        <is>
          <t>2,291</t>
        </is>
      </c>
      <c r="S29" t="inlineStr">
        <is>
          <t>691</t>
        </is>
      </c>
      <c r="T29" t="inlineStr">
        <is>
          <t>1,154</t>
        </is>
      </c>
      <c r="U29" t="inlineStr">
        <is>
          <t>803</t>
        </is>
      </c>
      <c r="V29" t="inlineStr">
        <is>
          <t>1,795</t>
        </is>
      </c>
      <c r="W29" t="inlineStr">
        <is>
          <t>1,410</t>
        </is>
      </c>
      <c r="X29" t="inlineStr">
        <is>
          <t>1,728</t>
        </is>
      </c>
      <c r="Y29" t="inlineStr">
        <is>
          <t>2,825</t>
        </is>
      </c>
      <c r="Z29" t="inlineStr">
        <is>
          <t>2,680</t>
        </is>
      </c>
      <c r="AA29" t="inlineStr">
        <is>
          <t>4,429</t>
        </is>
      </c>
      <c r="AB29" t="inlineStr">
        <is>
          <t>11,261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2022-09-30T00:43:57Z</dcterms:created>
  <dcterms:modified xmlns:dcterms="http://purl.org/dc/terms/" xmlns:xsi="http://www.w3.org/2001/XMLSchema-instance" xsi:type="dcterms:W3CDTF">2023-03-21T03:04:52Z</dcterms:modified>
  <cp:lastModifiedBy>William Kruta</cp:lastModifiedBy>
</cp:coreProperties>
</file>