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510" yWindow="-110" windowWidth="38620" windowHeight="2122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Balance Sheet" sheetId="7" state="visible" r:id="rId7"/>
    <sheet xmlns:r="http://schemas.openxmlformats.org/officeDocument/2006/relationships" name="Cash Flow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  <xf numFmtId="3" fontId="0" fillId="0" borderId="0" pivotButton="0" quotePrefix="0" xfId="0"/>
    <xf numFmtId="0" fontId="0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International Business Machines Corporation</t>
        </is>
      </c>
    </row>
    <row r="2">
      <c r="A2" t="inlineStr">
        <is>
          <t>Ticker</t>
        </is>
      </c>
      <c r="B2" t="inlineStr">
        <is>
          <t>IBM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Information Technology</t>
        </is>
      </c>
    </row>
    <row r="5">
      <c r="A5" t="inlineStr">
        <is>
          <t>Industry</t>
        </is>
      </c>
      <c r="B5" t="inlineStr">
        <is>
          <t>Information Technology Services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>
      <selection activeCell="R29" sqref="R29"/>
    </sheetView>
  </sheetViews>
  <sheetFormatPr baseColWidth="8" defaultRowHeight="14.5"/>
  <cols>
    <col width="18.453125" customWidth="1" style="5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 s="5">
      <c r="A2" s="4" t="inlineStr">
        <is>
          <t>Revenue per share</t>
        </is>
      </c>
      <c r="B2" t="inlineStr">
        <is>
          <t>59.72</t>
        </is>
      </c>
      <c r="C2" t="inlineStr">
        <is>
          <t>69.42</t>
        </is>
      </c>
      <c r="D2" t="inlineStr">
        <is>
          <t>76.21</t>
        </is>
      </c>
      <c r="E2" t="inlineStr">
        <is>
          <t>72.15</t>
        </is>
      </c>
      <c r="F2" t="inlineStr">
        <is>
          <t>78.71</t>
        </is>
      </c>
      <c r="G2" t="inlineStr">
        <is>
          <t>89.32</t>
        </is>
      </c>
      <c r="H2" t="inlineStr">
        <is>
          <t>91.47</t>
        </is>
      </c>
      <c r="I2" t="inlineStr">
        <is>
          <t>91.14</t>
        </is>
      </c>
      <c r="J2" t="inlineStr">
        <is>
          <t>92.40</t>
        </is>
      </c>
      <c r="K2" t="inlineStr">
        <is>
          <t>83.52</t>
        </is>
      </c>
      <c r="L2" t="inlineStr">
        <is>
          <t>83.65</t>
        </is>
      </c>
      <c r="M2" t="inlineStr">
        <is>
          <t>84.84</t>
        </is>
      </c>
      <c r="N2" t="inlineStr">
        <is>
          <t>87.27</t>
        </is>
      </c>
      <c r="O2" t="inlineStr">
        <is>
          <t>86.96</t>
        </is>
      </c>
      <c r="P2" t="inlineStr">
        <is>
          <t>82.69</t>
        </is>
      </c>
      <c r="Q2" t="inlineStr">
        <is>
          <t>64.01</t>
        </is>
      </c>
      <c r="R2" t="inlineStr">
        <is>
          <t>56.33</t>
        </is>
      </c>
    </row>
    <row r="3">
      <c r="A3" s="1" t="inlineStr">
        <is>
          <t>Earnings per share</t>
        </is>
      </c>
      <c r="B3" t="inlineStr">
        <is>
          <t>6.20</t>
        </is>
      </c>
      <c r="C3" t="inlineStr">
        <is>
          <t>7.32</t>
        </is>
      </c>
      <c r="D3" t="n">
        <v>9.07</v>
      </c>
      <c r="E3" t="inlineStr">
        <is>
          <t>10.12</t>
        </is>
      </c>
      <c r="F3" t="inlineStr">
        <is>
          <t>11.69</t>
        </is>
      </c>
      <c r="G3" t="inlineStr">
        <is>
          <t>13.25</t>
        </is>
      </c>
      <c r="H3" t="inlineStr">
        <is>
          <t>14.53</t>
        </is>
      </c>
      <c r="I3" t="inlineStr">
        <is>
          <t>15.06</t>
        </is>
      </c>
      <c r="J3" t="inlineStr">
        <is>
          <t>11.97</t>
        </is>
      </c>
      <c r="K3" t="inlineStr">
        <is>
          <t>13.48</t>
        </is>
      </c>
      <c r="L3" t="inlineStr">
        <is>
          <t>12.43</t>
        </is>
      </c>
      <c r="M3" t="inlineStr">
        <is>
          <t>6.17</t>
        </is>
      </c>
      <c r="N3" t="inlineStr">
        <is>
          <t>9.57</t>
        </is>
      </c>
      <c r="O3" t="inlineStr">
        <is>
          <t>10.63</t>
        </is>
      </c>
      <c r="P3" t="inlineStr">
        <is>
          <t>6.28</t>
        </is>
      </c>
      <c r="Q3" t="inlineStr">
        <is>
          <t>6.41</t>
        </is>
      </c>
      <c r="R3" t="inlineStr">
        <is>
          <t>6.23</t>
        </is>
      </c>
    </row>
    <row r="4">
      <c r="A4" s="1" t="inlineStr">
        <is>
          <t>FCF per share</t>
        </is>
      </c>
      <c r="B4" t="inlineStr">
        <is>
          <t>6.44</t>
        </is>
      </c>
      <c r="C4" t="inlineStr">
        <is>
          <t>7.44</t>
        </is>
      </c>
      <c r="D4" t="inlineStr">
        <is>
          <t>10.24</t>
        </is>
      </c>
      <c r="E4" t="inlineStr">
        <is>
          <t>12.58</t>
        </is>
      </c>
      <c r="F4" t="inlineStr">
        <is>
          <t>11.66</t>
        </is>
      </c>
      <c r="G4" t="inlineStr">
        <is>
          <t>12.68</t>
        </is>
      </c>
      <c r="H4" t="inlineStr">
        <is>
          <t>13.01</t>
        </is>
      </c>
      <c r="I4" t="inlineStr">
        <is>
          <t>12.19</t>
        </is>
      </c>
      <c r="J4" t="inlineStr">
        <is>
          <t>12.63</t>
        </is>
      </c>
      <c r="K4" t="inlineStr">
        <is>
          <t>13.14</t>
        </is>
      </c>
      <c r="L4" t="inlineStr">
        <is>
          <t>13.41</t>
        </is>
      </c>
      <c r="M4" t="inlineStr">
        <is>
          <t>13.88</t>
        </is>
      </c>
      <c r="N4" t="inlineStr">
        <is>
          <t>12.37</t>
        </is>
      </c>
      <c r="O4" t="inlineStr">
        <is>
          <t>13.37</t>
        </is>
      </c>
      <c r="P4" t="inlineStr">
        <is>
          <t>16.81</t>
        </is>
      </c>
      <c r="Q4" t="inlineStr">
        <is>
          <t>11.19</t>
        </is>
      </c>
      <c r="R4" t="inlineStr">
        <is>
          <t>11.87</t>
        </is>
      </c>
    </row>
    <row r="5">
      <c r="A5" s="1" t="inlineStr">
        <is>
          <t>Dividends per share</t>
        </is>
      </c>
      <c r="B5" t="inlineStr">
        <is>
          <t>1.10</t>
        </is>
      </c>
      <c r="C5" t="inlineStr">
        <is>
          <t>1.51</t>
        </is>
      </c>
      <c r="D5" t="inlineStr">
        <is>
          <t>1.90</t>
        </is>
      </c>
      <c r="E5" t="inlineStr">
        <is>
          <t>2.15</t>
        </is>
      </c>
      <c r="F5" t="inlineStr">
        <is>
          <t>2.50</t>
        </is>
      </c>
      <c r="G5" t="inlineStr">
        <is>
          <t>2.90</t>
        </is>
      </c>
      <c r="H5" t="inlineStr">
        <is>
          <t>3.30</t>
        </is>
      </c>
      <c r="I5" t="inlineStr">
        <is>
          <t>3.71</t>
        </is>
      </c>
      <c r="J5" t="inlineStr">
        <is>
          <t>4.25</t>
        </is>
      </c>
      <c r="K5" t="inlineStr">
        <is>
          <t>5.00</t>
        </is>
      </c>
      <c r="L5" t="inlineStr">
        <is>
          <t>5.50</t>
        </is>
      </c>
      <c r="M5" t="inlineStr">
        <is>
          <t>5.90</t>
        </is>
      </c>
      <c r="N5" t="inlineStr">
        <is>
          <t>6.21</t>
        </is>
      </c>
      <c r="O5" t="inlineStr">
        <is>
          <t>6.43</t>
        </is>
      </c>
      <c r="P5" t="inlineStr">
        <is>
          <t>6.51</t>
        </is>
      </c>
      <c r="Q5" t="inlineStr">
        <is>
          <t>6.55</t>
        </is>
      </c>
      <c r="R5" t="inlineStr">
        <is>
          <t>8.22</t>
        </is>
      </c>
    </row>
    <row r="6">
      <c r="A6" s="1" t="inlineStr">
        <is>
          <t>CAPEX per share</t>
        </is>
      </c>
      <c r="B6" t="inlineStr">
        <is>
          <t>3.37</t>
        </is>
      </c>
      <c r="C6" t="inlineStr">
        <is>
          <t>3.87</t>
        </is>
      </c>
      <c r="D6" t="inlineStr">
        <is>
          <t>3.59</t>
        </is>
      </c>
      <c r="E6" t="inlineStr">
        <is>
          <t>3.07</t>
        </is>
      </c>
      <c r="F6" t="inlineStr">
        <is>
          <t>3.75</t>
        </is>
      </c>
      <c r="G6" t="inlineStr">
        <is>
          <t>3.90</t>
        </is>
      </c>
      <c r="H6" t="inlineStr">
        <is>
          <t>4.13</t>
        </is>
      </c>
      <c r="I6" t="inlineStr">
        <is>
          <t>3.78</t>
        </is>
      </c>
      <c r="J6" t="inlineStr">
        <is>
          <t>4.17</t>
        </is>
      </c>
      <c r="K6" t="inlineStr">
        <is>
          <t>4.24</t>
        </is>
      </c>
      <c r="L6" t="inlineStr">
        <is>
          <t>4.34</t>
        </is>
      </c>
      <c r="M6" t="inlineStr">
        <is>
          <t>4.04</t>
        </is>
      </c>
      <c r="N6" t="inlineStr">
        <is>
          <t>4.35</t>
        </is>
      </c>
      <c r="O6" t="inlineStr">
        <is>
          <t>3.28</t>
        </is>
      </c>
      <c r="P6" t="inlineStr">
        <is>
          <t>3.63</t>
        </is>
      </c>
      <c r="Q6" t="inlineStr">
        <is>
          <t>3.09</t>
        </is>
      </c>
      <c r="R6" t="inlineStr">
        <is>
          <t>2.68</t>
        </is>
      </c>
    </row>
    <row r="7">
      <c r="A7" s="1" t="inlineStr">
        <is>
          <t>Book Value per sh.</t>
        </is>
      </c>
      <c r="B7" t="inlineStr">
        <is>
          <t>18.62</t>
        </is>
      </c>
      <c r="C7" t="inlineStr">
        <is>
          <t>20.01</t>
        </is>
      </c>
      <c r="D7" t="inlineStr">
        <is>
          <t>9.90</t>
        </is>
      </c>
      <c r="E7" t="inlineStr">
        <is>
          <t>17.06</t>
        </is>
      </c>
      <c r="F7" t="inlineStr">
        <is>
          <t>18.16</t>
        </is>
      </c>
      <c r="G7" t="inlineStr">
        <is>
          <t>16.82</t>
        </is>
      </c>
      <c r="H7" t="inlineStr">
        <is>
          <t>16.51</t>
        </is>
      </c>
      <c r="I7" t="inlineStr">
        <is>
          <t>20.82</t>
        </is>
      </c>
      <c r="J7" t="inlineStr">
        <is>
          <t>11.82</t>
        </is>
      </c>
      <c r="K7" t="inlineStr">
        <is>
          <t>14.57</t>
        </is>
      </c>
      <c r="L7" t="inlineStr">
        <is>
          <t>19.10</t>
        </is>
      </c>
      <c r="M7" t="inlineStr">
        <is>
          <t>18.86</t>
        </is>
      </c>
      <c r="N7" t="inlineStr">
        <is>
          <t>18.42</t>
        </is>
      </c>
      <c r="O7" t="inlineStr">
        <is>
          <t>23.49</t>
        </is>
      </c>
      <c r="P7" t="inlineStr">
        <is>
          <t>23.13</t>
        </is>
      </c>
      <c r="Q7" t="inlineStr">
        <is>
          <t>21.10</t>
        </is>
      </c>
      <c r="R7" t="inlineStr">
        <is>
          <t>22.15</t>
        </is>
      </c>
    </row>
    <row r="8">
      <c r="A8" s="1" t="inlineStr">
        <is>
          <t>Comm.Shares outs.</t>
        </is>
      </c>
      <c r="B8" t="inlineStr">
        <is>
          <t>1,531</t>
        </is>
      </c>
      <c r="C8" t="inlineStr">
        <is>
          <t>1,423</t>
        </is>
      </c>
      <c r="D8" t="inlineStr">
        <is>
          <t>1,360</t>
        </is>
      </c>
      <c r="E8" t="inlineStr">
        <is>
          <t>1,327</t>
        </is>
      </c>
      <c r="F8" t="inlineStr">
        <is>
          <t>1,269</t>
        </is>
      </c>
      <c r="G8" t="inlineStr">
        <is>
          <t>1,197</t>
        </is>
      </c>
      <c r="H8" t="inlineStr">
        <is>
          <t>1,143</t>
        </is>
      </c>
      <c r="I8" t="inlineStr">
        <is>
          <t>1,095</t>
        </is>
      </c>
      <c r="J8" t="inlineStr">
        <is>
          <t>1,004</t>
        </is>
      </c>
      <c r="K8" t="inlineStr">
        <is>
          <t>979</t>
        </is>
      </c>
      <c r="L8" t="inlineStr">
        <is>
          <t>955</t>
        </is>
      </c>
      <c r="M8" t="inlineStr">
        <is>
          <t>933</t>
        </is>
      </c>
      <c r="N8" t="inlineStr">
        <is>
          <t>912</t>
        </is>
      </c>
      <c r="O8" t="inlineStr">
        <is>
          <t>887</t>
        </is>
      </c>
      <c r="P8" t="inlineStr">
        <is>
          <t>890</t>
        </is>
      </c>
      <c r="Q8" t="inlineStr">
        <is>
          <t>896</t>
        </is>
      </c>
      <c r="R8" t="inlineStr">
        <is>
          <t>898</t>
        </is>
      </c>
    </row>
    <row r="9">
      <c r="A9" s="1" t="inlineStr">
        <is>
          <t>Avg. annual P/E ratio</t>
        </is>
      </c>
      <c r="B9" t="inlineStr">
        <is>
          <t>12.8</t>
        </is>
      </c>
      <c r="C9" t="inlineStr">
        <is>
          <t>13.8</t>
        </is>
      </c>
      <c r="D9" t="inlineStr">
        <is>
          <t>11.6</t>
        </is>
      </c>
      <c r="E9" t="inlineStr">
        <is>
          <t>10.3</t>
        </is>
      </c>
      <c r="F9" t="inlineStr">
        <is>
          <t>10.7</t>
        </is>
      </c>
      <c r="G9" t="inlineStr">
        <is>
          <t>12.3</t>
        </is>
      </c>
      <c r="H9" t="inlineStr">
        <is>
          <t>12.9</t>
        </is>
      </c>
      <c r="I9" t="inlineStr">
        <is>
          <t>12.3</t>
        </is>
      </c>
      <c r="J9" t="inlineStr">
        <is>
          <t>14.5</t>
        </is>
      </c>
      <c r="K9" t="inlineStr">
        <is>
          <t>11.0</t>
        </is>
      </c>
      <c r="L9" t="inlineStr">
        <is>
          <t>11.5</t>
        </is>
      </c>
      <c r="M9" t="inlineStr">
        <is>
          <t>24.5</t>
        </is>
      </c>
      <c r="N9" t="inlineStr">
        <is>
          <t>14.3</t>
        </is>
      </c>
      <c r="O9" t="inlineStr">
        <is>
          <t>12.3</t>
        </is>
      </c>
      <c r="P9" t="inlineStr">
        <is>
          <t>19.0</t>
        </is>
      </c>
      <c r="Q9" t="inlineStr">
        <is>
          <t>20.1</t>
        </is>
      </c>
      <c r="R9" t="inlineStr">
        <is>
          <t>22.0</t>
        </is>
      </c>
    </row>
    <row r="10">
      <c r="A10" s="1" t="inlineStr">
        <is>
          <t>P/E to S&amp;P500</t>
        </is>
      </c>
      <c r="B10" t="inlineStr">
        <is>
          <t>0.7</t>
        </is>
      </c>
      <c r="C10" t="inlineStr">
        <is>
          <t>0.8</t>
        </is>
      </c>
      <c r="D10" t="inlineStr">
        <is>
          <t>0.5</t>
        </is>
      </c>
      <c r="E10" t="inlineStr">
        <is>
          <t>0.1</t>
        </is>
      </c>
      <c r="F10" t="inlineStr">
        <is>
          <t>0.5</t>
        </is>
      </c>
      <c r="G10" t="inlineStr">
        <is>
          <t>0.8</t>
        </is>
      </c>
      <c r="H10" t="inlineStr">
        <is>
          <t>0.9</t>
        </is>
      </c>
      <c r="I10" t="inlineStr">
        <is>
          <t>0.7</t>
        </is>
      </c>
      <c r="J10" t="inlineStr">
        <is>
          <t>0.8</t>
        </is>
      </c>
      <c r="K10" t="inlineStr">
        <is>
          <t>0.6</t>
        </is>
      </c>
      <c r="L10" t="inlineStr">
        <is>
          <t>0.5</t>
        </is>
      </c>
      <c r="M10" t="inlineStr">
        <is>
          <t>1.0</t>
        </is>
      </c>
      <c r="N10" t="inlineStr">
        <is>
          <t>0.6</t>
        </is>
      </c>
      <c r="O10" t="inlineStr">
        <is>
          <t>0.5</t>
        </is>
      </c>
      <c r="P10" t="inlineStr">
        <is>
          <t>0.5</t>
        </is>
      </c>
      <c r="Q10" t="inlineStr">
        <is>
          <t>0.7</t>
        </is>
      </c>
      <c r="R10" t="inlineStr">
        <is>
          <t>1.1</t>
        </is>
      </c>
    </row>
    <row r="11">
      <c r="A11" s="1" t="inlineStr">
        <is>
          <t>Avg. annual div. yield</t>
        </is>
      </c>
      <c r="B11" t="inlineStr">
        <is>
          <t>1.4%</t>
        </is>
      </c>
      <c r="C11" t="inlineStr">
        <is>
          <t>1.5%</t>
        </is>
      </c>
      <c r="D11" t="inlineStr">
        <is>
          <t>1.8%</t>
        </is>
      </c>
      <c r="E11" t="inlineStr">
        <is>
          <t>2.1%</t>
        </is>
      </c>
      <c r="F11" t="inlineStr">
        <is>
          <t>2.0%</t>
        </is>
      </c>
      <c r="G11" t="inlineStr">
        <is>
          <t>1.8%</t>
        </is>
      </c>
      <c r="H11" t="inlineStr">
        <is>
          <t>1.8%</t>
        </is>
      </c>
      <c r="I11" t="inlineStr">
        <is>
          <t>2.0%</t>
        </is>
      </c>
      <c r="J11" t="inlineStr">
        <is>
          <t>2.4%</t>
        </is>
      </c>
      <c r="K11" t="inlineStr">
        <is>
          <t>3.4%</t>
        </is>
      </c>
      <c r="L11" t="inlineStr">
        <is>
          <t>3.8%</t>
        </is>
      </c>
      <c r="M11" t="inlineStr">
        <is>
          <t>3.9%</t>
        </is>
      </c>
      <c r="N11" t="inlineStr">
        <is>
          <t>4.5%</t>
        </is>
      </c>
      <c r="O11" t="inlineStr">
        <is>
          <t>4.9%</t>
        </is>
      </c>
      <c r="P11" t="inlineStr">
        <is>
          <t>5.5%</t>
        </is>
      </c>
      <c r="Q11" t="inlineStr">
        <is>
          <t>5.1%</t>
        </is>
      </c>
      <c r="R11" t="inlineStr">
        <is>
          <t>6.3%</t>
        </is>
      </c>
    </row>
    <row r="12">
      <c r="A12" s="1" t="inlineStr">
        <is>
          <t>Revenue (m)</t>
        </is>
      </c>
      <c r="B12" t="inlineStr">
        <is>
          <t>91,424</t>
        </is>
      </c>
      <c r="C12" t="inlineStr">
        <is>
          <t>98,786</t>
        </is>
      </c>
      <c r="D12" t="inlineStr">
        <is>
          <t>103,630</t>
        </is>
      </c>
      <c r="E12" t="inlineStr">
        <is>
          <t>95,758</t>
        </is>
      </c>
      <c r="F12" t="inlineStr">
        <is>
          <t>99,870</t>
        </is>
      </c>
      <c r="G12" t="inlineStr">
        <is>
          <t>106,916</t>
        </is>
      </c>
      <c r="H12" t="inlineStr">
        <is>
          <t>104,507</t>
        </is>
      </c>
      <c r="I12" t="inlineStr">
        <is>
          <t>99,751</t>
        </is>
      </c>
      <c r="J12" t="inlineStr">
        <is>
          <t>92,793</t>
        </is>
      </c>
      <c r="K12" t="inlineStr">
        <is>
          <t>81,742</t>
        </is>
      </c>
      <c r="L12" t="inlineStr">
        <is>
          <t>79,920</t>
        </is>
      </c>
      <c r="M12" t="inlineStr">
        <is>
          <t>79,139</t>
        </is>
      </c>
      <c r="N12" t="inlineStr">
        <is>
          <t>79,590</t>
        </is>
      </c>
      <c r="O12" t="inlineStr">
        <is>
          <t>77,147</t>
        </is>
      </c>
      <c r="P12" t="inlineStr">
        <is>
          <t>73,621</t>
        </is>
      </c>
      <c r="Q12" t="inlineStr">
        <is>
          <t>57,351</t>
        </is>
      </c>
      <c r="R12" t="inlineStr">
        <is>
          <t>50,609</t>
        </is>
      </c>
    </row>
    <row r="13">
      <c r="A13" s="1" t="inlineStr">
        <is>
          <t>Operating margin</t>
        </is>
      </c>
      <c r="B13" t="inlineStr">
        <is>
          <t>13.0%</t>
        </is>
      </c>
      <c r="C13" t="inlineStr">
        <is>
          <t>13.7%</t>
        </is>
      </c>
      <c r="D13" t="inlineStr">
        <is>
          <t>15.4%</t>
        </is>
      </c>
      <c r="E13" t="inlineStr">
        <is>
          <t>17.8%</t>
        </is>
      </c>
      <c r="F13" t="inlineStr">
        <is>
          <t>18.2%</t>
        </is>
      </c>
      <c r="G13" t="inlineStr">
        <is>
          <t>19.0%</t>
        </is>
      </c>
      <c r="H13" t="inlineStr">
        <is>
          <t>20.6%</t>
        </is>
      </c>
      <c r="I13" t="inlineStr">
        <is>
          <t>19.8%</t>
        </is>
      </c>
      <c r="J13" t="inlineStr">
        <is>
          <t>20.3%</t>
        </is>
      </c>
      <c r="K13" t="inlineStr">
        <is>
          <t>19.5%</t>
        </is>
      </c>
      <c r="L13" t="inlineStr">
        <is>
          <t>16.5%</t>
        </is>
      </c>
      <c r="M13" t="inlineStr">
        <is>
          <t>15.0%</t>
        </is>
      </c>
      <c r="N13" t="inlineStr">
        <is>
          <t>16.7%</t>
        </is>
      </c>
      <c r="O13" t="inlineStr">
        <is>
          <t>13.8%</t>
        </is>
      </c>
      <c r="P13" t="inlineStr">
        <is>
          <t>9.4%</t>
        </is>
      </c>
      <c r="Q13" t="inlineStr">
        <is>
          <t>11.9%</t>
        </is>
      </c>
      <c r="R13" t="inlineStr">
        <is>
          <t>17.1%</t>
        </is>
      </c>
    </row>
    <row r="14">
      <c r="A14" s="1" t="inlineStr">
        <is>
          <t>Depreciation (m)</t>
        </is>
      </c>
      <c r="B14" t="inlineStr">
        <is>
          <t>4,983</t>
        </is>
      </c>
      <c r="C14" t="inlineStr">
        <is>
          <t>5,201</t>
        </is>
      </c>
      <c r="D14" t="inlineStr">
        <is>
          <t>5,450</t>
        </is>
      </c>
      <c r="E14" t="inlineStr">
        <is>
          <t>4,994</t>
        </is>
      </c>
      <c r="F14" t="inlineStr">
        <is>
          <t>4,831</t>
        </is>
      </c>
      <c r="G14" t="inlineStr">
        <is>
          <t>4,815</t>
        </is>
      </c>
      <c r="H14" t="inlineStr">
        <is>
          <t>4,676</t>
        </is>
      </c>
      <c r="I14" t="inlineStr">
        <is>
          <t>4,678</t>
        </is>
      </c>
      <c r="J14" t="inlineStr">
        <is>
          <t>4,492</t>
        </is>
      </c>
      <c r="K14" t="inlineStr">
        <is>
          <t>3,855</t>
        </is>
      </c>
      <c r="L14" t="inlineStr">
        <is>
          <t>4,381</t>
        </is>
      </c>
      <c r="M14" t="inlineStr">
        <is>
          <t>4,541</t>
        </is>
      </c>
      <c r="N14" t="inlineStr">
        <is>
          <t>4,480</t>
        </is>
      </c>
      <c r="O14" t="inlineStr">
        <is>
          <t>6,059</t>
        </is>
      </c>
      <c r="P14" t="inlineStr">
        <is>
          <t>6,695</t>
        </is>
      </c>
      <c r="Q14" t="inlineStr">
        <is>
          <t>6,417</t>
        </is>
      </c>
      <c r="R14" t="inlineStr">
        <is>
          <t>5,572</t>
        </is>
      </c>
    </row>
    <row r="15" customFormat="1" s="6">
      <c r="A15" s="1" t="inlineStr">
        <is>
          <t>Net profit (m)</t>
        </is>
      </c>
      <c r="B15" s="7" t="n">
        <v>9492</v>
      </c>
      <c r="C15" s="6" t="inlineStr">
        <is>
          <t>10,418</t>
        </is>
      </c>
      <c r="D15" s="6" t="inlineStr">
        <is>
          <t>12,334</t>
        </is>
      </c>
      <c r="E15" s="6" t="inlineStr">
        <is>
          <t>13,425</t>
        </is>
      </c>
      <c r="F15" s="6" t="inlineStr">
        <is>
          <t>14,833</t>
        </is>
      </c>
      <c r="G15" s="6" t="inlineStr">
        <is>
          <t>15,855</t>
        </is>
      </c>
      <c r="H15" s="6" t="inlineStr">
        <is>
          <t>16,604</t>
        </is>
      </c>
      <c r="I15" s="6" t="inlineStr">
        <is>
          <t>16,483</t>
        </is>
      </c>
      <c r="J15" s="6" t="inlineStr">
        <is>
          <t>12,022</t>
        </is>
      </c>
      <c r="K15" s="6" t="inlineStr">
        <is>
          <t>13,190</t>
        </is>
      </c>
      <c r="L15" s="6" t="inlineStr">
        <is>
          <t>11,872</t>
        </is>
      </c>
      <c r="M15" s="6" t="inlineStr">
        <is>
          <t>5,753</t>
        </is>
      </c>
      <c r="N15" s="6" t="inlineStr">
        <is>
          <t>8,728</t>
        </is>
      </c>
      <c r="O15" s="6" t="inlineStr">
        <is>
          <t>9,431</t>
        </is>
      </c>
      <c r="P15" s="6" t="inlineStr">
        <is>
          <t>5,590</t>
        </is>
      </c>
      <c r="Q15" s="6" t="inlineStr">
        <is>
          <t>5,742</t>
        </is>
      </c>
      <c r="R15" s="6" t="inlineStr">
        <is>
          <t>5,587</t>
        </is>
      </c>
    </row>
    <row r="16">
      <c r="A16" s="1" t="inlineStr">
        <is>
          <t>Income tax rate</t>
        </is>
      </c>
      <c r="B16" t="inlineStr">
        <is>
          <t>29.3%</t>
        </is>
      </c>
      <c r="C16" t="inlineStr">
        <is>
          <t>28.1%</t>
        </is>
      </c>
      <c r="D16" t="inlineStr">
        <is>
          <t>26.2%</t>
        </is>
      </c>
      <c r="E16" t="inlineStr">
        <is>
          <t>26.0%</t>
        </is>
      </c>
      <c r="F16" t="inlineStr">
        <is>
          <t>24.8%</t>
        </is>
      </c>
      <c r="G16" t="inlineStr">
        <is>
          <t>24.5%</t>
        </is>
      </c>
      <c r="H16" t="inlineStr">
        <is>
          <t>24.2%</t>
        </is>
      </c>
      <c r="I16" t="inlineStr">
        <is>
          <t>15.6%</t>
        </is>
      </c>
      <c r="J16" t="inlineStr">
        <is>
          <t>21.2%</t>
        </is>
      </c>
      <c r="K16" t="inlineStr">
        <is>
          <t>16.2%</t>
        </is>
      </c>
      <c r="L16" t="inlineStr">
        <is>
          <t>3.6%</t>
        </is>
      </c>
      <c r="M16" t="inlineStr">
        <is>
          <t>49.5%</t>
        </is>
      </c>
      <c r="N16" t="inlineStr">
        <is>
          <t>23.1%</t>
        </is>
      </c>
      <c r="O16" t="inlineStr">
        <is>
          <t>7.2%</t>
        </is>
      </c>
      <c r="P16" t="inlineStr">
        <is>
          <t>(18.6)%</t>
        </is>
      </c>
      <c r="Q16" t="inlineStr">
        <is>
          <t>2.6%</t>
        </is>
      </c>
      <c r="R16" t="inlineStr">
        <is>
          <t>0.1%</t>
        </is>
      </c>
    </row>
    <row r="17">
      <c r="A17" s="1" t="inlineStr">
        <is>
          <t>Net profit margin</t>
        </is>
      </c>
      <c r="B17" t="inlineStr">
        <is>
          <t>10.4%</t>
        </is>
      </c>
      <c r="C17" t="inlineStr">
        <is>
          <t>10.5%</t>
        </is>
      </c>
      <c r="D17" t="inlineStr">
        <is>
          <t>11.9%</t>
        </is>
      </c>
      <c r="E17" t="inlineStr">
        <is>
          <t>14.0%</t>
        </is>
      </c>
      <c r="F17" t="inlineStr">
        <is>
          <t>14.9%</t>
        </is>
      </c>
      <c r="G17" t="inlineStr">
        <is>
          <t>14.8%</t>
        </is>
      </c>
      <c r="H17" t="inlineStr">
        <is>
          <t>15.9%</t>
        </is>
      </c>
      <c r="I17" t="inlineStr">
        <is>
          <t>16.5%</t>
        </is>
      </c>
      <c r="J17" t="inlineStr">
        <is>
          <t>13.0%</t>
        </is>
      </c>
      <c r="K17" t="inlineStr">
        <is>
          <t>16.1%</t>
        </is>
      </c>
      <c r="L17" t="inlineStr">
        <is>
          <t>14.9%</t>
        </is>
      </c>
      <c r="M17" t="inlineStr">
        <is>
          <t>7.3%</t>
        </is>
      </c>
      <c r="N17" t="inlineStr">
        <is>
          <t>11.0%</t>
        </is>
      </c>
      <c r="O17" t="inlineStr">
        <is>
          <t>12.2%</t>
        </is>
      </c>
      <c r="P17" t="inlineStr">
        <is>
          <t>7.6%</t>
        </is>
      </c>
      <c r="Q17" t="inlineStr">
        <is>
          <t>10.0%</t>
        </is>
      </c>
      <c r="R17" t="inlineStr">
        <is>
          <t>23.0%</t>
        </is>
      </c>
    </row>
    <row r="18">
      <c r="A18" s="1" t="inlineStr">
        <is>
          <t>Working capital (m)</t>
        </is>
      </c>
      <c r="B18" t="inlineStr">
        <is>
          <t>4,569</t>
        </is>
      </c>
      <c r="C18" t="inlineStr">
        <is>
          <t>8,867</t>
        </is>
      </c>
      <c r="D18" t="inlineStr">
        <is>
          <t>6,569</t>
        </is>
      </c>
      <c r="E18" t="inlineStr">
        <is>
          <t>12,933</t>
        </is>
      </c>
      <c r="F18" t="inlineStr">
        <is>
          <t>7,554</t>
        </is>
      </c>
      <c r="G18" t="inlineStr">
        <is>
          <t>8,805</t>
        </is>
      </c>
      <c r="H18" t="inlineStr">
        <is>
          <t>5,808</t>
        </is>
      </c>
      <c r="I18" t="inlineStr">
        <is>
          <t>11,196</t>
        </is>
      </c>
      <c r="J18" t="inlineStr">
        <is>
          <t>9,822</t>
        </is>
      </c>
      <c r="K18" t="inlineStr">
        <is>
          <t>8,235</t>
        </is>
      </c>
      <c r="L18" t="inlineStr">
        <is>
          <t>7,613</t>
        </is>
      </c>
      <c r="M18" t="inlineStr">
        <is>
          <t>12,372</t>
        </is>
      </c>
      <c r="N18" t="inlineStr">
        <is>
          <t>10,919</t>
        </is>
      </c>
      <c r="O18" t="inlineStr">
        <is>
          <t>719</t>
        </is>
      </c>
      <c r="P18" t="inlineStr">
        <is>
          <t>(704)</t>
        </is>
      </c>
      <c r="Q18" t="inlineStr">
        <is>
          <t>(4,080)</t>
        </is>
      </c>
      <c r="R18" t="inlineStr">
        <is>
          <t>(3,948)</t>
        </is>
      </c>
    </row>
    <row r="19">
      <c r="A19" s="1" t="inlineStr">
        <is>
          <t>Long-term debt (m)</t>
        </is>
      </c>
      <c r="B19" t="inlineStr">
        <is>
          <t>13,780</t>
        </is>
      </c>
      <c r="C19" t="inlineStr">
        <is>
          <t>23,039</t>
        </is>
      </c>
      <c r="D19" t="inlineStr">
        <is>
          <t>22,689</t>
        </is>
      </c>
      <c r="E19" t="inlineStr">
        <is>
          <t>21,932</t>
        </is>
      </c>
      <c r="F19" t="inlineStr">
        <is>
          <t>21,846</t>
        </is>
      </c>
      <c r="G19" t="inlineStr">
        <is>
          <t>22,857</t>
        </is>
      </c>
      <c r="H19" t="inlineStr">
        <is>
          <t>24,088</t>
        </is>
      </c>
      <c r="I19" t="inlineStr">
        <is>
          <t>32,856</t>
        </is>
      </c>
      <c r="J19" t="inlineStr">
        <is>
          <t>35,073</t>
        </is>
      </c>
      <c r="K19" t="inlineStr">
        <is>
          <t>33,428</t>
        </is>
      </c>
      <c r="L19" t="inlineStr">
        <is>
          <t>34,655</t>
        </is>
      </c>
      <c r="M19" t="inlineStr">
        <is>
          <t>39,837</t>
        </is>
      </c>
      <c r="N19" t="inlineStr">
        <is>
          <t>35,605</t>
        </is>
      </c>
      <c r="O19" t="inlineStr">
        <is>
          <t>54,102</t>
        </is>
      </c>
      <c r="P19" t="inlineStr">
        <is>
          <t>54,355</t>
        </is>
      </c>
      <c r="Q19" t="inlineStr">
        <is>
          <t>47,379</t>
        </is>
      </c>
      <c r="R19" t="inlineStr">
        <is>
          <t>46,510</t>
        </is>
      </c>
    </row>
    <row r="20">
      <c r="A20" s="1" t="inlineStr">
        <is>
          <t>Equity (m)</t>
        </is>
      </c>
      <c r="B20" t="inlineStr">
        <is>
          <t>28,506</t>
        </is>
      </c>
      <c r="C20" t="inlineStr">
        <is>
          <t>28,470</t>
        </is>
      </c>
      <c r="D20" t="inlineStr">
        <is>
          <t>13,465</t>
        </is>
      </c>
      <c r="E20" t="inlineStr">
        <is>
          <t>22,637</t>
        </is>
      </c>
      <c r="F20" t="inlineStr">
        <is>
          <t>23,046</t>
        </is>
      </c>
      <c r="G20" t="inlineStr">
        <is>
          <t>20,138</t>
        </is>
      </c>
      <c r="H20" t="inlineStr">
        <is>
          <t>18,860</t>
        </is>
      </c>
      <c r="I20" t="inlineStr">
        <is>
          <t>22,792</t>
        </is>
      </c>
      <c r="J20" t="inlineStr">
        <is>
          <t>11,868</t>
        </is>
      </c>
      <c r="K20" t="inlineStr">
        <is>
          <t>14,262</t>
        </is>
      </c>
      <c r="L20" t="inlineStr">
        <is>
          <t>18,246</t>
        </is>
      </c>
      <c r="M20" t="inlineStr">
        <is>
          <t>17,594</t>
        </is>
      </c>
      <c r="N20" t="inlineStr">
        <is>
          <t>16,796</t>
        </is>
      </c>
      <c r="O20" t="inlineStr">
        <is>
          <t>20,841</t>
        </is>
      </c>
      <c r="P20" t="inlineStr">
        <is>
          <t>20,597</t>
        </is>
      </c>
      <c r="Q20" t="inlineStr">
        <is>
          <t>18,901</t>
        </is>
      </c>
      <c r="R20" t="inlineStr">
        <is>
          <t>19,409</t>
        </is>
      </c>
    </row>
    <row r="21">
      <c r="A21" s="1" t="inlineStr">
        <is>
          <t>ROIC</t>
        </is>
      </c>
      <c r="B21" t="inlineStr">
        <is>
          <t>15.3%</t>
        </is>
      </c>
      <c r="C21" t="inlineStr">
        <is>
          <t>14.3%</t>
        </is>
      </c>
      <c r="D21" t="inlineStr">
        <is>
          <t>19.1%</t>
        </is>
      </c>
      <c r="E21" t="inlineStr">
        <is>
          <t>18.8%</t>
        </is>
      </c>
      <c r="F21" t="inlineStr">
        <is>
          <t>20.8%</t>
        </is>
      </c>
      <c r="G21" t="inlineStr">
        <is>
          <t>21.8%</t>
        </is>
      </c>
      <c r="H21" t="inlineStr">
        <is>
          <t>22.5%</t>
        </is>
      </c>
      <c r="I21" t="inlineStr">
        <is>
          <t>19.6%</t>
        </is>
      </c>
      <c r="J21" t="inlineStr">
        <is>
          <t>17.0%</t>
        </is>
      </c>
      <c r="K21" t="inlineStr">
        <is>
          <t>17.9%</t>
        </is>
      </c>
      <c r="L21" t="inlineStr">
        <is>
          <t>15.4%</t>
        </is>
      </c>
      <c r="M21" t="inlineStr">
        <is>
          <t>6.9%</t>
        </is>
      </c>
      <c r="N21" t="inlineStr">
        <is>
          <t>10.9%</t>
        </is>
      </c>
      <c r="O21" t="inlineStr">
        <is>
          <t>9.3%</t>
        </is>
      </c>
      <c r="P21" t="inlineStr">
        <is>
          <t>6.2%</t>
        </is>
      </c>
      <c r="Q21" t="inlineStr">
        <is>
          <t>7.0%</t>
        </is>
      </c>
      <c r="R21" t="inlineStr">
        <is>
          <t>7.3%</t>
        </is>
      </c>
    </row>
    <row r="22">
      <c r="A22" s="1" t="inlineStr">
        <is>
          <t>Return on capital</t>
        </is>
      </c>
      <c r="B22" t="inlineStr">
        <is>
          <t>13.2%</t>
        </is>
      </c>
      <c r="C22" t="inlineStr">
        <is>
          <t>12.5%</t>
        </is>
      </c>
      <c r="D22" t="inlineStr">
        <is>
          <t>15.9%</t>
        </is>
      </c>
      <c r="E22" t="inlineStr">
        <is>
          <t>17.0%</t>
        </is>
      </c>
      <c r="F22" t="inlineStr">
        <is>
          <t>17.7%</t>
        </is>
      </c>
      <c r="G22" t="inlineStr">
        <is>
          <t>18.4%</t>
        </is>
      </c>
      <c r="H22" t="inlineStr">
        <is>
          <t>18.8%</t>
        </is>
      </c>
      <c r="I22" t="inlineStr">
        <is>
          <t>15.8%</t>
        </is>
      </c>
      <c r="J22" t="inlineStr">
        <is>
          <t>14.3%</t>
        </is>
      </c>
      <c r="K22" t="inlineStr">
        <is>
          <t>14.7%</t>
        </is>
      </c>
      <c r="L22" t="inlineStr">
        <is>
          <t>11.0%</t>
        </is>
      </c>
      <c r="M22" t="inlineStr">
        <is>
          <t>9.6%</t>
        </is>
      </c>
      <c r="N22" t="inlineStr">
        <is>
          <t>9.8%</t>
        </is>
      </c>
      <c r="O22" t="inlineStr">
        <is>
          <t>7.6%</t>
        </is>
      </c>
      <c r="P22" t="inlineStr">
        <is>
          <t>3.9%</t>
        </is>
      </c>
      <c r="Q22" t="inlineStr">
        <is>
          <t>5.3%</t>
        </is>
      </c>
      <c r="R22" t="inlineStr">
        <is>
          <t>5.5%</t>
        </is>
      </c>
    </row>
    <row r="23">
      <c r="A23" s="1" t="inlineStr">
        <is>
          <t>Return on equity</t>
        </is>
      </c>
      <c r="B23" t="inlineStr">
        <is>
          <t>33.3%</t>
        </is>
      </c>
      <c r="C23" t="inlineStr">
        <is>
          <t>36.6%</t>
        </is>
      </c>
      <c r="D23" t="inlineStr">
        <is>
          <t>91.6%</t>
        </is>
      </c>
      <c r="E23" t="inlineStr">
        <is>
          <t>59.3%</t>
        </is>
      </c>
      <c r="F23" t="inlineStr">
        <is>
          <t>64.4%</t>
        </is>
      </c>
      <c r="G23" t="inlineStr">
        <is>
          <t>78.7%</t>
        </is>
      </c>
      <c r="H23" t="inlineStr">
        <is>
          <t>88.0%</t>
        </is>
      </c>
      <c r="I23" t="inlineStr">
        <is>
          <t>72.3%</t>
        </is>
      </c>
      <c r="J23" t="inlineStr">
        <is>
          <t>101.3%</t>
        </is>
      </c>
      <c r="K23" t="inlineStr">
        <is>
          <t>92.5%</t>
        </is>
      </c>
      <c r="L23" t="inlineStr">
        <is>
          <t>65.1%</t>
        </is>
      </c>
      <c r="M23" t="inlineStr">
        <is>
          <t>32.7%</t>
        </is>
      </c>
      <c r="N23" t="inlineStr">
        <is>
          <t>52.0%</t>
        </is>
      </c>
      <c r="O23" t="inlineStr">
        <is>
          <t>45.3%</t>
        </is>
      </c>
      <c r="P23" t="inlineStr">
        <is>
          <t>27.1%</t>
        </is>
      </c>
      <c r="Q23" t="inlineStr">
        <is>
          <t>30.4%</t>
        </is>
      </c>
      <c r="R23" t="inlineStr">
        <is>
          <t>28.8%</t>
        </is>
      </c>
    </row>
    <row r="24">
      <c r="A24" s="1" t="inlineStr">
        <is>
          <t>Plowback ratio</t>
        </is>
      </c>
      <c r="B24" t="inlineStr">
        <is>
          <t>82.3%</t>
        </is>
      </c>
      <c r="C24" t="inlineStr">
        <is>
          <t>79.4%</t>
        </is>
      </c>
      <c r="D24" t="inlineStr">
        <is>
          <t>79.0%</t>
        </is>
      </c>
      <c r="E24" t="inlineStr">
        <is>
          <t>78.7%</t>
        </is>
      </c>
      <c r="F24" t="inlineStr">
        <is>
          <t>78.6%</t>
        </is>
      </c>
      <c r="G24" t="inlineStr">
        <is>
          <t>78.1%</t>
        </is>
      </c>
      <c r="H24" t="inlineStr">
        <is>
          <t>77.3%</t>
        </is>
      </c>
      <c r="I24" t="inlineStr">
        <is>
          <t>75.4%</t>
        </is>
      </c>
      <c r="J24" t="inlineStr">
        <is>
          <t>64.5%</t>
        </is>
      </c>
      <c r="K24" t="inlineStr">
        <is>
          <t>62.9%</t>
        </is>
      </c>
      <c r="L24" t="inlineStr">
        <is>
          <t>55.7%</t>
        </is>
      </c>
      <c r="M24" t="inlineStr">
        <is>
          <t>4.3%</t>
        </is>
      </c>
      <c r="N24" t="inlineStr">
        <is>
          <t>35.1%</t>
        </is>
      </c>
      <c r="O24" t="inlineStr">
        <is>
          <t>39.5%</t>
        </is>
      </c>
      <c r="P24" t="inlineStr">
        <is>
          <t>(3.7)%</t>
        </is>
      </c>
      <c r="Q24" t="inlineStr">
        <is>
          <t>(2.2)%</t>
        </is>
      </c>
      <c r="R24" t="inlineStr">
        <is>
          <t>(16.8)%</t>
        </is>
      </c>
    </row>
    <row r="25">
      <c r="A25" s="1" t="inlineStr">
        <is>
          <t>Div.&amp;Repurch./FCF</t>
        </is>
      </c>
      <c r="B25" t="inlineStr">
        <is>
          <t>17.1%</t>
        </is>
      </c>
      <c r="C25" t="inlineStr">
        <is>
          <t>159.1%</t>
        </is>
      </c>
      <c r="D25" t="inlineStr">
        <is>
          <t>94.5%</t>
        </is>
      </c>
      <c r="E25" t="inlineStr">
        <is>
          <t>43.3%</t>
        </is>
      </c>
      <c r="F25" t="inlineStr">
        <is>
          <t>99.9%</t>
        </is>
      </c>
      <c r="G25" t="inlineStr">
        <is>
          <t>105.8%</t>
        </is>
      </c>
      <c r="H25" t="inlineStr">
        <is>
          <t>95.7%</t>
        </is>
      </c>
      <c r="I25" t="inlineStr">
        <is>
          <t>126.2%</t>
        </is>
      </c>
      <c r="J25" t="inlineStr">
        <is>
          <t>135.9%</t>
        </is>
      </c>
      <c r="K25" t="inlineStr">
        <is>
          <t>71.4%</t>
        </is>
      </c>
      <c r="L25" t="inlineStr">
        <is>
          <t>66.8%</t>
        </is>
      </c>
      <c r="M25" t="inlineStr">
        <is>
          <t>76.2%</t>
        </is>
      </c>
      <c r="N25" t="inlineStr">
        <is>
          <t>91.1%</t>
        </is>
      </c>
      <c r="O25" t="inlineStr">
        <is>
          <t>61.9%</t>
        </is>
      </c>
      <c r="P25" t="inlineStr">
        <is>
          <t>40.7%</t>
        </is>
      </c>
      <c r="Q25" t="inlineStr">
        <is>
          <t>55.4%</t>
        </is>
      </c>
      <c r="R25" t="inlineStr">
        <is>
          <t>66.0%</t>
        </is>
      </c>
    </row>
    <row r="29">
      <c r="A29" t="inlineStr">
        <is>
          <t>Market Price</t>
        </is>
      </c>
      <c r="B29">
        <f>B9*B3</f>
        <v/>
      </c>
      <c r="C29">
        <f>C9*C3</f>
        <v/>
      </c>
      <c r="D29">
        <f>D9*D3</f>
        <v/>
      </c>
      <c r="E29">
        <f>E9*E3</f>
        <v/>
      </c>
      <c r="F29">
        <f>F9*F3</f>
        <v/>
      </c>
      <c r="G29">
        <f>G9*G3</f>
        <v/>
      </c>
      <c r="H29">
        <f>H9*H3</f>
        <v/>
      </c>
      <c r="I29">
        <f>I9*I3</f>
        <v/>
      </c>
      <c r="J29">
        <f>J9*J3</f>
        <v/>
      </c>
      <c r="K29">
        <f>K9*K3</f>
        <v/>
      </c>
      <c r="L29">
        <f>L9*L3</f>
        <v/>
      </c>
      <c r="M29">
        <f>M9*M3</f>
        <v/>
      </c>
      <c r="N29">
        <f>N9*N3</f>
        <v/>
      </c>
      <c r="O29">
        <f>O9*O3</f>
        <v/>
      </c>
      <c r="P29">
        <f>P9*P3</f>
        <v/>
      </c>
      <c r="Q29">
        <f>Q9*Q3</f>
        <v/>
      </c>
      <c r="R29">
        <f>R9*R3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R39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L37" sqref="AL37"/>
    </sheetView>
  </sheetViews>
  <sheetFormatPr baseColWidth="8" defaultRowHeight="14.5"/>
  <cols>
    <col width="31" customWidth="1" style="5" min="1" max="1"/>
    <col width="10.453125" bestFit="1" customWidth="1" style="5" min="80" max="80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  <c r="AM1">
        <f>AL1+1</f>
        <v/>
      </c>
      <c r="AN1">
        <f>AM1+1</f>
        <v/>
      </c>
      <c r="AO1">
        <f>AN1+1</f>
        <v/>
      </c>
      <c r="AP1">
        <f>AO1+1</f>
        <v/>
      </c>
      <c r="AQ1">
        <f>AP1+1</f>
        <v/>
      </c>
      <c r="AR1">
        <f>AQ1+1</f>
        <v/>
      </c>
      <c r="AS1">
        <f>AR1+1</f>
        <v/>
      </c>
      <c r="AT1">
        <f>AS1+1</f>
        <v/>
      </c>
      <c r="AU1">
        <f>AT1+1</f>
        <v/>
      </c>
      <c r="AV1">
        <f>AU1+1</f>
        <v/>
      </c>
      <c r="AW1">
        <f>AV1+1</f>
        <v/>
      </c>
      <c r="AX1">
        <f>AW1+1</f>
        <v/>
      </c>
      <c r="AY1">
        <f>AX1+1</f>
        <v/>
      </c>
      <c r="AZ1">
        <f>AY1+1</f>
        <v/>
      </c>
      <c r="BA1">
        <f>AZ1+1</f>
        <v/>
      </c>
      <c r="BB1">
        <f>BA1+1</f>
        <v/>
      </c>
      <c r="BC1">
        <f>BB1+1</f>
        <v/>
      </c>
      <c r="BD1">
        <f>BC1+1</f>
        <v/>
      </c>
      <c r="BE1">
        <f>BD1+1</f>
        <v/>
      </c>
      <c r="BF1">
        <f>BE1+1</f>
        <v/>
      </c>
      <c r="BG1">
        <f>BF1+1</f>
        <v/>
      </c>
      <c r="BH1">
        <f>BG1+1</f>
        <v/>
      </c>
      <c r="BI1">
        <f>BH1+1</f>
        <v/>
      </c>
      <c r="BJ1">
        <f>BI1+1</f>
        <v/>
      </c>
      <c r="BK1">
        <f>BJ1+1</f>
        <v/>
      </c>
      <c r="BL1">
        <f>BK1+1</f>
        <v/>
      </c>
      <c r="BM1">
        <f>BL1+1</f>
        <v/>
      </c>
      <c r="BN1">
        <f>BM1+1</f>
        <v/>
      </c>
      <c r="BO1">
        <f>BN1+1</f>
        <v/>
      </c>
      <c r="BP1">
        <f>BO1+1</f>
        <v/>
      </c>
      <c r="BQ1">
        <f>BP1+1</f>
        <v/>
      </c>
      <c r="BR1">
        <f>BQ1+1</f>
        <v/>
      </c>
      <c r="BS1">
        <f>BR1+1</f>
        <v/>
      </c>
      <c r="BT1">
        <f>BS1+1</f>
        <v/>
      </c>
      <c r="BU1">
        <f>BT1+1</f>
        <v/>
      </c>
      <c r="BV1">
        <f>BU1+1</f>
        <v/>
      </c>
      <c r="BW1">
        <f>BV1+1</f>
        <v/>
      </c>
    </row>
    <row r="2" customFormat="1" s="6">
      <c r="A2" s="1" t="inlineStr">
        <is>
          <t>Revenue</t>
        </is>
      </c>
      <c r="B2" s="6" t="n">
        <v>50056</v>
      </c>
      <c r="C2" s="6" t="inlineStr">
        <is>
          <t>51,250</t>
        </is>
      </c>
      <c r="D2" s="6" t="inlineStr">
        <is>
          <t>54,217</t>
        </is>
      </c>
      <c r="E2" s="6" t="inlineStr">
        <is>
          <t>59,681</t>
        </is>
      </c>
      <c r="F2" s="6" t="inlineStr">
        <is>
          <t>62,710</t>
        </is>
      </c>
      <c r="G2" s="6" t="inlineStr">
        <is>
          <t>69,018</t>
        </is>
      </c>
      <c r="H2" s="6" t="inlineStr">
        <is>
          <t>64,792</t>
        </is>
      </c>
      <c r="I2" s="6" t="inlineStr">
        <is>
          <t>64,523</t>
        </is>
      </c>
      <c r="J2" s="6" t="inlineStr">
        <is>
          <t>62,716</t>
        </is>
      </c>
      <c r="K2" s="6" t="inlineStr">
        <is>
          <t>64,052</t>
        </is>
      </c>
      <c r="L2" s="6" t="inlineStr">
        <is>
          <t>71,940</t>
        </is>
      </c>
      <c r="M2" s="6" t="inlineStr">
        <is>
          <t>74,323</t>
        </is>
      </c>
      <c r="N2" s="6" t="inlineStr">
        <is>
          <t>78,508</t>
        </is>
      </c>
      <c r="O2" s="6" t="inlineStr">
        <is>
          <t>79,075</t>
        </is>
      </c>
      <c r="P2" s="6" t="inlineStr">
        <is>
          <t>87,548</t>
        </is>
      </c>
      <c r="Q2" s="6" t="inlineStr">
        <is>
          <t>88,396</t>
        </is>
      </c>
      <c r="R2" s="6" t="inlineStr">
        <is>
          <t>85,866</t>
        </is>
      </c>
      <c r="S2" s="6" t="inlineStr">
        <is>
          <t>81,186</t>
        </is>
      </c>
      <c r="T2" s="6" t="inlineStr">
        <is>
          <t>89,131</t>
        </is>
      </c>
      <c r="U2" s="6" t="inlineStr">
        <is>
          <t>96,293</t>
        </is>
      </c>
      <c r="V2" s="6" t="inlineStr">
        <is>
          <t>91,134</t>
        </is>
      </c>
      <c r="W2" s="6" t="inlineStr">
        <is>
          <t>91,424</t>
        </is>
      </c>
      <c r="X2" s="6" t="inlineStr">
        <is>
          <t>98,786</t>
        </is>
      </c>
      <c r="Y2" s="6" t="inlineStr">
        <is>
          <t>103,630</t>
        </is>
      </c>
      <c r="Z2" s="6" t="inlineStr">
        <is>
          <t>95,758</t>
        </is>
      </c>
      <c r="AA2" s="6" t="inlineStr">
        <is>
          <t>99,870</t>
        </is>
      </c>
      <c r="AB2" s="6" t="inlineStr">
        <is>
          <t>106,916</t>
        </is>
      </c>
      <c r="AC2" s="6" t="inlineStr">
        <is>
          <t>104,507</t>
        </is>
      </c>
      <c r="AD2" s="6" t="inlineStr">
        <is>
          <t>99,751</t>
        </is>
      </c>
      <c r="AE2" s="6" t="inlineStr">
        <is>
          <t>92,793</t>
        </is>
      </c>
      <c r="AF2" s="6" t="inlineStr">
        <is>
          <t>81,742</t>
        </is>
      </c>
      <c r="AG2" s="6" t="inlineStr">
        <is>
          <t>79,920</t>
        </is>
      </c>
      <c r="AH2" s="6" t="inlineStr">
        <is>
          <t>79,139</t>
        </is>
      </c>
      <c r="AI2" s="6" t="inlineStr">
        <is>
          <t>79,590</t>
        </is>
      </c>
      <c r="AJ2" s="6" t="inlineStr">
        <is>
          <t>77,147</t>
        </is>
      </c>
      <c r="AK2" s="6" t="inlineStr">
        <is>
          <t>73,621</t>
        </is>
      </c>
      <c r="AL2" s="6" t="inlineStr">
        <is>
          <t>57,351</t>
        </is>
      </c>
      <c r="AM2" s="7">
        <f>AL2*0.94</f>
        <v/>
      </c>
      <c r="AN2" s="7">
        <f>AM2*0.94</f>
        <v/>
      </c>
      <c r="AO2" s="7">
        <f>AN2*0.94</f>
        <v/>
      </c>
      <c r="AP2" s="7">
        <f>AO2*0.94</f>
        <v/>
      </c>
      <c r="AQ2" s="7">
        <f>AP2*0.94</f>
        <v/>
      </c>
      <c r="AR2" s="7">
        <f>AQ2*0.94</f>
        <v/>
      </c>
      <c r="AS2" s="7">
        <f>AR2*0.94</f>
        <v/>
      </c>
      <c r="AT2" s="7">
        <f>AS2*0.94</f>
        <v/>
      </c>
      <c r="AU2" s="7">
        <f>AT2*0.94</f>
        <v/>
      </c>
      <c r="AV2" s="7">
        <f>AU2*0.94</f>
        <v/>
      </c>
      <c r="AW2" s="7">
        <f>AV2*0.94</f>
        <v/>
      </c>
      <c r="AX2" s="7">
        <f>AW2*0.94</f>
        <v/>
      </c>
      <c r="AY2" s="7">
        <f>AX2*0.94</f>
        <v/>
      </c>
      <c r="AZ2" s="7">
        <f>AY2*0.94</f>
        <v/>
      </c>
      <c r="BA2" s="7">
        <f>AZ2*0.94</f>
        <v/>
      </c>
      <c r="BB2" s="7">
        <f>BA2*0.94</f>
        <v/>
      </c>
      <c r="BC2" s="7">
        <f>BB2*0.94</f>
        <v/>
      </c>
      <c r="BD2" s="7">
        <f>BC2*0.94</f>
        <v/>
      </c>
      <c r="BE2" s="7">
        <f>BD2*0.94</f>
        <v/>
      </c>
      <c r="BF2" s="7">
        <f>BE2*0.94</f>
        <v/>
      </c>
      <c r="BG2" s="7">
        <f>BF2*0.94</f>
        <v/>
      </c>
      <c r="BH2" s="7">
        <f>BG2*0.94</f>
        <v/>
      </c>
      <c r="BI2" s="7">
        <f>BH2*0.94</f>
        <v/>
      </c>
      <c r="BJ2" s="7">
        <f>BI2*0.94</f>
        <v/>
      </c>
      <c r="BK2" s="7">
        <f>BJ2*0.94</f>
        <v/>
      </c>
      <c r="BL2" s="7">
        <f>BK2*0.94</f>
        <v/>
      </c>
      <c r="BM2" s="7">
        <f>BL2*0.94</f>
        <v/>
      </c>
      <c r="BN2" s="7">
        <f>BM2*0.94</f>
        <v/>
      </c>
      <c r="BO2" s="7">
        <f>BN2*0.94</f>
        <v/>
      </c>
      <c r="BP2" s="7">
        <f>BO2*0.94</f>
        <v/>
      </c>
      <c r="BQ2" s="7">
        <f>BP2*0.94</f>
        <v/>
      </c>
      <c r="BR2" s="7">
        <f>BQ2*0.94</f>
        <v/>
      </c>
      <c r="BS2" s="7">
        <f>BR2*0.94</f>
        <v/>
      </c>
      <c r="BT2" s="7">
        <f>BS2*0.94</f>
        <v/>
      </c>
      <c r="BU2" s="7">
        <f>BT2*0.94</f>
        <v/>
      </c>
      <c r="BV2" s="7">
        <f>BU2*0.94</f>
        <v/>
      </c>
      <c r="BW2" s="7">
        <f>BV2*0.94</f>
        <v/>
      </c>
    </row>
    <row r="3">
      <c r="A3" s="1" t="inlineStr">
        <is>
          <t>COGS</t>
        </is>
      </c>
      <c r="B3" t="inlineStr">
        <is>
          <t>18,209</t>
        </is>
      </c>
      <c r="C3" t="inlineStr">
        <is>
          <t>19,390</t>
        </is>
      </c>
      <c r="D3" t="inlineStr">
        <is>
          <t>21,083</t>
        </is>
      </c>
      <c r="E3" t="inlineStr">
        <is>
          <t>21,777</t>
        </is>
      </c>
      <c r="F3" t="inlineStr">
        <is>
          <t>23,461</t>
        </is>
      </c>
      <c r="G3" t="inlineStr">
        <is>
          <t>26,506</t>
        </is>
      </c>
      <c r="H3" t="inlineStr">
        <is>
          <t>27,324</t>
        </is>
      </c>
      <c r="I3" t="inlineStr">
        <is>
          <t>28,810</t>
        </is>
      </c>
      <c r="J3" t="inlineStr">
        <is>
          <t>33,858</t>
        </is>
      </c>
      <c r="K3" t="inlineStr">
        <is>
          <t>38,768</t>
        </is>
      </c>
      <c r="L3" t="inlineStr">
        <is>
          <t>41,573</t>
        </is>
      </c>
      <c r="M3" t="inlineStr">
        <is>
          <t>43,784</t>
        </is>
      </c>
      <c r="N3" t="inlineStr">
        <is>
          <t>47,899</t>
        </is>
      </c>
      <c r="O3" t="inlineStr">
        <is>
          <t>50,795</t>
        </is>
      </c>
      <c r="P3" t="inlineStr">
        <is>
          <t>55,619</t>
        </is>
      </c>
      <c r="Q3" t="inlineStr">
        <is>
          <t>55,972</t>
        </is>
      </c>
      <c r="R3" t="inlineStr">
        <is>
          <t>54,084</t>
        </is>
      </c>
      <c r="S3" t="inlineStr">
        <is>
          <t>50,902</t>
        </is>
      </c>
      <c r="T3" t="inlineStr">
        <is>
          <t>56,113</t>
        </is>
      </c>
      <c r="U3" t="inlineStr">
        <is>
          <t>60,261</t>
        </is>
      </c>
      <c r="V3" t="inlineStr">
        <is>
          <t>54,602</t>
        </is>
      </c>
      <c r="W3" t="inlineStr">
        <is>
          <t>53,129</t>
        </is>
      </c>
      <c r="X3" t="inlineStr">
        <is>
          <t>57,057</t>
        </is>
      </c>
      <c r="Y3" t="inlineStr">
        <is>
          <t>57,969</t>
        </is>
      </c>
      <c r="Z3" t="inlineStr">
        <is>
          <t>51,973</t>
        </is>
      </c>
      <c r="AA3" t="inlineStr">
        <is>
          <t>53,857</t>
        </is>
      </c>
      <c r="AB3" t="inlineStr">
        <is>
          <t>56,778</t>
        </is>
      </c>
      <c r="AC3" t="inlineStr">
        <is>
          <t>54,209</t>
        </is>
      </c>
      <c r="AD3" t="inlineStr">
        <is>
          <t>51,246</t>
        </is>
      </c>
      <c r="AE3" t="inlineStr">
        <is>
          <t>46,386</t>
        </is>
      </c>
      <c r="AF3" t="inlineStr">
        <is>
          <t>41,057</t>
        </is>
      </c>
      <c r="AG3" t="inlineStr">
        <is>
          <t>41,625</t>
        </is>
      </c>
      <c r="AH3" t="inlineStr">
        <is>
          <t>42,913</t>
        </is>
      </c>
      <c r="AI3" t="inlineStr">
        <is>
          <t>42,655</t>
        </is>
      </c>
      <c r="AJ3" t="inlineStr">
        <is>
          <t>40,659</t>
        </is>
      </c>
      <c r="AK3" t="inlineStr">
        <is>
          <t>38,046</t>
        </is>
      </c>
      <c r="AL3" t="inlineStr">
        <is>
          <t>25,865</t>
        </is>
      </c>
    </row>
    <row r="4" customFormat="1" s="6">
      <c r="A4" s="1" t="inlineStr">
        <is>
          <t>Gross Profit</t>
        </is>
      </c>
      <c r="B4" s="7" t="n">
        <v>31847</v>
      </c>
      <c r="C4" s="6" t="inlineStr">
        <is>
          <t>31,860</t>
        </is>
      </c>
      <c r="D4" s="6" t="inlineStr">
        <is>
          <t>33,134</t>
        </is>
      </c>
      <c r="E4" s="6" t="inlineStr">
        <is>
          <t>37,904</t>
        </is>
      </c>
      <c r="F4" s="6" t="inlineStr">
        <is>
          <t>39,249</t>
        </is>
      </c>
      <c r="G4" s="6" t="inlineStr">
        <is>
          <t>42,512</t>
        </is>
      </c>
      <c r="H4" s="6" t="inlineStr">
        <is>
          <t>37,468</t>
        </is>
      </c>
      <c r="I4" s="6" t="inlineStr">
        <is>
          <t>35,713</t>
        </is>
      </c>
      <c r="J4" s="6" t="inlineStr">
        <is>
          <t>28,858</t>
        </is>
      </c>
      <c r="K4" s="6" t="inlineStr">
        <is>
          <t>25,284</t>
        </is>
      </c>
      <c r="L4" s="6" t="inlineStr">
        <is>
          <t>30,367</t>
        </is>
      </c>
      <c r="M4" s="6" t="inlineStr">
        <is>
          <t>30,539</t>
        </is>
      </c>
      <c r="N4" s="6" t="inlineStr">
        <is>
          <t>30,609</t>
        </is>
      </c>
      <c r="O4" s="6" t="inlineStr">
        <is>
          <t>28,280</t>
        </is>
      </c>
      <c r="P4" s="6" t="inlineStr">
        <is>
          <t>31,929</t>
        </is>
      </c>
      <c r="Q4" s="6" t="inlineStr">
        <is>
          <t>32,424</t>
        </is>
      </c>
      <c r="R4" s="6" t="inlineStr">
        <is>
          <t>31,782</t>
        </is>
      </c>
      <c r="S4" s="6" t="inlineStr">
        <is>
          <t>30,284</t>
        </is>
      </c>
      <c r="T4" s="6" t="inlineStr">
        <is>
          <t>33,018</t>
        </is>
      </c>
      <c r="U4" s="6" t="inlineStr">
        <is>
          <t>36,032</t>
        </is>
      </c>
      <c r="V4" s="6" t="inlineStr">
        <is>
          <t>36,532</t>
        </is>
      </c>
      <c r="W4" s="6" t="inlineStr">
        <is>
          <t>38,295</t>
        </is>
      </c>
      <c r="X4" s="6" t="inlineStr">
        <is>
          <t>41,729</t>
        </is>
      </c>
      <c r="Y4" s="6" t="inlineStr">
        <is>
          <t>45,661</t>
        </is>
      </c>
      <c r="Z4" s="6" t="inlineStr">
        <is>
          <t>43,785</t>
        </is>
      </c>
      <c r="AA4" s="6" t="inlineStr">
        <is>
          <t>46,013</t>
        </is>
      </c>
      <c r="AB4" s="6" t="inlineStr">
        <is>
          <t>50,138</t>
        </is>
      </c>
      <c r="AC4" s="6" t="inlineStr">
        <is>
          <t>50,298</t>
        </is>
      </c>
      <c r="AD4" s="6" t="inlineStr">
        <is>
          <t>48,505</t>
        </is>
      </c>
      <c r="AE4" s="6" t="inlineStr">
        <is>
          <t>46,407</t>
        </is>
      </c>
      <c r="AF4" s="6" t="inlineStr">
        <is>
          <t>40,685</t>
        </is>
      </c>
      <c r="AG4" s="6" t="inlineStr">
        <is>
          <t>38,295</t>
        </is>
      </c>
      <c r="AH4" s="6" t="inlineStr">
        <is>
          <t>36,226</t>
        </is>
      </c>
      <c r="AI4" s="6" t="inlineStr">
        <is>
          <t>36,935</t>
        </is>
      </c>
      <c r="AJ4" s="6" t="inlineStr">
        <is>
          <t>36,488</t>
        </is>
      </c>
      <c r="AK4" s="6" t="inlineStr">
        <is>
          <t>35,575</t>
        </is>
      </c>
      <c r="AL4" s="6" t="inlineStr">
        <is>
          <t>31,486</t>
        </is>
      </c>
      <c r="AM4" s="7">
        <f>AM2*AM37</f>
        <v/>
      </c>
      <c r="AN4" s="7">
        <f>AN2*AN37</f>
        <v/>
      </c>
      <c r="AO4" s="7">
        <f>AO2*AO37</f>
        <v/>
      </c>
      <c r="AP4" s="7">
        <f>AP2*AP37</f>
        <v/>
      </c>
      <c r="AQ4" s="7">
        <f>AQ2*AQ37</f>
        <v/>
      </c>
      <c r="AR4" s="7">
        <f>AR2*AR37</f>
        <v/>
      </c>
      <c r="AS4" s="7">
        <f>AS2*AS37</f>
        <v/>
      </c>
      <c r="AT4" s="7">
        <f>AT2*AT37</f>
        <v/>
      </c>
      <c r="AU4" s="7">
        <f>AU2*AU37</f>
        <v/>
      </c>
      <c r="AV4" s="7">
        <f>AV2*AV37</f>
        <v/>
      </c>
      <c r="AW4" s="7">
        <f>AW2*AW37</f>
        <v/>
      </c>
      <c r="AX4" s="7">
        <f>AX2*AX37</f>
        <v/>
      </c>
      <c r="AY4" s="7">
        <f>AY2*AY37</f>
        <v/>
      </c>
      <c r="AZ4" s="7">
        <f>AZ2*AZ37</f>
        <v/>
      </c>
      <c r="BA4" s="7">
        <f>BA2*BA37</f>
        <v/>
      </c>
      <c r="BB4" s="7">
        <f>BB2*BB37</f>
        <v/>
      </c>
      <c r="BC4" s="7">
        <f>BC2*BC37</f>
        <v/>
      </c>
      <c r="BD4" s="7">
        <f>BD2*BD37</f>
        <v/>
      </c>
      <c r="BE4" s="7">
        <f>BE2*BE37</f>
        <v/>
      </c>
      <c r="BF4" s="7">
        <f>BF2*BF37</f>
        <v/>
      </c>
      <c r="BG4" s="7">
        <f>BG2*BG37</f>
        <v/>
      </c>
      <c r="BH4" s="7">
        <f>BH2*BH37</f>
        <v/>
      </c>
      <c r="BI4" s="7">
        <f>BI2*BI37</f>
        <v/>
      </c>
      <c r="BJ4" s="7">
        <f>BJ2*BJ37</f>
        <v/>
      </c>
      <c r="BK4" s="7">
        <f>BK2*BK37</f>
        <v/>
      </c>
      <c r="BL4" s="7">
        <f>BL2*BL37</f>
        <v/>
      </c>
      <c r="BM4" s="7">
        <f>BM2*BM37</f>
        <v/>
      </c>
      <c r="BN4" s="7">
        <f>BN2*BN37</f>
        <v/>
      </c>
      <c r="BO4" s="7">
        <f>BO2*BO37</f>
        <v/>
      </c>
      <c r="BP4" s="7">
        <f>BP2*BP37</f>
        <v/>
      </c>
      <c r="BQ4" s="7">
        <f>BQ2*BQ37</f>
        <v/>
      </c>
      <c r="BR4" s="7">
        <f>BR2*BR37</f>
        <v/>
      </c>
      <c r="BS4" s="7">
        <f>BS2*BS37</f>
        <v/>
      </c>
      <c r="BT4" s="7">
        <f>BT2*BT37</f>
        <v/>
      </c>
      <c r="BU4" s="7">
        <f>BU2*BU37</f>
        <v/>
      </c>
      <c r="BV4" s="7">
        <f>BV2*BV37</f>
        <v/>
      </c>
      <c r="BW4" s="7">
        <f>BW2*BW37</f>
        <v/>
      </c>
    </row>
    <row r="5">
      <c r="A5" s="1" t="inlineStr">
        <is>
          <t>Gross Profit Ratio</t>
        </is>
      </c>
      <c r="B5" t="inlineStr">
        <is>
          <t>63.62%</t>
        </is>
      </c>
      <c r="C5" t="inlineStr">
        <is>
          <t>62.17%</t>
        </is>
      </c>
      <c r="D5" t="inlineStr">
        <is>
          <t>61.11%</t>
        </is>
      </c>
      <c r="E5" t="inlineStr">
        <is>
          <t>63.51%</t>
        </is>
      </c>
      <c r="F5" t="inlineStr">
        <is>
          <t>62.59%</t>
        </is>
      </c>
      <c r="G5" t="inlineStr">
        <is>
          <t>61.60%</t>
        </is>
      </c>
      <c r="H5" t="inlineStr">
        <is>
          <t>57.83%</t>
        </is>
      </c>
      <c r="I5" t="inlineStr">
        <is>
          <t>55.35%</t>
        </is>
      </c>
      <c r="J5" t="inlineStr">
        <is>
          <t>46.01%</t>
        </is>
      </c>
      <c r="K5" t="inlineStr">
        <is>
          <t>39.47%</t>
        </is>
      </c>
      <c r="L5" t="inlineStr">
        <is>
          <t>42.21%</t>
        </is>
      </c>
      <c r="M5" t="inlineStr">
        <is>
          <t>41.09%</t>
        </is>
      </c>
      <c r="N5" t="inlineStr">
        <is>
          <t>38.99%</t>
        </is>
      </c>
      <c r="O5" t="inlineStr">
        <is>
          <t>35.76%</t>
        </is>
      </c>
      <c r="P5" t="inlineStr">
        <is>
          <t>36.47%</t>
        </is>
      </c>
      <c r="Q5" t="inlineStr">
        <is>
          <t>36.68%</t>
        </is>
      </c>
      <c r="R5" t="inlineStr">
        <is>
          <t>37.01%</t>
        </is>
      </c>
      <c r="S5" t="inlineStr">
        <is>
          <t>37.30%</t>
        </is>
      </c>
      <c r="T5" t="inlineStr">
        <is>
          <t>37.04%</t>
        </is>
      </c>
      <c r="U5" t="inlineStr">
        <is>
          <t>37.42%</t>
        </is>
      </c>
      <c r="V5" t="inlineStr">
        <is>
          <t>40.09%</t>
        </is>
      </c>
      <c r="W5" t="inlineStr">
        <is>
          <t>41.89%</t>
        </is>
      </c>
      <c r="X5" t="inlineStr">
        <is>
          <t>42.24%</t>
        </is>
      </c>
      <c r="Y5" t="inlineStr">
        <is>
          <t>44.06%</t>
        </is>
      </c>
      <c r="Z5" t="inlineStr">
        <is>
          <t>45.72%</t>
        </is>
      </c>
      <c r="AA5" t="inlineStr">
        <is>
          <t>46.07%</t>
        </is>
      </c>
      <c r="AB5" t="inlineStr">
        <is>
          <t>46.89%</t>
        </is>
      </c>
      <c r="AC5" t="inlineStr">
        <is>
          <t>48.13%</t>
        </is>
      </c>
      <c r="AD5" t="inlineStr">
        <is>
          <t>48.63%</t>
        </is>
      </c>
      <c r="AE5" t="inlineStr">
        <is>
          <t>50.01%</t>
        </is>
      </c>
      <c r="AF5" t="inlineStr">
        <is>
          <t>49.77%</t>
        </is>
      </c>
      <c r="AG5" t="inlineStr">
        <is>
          <t>47.92%</t>
        </is>
      </c>
      <c r="AH5" t="inlineStr">
        <is>
          <t>45.78%</t>
        </is>
      </c>
      <c r="AI5" t="inlineStr">
        <is>
          <t>46.41%</t>
        </is>
      </c>
      <c r="AJ5" t="inlineStr">
        <is>
          <t>47.30%</t>
        </is>
      </c>
      <c r="AK5" t="inlineStr">
        <is>
          <t>48.32%</t>
        </is>
      </c>
      <c r="AL5" t="inlineStr">
        <is>
          <t>54.90%</t>
        </is>
      </c>
    </row>
    <row r="6" customFormat="1" s="6">
      <c r="A6" s="1" t="inlineStr">
        <is>
          <t>Operating Expenses</t>
        </is>
      </c>
      <c r="B6" s="6" t="inlineStr">
        <is>
          <t>20,617</t>
        </is>
      </c>
      <c r="C6" s="6" t="inlineStr">
        <is>
          <t>24,001</t>
        </is>
      </c>
      <c r="D6" s="6" t="inlineStr">
        <is>
          <t>25,392</t>
        </is>
      </c>
      <c r="E6" s="6" t="inlineStr">
        <is>
          <t>29,158</t>
        </is>
      </c>
      <c r="F6" s="6" t="inlineStr">
        <is>
          <t>32,356</t>
        </is>
      </c>
      <c r="G6" s="6" t="inlineStr">
        <is>
          <t>31,480</t>
        </is>
      </c>
      <c r="H6" s="6" t="inlineStr">
        <is>
          <t>36,526</t>
        </is>
      </c>
      <c r="I6" s="6" t="inlineStr">
        <is>
          <t>32,307</t>
        </is>
      </c>
      <c r="J6" s="6" t="inlineStr">
        <is>
          <t>37,495</t>
        </is>
      </c>
      <c r="K6" s="6" t="inlineStr">
        <is>
          <t>20,279</t>
        </is>
      </c>
      <c r="L6" s="6" t="inlineStr">
        <is>
          <t>22,776</t>
        </is>
      </c>
      <c r="M6" s="6" t="inlineStr">
        <is>
          <t>21,943</t>
        </is>
      </c>
      <c r="N6" s="6" t="inlineStr">
        <is>
          <t>21,511</t>
        </is>
      </c>
      <c r="O6" s="6" t="inlineStr">
        <is>
          <t>21,708</t>
        </is>
      </c>
      <c r="P6" s="6" t="inlineStr">
        <is>
          <t>20,002</t>
        </is>
      </c>
      <c r="Q6" s="6" t="inlineStr">
        <is>
          <t>20,790</t>
        </is>
      </c>
      <c r="R6" s="6" t="inlineStr">
        <is>
          <t>22,487</t>
        </is>
      </c>
      <c r="S6" s="6" t="inlineStr">
        <is>
          <t>23,488</t>
        </is>
      </c>
      <c r="T6" s="6" t="inlineStr">
        <is>
          <t>22,929</t>
        </is>
      </c>
      <c r="U6" s="6" t="inlineStr">
        <is>
          <t>25,057</t>
        </is>
      </c>
      <c r="V6" s="6" t="inlineStr">
        <is>
          <t>27,156</t>
        </is>
      </c>
      <c r="W6" s="6" t="inlineStr">
        <is>
          <t>26,366</t>
        </is>
      </c>
      <c r="X6" s="6" t="inlineStr">
        <is>
          <t>28,213</t>
        </is>
      </c>
      <c r="Y6" s="6" t="inlineStr">
        <is>
          <t>29,723</t>
        </is>
      </c>
      <c r="Z6" s="6" t="inlineStr">
        <is>
          <t>26,773</t>
        </is>
      </c>
      <c r="AA6" s="6" t="inlineStr">
        <is>
          <t>27,864</t>
        </is>
      </c>
      <c r="AB6" s="6" t="inlineStr">
        <is>
          <t>29,852</t>
        </is>
      </c>
      <c r="AC6" s="6" t="inlineStr">
        <is>
          <t>28,730</t>
        </is>
      </c>
      <c r="AD6" s="6" t="inlineStr">
        <is>
          <t>28,749</t>
        </is>
      </c>
      <c r="AE6" s="6" t="inlineStr">
        <is>
          <t>27,541</t>
        </is>
      </c>
      <c r="AF6" s="6" t="inlineStr">
        <is>
          <t>24,763</t>
        </is>
      </c>
      <c r="AG6" s="6" t="inlineStr">
        <is>
          <t>25,102</t>
        </is>
      </c>
      <c r="AH6" s="6" t="inlineStr">
        <is>
          <t>24,372</t>
        </is>
      </c>
      <c r="AI6" s="6" t="inlineStr">
        <is>
          <t>23,651</t>
        </is>
      </c>
      <c r="AJ6" s="6" t="inlineStr">
        <is>
          <t>25,857</t>
        </is>
      </c>
      <c r="AK6" s="6" t="inlineStr">
        <is>
          <t>28,680</t>
        </is>
      </c>
      <c r="AL6" s="6" t="inlineStr">
        <is>
          <t>24,654</t>
        </is>
      </c>
      <c r="AM6" s="7">
        <f>AL6*0.94</f>
        <v/>
      </c>
      <c r="AN6" s="7">
        <f>AM6*0.94</f>
        <v/>
      </c>
      <c r="AO6" s="7">
        <f>AN6*0.94</f>
        <v/>
      </c>
      <c r="AP6" s="7">
        <f>AO6*0.94</f>
        <v/>
      </c>
      <c r="AQ6" s="7">
        <f>AP6*0.94</f>
        <v/>
      </c>
      <c r="AR6" s="7">
        <f>AQ6*0.94</f>
        <v/>
      </c>
      <c r="AS6" s="7">
        <f>AR6*0.94</f>
        <v/>
      </c>
      <c r="AT6" s="7">
        <f>AS6*0.94</f>
        <v/>
      </c>
      <c r="AU6" s="7">
        <f>AT6*0.94</f>
        <v/>
      </c>
      <c r="AV6" s="7">
        <f>AU6*0.94</f>
        <v/>
      </c>
      <c r="AW6" s="7">
        <f>AV6*0.94</f>
        <v/>
      </c>
      <c r="AX6" s="7">
        <f>AW6*0.94</f>
        <v/>
      </c>
      <c r="AY6" s="7">
        <f>AX6*0.94</f>
        <v/>
      </c>
      <c r="AZ6" s="7">
        <f>AY6*0.94</f>
        <v/>
      </c>
      <c r="BA6" s="7">
        <f>AZ6*0.94</f>
        <v/>
      </c>
      <c r="BB6" s="7">
        <f>BA6*0.94</f>
        <v/>
      </c>
      <c r="BC6" s="7">
        <f>BB6*0.94</f>
        <v/>
      </c>
      <c r="BD6" s="7">
        <f>BC6*0.94</f>
        <v/>
      </c>
      <c r="BE6" s="7">
        <f>BD6*0.94</f>
        <v/>
      </c>
      <c r="BF6" s="7">
        <f>BE6*0.94</f>
        <v/>
      </c>
      <c r="BG6" s="7">
        <f>BF6*0.94</f>
        <v/>
      </c>
      <c r="BH6" s="7">
        <f>BG6*0.94</f>
        <v/>
      </c>
      <c r="BI6" s="7">
        <f>BH6*0.94</f>
        <v/>
      </c>
      <c r="BJ6" s="7">
        <f>BI6*0.94</f>
        <v/>
      </c>
      <c r="BK6" s="7">
        <f>BJ6*0.94</f>
        <v/>
      </c>
      <c r="BL6" s="7">
        <f>BK6*0.94</f>
        <v/>
      </c>
      <c r="BM6" s="7">
        <f>BL6*0.94</f>
        <v/>
      </c>
      <c r="BN6" s="7">
        <f>BM6*0.94</f>
        <v/>
      </c>
      <c r="BO6" s="7">
        <f>BN6*0.94</f>
        <v/>
      </c>
      <c r="BP6" s="7">
        <f>BO6*0.94</f>
        <v/>
      </c>
      <c r="BQ6" s="7">
        <f>BP6*0.94</f>
        <v/>
      </c>
      <c r="BR6" s="7">
        <f>BQ6*0.94</f>
        <v/>
      </c>
      <c r="BS6" s="7">
        <f>BR6*0.94</f>
        <v/>
      </c>
      <c r="BT6" s="7">
        <f>BS6*0.94</f>
        <v/>
      </c>
      <c r="BU6" s="7">
        <f>BT6*0.94</f>
        <v/>
      </c>
      <c r="BV6" s="7">
        <f>BU6*0.94</f>
        <v/>
      </c>
      <c r="BW6" s="7">
        <f>BV6*0.94</f>
        <v/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4,363</t>
        </is>
      </c>
      <c r="L7" t="inlineStr">
        <is>
          <t>6,010</t>
        </is>
      </c>
      <c r="M7" t="inlineStr">
        <is>
          <t>5,089</t>
        </is>
      </c>
      <c r="N7" t="inlineStr">
        <is>
          <t>4,877</t>
        </is>
      </c>
      <c r="O7" t="inlineStr">
        <is>
          <t>5,046</t>
        </is>
      </c>
      <c r="P7" t="inlineStr">
        <is>
          <t>5,273</t>
        </is>
      </c>
      <c r="Q7" t="inlineStr">
        <is>
          <t>5,151</t>
        </is>
      </c>
      <c r="R7" t="inlineStr">
        <is>
          <t>5,290</t>
        </is>
      </c>
      <c r="S7" t="inlineStr">
        <is>
          <t>4,750</t>
        </is>
      </c>
      <c r="T7" t="inlineStr">
        <is>
          <t>5,077</t>
        </is>
      </c>
      <c r="U7" t="inlineStr">
        <is>
          <t>5,673</t>
        </is>
      </c>
      <c r="V7" t="inlineStr">
        <is>
          <t>5,842</t>
        </is>
      </c>
      <c r="W7" t="inlineStr">
        <is>
          <t>6,107</t>
        </is>
      </c>
      <c r="X7" t="inlineStr">
        <is>
          <t>6,153</t>
        </is>
      </c>
      <c r="Y7" t="inlineStr">
        <is>
          <t>6,337</t>
        </is>
      </c>
      <c r="Z7" t="inlineStr">
        <is>
          <t>5,820</t>
        </is>
      </c>
      <c r="AA7" t="inlineStr">
        <is>
          <t>6,026</t>
        </is>
      </c>
      <c r="AB7" t="inlineStr">
        <is>
          <t>6,258</t>
        </is>
      </c>
      <c r="AC7" t="inlineStr">
        <is>
          <t>6,302</t>
        </is>
      </c>
      <c r="AD7" t="inlineStr">
        <is>
          <t>6,226</t>
        </is>
      </c>
      <c r="AE7" t="inlineStr">
        <is>
          <t>5,437</t>
        </is>
      </c>
      <c r="AF7" t="inlineStr">
        <is>
          <t>5,247</t>
        </is>
      </c>
      <c r="AG7" t="inlineStr">
        <is>
          <t>5,751</t>
        </is>
      </c>
      <c r="AH7" t="inlineStr">
        <is>
          <t>5,787</t>
        </is>
      </c>
      <c r="AI7" t="inlineStr">
        <is>
          <t>5,379</t>
        </is>
      </c>
      <c r="AJ7" t="inlineStr">
        <is>
          <t>5,989</t>
        </is>
      </c>
      <c r="AK7" t="inlineStr">
        <is>
          <t>6,333</t>
        </is>
      </c>
      <c r="AL7" t="inlineStr">
        <is>
          <t>6,488</t>
        </is>
      </c>
    </row>
    <row r="8">
      <c r="A8" s="1" t="inlineStr">
        <is>
          <t>Selling, G&amp;A Exp.</t>
        </is>
      </c>
      <c r="B8" t="inlineStr">
        <is>
          <t>17,723</t>
        </is>
      </c>
      <c r="C8" t="inlineStr">
        <is>
          <t>20,685</t>
        </is>
      </c>
      <c r="D8" t="inlineStr">
        <is>
          <t>21,865</t>
        </is>
      </c>
      <c r="E8" t="inlineStr">
        <is>
          <t>25,287</t>
        </is>
      </c>
      <c r="F8" t="inlineStr">
        <is>
          <t>28,116</t>
        </is>
      </c>
      <c r="G8" t="inlineStr">
        <is>
          <t>27,263</t>
        </is>
      </c>
      <c r="H8" t="inlineStr">
        <is>
          <t>31,376</t>
        </is>
      </c>
      <c r="I8" t="inlineStr">
        <is>
          <t>26,048</t>
        </is>
      </c>
      <c r="J8" t="inlineStr">
        <is>
          <t>32,785</t>
        </is>
      </c>
      <c r="K8" t="inlineStr">
        <is>
          <t>15,916</t>
        </is>
      </c>
      <c r="L8" t="inlineStr">
        <is>
          <t>16,766</t>
        </is>
      </c>
      <c r="M8" t="inlineStr">
        <is>
          <t>16,854</t>
        </is>
      </c>
      <c r="N8" t="inlineStr">
        <is>
          <t>16,634</t>
        </is>
      </c>
      <c r="O8" t="inlineStr">
        <is>
          <t>16,662</t>
        </is>
      </c>
      <c r="P8" t="inlineStr">
        <is>
          <t>14,729</t>
        </is>
      </c>
      <c r="Q8" t="inlineStr">
        <is>
          <t>15,639</t>
        </is>
      </c>
      <c r="R8" t="inlineStr">
        <is>
          <t>17,197</t>
        </is>
      </c>
      <c r="S8" t="inlineStr">
        <is>
          <t>18,738</t>
        </is>
      </c>
      <c r="T8" t="inlineStr">
        <is>
          <t>17,852</t>
        </is>
      </c>
      <c r="U8" t="inlineStr">
        <is>
          <t>19,384</t>
        </is>
      </c>
      <c r="V8" t="inlineStr">
        <is>
          <t>21,314</t>
        </is>
      </c>
      <c r="W8" t="inlineStr">
        <is>
          <t>20,259</t>
        </is>
      </c>
      <c r="X8" t="inlineStr">
        <is>
          <t>22,060</t>
        </is>
      </c>
      <c r="Y8" t="inlineStr">
        <is>
          <t>23,386</t>
        </is>
      </c>
      <c r="Z8" t="inlineStr">
        <is>
          <t>20,521</t>
        </is>
      </c>
      <c r="AA8" t="inlineStr">
        <is>
          <t>21,545</t>
        </is>
      </c>
      <c r="AB8" t="inlineStr">
        <is>
          <t>23,217</t>
        </is>
      </c>
      <c r="AC8" t="inlineStr">
        <is>
          <t>23,174</t>
        </is>
      </c>
      <c r="AD8" t="inlineStr">
        <is>
          <t>22,975</t>
        </is>
      </c>
      <c r="AE8" t="inlineStr">
        <is>
          <t>22,472</t>
        </is>
      </c>
      <c r="AF8" t="inlineStr">
        <is>
          <t>19,894</t>
        </is>
      </c>
      <c r="AG8" t="inlineStr">
        <is>
          <t>20,479</t>
        </is>
      </c>
      <c r="AH8" t="inlineStr">
        <is>
          <t>19,555</t>
        </is>
      </c>
      <c r="AI8" t="inlineStr">
        <is>
          <t>18,863</t>
        </is>
      </c>
      <c r="AJ8" t="inlineStr">
        <is>
          <t>19,754</t>
        </is>
      </c>
      <c r="AK8" t="inlineStr">
        <is>
          <t>21,850</t>
        </is>
      </c>
      <c r="AL8" t="inlineStr">
        <is>
          <t>17,699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15,916</t>
        </is>
      </c>
      <c r="L9" t="inlineStr">
        <is>
          <t>16,766</t>
        </is>
      </c>
      <c r="M9" t="inlineStr">
        <is>
          <t>16,854</t>
        </is>
      </c>
      <c r="N9" t="inlineStr">
        <is>
          <t>16,634</t>
        </is>
      </c>
      <c r="O9" t="inlineStr">
        <is>
          <t>16,662</t>
        </is>
      </c>
      <c r="P9" t="inlineStr">
        <is>
          <t>14,729</t>
        </is>
      </c>
      <c r="Q9" t="inlineStr">
        <is>
          <t>15,639</t>
        </is>
      </c>
      <c r="R9" t="inlineStr">
        <is>
          <t>17,197</t>
        </is>
      </c>
      <c r="S9" t="inlineStr">
        <is>
          <t>18,738</t>
        </is>
      </c>
      <c r="T9" t="inlineStr">
        <is>
          <t>17,852</t>
        </is>
      </c>
      <c r="U9" t="inlineStr">
        <is>
          <t>19,384</t>
        </is>
      </c>
      <c r="V9" t="inlineStr">
        <is>
          <t>21,314</t>
        </is>
      </c>
      <c r="W9" t="inlineStr">
        <is>
          <t>20,259</t>
        </is>
      </c>
      <c r="X9" t="inlineStr">
        <is>
          <t>22,060</t>
        </is>
      </c>
      <c r="Y9" t="inlineStr">
        <is>
          <t>23,386</t>
        </is>
      </c>
      <c r="Z9" t="inlineStr">
        <is>
          <t>19,269</t>
        </is>
      </c>
      <c r="AA9" t="inlineStr">
        <is>
          <t>20,208</t>
        </is>
      </c>
      <c r="AB9" t="inlineStr">
        <is>
          <t>21,844</t>
        </is>
      </c>
      <c r="AC9" t="inlineStr">
        <is>
          <t>21,835</t>
        </is>
      </c>
      <c r="AD9" t="inlineStr">
        <is>
          <t>21,681</t>
        </is>
      </c>
      <c r="AE9" t="inlineStr">
        <is>
          <t>21,165</t>
        </is>
      </c>
      <c r="AF9" t="inlineStr">
        <is>
          <t>18,604</t>
        </is>
      </c>
      <c r="AG9" t="inlineStr">
        <is>
          <t>19,152</t>
        </is>
      </c>
      <c r="AH9" t="inlineStr">
        <is>
          <t>18,110</t>
        </is>
      </c>
      <c r="AI9" t="inlineStr">
        <is>
          <t>17,397</t>
        </is>
      </c>
      <c r="AJ9" t="inlineStr">
        <is>
          <t>18,107</t>
        </is>
      </c>
      <c r="AK9" t="inlineStr">
        <is>
          <t>20,308</t>
        </is>
      </c>
      <c r="AL9" t="inlineStr">
        <is>
          <t>16,286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1,252</t>
        </is>
      </c>
      <c r="AA10" t="inlineStr">
        <is>
          <t>1,337</t>
        </is>
      </c>
      <c r="AB10" t="inlineStr">
        <is>
          <t>1,373</t>
        </is>
      </c>
      <c r="AC10" t="inlineStr">
        <is>
          <t>1,339</t>
        </is>
      </c>
      <c r="AD10" t="inlineStr">
        <is>
          <t>1,294</t>
        </is>
      </c>
      <c r="AE10" t="inlineStr">
        <is>
          <t>1,307</t>
        </is>
      </c>
      <c r="AF10" t="inlineStr">
        <is>
          <t>1,290</t>
        </is>
      </c>
      <c r="AG10" t="inlineStr">
        <is>
          <t>1,327</t>
        </is>
      </c>
      <c r="AH10" t="inlineStr">
        <is>
          <t>1,445</t>
        </is>
      </c>
      <c r="AI10" t="inlineStr">
        <is>
          <t>1,466</t>
        </is>
      </c>
      <c r="AJ10" t="inlineStr">
        <is>
          <t>1,647</t>
        </is>
      </c>
      <c r="AK10" t="inlineStr">
        <is>
          <t>1,542</t>
        </is>
      </c>
      <c r="AL10" t="inlineStr">
        <is>
          <t>1,413</t>
        </is>
      </c>
    </row>
    <row r="11">
      <c r="A11" s="1" t="inlineStr">
        <is>
          <t>Other Expenses</t>
        </is>
      </c>
      <c r="B11" t="inlineStr">
        <is>
          <t>2,894</t>
        </is>
      </c>
      <c r="C11" t="inlineStr">
        <is>
          <t>3,316</t>
        </is>
      </c>
      <c r="D11" t="inlineStr">
        <is>
          <t>3,527</t>
        </is>
      </c>
      <c r="E11" t="inlineStr">
        <is>
          <t>3,871</t>
        </is>
      </c>
      <c r="F11" t="inlineStr">
        <is>
          <t>4,240</t>
        </is>
      </c>
      <c r="G11" t="inlineStr">
        <is>
          <t>4,217</t>
        </is>
      </c>
      <c r="H11" t="inlineStr">
        <is>
          <t>5,150</t>
        </is>
      </c>
      <c r="I11" t="inlineStr">
        <is>
          <t>6,259</t>
        </is>
      </c>
      <c r="J11" t="inlineStr">
        <is>
          <t>4,710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432</t>
        </is>
      </c>
      <c r="AA11" t="inlineStr">
        <is>
          <t>293</t>
        </is>
      </c>
      <c r="AB11" t="inlineStr">
        <is>
          <t>377</t>
        </is>
      </c>
      <c r="AC11" t="inlineStr">
        <is>
          <t>(746)</t>
        </is>
      </c>
      <c r="AD11" t="inlineStr">
        <is>
          <t>(452)</t>
        </is>
      </c>
      <c r="AE11" t="inlineStr">
        <is>
          <t>(368)</t>
        </is>
      </c>
      <c r="AF11" t="inlineStr">
        <is>
          <t>(378)</t>
        </is>
      </c>
      <c r="AG11" t="inlineStr">
        <is>
          <t>(1,128)</t>
        </is>
      </c>
      <c r="AH11" t="inlineStr">
        <is>
          <t>(970)</t>
        </is>
      </c>
      <c r="AI11" t="inlineStr">
        <is>
          <t>(591)</t>
        </is>
      </c>
      <c r="AJ11" t="inlineStr">
        <is>
          <t>114</t>
        </is>
      </c>
      <c r="AK11" t="inlineStr">
        <is>
          <t>497</t>
        </is>
      </c>
      <c r="AL11" t="inlineStr">
        <is>
          <t>467</t>
        </is>
      </c>
    </row>
    <row r="12">
      <c r="A12" s="1" t="inlineStr">
        <is>
          <t>COGS and Expenses</t>
        </is>
      </c>
      <c r="B12" t="inlineStr">
        <is>
          <t>38,826</t>
        </is>
      </c>
      <c r="C12" t="inlineStr">
        <is>
          <t>43,391</t>
        </is>
      </c>
      <c r="D12" t="inlineStr">
        <is>
          <t>46,475</t>
        </is>
      </c>
      <c r="E12" t="inlineStr">
        <is>
          <t>50,935</t>
        </is>
      </c>
      <c r="F12" t="inlineStr">
        <is>
          <t>55,817</t>
        </is>
      </c>
      <c r="G12" t="inlineStr">
        <is>
          <t>57,986</t>
        </is>
      </c>
      <c r="H12" t="inlineStr">
        <is>
          <t>63,850</t>
        </is>
      </c>
      <c r="I12" t="inlineStr">
        <is>
          <t>61,117</t>
        </is>
      </c>
      <c r="J12" t="inlineStr">
        <is>
          <t>71,353</t>
        </is>
      </c>
      <c r="K12" t="inlineStr">
        <is>
          <t>59,047</t>
        </is>
      </c>
      <c r="L12" t="inlineStr">
        <is>
          <t>64,349</t>
        </is>
      </c>
      <c r="M12" t="inlineStr">
        <is>
          <t>65,727</t>
        </is>
      </c>
      <c r="N12" t="inlineStr">
        <is>
          <t>69,410</t>
        </is>
      </c>
      <c r="O12" t="inlineStr">
        <is>
          <t>72,503</t>
        </is>
      </c>
      <c r="P12" t="inlineStr">
        <is>
          <t>75,621</t>
        </is>
      </c>
      <c r="Q12" t="inlineStr">
        <is>
          <t>76,762</t>
        </is>
      </c>
      <c r="R12" t="inlineStr">
        <is>
          <t>76,571</t>
        </is>
      </c>
      <c r="S12" t="inlineStr">
        <is>
          <t>74,390</t>
        </is>
      </c>
      <c r="T12" t="inlineStr">
        <is>
          <t>79,042</t>
        </is>
      </c>
      <c r="U12" t="inlineStr">
        <is>
          <t>85,318</t>
        </is>
      </c>
      <c r="V12" t="inlineStr">
        <is>
          <t>81,758</t>
        </is>
      </c>
      <c r="W12" t="inlineStr">
        <is>
          <t>79,495</t>
        </is>
      </c>
      <c r="X12" t="inlineStr">
        <is>
          <t>85,270</t>
        </is>
      </c>
      <c r="Y12" t="inlineStr">
        <is>
          <t>87,692</t>
        </is>
      </c>
      <c r="Z12" t="inlineStr">
        <is>
          <t>78,746</t>
        </is>
      </c>
      <c r="AA12" t="inlineStr">
        <is>
          <t>81,721</t>
        </is>
      </c>
      <c r="AB12" t="inlineStr">
        <is>
          <t>86,630</t>
        </is>
      </c>
      <c r="AC12" t="inlineStr">
        <is>
          <t>82,939</t>
        </is>
      </c>
      <c r="AD12" t="inlineStr">
        <is>
          <t>79,995</t>
        </is>
      </c>
      <c r="AE12" t="inlineStr">
        <is>
          <t>73,927</t>
        </is>
      </c>
      <c r="AF12" t="inlineStr">
        <is>
          <t>65,820</t>
        </is>
      </c>
      <c r="AG12" t="inlineStr">
        <is>
          <t>66,727</t>
        </is>
      </c>
      <c r="AH12" t="inlineStr">
        <is>
          <t>67,285</t>
        </is>
      </c>
      <c r="AI12" t="inlineStr">
        <is>
          <t>66,306</t>
        </is>
      </c>
      <c r="AJ12" t="inlineStr">
        <is>
          <t>66,516</t>
        </is>
      </c>
      <c r="AK12" t="inlineStr">
        <is>
          <t>66,726</t>
        </is>
      </c>
      <c r="AL12" t="inlineStr">
        <is>
          <t>50,519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1,377</t>
        </is>
      </c>
      <c r="L13" t="inlineStr">
        <is>
          <t>947</t>
        </is>
      </c>
      <c r="M13" t="inlineStr">
        <is>
          <t>707</t>
        </is>
      </c>
      <c r="N13" t="inlineStr">
        <is>
          <t>657</t>
        </is>
      </c>
      <c r="O13" t="inlineStr">
        <is>
          <t>589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94</t>
        </is>
      </c>
      <c r="AA13" t="inlineStr">
        <is>
          <t>92</t>
        </is>
      </c>
      <c r="AB13" t="inlineStr">
        <is>
          <t>136</t>
        </is>
      </c>
      <c r="AC13" t="inlineStr">
        <is>
          <t>109</t>
        </is>
      </c>
      <c r="AD13" t="inlineStr">
        <is>
          <t>74</t>
        </is>
      </c>
      <c r="AE13" t="inlineStr">
        <is>
          <t>90</t>
        </is>
      </c>
      <c r="AF13" t="inlineStr">
        <is>
          <t>72</t>
        </is>
      </c>
      <c r="AG13" t="inlineStr">
        <is>
          <t>108</t>
        </is>
      </c>
      <c r="AH13" t="inlineStr">
        <is>
          <t>144</t>
        </is>
      </c>
      <c r="AI13" t="inlineStr">
        <is>
          <t>264</t>
        </is>
      </c>
      <c r="AJ13" t="inlineStr">
        <is>
          <t>349</t>
        </is>
      </c>
      <c r="AK13" t="inlineStr">
        <is>
          <t>105</t>
        </is>
      </c>
      <c r="AL13" t="inlineStr">
        <is>
          <t>52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1,227</t>
        </is>
      </c>
      <c r="L14" t="inlineStr">
        <is>
          <t>725</t>
        </is>
      </c>
      <c r="M14" t="inlineStr">
        <is>
          <t>716</t>
        </is>
      </c>
      <c r="N14" t="inlineStr">
        <is>
          <t>728</t>
        </is>
      </c>
      <c r="O14" t="inlineStr">
        <is>
          <t>713</t>
        </is>
      </c>
      <c r="P14" t="inlineStr">
        <is>
          <t>727</t>
        </is>
      </c>
      <c r="Q14" t="inlineStr">
        <is>
          <t>717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139</t>
        </is>
      </c>
      <c r="V14" t="inlineStr">
        <is>
          <t>220</t>
        </is>
      </c>
      <c r="W14" t="inlineStr">
        <is>
          <t>278</t>
        </is>
      </c>
      <c r="X14" t="inlineStr">
        <is>
          <t>611</t>
        </is>
      </c>
      <c r="Y14" t="inlineStr">
        <is>
          <t>673</t>
        </is>
      </c>
      <c r="Z14" t="inlineStr">
        <is>
          <t>402</t>
        </is>
      </c>
      <c r="AA14" t="inlineStr">
        <is>
          <t>368</t>
        </is>
      </c>
      <c r="AB14" t="inlineStr">
        <is>
          <t>411</t>
        </is>
      </c>
      <c r="AC14" t="inlineStr">
        <is>
          <t>459</t>
        </is>
      </c>
      <c r="AD14" t="inlineStr">
        <is>
          <t>402</t>
        </is>
      </c>
      <c r="AE14" t="inlineStr">
        <is>
          <t>484</t>
        </is>
      </c>
      <c r="AF14" t="inlineStr">
        <is>
          <t>468</t>
        </is>
      </c>
      <c r="AG14" t="inlineStr">
        <is>
          <t>630</t>
        </is>
      </c>
      <c r="AH14" t="inlineStr">
        <is>
          <t>615</t>
        </is>
      </c>
      <c r="AI14" t="inlineStr">
        <is>
          <t>723</t>
        </is>
      </c>
      <c r="AJ14" t="inlineStr">
        <is>
          <t>1,344</t>
        </is>
      </c>
      <c r="AK14" t="inlineStr">
        <is>
          <t>1,288</t>
        </is>
      </c>
      <c r="AL14" t="inlineStr">
        <is>
          <t>1,155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4,240</t>
        </is>
      </c>
      <c r="G15" t="inlineStr">
        <is>
          <t>4,217</t>
        </is>
      </c>
      <c r="H15" t="inlineStr">
        <is>
          <t>5,150</t>
        </is>
      </c>
      <c r="I15" t="inlineStr">
        <is>
          <t>6,259</t>
        </is>
      </c>
      <c r="J15" t="inlineStr">
        <is>
          <t>4,710</t>
        </is>
      </c>
      <c r="K15" t="inlineStr">
        <is>
          <t>6,295</t>
        </is>
      </c>
      <c r="L15" t="inlineStr">
        <is>
          <t>5,602</t>
        </is>
      </c>
      <c r="M15" t="inlineStr">
        <is>
          <t>5,012</t>
        </is>
      </c>
      <c r="N15" t="inlineStr">
        <is>
          <t>5,001</t>
        </is>
      </c>
      <c r="O15" t="inlineStr">
        <is>
          <t>4,992</t>
        </is>
      </c>
      <c r="P15" t="inlineStr">
        <is>
          <t>6,585</t>
        </is>
      </c>
      <c r="Q15" t="inlineStr">
        <is>
          <t>4,995</t>
        </is>
      </c>
      <c r="R15" t="inlineStr">
        <is>
          <t>4,820</t>
        </is>
      </c>
      <c r="S15" t="inlineStr">
        <is>
          <t>4,379</t>
        </is>
      </c>
      <c r="T15" t="inlineStr">
        <is>
          <t>4,701</t>
        </is>
      </c>
      <c r="U15" t="inlineStr">
        <is>
          <t>4,915</t>
        </is>
      </c>
      <c r="V15" t="inlineStr">
        <is>
          <t>5,188</t>
        </is>
      </c>
      <c r="W15" t="inlineStr">
        <is>
          <t>4,983</t>
        </is>
      </c>
      <c r="X15" t="inlineStr">
        <is>
          <t>5,201</t>
        </is>
      </c>
      <c r="Y15" t="inlineStr">
        <is>
          <t>5,450</t>
        </is>
      </c>
      <c r="Z15" t="inlineStr">
        <is>
          <t>4,994</t>
        </is>
      </c>
      <c r="AA15" t="inlineStr">
        <is>
          <t>4,831</t>
        </is>
      </c>
      <c r="AB15" t="inlineStr">
        <is>
          <t>4,815</t>
        </is>
      </c>
      <c r="AC15" t="inlineStr">
        <is>
          <t>4,676</t>
        </is>
      </c>
      <c r="AD15" t="inlineStr">
        <is>
          <t>4,678</t>
        </is>
      </c>
      <c r="AE15" t="inlineStr">
        <is>
          <t>4,492</t>
        </is>
      </c>
      <c r="AF15" t="inlineStr">
        <is>
          <t>3,855</t>
        </is>
      </c>
      <c r="AG15" t="inlineStr">
        <is>
          <t>4,381</t>
        </is>
      </c>
      <c r="AH15" t="inlineStr">
        <is>
          <t>4,541</t>
        </is>
      </c>
      <c r="AI15" t="inlineStr">
        <is>
          <t>4,480</t>
        </is>
      </c>
      <c r="AJ15" t="inlineStr">
        <is>
          <t>6,059</t>
        </is>
      </c>
      <c r="AK15" t="inlineStr">
        <is>
          <t>6,695</t>
        </is>
      </c>
      <c r="AL15" t="inlineStr">
        <is>
          <t>6,417</t>
        </is>
      </c>
    </row>
    <row r="16">
      <c r="A16" s="1" t="inlineStr">
        <is>
          <t>EBITDA</t>
        </is>
      </c>
      <c r="B16" t="inlineStr">
        <is>
          <t>11,619</t>
        </is>
      </c>
      <c r="C16" t="inlineStr">
        <is>
          <t>8,389</t>
        </is>
      </c>
      <c r="D16" t="inlineStr">
        <is>
          <t>8,609</t>
        </is>
      </c>
      <c r="E16" t="inlineStr">
        <is>
          <t>9,033</t>
        </is>
      </c>
      <c r="F16" t="inlineStr">
        <is>
          <t>10,885</t>
        </is>
      </c>
      <c r="G16" t="inlineStr">
        <is>
          <t>14,420</t>
        </is>
      </c>
      <c r="H16" t="inlineStr">
        <is>
          <t>5,271</t>
        </is>
      </c>
      <c r="I16" t="inlineStr">
        <is>
          <t>(867)</t>
        </is>
      </c>
      <c r="J16" t="inlineStr">
        <is>
          <t>(4,201)</t>
        </is>
      </c>
      <c r="K16" t="inlineStr">
        <is>
          <t>12,677</t>
        </is>
      </c>
      <c r="L16" t="inlineStr">
        <is>
          <t>14,140</t>
        </is>
      </c>
      <c r="M16" t="inlineStr">
        <is>
          <t>14,315</t>
        </is>
      </c>
      <c r="N16" t="inlineStr">
        <is>
          <t>14,756</t>
        </is>
      </c>
      <c r="O16" t="inlineStr">
        <is>
          <t>14,745</t>
        </is>
      </c>
      <c r="P16" t="inlineStr">
        <is>
          <t>19,069</t>
        </is>
      </c>
      <c r="Q16" t="inlineStr">
        <is>
          <t>17,246</t>
        </is>
      </c>
      <c r="R16" t="inlineStr">
        <is>
          <t>15,773</t>
        </is>
      </c>
      <c r="S16" t="inlineStr">
        <is>
          <t>10,148</t>
        </is>
      </c>
      <c r="T16" t="inlineStr">
        <is>
          <t>15,545</t>
        </is>
      </c>
      <c r="U16" t="inlineStr">
        <is>
          <t>17,064</t>
        </is>
      </c>
      <c r="V16" t="inlineStr">
        <is>
          <t>17,574</t>
        </is>
      </c>
      <c r="W16" t="inlineStr">
        <is>
          <t>18,654</t>
        </is>
      </c>
      <c r="X16" t="inlineStr">
        <is>
          <t>20,301</t>
        </is>
      </c>
      <c r="Y16" t="inlineStr">
        <is>
          <t>22,838</t>
        </is>
      </c>
      <c r="Z16" t="inlineStr">
        <is>
          <t>23,534</t>
        </is>
      </c>
      <c r="AA16" t="inlineStr">
        <is>
          <t>24,922</t>
        </is>
      </c>
      <c r="AB16" t="inlineStr">
        <is>
          <t>26,229</t>
        </is>
      </c>
      <c r="AC16" t="inlineStr">
        <is>
          <t>27,037</t>
        </is>
      </c>
      <c r="AD16" t="inlineStr">
        <is>
          <t>24,604</t>
        </is>
      </c>
      <c r="AE16" t="inlineStr">
        <is>
          <t>21,232</t>
        </is>
      </c>
      <c r="AF16" t="inlineStr">
        <is>
          <t>20,094</t>
        </is>
      </c>
      <c r="AG16" t="inlineStr">
        <is>
          <t>17,332</t>
        </is>
      </c>
      <c r="AH16" t="inlineStr">
        <is>
          <t>16,551</t>
        </is>
      </c>
      <c r="AI16" t="inlineStr">
        <is>
          <t>16,550</t>
        </is>
      </c>
      <c r="AJ16" t="inlineStr">
        <is>
          <t>17,565</t>
        </is>
      </c>
      <c r="AK16" t="inlineStr">
        <is>
          <t>12,709</t>
        </is>
      </c>
      <c r="AL16" t="inlineStr">
        <is>
          <t>13,438</t>
        </is>
      </c>
    </row>
    <row r="17">
      <c r="A17" s="1" t="inlineStr">
        <is>
          <t>EBITDA ratio</t>
        </is>
      </c>
      <c r="B17" t="inlineStr">
        <is>
          <t>23.21%</t>
        </is>
      </c>
      <c r="C17" t="inlineStr">
        <is>
          <t>16.37%</t>
        </is>
      </c>
      <c r="D17" t="inlineStr">
        <is>
          <t>15.88%</t>
        </is>
      </c>
      <c r="E17" t="inlineStr">
        <is>
          <t>15.14%</t>
        </is>
      </c>
      <c r="F17" t="inlineStr">
        <is>
          <t>17.36%</t>
        </is>
      </c>
      <c r="G17" t="inlineStr">
        <is>
          <t>20.89%</t>
        </is>
      </c>
      <c r="H17" t="inlineStr">
        <is>
          <t>8.14%</t>
        </is>
      </c>
      <c r="I17" t="inlineStr">
        <is>
          <t>(1.34)%</t>
        </is>
      </c>
      <c r="J17" t="inlineStr">
        <is>
          <t>(6.70)%</t>
        </is>
      </c>
      <c r="K17" t="inlineStr">
        <is>
          <t>19.79%</t>
        </is>
      </c>
      <c r="L17" t="inlineStr">
        <is>
          <t>19.66%</t>
        </is>
      </c>
      <c r="M17" t="inlineStr">
        <is>
          <t>19.26%</t>
        </is>
      </c>
      <c r="N17" t="inlineStr">
        <is>
          <t>18.80%</t>
        </is>
      </c>
      <c r="O17" t="inlineStr">
        <is>
          <t>18.65%</t>
        </is>
      </c>
      <c r="P17" t="inlineStr">
        <is>
          <t>21.78%</t>
        </is>
      </c>
      <c r="Q17" t="inlineStr">
        <is>
          <t>19.51%</t>
        </is>
      </c>
      <c r="R17" t="inlineStr">
        <is>
          <t>18.37%</t>
        </is>
      </c>
      <c r="S17" t="inlineStr">
        <is>
          <t>12.50%</t>
        </is>
      </c>
      <c r="T17" t="inlineStr">
        <is>
          <t>17.44%</t>
        </is>
      </c>
      <c r="U17" t="inlineStr">
        <is>
          <t>17.72%</t>
        </is>
      </c>
      <c r="V17" t="inlineStr">
        <is>
          <t>19.28%</t>
        </is>
      </c>
      <c r="W17" t="inlineStr">
        <is>
          <t>20.40%</t>
        </is>
      </c>
      <c r="X17" t="inlineStr">
        <is>
          <t>20.55%</t>
        </is>
      </c>
      <c r="Y17" t="inlineStr">
        <is>
          <t>22.04%</t>
        </is>
      </c>
      <c r="Z17" t="inlineStr">
        <is>
          <t>24.58%</t>
        </is>
      </c>
      <c r="AA17" t="inlineStr">
        <is>
          <t>24.95%</t>
        </is>
      </c>
      <c r="AB17" t="inlineStr">
        <is>
          <t>24.53%</t>
        </is>
      </c>
      <c r="AC17" t="inlineStr">
        <is>
          <t>25.87%</t>
        </is>
      </c>
      <c r="AD17" t="inlineStr">
        <is>
          <t>24.67%</t>
        </is>
      </c>
      <c r="AE17" t="inlineStr">
        <is>
          <t>22.88%</t>
        </is>
      </c>
      <c r="AF17" t="inlineStr">
        <is>
          <t>24.58%</t>
        </is>
      </c>
      <c r="AG17" t="inlineStr">
        <is>
          <t>21.69%</t>
        </is>
      </c>
      <c r="AH17" t="inlineStr">
        <is>
          <t>20.91%</t>
        </is>
      </c>
      <c r="AI17" t="inlineStr">
        <is>
          <t>20.79%</t>
        </is>
      </c>
      <c r="AJ17" t="inlineStr">
        <is>
          <t>22.77%</t>
        </is>
      </c>
      <c r="AK17" t="inlineStr">
        <is>
          <t>17.26%</t>
        </is>
      </c>
      <c r="AL17" t="inlineStr">
        <is>
          <t>23.43%</t>
        </is>
      </c>
    </row>
    <row r="18">
      <c r="A18" s="1" t="inlineStr">
        <is>
          <t>Operating Income</t>
        </is>
      </c>
      <c r="B18" t="inlineStr">
        <is>
          <t>11,230</t>
        </is>
      </c>
      <c r="C18" t="inlineStr">
        <is>
          <t>7,859</t>
        </is>
      </c>
      <c r="D18" t="inlineStr">
        <is>
          <t>7,742</t>
        </is>
      </c>
      <c r="E18" t="inlineStr">
        <is>
          <t>8,746</t>
        </is>
      </c>
      <c r="F18" t="inlineStr">
        <is>
          <t>6,893</t>
        </is>
      </c>
      <c r="G18" t="inlineStr">
        <is>
          <t>11,032</t>
        </is>
      </c>
      <c r="H18" t="inlineStr">
        <is>
          <t>942</t>
        </is>
      </c>
      <c r="I18" t="inlineStr">
        <is>
          <t>3,406</t>
        </is>
      </c>
      <c r="J18" t="inlineStr">
        <is>
          <t>(8,637)</t>
        </is>
      </c>
      <c r="K18" t="inlineStr">
        <is>
          <t>5,005</t>
        </is>
      </c>
      <c r="L18" t="inlineStr">
        <is>
          <t>7,591</t>
        </is>
      </c>
      <c r="M18" t="inlineStr">
        <is>
          <t>8,596</t>
        </is>
      </c>
      <c r="N18" t="inlineStr">
        <is>
          <t>9,098</t>
        </is>
      </c>
      <c r="O18" t="inlineStr">
        <is>
          <t>6,572</t>
        </is>
      </c>
      <c r="P18" t="inlineStr">
        <is>
          <t>11,927</t>
        </is>
      </c>
      <c r="Q18" t="inlineStr">
        <is>
          <t>11,634</t>
        </is>
      </c>
      <c r="R18" t="inlineStr">
        <is>
          <t>9,295</t>
        </is>
      </c>
      <c r="S18" t="inlineStr">
        <is>
          <t>6,796</t>
        </is>
      </c>
      <c r="T18" t="inlineStr">
        <is>
          <t>10,089</t>
        </is>
      </c>
      <c r="U18" t="inlineStr">
        <is>
          <t>10,975</t>
        </is>
      </c>
      <c r="V18" t="inlineStr">
        <is>
          <t>9,376</t>
        </is>
      </c>
      <c r="W18" t="inlineStr">
        <is>
          <t>11,929</t>
        </is>
      </c>
      <c r="X18" t="inlineStr">
        <is>
          <t>13,516</t>
        </is>
      </c>
      <c r="Y18" t="inlineStr">
        <is>
          <t>15,938</t>
        </is>
      </c>
      <c r="Z18" t="inlineStr">
        <is>
          <t>17,012</t>
        </is>
      </c>
      <c r="AA18" t="inlineStr">
        <is>
          <t>18,149</t>
        </is>
      </c>
      <c r="AB18" t="inlineStr">
        <is>
          <t>20,286</t>
        </is>
      </c>
      <c r="AC18" t="inlineStr">
        <is>
          <t>21,568</t>
        </is>
      </c>
      <c r="AD18" t="inlineStr">
        <is>
          <t>19,756</t>
        </is>
      </c>
      <c r="AE18" t="inlineStr">
        <is>
          <t>18,866</t>
        </is>
      </c>
      <c r="AF18" t="inlineStr">
        <is>
          <t>15,921</t>
        </is>
      </c>
      <c r="AG18" t="inlineStr">
        <is>
          <t>13,192</t>
        </is>
      </c>
      <c r="AH18" t="inlineStr">
        <is>
          <t>11,855</t>
        </is>
      </c>
      <c r="AI18" t="inlineStr">
        <is>
          <t>13,285</t>
        </is>
      </c>
      <c r="AJ18" t="inlineStr">
        <is>
          <t>10,631</t>
        </is>
      </c>
      <c r="AK18" t="inlineStr">
        <is>
          <t>6,895</t>
        </is>
      </c>
      <c r="AL18" t="inlineStr">
        <is>
          <t>6,832</t>
        </is>
      </c>
    </row>
    <row r="19">
      <c r="A19" s="1" t="inlineStr">
        <is>
          <t>Operating Income ratio</t>
        </is>
      </c>
      <c r="B19" t="inlineStr">
        <is>
          <t>22.43%</t>
        </is>
      </c>
      <c r="C19" t="inlineStr">
        <is>
          <t>15.33%</t>
        </is>
      </c>
      <c r="D19" t="inlineStr">
        <is>
          <t>14.28%</t>
        </is>
      </c>
      <c r="E19" t="inlineStr">
        <is>
          <t>14.65%</t>
        </is>
      </c>
      <c r="F19" t="inlineStr">
        <is>
          <t>10.99%</t>
        </is>
      </c>
      <c r="G19" t="inlineStr">
        <is>
          <t>15.98%</t>
        </is>
      </c>
      <c r="H19" t="inlineStr">
        <is>
          <t>1.45%</t>
        </is>
      </c>
      <c r="I19" t="inlineStr">
        <is>
          <t>5.28%</t>
        </is>
      </c>
      <c r="J19" t="inlineStr">
        <is>
          <t>(13.77)%</t>
        </is>
      </c>
      <c r="K19" t="inlineStr">
        <is>
          <t>7.81%</t>
        </is>
      </c>
      <c r="L19" t="inlineStr">
        <is>
          <t>10.55%</t>
        </is>
      </c>
      <c r="M19" t="inlineStr">
        <is>
          <t>11.57%</t>
        </is>
      </c>
      <c r="N19" t="inlineStr">
        <is>
          <t>11.59%</t>
        </is>
      </c>
      <c r="O19" t="inlineStr">
        <is>
          <t>8.31%</t>
        </is>
      </c>
      <c r="P19" t="inlineStr">
        <is>
          <t>13.62%</t>
        </is>
      </c>
      <c r="Q19" t="inlineStr">
        <is>
          <t>13.16%</t>
        </is>
      </c>
      <c r="R19" t="inlineStr">
        <is>
          <t>10.83%</t>
        </is>
      </c>
      <c r="S19" t="inlineStr">
        <is>
          <t>8.37%</t>
        </is>
      </c>
      <c r="T19" t="inlineStr">
        <is>
          <t>11.32%</t>
        </is>
      </c>
      <c r="U19" t="inlineStr">
        <is>
          <t>11.40%</t>
        </is>
      </c>
      <c r="V19" t="inlineStr">
        <is>
          <t>10.29%</t>
        </is>
      </c>
      <c r="W19" t="inlineStr">
        <is>
          <t>13.05%</t>
        </is>
      </c>
      <c r="X19" t="inlineStr">
        <is>
          <t>13.68%</t>
        </is>
      </c>
      <c r="Y19" t="inlineStr">
        <is>
          <t>15.38%</t>
        </is>
      </c>
      <c r="Z19" t="inlineStr">
        <is>
          <t>17.77%</t>
        </is>
      </c>
      <c r="AA19" t="inlineStr">
        <is>
          <t>18.17%</t>
        </is>
      </c>
      <c r="AB19" t="inlineStr">
        <is>
          <t>18.97%</t>
        </is>
      </c>
      <c r="AC19" t="inlineStr">
        <is>
          <t>20.64%</t>
        </is>
      </c>
      <c r="AD19" t="inlineStr">
        <is>
          <t>19.81%</t>
        </is>
      </c>
      <c r="AE19" t="inlineStr">
        <is>
          <t>20.33%</t>
        </is>
      </c>
      <c r="AF19" t="inlineStr">
        <is>
          <t>19.48%</t>
        </is>
      </c>
      <c r="AG19" t="inlineStr">
        <is>
          <t>16.51%</t>
        </is>
      </c>
      <c r="AH19" t="inlineStr">
        <is>
          <t>14.98%</t>
        </is>
      </c>
      <c r="AI19" t="inlineStr">
        <is>
          <t>16.69%</t>
        </is>
      </c>
      <c r="AJ19" t="inlineStr">
        <is>
          <t>13.78%</t>
        </is>
      </c>
      <c r="AK19" t="inlineStr">
        <is>
          <t>9.37%</t>
        </is>
      </c>
      <c r="AL19" t="inlineStr">
        <is>
          <t>11.91%</t>
        </is>
      </c>
    </row>
    <row r="20">
      <c r="A20" s="1" t="inlineStr">
        <is>
          <t>Total Other Income Exp.(Gains)</t>
        </is>
      </c>
      <c r="B20" t="inlineStr">
        <is>
          <t>389</t>
        </is>
      </c>
      <c r="C20" t="inlineStr">
        <is>
          <t>530</t>
        </is>
      </c>
      <c r="D20" t="inlineStr">
        <is>
          <t>867</t>
        </is>
      </c>
      <c r="E20" t="inlineStr">
        <is>
          <t>287</t>
        </is>
      </c>
      <c r="F20" t="inlineStr">
        <is>
          <t>(248)</t>
        </is>
      </c>
      <c r="G20" t="inlineStr">
        <is>
          <t>(829)</t>
        </is>
      </c>
      <c r="H20" t="inlineStr">
        <is>
          <t>(821)</t>
        </is>
      </c>
      <c r="I20" t="inlineStr">
        <is>
          <t>(12,432)</t>
        </is>
      </c>
      <c r="J20" t="inlineStr">
        <is>
          <t>(160)</t>
        </is>
      </c>
      <c r="K20" t="inlineStr">
        <is>
          <t>150</t>
        </is>
      </c>
      <c r="L20" t="inlineStr">
        <is>
          <t>222</t>
        </is>
      </c>
      <c r="M20" t="inlineStr">
        <is>
          <t>(9)</t>
        </is>
      </c>
      <c r="N20" t="inlineStr">
        <is>
          <t>(71)</t>
        </is>
      </c>
      <c r="O20" t="inlineStr">
        <is>
          <t>2,468</t>
        </is>
      </c>
      <c r="P20" t="inlineStr">
        <is>
          <t>(170)</t>
        </is>
      </c>
      <c r="Q20" t="inlineStr">
        <is>
          <t>(100)</t>
        </is>
      </c>
      <c r="R20" t="inlineStr">
        <is>
          <t>1,658</t>
        </is>
      </c>
      <c r="S20" t="inlineStr">
        <is>
          <t>728</t>
        </is>
      </c>
      <c r="T20" t="inlineStr">
        <is>
          <t>785</t>
        </is>
      </c>
      <c r="U20" t="inlineStr">
        <is>
          <t>1,053</t>
        </is>
      </c>
      <c r="V20" t="inlineStr">
        <is>
          <t>2,850</t>
        </is>
      </c>
      <c r="W20" t="inlineStr">
        <is>
          <t>1,388</t>
        </is>
      </c>
      <c r="X20" t="inlineStr">
        <is>
          <t>973</t>
        </is>
      </c>
      <c r="Y20" t="inlineStr">
        <is>
          <t>777</t>
        </is>
      </c>
      <c r="Z20" t="inlineStr">
        <is>
          <t>1,126</t>
        </is>
      </c>
      <c r="AA20" t="inlineStr">
        <is>
          <t>1,574</t>
        </is>
      </c>
      <c r="AB20" t="inlineStr">
        <is>
          <t>717</t>
        </is>
      </c>
      <c r="AC20" t="inlineStr">
        <is>
          <t>334</t>
        </is>
      </c>
      <c r="AD20" t="inlineStr">
        <is>
          <t>(232)</t>
        </is>
      </c>
      <c r="AE20" t="inlineStr">
        <is>
          <t>1,120</t>
        </is>
      </c>
      <c r="AF20" t="inlineStr">
        <is>
          <t>24</t>
        </is>
      </c>
      <c r="AG20" t="inlineStr">
        <is>
          <t>(862)</t>
        </is>
      </c>
      <c r="AH20" t="inlineStr">
        <is>
          <t>(455)</t>
        </is>
      </c>
      <c r="AI20" t="inlineStr">
        <is>
          <t>(1,943)</t>
        </is>
      </c>
      <c r="AJ20" t="inlineStr">
        <is>
          <t>(465)</t>
        </is>
      </c>
      <c r="AK20" t="inlineStr">
        <is>
          <t>(2,258)</t>
        </is>
      </c>
      <c r="AL20" t="inlineStr">
        <is>
          <t>(1,995)</t>
        </is>
      </c>
    </row>
    <row r="21">
      <c r="A21" s="1" t="inlineStr">
        <is>
          <t>Income Before Tax</t>
        </is>
      </c>
      <c r="B21" t="inlineStr">
        <is>
          <t>11,619</t>
        </is>
      </c>
      <c r="C21" t="inlineStr">
        <is>
          <t>8,389</t>
        </is>
      </c>
      <c r="D21" t="inlineStr">
        <is>
          <t>8,609</t>
        </is>
      </c>
      <c r="E21" t="inlineStr">
        <is>
          <t>9,033</t>
        </is>
      </c>
      <c r="F21" t="inlineStr">
        <is>
          <t>6,645</t>
        </is>
      </c>
      <c r="G21" t="inlineStr">
        <is>
          <t>10,203</t>
        </is>
      </c>
      <c r="H21" t="inlineStr">
        <is>
          <t>121</t>
        </is>
      </c>
      <c r="I21" t="inlineStr">
        <is>
          <t>(9,026)</t>
        </is>
      </c>
      <c r="J21" t="inlineStr">
        <is>
          <t>(8,797)</t>
        </is>
      </c>
      <c r="K21" t="inlineStr">
        <is>
          <t>5,155</t>
        </is>
      </c>
      <c r="L21" t="inlineStr">
        <is>
          <t>7,813</t>
        </is>
      </c>
      <c r="M21" t="inlineStr">
        <is>
          <t>8,587</t>
        </is>
      </c>
      <c r="N21" t="inlineStr">
        <is>
          <t>9,027</t>
        </is>
      </c>
      <c r="O21" t="inlineStr">
        <is>
          <t>9,040</t>
        </is>
      </c>
      <c r="P21" t="inlineStr">
        <is>
          <t>11,757</t>
        </is>
      </c>
      <c r="Q21" t="inlineStr">
        <is>
          <t>11,534</t>
        </is>
      </c>
      <c r="R21" t="inlineStr">
        <is>
          <t>10,953</t>
        </is>
      </c>
      <c r="S21" t="inlineStr">
        <is>
          <t>7,524</t>
        </is>
      </c>
      <c r="T21" t="inlineStr">
        <is>
          <t>10,874</t>
        </is>
      </c>
      <c r="U21" t="inlineStr">
        <is>
          <t>12,028</t>
        </is>
      </c>
      <c r="V21" t="inlineStr">
        <is>
          <t>12,226</t>
        </is>
      </c>
      <c r="W21" t="inlineStr">
        <is>
          <t>13,317</t>
        </is>
      </c>
      <c r="X21" t="inlineStr">
        <is>
          <t>14,489</t>
        </is>
      </c>
      <c r="Y21" t="inlineStr">
        <is>
          <t>16,715</t>
        </is>
      </c>
      <c r="Z21" t="inlineStr">
        <is>
          <t>18,138</t>
        </is>
      </c>
      <c r="AA21" t="inlineStr">
        <is>
          <t>19,723</t>
        </is>
      </c>
      <c r="AB21" t="inlineStr">
        <is>
          <t>21,003</t>
        </is>
      </c>
      <c r="AC21" t="inlineStr">
        <is>
          <t>21,902</t>
        </is>
      </c>
      <c r="AD21" t="inlineStr">
        <is>
          <t>19,524</t>
        </is>
      </c>
      <c r="AE21" t="inlineStr">
        <is>
          <t>19,986</t>
        </is>
      </c>
      <c r="AF21" t="inlineStr">
        <is>
          <t>15,945</t>
        </is>
      </c>
      <c r="AG21" t="inlineStr">
        <is>
          <t>12,330</t>
        </is>
      </c>
      <c r="AH21" t="inlineStr">
        <is>
          <t>11,400</t>
        </is>
      </c>
      <c r="AI21" t="inlineStr">
        <is>
          <t>11,342</t>
        </is>
      </c>
      <c r="AJ21" t="inlineStr">
        <is>
          <t>10,166</t>
        </is>
      </c>
      <c r="AK21" t="inlineStr">
        <is>
          <t>4,637</t>
        </is>
      </c>
      <c r="AL21" t="inlineStr">
        <is>
          <t>4,837</t>
        </is>
      </c>
    </row>
    <row r="22">
      <c r="A22" s="1" t="inlineStr">
        <is>
          <t>Income Before Tax ratio</t>
        </is>
      </c>
      <c r="B22" t="inlineStr">
        <is>
          <t>23.21%</t>
        </is>
      </c>
      <c r="C22" t="inlineStr">
        <is>
          <t>16.37%</t>
        </is>
      </c>
      <c r="D22" t="inlineStr">
        <is>
          <t>15.88%</t>
        </is>
      </c>
      <c r="E22" t="inlineStr">
        <is>
          <t>15.14%</t>
        </is>
      </c>
      <c r="F22" t="inlineStr">
        <is>
          <t>10.60%</t>
        </is>
      </c>
      <c r="G22" t="inlineStr">
        <is>
          <t>14.78%</t>
        </is>
      </c>
      <c r="H22" t="inlineStr">
        <is>
          <t>0.19%</t>
        </is>
      </c>
      <c r="I22" t="inlineStr">
        <is>
          <t>(13.99)%</t>
        </is>
      </c>
      <c r="J22" t="inlineStr">
        <is>
          <t>(14.03)%</t>
        </is>
      </c>
      <c r="K22" t="inlineStr">
        <is>
          <t>8.05%</t>
        </is>
      </c>
      <c r="L22" t="inlineStr">
        <is>
          <t>10.86%</t>
        </is>
      </c>
      <c r="M22" t="inlineStr">
        <is>
          <t>11.55%</t>
        </is>
      </c>
      <c r="N22" t="inlineStr">
        <is>
          <t>11.50%</t>
        </is>
      </c>
      <c r="O22" t="inlineStr">
        <is>
          <t>11.43%</t>
        </is>
      </c>
      <c r="P22" t="inlineStr">
        <is>
          <t>13.43%</t>
        </is>
      </c>
      <c r="Q22" t="inlineStr">
        <is>
          <t>13.05%</t>
        </is>
      </c>
      <c r="R22" t="inlineStr">
        <is>
          <t>12.76%</t>
        </is>
      </c>
      <c r="S22" t="inlineStr">
        <is>
          <t>9.27%</t>
        </is>
      </c>
      <c r="T22" t="inlineStr">
        <is>
          <t>12.20%</t>
        </is>
      </c>
      <c r="U22" t="inlineStr">
        <is>
          <t>12.49%</t>
        </is>
      </c>
      <c r="V22" t="inlineStr">
        <is>
          <t>13.42%</t>
        </is>
      </c>
      <c r="W22" t="inlineStr">
        <is>
          <t>14.57%</t>
        </is>
      </c>
      <c r="X22" t="inlineStr">
        <is>
          <t>14.67%</t>
        </is>
      </c>
      <c r="Y22" t="inlineStr">
        <is>
          <t>16.13%</t>
        </is>
      </c>
      <c r="Z22" t="inlineStr">
        <is>
          <t>18.94%</t>
        </is>
      </c>
      <c r="AA22" t="inlineStr">
        <is>
          <t>19.75%</t>
        </is>
      </c>
      <c r="AB22" t="inlineStr">
        <is>
          <t>19.64%</t>
        </is>
      </c>
      <c r="AC22" t="inlineStr">
        <is>
          <t>20.96%</t>
        </is>
      </c>
      <c r="AD22" t="inlineStr">
        <is>
          <t>19.57%</t>
        </is>
      </c>
      <c r="AE22" t="inlineStr">
        <is>
          <t>21.54%</t>
        </is>
      </c>
      <c r="AF22" t="inlineStr">
        <is>
          <t>19.51%</t>
        </is>
      </c>
      <c r="AG22" t="inlineStr">
        <is>
          <t>15.43%</t>
        </is>
      </c>
      <c r="AH22" t="inlineStr">
        <is>
          <t>14.41%</t>
        </is>
      </c>
      <c r="AI22" t="inlineStr">
        <is>
          <t>14.25%</t>
        </is>
      </c>
      <c r="AJ22" t="inlineStr">
        <is>
          <t>13.18%</t>
        </is>
      </c>
      <c r="AK22" t="inlineStr">
        <is>
          <t>6.30%</t>
        </is>
      </c>
      <c r="AL22" t="inlineStr">
        <is>
          <t>8.43%</t>
        </is>
      </c>
    </row>
    <row r="23">
      <c r="A23" s="1" t="inlineStr">
        <is>
          <t>Income Tax Expense (Gain)</t>
        </is>
      </c>
      <c r="B23" t="inlineStr">
        <is>
          <t>5,064</t>
        </is>
      </c>
      <c r="C23" t="inlineStr">
        <is>
          <t>3,600</t>
        </is>
      </c>
      <c r="D23" t="inlineStr">
        <is>
          <t>3,351</t>
        </is>
      </c>
      <c r="E23" t="inlineStr">
        <is>
          <t>3,542</t>
        </is>
      </c>
      <c r="F23" t="inlineStr">
        <is>
          <t>2,887</t>
        </is>
      </c>
      <c r="G23" t="inlineStr">
        <is>
          <t>4,183</t>
        </is>
      </c>
      <c r="H23" t="inlineStr">
        <is>
          <t>685</t>
        </is>
      </c>
      <c r="I23" t="inlineStr">
        <is>
          <t>(2,161)</t>
        </is>
      </c>
      <c r="J23" t="inlineStr">
        <is>
          <t>(810)</t>
        </is>
      </c>
      <c r="K23" t="inlineStr">
        <is>
          <t>2,134</t>
        </is>
      </c>
      <c r="L23" t="inlineStr">
        <is>
          <t>3,635</t>
        </is>
      </c>
      <c r="M23" t="inlineStr">
        <is>
          <t>3,158</t>
        </is>
      </c>
      <c r="N23" t="inlineStr">
        <is>
          <t>2,934</t>
        </is>
      </c>
      <c r="O23" t="inlineStr">
        <is>
          <t>2,712</t>
        </is>
      </c>
      <c r="P23" t="inlineStr">
        <is>
          <t>4,045</t>
        </is>
      </c>
      <c r="Q23" t="inlineStr">
        <is>
          <t>3,441</t>
        </is>
      </c>
      <c r="R23" t="inlineStr">
        <is>
          <t>3,230</t>
        </is>
      </c>
      <c r="S23" t="inlineStr">
        <is>
          <t>2,190</t>
        </is>
      </c>
      <c r="T23" t="inlineStr">
        <is>
          <t>3,261</t>
        </is>
      </c>
      <c r="U23" t="inlineStr">
        <is>
          <t>3,580</t>
        </is>
      </c>
      <c r="V23" t="inlineStr">
        <is>
          <t>4,232</t>
        </is>
      </c>
      <c r="W23" t="inlineStr">
        <is>
          <t>3,901</t>
        </is>
      </c>
      <c r="X23" t="inlineStr">
        <is>
          <t>4,071</t>
        </is>
      </c>
      <c r="Y23" t="inlineStr">
        <is>
          <t>4,381</t>
        </is>
      </c>
      <c r="Z23" t="inlineStr">
        <is>
          <t>4,713</t>
        </is>
      </c>
      <c r="AA23" t="inlineStr">
        <is>
          <t>4,890</t>
        </is>
      </c>
      <c r="AB23" t="inlineStr">
        <is>
          <t>5,148</t>
        </is>
      </c>
      <c r="AC23" t="inlineStr">
        <is>
          <t>5,298</t>
        </is>
      </c>
      <c r="AD23" t="inlineStr">
        <is>
          <t>3,041</t>
        </is>
      </c>
      <c r="AE23" t="inlineStr">
        <is>
          <t>4,234</t>
        </is>
      </c>
      <c r="AF23" t="inlineStr">
        <is>
          <t>2,581</t>
        </is>
      </c>
      <c r="AG23" t="inlineStr">
        <is>
          <t>449</t>
        </is>
      </c>
      <c r="AH23" t="inlineStr">
        <is>
          <t>5,642</t>
        </is>
      </c>
      <c r="AI23" t="inlineStr">
        <is>
          <t>2,619</t>
        </is>
      </c>
      <c r="AJ23" t="inlineStr">
        <is>
          <t>731</t>
        </is>
      </c>
      <c r="AK23" t="inlineStr">
        <is>
          <t>(864)</t>
        </is>
      </c>
      <c r="AL23" t="inlineStr">
        <is>
          <t>124</t>
        </is>
      </c>
      <c r="AM23">
        <f>AL23*0.22</f>
        <v/>
      </c>
    </row>
    <row r="24" customFormat="1" s="6">
      <c r="A24" s="1" t="inlineStr">
        <is>
          <t>Net Income</t>
        </is>
      </c>
      <c r="B24" s="6" t="inlineStr">
        <is>
          <t>6,555</t>
        </is>
      </c>
      <c r="C24" s="6" t="inlineStr">
        <is>
          <t>4,789</t>
        </is>
      </c>
      <c r="D24" s="6" t="inlineStr">
        <is>
          <t>5,258</t>
        </is>
      </c>
      <c r="E24" s="6" t="inlineStr">
        <is>
          <t>5,491</t>
        </is>
      </c>
      <c r="F24" s="6" t="inlineStr">
        <is>
          <t>3,758</t>
        </is>
      </c>
      <c r="G24" s="6" t="inlineStr">
        <is>
          <t>6,020</t>
        </is>
      </c>
      <c r="H24" s="6" t="inlineStr">
        <is>
          <t>(564)</t>
        </is>
      </c>
      <c r="I24" s="6" t="inlineStr">
        <is>
          <t>(4,965)</t>
        </is>
      </c>
      <c r="J24" s="6" t="inlineStr">
        <is>
          <t>(8,101)</t>
        </is>
      </c>
      <c r="K24" s="6" t="inlineStr">
        <is>
          <t>3,021</t>
        </is>
      </c>
      <c r="L24" s="6" t="inlineStr">
        <is>
          <t>4,178</t>
        </is>
      </c>
      <c r="M24" s="6" t="inlineStr">
        <is>
          <t>5,429</t>
        </is>
      </c>
      <c r="N24" s="6" t="inlineStr">
        <is>
          <t>6,093</t>
        </is>
      </c>
      <c r="O24" s="6" t="inlineStr">
        <is>
          <t>6,328</t>
        </is>
      </c>
      <c r="P24" s="6" t="inlineStr">
        <is>
          <t>7,712</t>
        </is>
      </c>
      <c r="Q24" s="6" t="inlineStr">
        <is>
          <t>8,093</t>
        </is>
      </c>
      <c r="R24" s="6" t="inlineStr">
        <is>
          <t>7,723</t>
        </is>
      </c>
      <c r="S24" s="6" t="inlineStr">
        <is>
          <t>3,579</t>
        </is>
      </c>
      <c r="T24" s="6" t="inlineStr">
        <is>
          <t>7,583</t>
        </is>
      </c>
      <c r="U24" s="6" t="inlineStr">
        <is>
          <t>8,430</t>
        </is>
      </c>
      <c r="V24" s="6" t="inlineStr">
        <is>
          <t>7,934</t>
        </is>
      </c>
      <c r="W24" s="6" t="inlineStr">
        <is>
          <t>9,492</t>
        </is>
      </c>
      <c r="X24" s="6" t="inlineStr">
        <is>
          <t>10,418</t>
        </is>
      </c>
      <c r="Y24" s="6" t="inlineStr">
        <is>
          <t>12,334</t>
        </is>
      </c>
      <c r="Z24" s="6" t="inlineStr">
        <is>
          <t>13,425</t>
        </is>
      </c>
      <c r="AA24" s="6" t="inlineStr">
        <is>
          <t>14,833</t>
        </is>
      </c>
      <c r="AB24" s="6" t="inlineStr">
        <is>
          <t>15,855</t>
        </is>
      </c>
      <c r="AC24" s="6" t="inlineStr">
        <is>
          <t>16,604</t>
        </is>
      </c>
      <c r="AD24" s="6" t="inlineStr">
        <is>
          <t>16,483</t>
        </is>
      </c>
      <c r="AE24" s="6" t="inlineStr">
        <is>
          <t>12,022</t>
        </is>
      </c>
      <c r="AF24" s="6" t="inlineStr">
        <is>
          <t>13,190</t>
        </is>
      </c>
      <c r="AG24" s="6" t="inlineStr">
        <is>
          <t>11,872</t>
        </is>
      </c>
      <c r="AH24" s="7" t="n">
        <v>5753</v>
      </c>
      <c r="AI24" s="6" t="inlineStr">
        <is>
          <t>8,728</t>
        </is>
      </c>
      <c r="AJ24" s="6" t="inlineStr">
        <is>
          <t>9,431</t>
        </is>
      </c>
      <c r="AK24" s="6" t="inlineStr">
        <is>
          <t>5,590</t>
        </is>
      </c>
      <c r="AL24" s="6" t="inlineStr">
        <is>
          <t>5,742</t>
        </is>
      </c>
      <c r="AM24" s="7">
        <f>AL24*(1+$CB$34)</f>
        <v/>
      </c>
      <c r="AN24" s="7">
        <f>AM24*(1+$CB$34)</f>
        <v/>
      </c>
      <c r="AO24" s="7">
        <f>AN24*(1+$CB$34)</f>
        <v/>
      </c>
      <c r="AP24" s="7">
        <f>AO24*(1+$CB$34)</f>
        <v/>
      </c>
      <c r="AQ24" s="7">
        <f>AP24*(1+$CB$34)</f>
        <v/>
      </c>
      <c r="AR24" s="7">
        <f>AQ24*(1+$CB$34)</f>
        <v/>
      </c>
      <c r="AS24" s="7">
        <f>AR24*(1+$CB$34)</f>
        <v/>
      </c>
      <c r="AT24" s="7">
        <f>AS24*(1+$CB$34)</f>
        <v/>
      </c>
      <c r="AU24" s="7">
        <f>AT24*(1+$CB$34)</f>
        <v/>
      </c>
      <c r="AV24" s="7">
        <f>AU24*(1+$CB$34)</f>
        <v/>
      </c>
      <c r="AW24" s="7">
        <f>AV24*(1+$CB$34)</f>
        <v/>
      </c>
      <c r="AX24" s="7">
        <f>AW24*(1+$CB$34)</f>
        <v/>
      </c>
      <c r="AY24" s="7">
        <f>AX24*(1+$CB$34)</f>
        <v/>
      </c>
      <c r="AZ24" s="7">
        <f>AY24*(1+$CB$34)</f>
        <v/>
      </c>
      <c r="BA24" s="7">
        <f>AZ24*(1+$CB$34)</f>
        <v/>
      </c>
      <c r="BB24" s="7">
        <f>BA24*(1+$CB$34)</f>
        <v/>
      </c>
      <c r="BC24" s="7">
        <f>BB24*(1+$CB$34)</f>
        <v/>
      </c>
      <c r="BD24" s="7">
        <f>BC24*(1+$CB$34)</f>
        <v/>
      </c>
      <c r="BE24" s="7">
        <f>BD24*(1+$CB$34)</f>
        <v/>
      </c>
      <c r="BF24" s="7">
        <f>BE24*(1+$CB$34)</f>
        <v/>
      </c>
      <c r="BG24" s="7">
        <f>BF24*(1+$CB$34)</f>
        <v/>
      </c>
      <c r="BH24" s="7">
        <f>BG24*(1+$CB$34)</f>
        <v/>
      </c>
      <c r="BI24" s="7">
        <f>BH24*(1+$CB$34)</f>
        <v/>
      </c>
      <c r="BJ24" s="7">
        <f>BI24*(1+$CB$34)</f>
        <v/>
      </c>
      <c r="BK24" s="7">
        <f>BJ24*(1+$CB$34)</f>
        <v/>
      </c>
      <c r="BL24" s="7">
        <f>BK24*(1+$CB$34)</f>
        <v/>
      </c>
      <c r="BM24" s="7">
        <f>BL24*(1+$CB$34)</f>
        <v/>
      </c>
      <c r="BN24" s="7">
        <f>BM24*(1+$CB$34)</f>
        <v/>
      </c>
      <c r="BO24" s="7">
        <f>BN24*(1+$CB$34)</f>
        <v/>
      </c>
      <c r="BP24" s="7">
        <f>BO24*(1+$CB$34)</f>
        <v/>
      </c>
      <c r="BQ24" s="7">
        <f>BP24*(1+$CB$34)</f>
        <v/>
      </c>
      <c r="BR24" s="7">
        <f>BQ24*(1+$CB$34)</f>
        <v/>
      </c>
      <c r="BS24" s="7">
        <f>BR24*(1+$CB$34)</f>
        <v/>
      </c>
      <c r="BT24" s="7">
        <f>BS24*(1+$CB$34)</f>
        <v/>
      </c>
      <c r="BU24" s="7">
        <f>BT24*(1+$CB$34)</f>
        <v/>
      </c>
      <c r="BV24" s="7">
        <f>BU24*(1+$CB$34)</f>
        <v/>
      </c>
      <c r="BW24" s="7">
        <f>BV24*(1+$CB$34)</f>
        <v/>
      </c>
      <c r="BX24" s="7">
        <f>BW24*(1+$CB$34)</f>
        <v/>
      </c>
      <c r="BY24" s="7">
        <f>BX24*(1+$CB$34)</f>
        <v/>
      </c>
      <c r="BZ24" s="7">
        <f>BY24*(1+$CB$34)</f>
        <v/>
      </c>
      <c r="CA24" s="7">
        <f>BZ24*(1+$CB$34)</f>
        <v/>
      </c>
      <c r="CB24" s="7">
        <f>CA24*(1+$CB$34)</f>
        <v/>
      </c>
      <c r="CC24" s="7">
        <f>CB24*(1+$CB$34)</f>
        <v/>
      </c>
      <c r="CD24" s="7">
        <f>CC24*(1+$CB$34)</f>
        <v/>
      </c>
      <c r="CE24" s="7">
        <f>CD24*(1+$CB$34)</f>
        <v/>
      </c>
      <c r="CF24" s="7">
        <f>CE24*(1+$CB$34)</f>
        <v/>
      </c>
      <c r="CG24" s="7">
        <f>CF24*(1+$CB$34)</f>
        <v/>
      </c>
      <c r="CH24" s="7">
        <f>CG24*(1+$CB$34)</f>
        <v/>
      </c>
      <c r="CI24" s="7">
        <f>CH24*(1+$CB$34)</f>
        <v/>
      </c>
      <c r="CJ24" s="7">
        <f>CI24*(1+$CB$34)</f>
        <v/>
      </c>
      <c r="CK24" s="7">
        <f>CJ24*(1+$CB$34)</f>
        <v/>
      </c>
      <c r="CL24" s="7">
        <f>CK24*(1+$CB$34)</f>
        <v/>
      </c>
      <c r="CM24" s="7">
        <f>CL24*(1+$CB$34)</f>
        <v/>
      </c>
      <c r="CN24" s="7">
        <f>CM24*(1+$CB$34)</f>
        <v/>
      </c>
      <c r="CO24" s="7">
        <f>CN24*(1+$CB$34)</f>
        <v/>
      </c>
      <c r="CP24" s="7">
        <f>CO24*(1+$CB$34)</f>
        <v/>
      </c>
      <c r="CQ24" s="7">
        <f>CP24*(1+$CB$34)</f>
        <v/>
      </c>
      <c r="CR24" s="7">
        <f>CQ24*(1+$CB$34)</f>
        <v/>
      </c>
      <c r="CS24" s="7">
        <f>CR24*(1+$CB$34)</f>
        <v/>
      </c>
      <c r="CT24" s="7">
        <f>CS24*(1+$CB$34)</f>
        <v/>
      </c>
      <c r="CU24" s="7">
        <f>CT24*(1+$CB$34)</f>
        <v/>
      </c>
      <c r="CV24" s="7">
        <f>CU24*(1+$CB$34)</f>
        <v/>
      </c>
      <c r="CW24" s="7">
        <f>CV24*(1+$CB$34)</f>
        <v/>
      </c>
      <c r="CX24" s="7">
        <f>CW24*(1+$CB$34)</f>
        <v/>
      </c>
      <c r="CY24" s="7">
        <f>CX24*(1+$CB$34)</f>
        <v/>
      </c>
      <c r="CZ24" s="7">
        <f>CY24*(1+$CB$34)</f>
        <v/>
      </c>
      <c r="DA24" s="7">
        <f>CZ24*(1+$CB$34)</f>
        <v/>
      </c>
      <c r="DB24" s="7">
        <f>DA24*(1+$CB$34)</f>
        <v/>
      </c>
      <c r="DC24" s="7">
        <f>DB24*(1+$CB$34)</f>
        <v/>
      </c>
      <c r="DD24" s="7">
        <f>DC24*(1+$CB$34)</f>
        <v/>
      </c>
      <c r="DE24" s="7">
        <f>DD24*(1+$CB$34)</f>
        <v/>
      </c>
      <c r="DF24" s="7">
        <f>DE24*(1+$CB$34)</f>
        <v/>
      </c>
      <c r="DG24" s="7">
        <f>DF24*(1+$CB$34)</f>
        <v/>
      </c>
      <c r="DH24" s="7">
        <f>DG24*(1+$CB$34)</f>
        <v/>
      </c>
      <c r="DI24" s="7">
        <f>DH24*(1+$CB$34)</f>
        <v/>
      </c>
      <c r="DJ24" s="7">
        <f>DI24*(1+$CB$34)</f>
        <v/>
      </c>
      <c r="DK24" s="7">
        <f>DJ24*(1+$CB$34)</f>
        <v/>
      </c>
      <c r="DL24" s="7">
        <f>DK24*(1+$CB$34)</f>
        <v/>
      </c>
      <c r="DM24" s="7">
        <f>DL24*(1+$CB$34)</f>
        <v/>
      </c>
      <c r="DN24" s="7">
        <f>DM24*(1+$CB$34)</f>
        <v/>
      </c>
      <c r="DO24" s="7">
        <f>DN24*(1+$CB$34)</f>
        <v/>
      </c>
      <c r="DP24" s="7">
        <f>DO24*(1+$CB$34)</f>
        <v/>
      </c>
      <c r="DQ24" s="7">
        <f>DP24*(1+$CB$34)</f>
        <v/>
      </c>
      <c r="DR24" s="7">
        <f>DQ24*(1+$CB$34)</f>
        <v/>
      </c>
      <c r="DS24" s="7">
        <f>DR24*(1+$CB$34)</f>
        <v/>
      </c>
      <c r="DT24" s="7">
        <f>DS24*(1+$CB$34)</f>
        <v/>
      </c>
      <c r="DU24" s="7">
        <f>DT24*(1+$CB$34)</f>
        <v/>
      </c>
      <c r="DV24" s="7">
        <f>DU24*(1+$CB$34)</f>
        <v/>
      </c>
      <c r="DW24" s="7">
        <f>DV24*(1+$CB$34)</f>
        <v/>
      </c>
      <c r="DX24" s="7">
        <f>DW24*(1+$CB$34)</f>
        <v/>
      </c>
      <c r="DY24" s="7">
        <f>DX24*(1+$CB$34)</f>
        <v/>
      </c>
      <c r="DZ24" s="7">
        <f>DY24*(1+$CB$34)</f>
        <v/>
      </c>
      <c r="EA24" s="7">
        <f>DZ24*(1+$CB$34)</f>
        <v/>
      </c>
      <c r="EB24" s="7">
        <f>EA24*(1+$CB$34)</f>
        <v/>
      </c>
      <c r="EC24" s="7">
        <f>EB24*(1+$CB$34)</f>
        <v/>
      </c>
      <c r="ED24" s="7">
        <f>EC24*(1+$CB$34)</f>
        <v/>
      </c>
      <c r="EE24" s="7">
        <f>ED24*(1+$CB$34)</f>
        <v/>
      </c>
      <c r="EF24" s="7">
        <f>EE24*(1+$CB$34)</f>
        <v/>
      </c>
      <c r="EG24" s="7">
        <f>EF24*(1+$CB$34)</f>
        <v/>
      </c>
      <c r="EH24" s="7">
        <f>EG24*(1+$CB$34)</f>
        <v/>
      </c>
      <c r="EI24" s="7">
        <f>EH24*(1+$CB$34)</f>
        <v/>
      </c>
      <c r="EJ24" s="7">
        <f>EI24*(1+$CB$34)</f>
        <v/>
      </c>
      <c r="EK24" s="7">
        <f>EJ24*(1+$CB$34)</f>
        <v/>
      </c>
      <c r="EL24" s="7">
        <f>EK24*(1+$CB$34)</f>
        <v/>
      </c>
      <c r="EM24" s="7">
        <f>EL24*(1+$CB$34)</f>
        <v/>
      </c>
      <c r="EN24" s="7">
        <f>EM24*(1+$CB$34)</f>
        <v/>
      </c>
      <c r="EO24" s="7">
        <f>EN24*(1+$CB$34)</f>
        <v/>
      </c>
      <c r="EP24" s="7">
        <f>EO24*(1+$CB$34)</f>
        <v/>
      </c>
      <c r="EQ24" s="7">
        <f>EP24*(1+$CB$34)</f>
        <v/>
      </c>
      <c r="ER24" s="7">
        <f>EQ24*(1+$CB$34)</f>
        <v/>
      </c>
      <c r="ES24" s="7">
        <f>ER24*(1+$CB$34)</f>
        <v/>
      </c>
      <c r="ET24" s="7">
        <f>ES24*(1+$CB$34)</f>
        <v/>
      </c>
      <c r="EU24" s="7">
        <f>ET24*(1+$CB$34)</f>
        <v/>
      </c>
      <c r="EV24" s="7">
        <f>EU24*(1+$CB$34)</f>
        <v/>
      </c>
      <c r="EW24" s="7">
        <f>EV24*(1+$CB$34)</f>
        <v/>
      </c>
      <c r="EX24" s="7">
        <f>EW24*(1+$CB$34)</f>
        <v/>
      </c>
      <c r="EY24" s="7">
        <f>EX24*(1+$CB$34)</f>
        <v/>
      </c>
      <c r="EZ24" s="7">
        <f>EY24*(1+$CB$34)</f>
        <v/>
      </c>
      <c r="FA24" s="7">
        <f>EZ24*(1+$CB$34)</f>
        <v/>
      </c>
      <c r="FB24" s="7">
        <f>FA24*(1+$CB$34)</f>
        <v/>
      </c>
      <c r="FC24" s="7">
        <f>FB24*(1+$CB$34)</f>
        <v/>
      </c>
      <c r="FD24" s="7">
        <f>FC24*(1+$CB$34)</f>
        <v/>
      </c>
      <c r="FE24" s="7">
        <f>FD24*(1+$CB$34)</f>
        <v/>
      </c>
      <c r="FF24" s="7">
        <f>FE24*(1+$CB$34)</f>
        <v/>
      </c>
      <c r="FG24" s="7">
        <f>FF24*(1+$CB$34)</f>
        <v/>
      </c>
      <c r="FH24" s="7">
        <f>FG24*(1+$CB$34)</f>
        <v/>
      </c>
      <c r="FI24" s="7">
        <f>FH24*(1+$CB$34)</f>
        <v/>
      </c>
      <c r="FJ24" s="7">
        <f>FI24*(1+$CB$34)</f>
        <v/>
      </c>
      <c r="FK24" s="7">
        <f>FJ24*(1+$CB$34)</f>
        <v/>
      </c>
      <c r="FL24" s="7">
        <f>FK24*(1+$CB$34)</f>
        <v/>
      </c>
      <c r="FM24" s="7">
        <f>FL24*(1+$CB$34)</f>
        <v/>
      </c>
      <c r="FN24" s="7">
        <f>FM24*(1+$CB$34)</f>
        <v/>
      </c>
      <c r="FO24" s="7">
        <f>FN24*(1+$CB$34)</f>
        <v/>
      </c>
      <c r="FP24" s="7">
        <f>FO24*(1+$CB$34)</f>
        <v/>
      </c>
      <c r="FQ24" s="7">
        <f>FP24*(1+$CB$34)</f>
        <v/>
      </c>
      <c r="FR24" s="7">
        <f>FQ24*(1+$CB$34)</f>
        <v/>
      </c>
      <c r="FS24" s="7">
        <f>FR24*(1+$CB$34)</f>
        <v/>
      </c>
      <c r="FT24" s="7">
        <f>FS24*(1+$CB$34)</f>
        <v/>
      </c>
      <c r="FU24" s="7">
        <f>FT24*(1+$CB$34)</f>
        <v/>
      </c>
      <c r="FV24" s="7">
        <f>FU24*(1+$CB$34)</f>
        <v/>
      </c>
      <c r="FW24" s="7">
        <f>FV24*(1+$CB$34)</f>
        <v/>
      </c>
      <c r="FX24" s="7">
        <f>FW24*(1+$CB$34)</f>
        <v/>
      </c>
      <c r="FY24" s="7">
        <f>FX24*(1+$CB$34)</f>
        <v/>
      </c>
      <c r="FZ24" s="7">
        <f>FY24*(1+$CB$34)</f>
        <v/>
      </c>
      <c r="GA24" s="7">
        <f>FZ24*(1+$CB$34)</f>
        <v/>
      </c>
      <c r="GB24" s="7">
        <f>GA24*(1+$CB$34)</f>
        <v/>
      </c>
      <c r="GC24" s="7">
        <f>GB24*(1+$CB$34)</f>
        <v/>
      </c>
      <c r="GD24" s="7">
        <f>GC24*(1+$CB$34)</f>
        <v/>
      </c>
      <c r="GE24" s="7">
        <f>GD24*(1+$CB$34)</f>
        <v/>
      </c>
      <c r="GF24" s="7">
        <f>GE24*(1+$CB$34)</f>
        <v/>
      </c>
      <c r="GG24" s="7">
        <f>GF24*(1+$CB$34)</f>
        <v/>
      </c>
      <c r="GH24" s="7">
        <f>GG24*(1+$CB$34)</f>
        <v/>
      </c>
      <c r="GI24" s="7">
        <f>GH24*(1+$CB$34)</f>
        <v/>
      </c>
      <c r="GJ24" s="7">
        <f>GI24*(1+$CB$34)</f>
        <v/>
      </c>
      <c r="GK24" s="7">
        <f>GJ24*(1+$CB$34)</f>
        <v/>
      </c>
      <c r="GL24" s="7">
        <f>GK24*(1+$CB$34)</f>
        <v/>
      </c>
      <c r="GM24" s="7">
        <f>GL24*(1+$CB$34)</f>
        <v/>
      </c>
      <c r="GN24" s="7">
        <f>GM24*(1+$CB$34)</f>
        <v/>
      </c>
      <c r="GO24" s="7">
        <f>GN24*(1+$CB$34)</f>
        <v/>
      </c>
      <c r="GP24" s="7">
        <f>GO24*(1+$CB$34)</f>
        <v/>
      </c>
      <c r="GQ24" s="7">
        <f>GP24*(1+$CB$34)</f>
        <v/>
      </c>
      <c r="GR24" s="7">
        <f>GQ24*(1+$CB$34)</f>
        <v/>
      </c>
      <c r="GS24" s="7">
        <f>GR24*(1+$CB$34)</f>
        <v/>
      </c>
      <c r="GT24" s="7">
        <f>GS24*(1+$CB$34)</f>
        <v/>
      </c>
      <c r="GU24" s="7">
        <f>GT24*(1+$CB$34)</f>
        <v/>
      </c>
      <c r="GV24" s="7">
        <f>GU24*(1+$CB$34)</f>
        <v/>
      </c>
      <c r="GW24" s="7">
        <f>GV24*(1+$CB$34)</f>
        <v/>
      </c>
      <c r="GX24" s="7">
        <f>GW24*(1+$CB$34)</f>
        <v/>
      </c>
      <c r="GY24" s="7">
        <f>GX24*(1+$CB$34)</f>
        <v/>
      </c>
      <c r="GZ24" s="7">
        <f>GY24*(1+$CB$34)</f>
        <v/>
      </c>
      <c r="HA24" s="7">
        <f>GZ24*(1+$CB$34)</f>
        <v/>
      </c>
      <c r="HB24" s="7">
        <f>HA24*(1+$CB$34)</f>
        <v/>
      </c>
      <c r="HC24" s="7">
        <f>HB24*(1+$CB$34)</f>
        <v/>
      </c>
      <c r="HD24" s="7">
        <f>HC24*(1+$CB$34)</f>
        <v/>
      </c>
      <c r="HE24" s="7">
        <f>HD24*(1+$CB$34)</f>
        <v/>
      </c>
      <c r="HF24" s="7">
        <f>HE24*(1+$CB$34)</f>
        <v/>
      </c>
      <c r="HG24" s="7">
        <f>HF24*(1+$CB$34)</f>
        <v/>
      </c>
      <c r="HH24" s="7">
        <f>HG24*(1+$CB$34)</f>
        <v/>
      </c>
      <c r="HI24" s="7">
        <f>HH24*(1+$CB$34)</f>
        <v/>
      </c>
      <c r="HJ24" s="7">
        <f>HI24*(1+$CB$34)</f>
        <v/>
      </c>
      <c r="HK24" s="7">
        <f>HJ24*(1+$CB$34)</f>
        <v/>
      </c>
      <c r="HL24" s="7">
        <f>HK24*(1+$CB$34)</f>
        <v/>
      </c>
      <c r="HM24" s="7">
        <f>HL24*(1+$CB$34)</f>
        <v/>
      </c>
      <c r="HN24" s="7">
        <f>HM24*(1+$CB$34)</f>
        <v/>
      </c>
      <c r="HO24" s="7">
        <f>HN24*(1+$CB$34)</f>
        <v/>
      </c>
      <c r="HP24" s="7">
        <f>HO24*(1+$CB$34)</f>
        <v/>
      </c>
      <c r="HQ24" s="7">
        <f>HP24*(1+$CB$34)</f>
        <v/>
      </c>
      <c r="HR24" s="7">
        <f>HQ24*(1+$CB$34)</f>
        <v/>
      </c>
    </row>
    <row r="25">
      <c r="A25" s="1" t="inlineStr">
        <is>
          <t>Net Income Ratio</t>
        </is>
      </c>
      <c r="B25" t="inlineStr">
        <is>
          <t>13.10%</t>
        </is>
      </c>
      <c r="C25" t="inlineStr">
        <is>
          <t>9.34%</t>
        </is>
      </c>
      <c r="D25" t="inlineStr">
        <is>
          <t>9.70%</t>
        </is>
      </c>
      <c r="E25" t="inlineStr">
        <is>
          <t>9.20%</t>
        </is>
      </c>
      <c r="F25" t="inlineStr">
        <is>
          <t>5.99%</t>
        </is>
      </c>
      <c r="G25" t="inlineStr">
        <is>
          <t>8.72%</t>
        </is>
      </c>
      <c r="H25" t="inlineStr">
        <is>
          <t>(0.87)%</t>
        </is>
      </c>
      <c r="I25" t="inlineStr">
        <is>
          <t>(7.69)%</t>
        </is>
      </c>
      <c r="J25" t="inlineStr">
        <is>
          <t>(12.92)%</t>
        </is>
      </c>
      <c r="K25" t="inlineStr">
        <is>
          <t>4.72%</t>
        </is>
      </c>
      <c r="L25" t="inlineStr">
        <is>
          <t>5.81%</t>
        </is>
      </c>
      <c r="M25" t="inlineStr">
        <is>
          <t>7.30%</t>
        </is>
      </c>
      <c r="N25" t="inlineStr">
        <is>
          <t>7.76%</t>
        </is>
      </c>
      <c r="O25" t="inlineStr">
        <is>
          <t>8.00%</t>
        </is>
      </c>
      <c r="P25" t="inlineStr">
        <is>
          <t>8.81%</t>
        </is>
      </c>
      <c r="Q25" t="inlineStr">
        <is>
          <t>9.16%</t>
        </is>
      </c>
      <c r="R25" t="inlineStr">
        <is>
          <t>8.99%</t>
        </is>
      </c>
      <c r="S25" t="inlineStr">
        <is>
          <t>4.41%</t>
        </is>
      </c>
      <c r="T25" t="inlineStr">
        <is>
          <t>8.51%</t>
        </is>
      </c>
      <c r="U25" t="inlineStr">
        <is>
          <t>8.75%</t>
        </is>
      </c>
      <c r="V25" t="inlineStr">
        <is>
          <t>8.71%</t>
        </is>
      </c>
      <c r="W25" t="inlineStr">
        <is>
          <t>10.38%</t>
        </is>
      </c>
      <c r="X25" t="inlineStr">
        <is>
          <t>10.55%</t>
        </is>
      </c>
      <c r="Y25" t="inlineStr">
        <is>
          <t>11.90%</t>
        </is>
      </c>
      <c r="Z25" t="inlineStr">
        <is>
          <t>14.02%</t>
        </is>
      </c>
      <c r="AA25" t="inlineStr">
        <is>
          <t>14.85%</t>
        </is>
      </c>
      <c r="AB25" t="inlineStr">
        <is>
          <t>14.83%</t>
        </is>
      </c>
      <c r="AC25" t="inlineStr">
        <is>
          <t>15.89%</t>
        </is>
      </c>
      <c r="AD25" t="inlineStr">
        <is>
          <t>16.52%</t>
        </is>
      </c>
      <c r="AE25" t="inlineStr">
        <is>
          <t>12.96%</t>
        </is>
      </c>
      <c r="AF25" t="inlineStr">
        <is>
          <t>16.14%</t>
        </is>
      </c>
      <c r="AG25" t="inlineStr">
        <is>
          <t>14.85%</t>
        </is>
      </c>
      <c r="AH25" t="inlineStr">
        <is>
          <t>7.27%</t>
        </is>
      </c>
      <c r="AI25" t="inlineStr">
        <is>
          <t>10.97%</t>
        </is>
      </c>
      <c r="AJ25" t="inlineStr">
        <is>
          <t>12.22%</t>
        </is>
      </c>
      <c r="AK25" t="inlineStr">
        <is>
          <t>7.59%</t>
        </is>
      </c>
      <c r="AL25" t="inlineStr">
        <is>
          <t>10.01%</t>
        </is>
      </c>
    </row>
    <row r="26">
      <c r="A26" s="1" t="inlineStr">
        <is>
          <t>EPS</t>
        </is>
      </c>
      <c r="B26" t="inlineStr">
        <is>
          <t>2.67</t>
        </is>
      </c>
      <c r="C26" t="inlineStr">
        <is>
          <t>1.96</t>
        </is>
      </c>
      <c r="D26" t="inlineStr">
        <is>
          <t>2.18</t>
        </is>
      </c>
      <c r="E26" t="inlineStr">
        <is>
          <t>2.32</t>
        </is>
      </c>
      <c r="F26" t="inlineStr">
        <is>
          <t>1.62</t>
        </is>
      </c>
      <c r="G26" t="inlineStr">
        <is>
          <t>2.63</t>
        </is>
      </c>
      <c r="H26" t="inlineStr">
        <is>
          <t>(0.25)</t>
        </is>
      </c>
      <c r="I26" t="inlineStr">
        <is>
          <t>(2.17)</t>
        </is>
      </c>
      <c r="J26" t="inlineStr">
        <is>
          <t>(3.56)</t>
        </is>
      </c>
      <c r="K26" t="inlineStr">
        <is>
          <t>1.25</t>
        </is>
      </c>
      <c r="L26" t="inlineStr">
        <is>
          <t>1.81</t>
        </is>
      </c>
      <c r="M26" t="inlineStr">
        <is>
          <t>2.56</t>
        </is>
      </c>
      <c r="N26" t="inlineStr">
        <is>
          <t>3.09</t>
        </is>
      </c>
      <c r="O26" t="inlineStr">
        <is>
          <t>3.38</t>
        </is>
      </c>
      <c r="P26" t="inlineStr">
        <is>
          <t>4.25</t>
        </is>
      </c>
      <c r="Q26" t="inlineStr">
        <is>
          <t>4.58</t>
        </is>
      </c>
      <c r="R26" t="inlineStr">
        <is>
          <t>4.45</t>
        </is>
      </c>
      <c r="S26" t="inlineStr">
        <is>
          <t>2.10</t>
        </is>
      </c>
      <c r="T26" t="inlineStr">
        <is>
          <t>4.40</t>
        </is>
      </c>
      <c r="U26" t="inlineStr">
        <is>
          <t>5.03</t>
        </is>
      </c>
      <c r="V26" t="inlineStr">
        <is>
          <t>4.96</t>
        </is>
      </c>
      <c r="W26" t="inlineStr">
        <is>
          <t>6.20</t>
        </is>
      </c>
      <c r="X26" t="inlineStr">
        <is>
          <t>7.32</t>
        </is>
      </c>
      <c r="Y26" t="inlineStr">
        <is>
          <t>9.07</t>
        </is>
      </c>
      <c r="Z26" t="inlineStr">
        <is>
          <t>10.12</t>
        </is>
      </c>
      <c r="AA26" t="inlineStr">
        <is>
          <t>11.69</t>
        </is>
      </c>
      <c r="AB26" t="inlineStr">
        <is>
          <t>13.25</t>
        </is>
      </c>
      <c r="AC26" t="inlineStr">
        <is>
          <t>14.53</t>
        </is>
      </c>
      <c r="AD26" t="inlineStr">
        <is>
          <t>15.06</t>
        </is>
      </c>
      <c r="AE26" t="inlineStr">
        <is>
          <t>11.97</t>
        </is>
      </c>
      <c r="AF26" t="inlineStr">
        <is>
          <t>13.48</t>
        </is>
      </c>
      <c r="AG26" t="inlineStr">
        <is>
          <t>12.43</t>
        </is>
      </c>
      <c r="AH26" t="inlineStr">
        <is>
          <t>6.17</t>
        </is>
      </c>
      <c r="AI26" t="inlineStr">
        <is>
          <t>9.57</t>
        </is>
      </c>
      <c r="AJ26" t="inlineStr">
        <is>
          <t>10.63</t>
        </is>
      </c>
      <c r="AK26" t="inlineStr">
        <is>
          <t>6.28</t>
        </is>
      </c>
      <c r="AL26" t="inlineStr">
        <is>
          <t>6.41</t>
        </is>
      </c>
    </row>
    <row r="27">
      <c r="A27" s="1" t="inlineStr">
        <is>
          <t>EPS Diluted</t>
        </is>
      </c>
      <c r="B27" t="inlineStr">
        <is>
          <t>2.67</t>
        </is>
      </c>
      <c r="C27" t="inlineStr">
        <is>
          <t>1.96</t>
        </is>
      </c>
      <c r="D27" t="inlineStr">
        <is>
          <t>2.18</t>
        </is>
      </c>
      <c r="E27" t="inlineStr">
        <is>
          <t>2.32</t>
        </is>
      </c>
      <c r="F27" t="inlineStr">
        <is>
          <t>1.62</t>
        </is>
      </c>
      <c r="G27" t="inlineStr">
        <is>
          <t>2.63</t>
        </is>
      </c>
      <c r="H27" t="inlineStr">
        <is>
          <t>(0.25)</t>
        </is>
      </c>
      <c r="I27" t="inlineStr">
        <is>
          <t>(2.17)</t>
        </is>
      </c>
      <c r="J27" t="inlineStr">
        <is>
          <t>(3.56)</t>
        </is>
      </c>
      <c r="K27" t="inlineStr">
        <is>
          <t>1.25</t>
        </is>
      </c>
      <c r="L27" t="inlineStr">
        <is>
          <t>1.81</t>
        </is>
      </c>
      <c r="M27" t="inlineStr">
        <is>
          <t>2.56</t>
        </is>
      </c>
      <c r="N27" t="inlineStr">
        <is>
          <t>3.00</t>
        </is>
      </c>
      <c r="O27" t="inlineStr">
        <is>
          <t>3.29</t>
        </is>
      </c>
      <c r="P27" t="inlineStr">
        <is>
          <t>4.12</t>
        </is>
      </c>
      <c r="Q27" t="inlineStr">
        <is>
          <t>4.44</t>
        </is>
      </c>
      <c r="R27" t="inlineStr">
        <is>
          <t>4.35</t>
        </is>
      </c>
      <c r="S27" t="inlineStr">
        <is>
          <t>2.06</t>
        </is>
      </c>
      <c r="T27" t="inlineStr">
        <is>
          <t>4.32</t>
        </is>
      </c>
      <c r="U27" t="inlineStr">
        <is>
          <t>4.93</t>
        </is>
      </c>
      <c r="V27" t="inlineStr">
        <is>
          <t>4.87</t>
        </is>
      </c>
      <c r="W27" t="inlineStr">
        <is>
          <t>6.11</t>
        </is>
      </c>
      <c r="X27" t="inlineStr">
        <is>
          <t>7.18</t>
        </is>
      </c>
      <c r="Y27" t="inlineStr">
        <is>
          <t>8.93</t>
        </is>
      </c>
      <c r="Z27" t="inlineStr">
        <is>
          <t>10.01</t>
        </is>
      </c>
      <c r="AA27" t="inlineStr">
        <is>
          <t>11.52</t>
        </is>
      </c>
      <c r="AB27" t="inlineStr">
        <is>
          <t>13.06</t>
        </is>
      </c>
      <c r="AC27" t="inlineStr">
        <is>
          <t>14.37</t>
        </is>
      </c>
      <c r="AD27" t="inlineStr">
        <is>
          <t>14.94</t>
        </is>
      </c>
      <c r="AE27" t="inlineStr">
        <is>
          <t>11.90</t>
        </is>
      </c>
      <c r="AF27" t="inlineStr">
        <is>
          <t>13.42</t>
        </is>
      </c>
      <c r="AG27" t="inlineStr">
        <is>
          <t>12.38</t>
        </is>
      </c>
      <c r="AH27" t="inlineStr">
        <is>
          <t>6.14</t>
        </is>
      </c>
      <c r="AI27" t="inlineStr">
        <is>
          <t>9.52</t>
        </is>
      </c>
      <c r="AJ27" t="inlineStr">
        <is>
          <t>10.56</t>
        </is>
      </c>
      <c r="AK27" t="inlineStr">
        <is>
          <t>6.23</t>
        </is>
      </c>
      <c r="AL27" t="inlineStr">
        <is>
          <t>6.35</t>
        </is>
      </c>
    </row>
    <row r="28">
      <c r="A28" s="1" t="inlineStr">
        <is>
          <t>Weighted Avg. Shares Outs.</t>
        </is>
      </c>
      <c r="B28" t="inlineStr">
        <is>
          <t>2,455</t>
        </is>
      </c>
      <c r="C28" t="inlineStr">
        <is>
          <t>2,443</t>
        </is>
      </c>
      <c r="D28" t="inlineStr">
        <is>
          <t>2,412</t>
        </is>
      </c>
      <c r="E28" t="inlineStr">
        <is>
          <t>2,367</t>
        </is>
      </c>
      <c r="F28" t="inlineStr">
        <is>
          <t>2,320</t>
        </is>
      </c>
      <c r="G28" t="inlineStr">
        <is>
          <t>2,289</t>
        </is>
      </c>
      <c r="H28" t="inlineStr">
        <is>
          <t>2,256</t>
        </is>
      </c>
      <c r="I28" t="inlineStr">
        <is>
          <t>2,288</t>
        </is>
      </c>
      <c r="J28" t="inlineStr">
        <is>
          <t>2,289</t>
        </is>
      </c>
      <c r="K28" t="inlineStr">
        <is>
          <t>2,340</t>
        </is>
      </c>
      <c r="L28" t="inlineStr">
        <is>
          <t>2,278</t>
        </is>
      </c>
      <c r="M28" t="inlineStr">
        <is>
          <t>2,113</t>
        </is>
      </c>
      <c r="N28" t="inlineStr">
        <is>
          <t>1,967</t>
        </is>
      </c>
      <c r="O28" t="inlineStr">
        <is>
          <t>1,869</t>
        </is>
      </c>
      <c r="P28" t="inlineStr">
        <is>
          <t>1,809</t>
        </is>
      </c>
      <c r="Q28" t="inlineStr">
        <is>
          <t>1,763</t>
        </is>
      </c>
      <c r="R28" t="inlineStr">
        <is>
          <t>1,733</t>
        </is>
      </c>
      <c r="S28" t="inlineStr">
        <is>
          <t>1,703</t>
        </is>
      </c>
      <c r="T28" t="inlineStr">
        <is>
          <t>1,722</t>
        </is>
      </c>
      <c r="U28" t="inlineStr">
        <is>
          <t>1,675</t>
        </is>
      </c>
      <c r="V28" t="inlineStr">
        <is>
          <t>1,601</t>
        </is>
      </c>
      <c r="W28" t="inlineStr">
        <is>
          <t>1,531</t>
        </is>
      </c>
      <c r="X28" t="inlineStr">
        <is>
          <t>1,423</t>
        </is>
      </c>
      <c r="Y28" t="inlineStr">
        <is>
          <t>1,360</t>
        </is>
      </c>
      <c r="Z28" t="inlineStr">
        <is>
          <t>1,327</t>
        </is>
      </c>
      <c r="AA28" t="inlineStr">
        <is>
          <t>1,269</t>
        </is>
      </c>
      <c r="AB28" t="inlineStr">
        <is>
          <t>1,197</t>
        </is>
      </c>
      <c r="AC28" t="inlineStr">
        <is>
          <t>1,143</t>
        </is>
      </c>
      <c r="AD28" t="inlineStr">
        <is>
          <t>1,095</t>
        </is>
      </c>
      <c r="AE28" t="inlineStr">
        <is>
          <t>1,004</t>
        </is>
      </c>
      <c r="AF28" t="inlineStr">
        <is>
          <t>979</t>
        </is>
      </c>
      <c r="AG28" t="inlineStr">
        <is>
          <t>955</t>
        </is>
      </c>
      <c r="AH28" t="inlineStr">
        <is>
          <t>933</t>
        </is>
      </c>
      <c r="AI28" t="inlineStr">
        <is>
          <t>912</t>
        </is>
      </c>
      <c r="AJ28" t="inlineStr">
        <is>
          <t>887</t>
        </is>
      </c>
      <c r="AK28" t="inlineStr">
        <is>
          <t>890</t>
        </is>
      </c>
      <c r="AL28" t="inlineStr">
        <is>
          <t>896</t>
        </is>
      </c>
    </row>
    <row r="29">
      <c r="A29" s="1" t="inlineStr">
        <is>
          <t>Weighted Avg. Shares Outs. Dil.</t>
        </is>
      </c>
      <c r="B29" t="inlineStr">
        <is>
          <t>2,455</t>
        </is>
      </c>
      <c r="C29" t="inlineStr">
        <is>
          <t>2,443</t>
        </is>
      </c>
      <c r="D29" t="inlineStr">
        <is>
          <t>2,412</t>
        </is>
      </c>
      <c r="E29" t="inlineStr">
        <is>
          <t>2,367</t>
        </is>
      </c>
      <c r="F29" t="inlineStr">
        <is>
          <t>2,320</t>
        </is>
      </c>
      <c r="G29" t="inlineStr">
        <is>
          <t>2,289</t>
        </is>
      </c>
      <c r="H29" t="inlineStr">
        <is>
          <t>2,256</t>
        </is>
      </c>
      <c r="I29" t="inlineStr">
        <is>
          <t>2,288</t>
        </is>
      </c>
      <c r="J29" t="inlineStr">
        <is>
          <t>2,289</t>
        </is>
      </c>
      <c r="K29" t="inlineStr">
        <is>
          <t>2,340</t>
        </is>
      </c>
      <c r="L29" t="inlineStr">
        <is>
          <t>2,278</t>
        </is>
      </c>
      <c r="M29" t="inlineStr">
        <is>
          <t>2,133</t>
        </is>
      </c>
      <c r="N29" t="inlineStr">
        <is>
          <t>2,022</t>
        </is>
      </c>
      <c r="O29" t="inlineStr">
        <is>
          <t>1,920</t>
        </is>
      </c>
      <c r="P29" t="inlineStr">
        <is>
          <t>1,871</t>
        </is>
      </c>
      <c r="Q29" t="inlineStr">
        <is>
          <t>1,812</t>
        </is>
      </c>
      <c r="R29" t="inlineStr">
        <is>
          <t>1,773</t>
        </is>
      </c>
      <c r="S29" t="inlineStr">
        <is>
          <t>1,731</t>
        </is>
      </c>
      <c r="T29" t="inlineStr">
        <is>
          <t>1,756</t>
        </is>
      </c>
      <c r="U29" t="inlineStr">
        <is>
          <t>1,709</t>
        </is>
      </c>
      <c r="V29" t="inlineStr">
        <is>
          <t>1,628</t>
        </is>
      </c>
      <c r="W29" t="inlineStr">
        <is>
          <t>1,554</t>
        </is>
      </c>
      <c r="X29" t="inlineStr">
        <is>
          <t>1,451</t>
        </is>
      </c>
      <c r="Y29" t="inlineStr">
        <is>
          <t>1,382</t>
        </is>
      </c>
      <c r="Z29" t="inlineStr">
        <is>
          <t>1,341</t>
        </is>
      </c>
      <c r="AA29" t="inlineStr">
        <is>
          <t>1,287</t>
        </is>
      </c>
      <c r="AB29" t="inlineStr">
        <is>
          <t>1,214</t>
        </is>
      </c>
      <c r="AC29" t="inlineStr">
        <is>
          <t>1,155</t>
        </is>
      </c>
      <c r="AD29" t="inlineStr">
        <is>
          <t>1,103</t>
        </is>
      </c>
      <c r="AE29" t="inlineStr">
        <is>
          <t>1,010</t>
        </is>
      </c>
      <c r="AF29" t="inlineStr">
        <is>
          <t>983</t>
        </is>
      </c>
      <c r="AG29" t="inlineStr">
        <is>
          <t>959</t>
        </is>
      </c>
      <c r="AH29" t="inlineStr">
        <is>
          <t>937</t>
        </is>
      </c>
      <c r="AI29" t="inlineStr">
        <is>
          <t>916</t>
        </is>
      </c>
      <c r="AJ29" t="inlineStr">
        <is>
          <t>893</t>
        </is>
      </c>
      <c r="AK29" t="inlineStr">
        <is>
          <t>897</t>
        </is>
      </c>
      <c r="AL29" t="inlineStr">
        <is>
          <t>905</t>
        </is>
      </c>
    </row>
    <row r="33">
      <c r="A33" t="inlineStr">
        <is>
          <t>Revenue y/y</t>
        </is>
      </c>
      <c r="C33" s="2">
        <f>C2/B2-1</f>
        <v/>
      </c>
      <c r="D33" s="2">
        <f>D2/C2-1</f>
        <v/>
      </c>
      <c r="E33" s="2">
        <f>E2/D2-1</f>
        <v/>
      </c>
      <c r="F33" s="2">
        <f>F2/E2-1</f>
        <v/>
      </c>
      <c r="G33" s="2">
        <f>G2/F2-1</f>
        <v/>
      </c>
      <c r="H33" s="2">
        <f>H2/G2-1</f>
        <v/>
      </c>
      <c r="I33" s="2">
        <f>I2/H2-1</f>
        <v/>
      </c>
      <c r="J33" s="2">
        <f>J2/I2-1</f>
        <v/>
      </c>
      <c r="K33" s="2">
        <f>K2/J2-1</f>
        <v/>
      </c>
      <c r="L33" s="2">
        <f>L2/K2-1</f>
        <v/>
      </c>
      <c r="M33" s="2">
        <f>M2/L2-1</f>
        <v/>
      </c>
      <c r="N33" s="2">
        <f>N2/M2-1</f>
        <v/>
      </c>
      <c r="O33" s="2">
        <f>O2/N2-1</f>
        <v/>
      </c>
      <c r="P33" s="2">
        <f>P2/O2-1</f>
        <v/>
      </c>
      <c r="Q33" s="2">
        <f>Q2/P2-1</f>
        <v/>
      </c>
      <c r="R33" s="2">
        <f>R2/Q2-1</f>
        <v/>
      </c>
      <c r="S33" s="2">
        <f>S2/R2-1</f>
        <v/>
      </c>
      <c r="T33" s="2">
        <f>T2/S2-1</f>
        <v/>
      </c>
      <c r="U33" s="2">
        <f>U2/T2-1</f>
        <v/>
      </c>
      <c r="V33" s="2">
        <f>V2/U2-1</f>
        <v/>
      </c>
      <c r="W33" s="2">
        <f>W2/V2-1</f>
        <v/>
      </c>
      <c r="X33" s="2">
        <f>X2/W2-1</f>
        <v/>
      </c>
      <c r="Y33" s="2">
        <f>Y2/X2-1</f>
        <v/>
      </c>
      <c r="Z33" s="2">
        <f>Z2/Y2-1</f>
        <v/>
      </c>
      <c r="AA33" s="2">
        <f>AA2/Z2-1</f>
        <v/>
      </c>
      <c r="AB33" s="2">
        <f>AB2/AA2-1</f>
        <v/>
      </c>
      <c r="AC33" s="2">
        <f>AC2/AB2-1</f>
        <v/>
      </c>
      <c r="AD33" s="2">
        <f>AD2/AC2-1</f>
        <v/>
      </c>
      <c r="AE33" s="2">
        <f>AE2/AD2-1</f>
        <v/>
      </c>
      <c r="AF33" s="2">
        <f>AF2/AE2-1</f>
        <v/>
      </c>
      <c r="AG33" s="2">
        <f>AG2/AF2-1</f>
        <v/>
      </c>
      <c r="AH33" s="2">
        <f>AH2/AG2-1</f>
        <v/>
      </c>
      <c r="AI33" s="2">
        <f>AI2/AH2-1</f>
        <v/>
      </c>
      <c r="AJ33" s="2">
        <f>AJ2/AI2-1</f>
        <v/>
      </c>
      <c r="AK33" s="2">
        <f>AK2/AJ2-1</f>
        <v/>
      </c>
      <c r="AL33" s="2">
        <f>AL2/AK2-1</f>
        <v/>
      </c>
      <c r="AM33" s="2" t="n">
        <v>-0.06</v>
      </c>
      <c r="AN33" s="2" t="n">
        <v>-0.06</v>
      </c>
      <c r="AO33" s="2" t="n">
        <v>-0.06</v>
      </c>
      <c r="AP33" s="2" t="n">
        <v>-0.06</v>
      </c>
      <c r="AQ33" s="2" t="n">
        <v>-0.06</v>
      </c>
      <c r="AR33" s="2" t="n">
        <v>-0.06</v>
      </c>
      <c r="AS33" s="2" t="n">
        <v>0.05</v>
      </c>
      <c r="AT33" s="2" t="n">
        <v>0.05</v>
      </c>
      <c r="AU33" s="2" t="n">
        <v>0.05</v>
      </c>
      <c r="AV33" s="2" t="n">
        <v>0.05</v>
      </c>
      <c r="AW33" s="2" t="n">
        <v>0.05</v>
      </c>
      <c r="AX33" s="2" t="n">
        <v>0.05</v>
      </c>
      <c r="AY33" s="2" t="n">
        <v>0.05</v>
      </c>
      <c r="AZ33" s="2" t="n">
        <v>0.05</v>
      </c>
    </row>
    <row r="34">
      <c r="A34" t="inlineStr">
        <is>
          <t>SG&amp;A y/y</t>
        </is>
      </c>
      <c r="C34" s="2">
        <f>C8/B8-1</f>
        <v/>
      </c>
      <c r="D34" s="2">
        <f>D8/C8-1</f>
        <v/>
      </c>
      <c r="E34" s="2">
        <f>E8/D8-1</f>
        <v/>
      </c>
      <c r="F34" s="2">
        <f>F8/E8-1</f>
        <v/>
      </c>
      <c r="G34" s="2">
        <f>G8/F8-1</f>
        <v/>
      </c>
      <c r="H34" s="2">
        <f>H8/G8-1</f>
        <v/>
      </c>
      <c r="I34" s="2">
        <f>I8/H8-1</f>
        <v/>
      </c>
      <c r="J34" s="2">
        <f>J8/I8-1</f>
        <v/>
      </c>
      <c r="K34" s="2">
        <f>K8/J8-1</f>
        <v/>
      </c>
      <c r="L34" s="2">
        <f>L8/K8-1</f>
        <v/>
      </c>
      <c r="M34" s="2">
        <f>M8/L8-1</f>
        <v/>
      </c>
      <c r="N34" s="2">
        <f>N8/M8-1</f>
        <v/>
      </c>
      <c r="O34" s="2">
        <f>O8/N8-1</f>
        <v/>
      </c>
      <c r="P34" s="2">
        <f>P8/O8-1</f>
        <v/>
      </c>
      <c r="Q34" s="2">
        <f>Q8/P8-1</f>
        <v/>
      </c>
      <c r="R34" s="2">
        <f>R8/Q8-1</f>
        <v/>
      </c>
      <c r="S34" s="2">
        <f>S8/R8-1</f>
        <v/>
      </c>
      <c r="T34" s="2">
        <f>T8/S8-1</f>
        <v/>
      </c>
      <c r="U34" s="2">
        <f>U8/T8-1</f>
        <v/>
      </c>
      <c r="V34" s="2">
        <f>V8/U8-1</f>
        <v/>
      </c>
      <c r="W34" s="2">
        <f>W8/V8-1</f>
        <v/>
      </c>
      <c r="X34" s="2">
        <f>X8/W8-1</f>
        <v/>
      </c>
      <c r="Y34" s="2">
        <f>Y8/X8-1</f>
        <v/>
      </c>
      <c r="Z34" s="2">
        <f>Z8/Y8-1</f>
        <v/>
      </c>
      <c r="AA34" s="2">
        <f>AA8/Z8-1</f>
        <v/>
      </c>
      <c r="AB34" s="2">
        <f>AB8/AA8-1</f>
        <v/>
      </c>
      <c r="AC34" s="2">
        <f>AC8/AB8-1</f>
        <v/>
      </c>
      <c r="AD34" s="2">
        <f>AD8/AC8-1</f>
        <v/>
      </c>
      <c r="AE34" s="2">
        <f>AE8/AD8-1</f>
        <v/>
      </c>
      <c r="AF34" s="2">
        <f>AF8/AE8-1</f>
        <v/>
      </c>
      <c r="AG34" s="2">
        <f>AG8/AF8-1</f>
        <v/>
      </c>
      <c r="AH34" s="2">
        <f>AH8/AG8-1</f>
        <v/>
      </c>
      <c r="AI34" s="2">
        <f>AI8/AH8-1</f>
        <v/>
      </c>
      <c r="AJ34" s="2">
        <f>AJ8/AI8-1</f>
        <v/>
      </c>
      <c r="AK34" s="2">
        <f>AK8/AJ8-1</f>
        <v/>
      </c>
      <c r="AL34" s="2">
        <f>AL8/AK8-1</f>
        <v/>
      </c>
      <c r="AM34" s="2" t="n">
        <v>-0.03</v>
      </c>
      <c r="AN34" s="2" t="n">
        <v>-0.03</v>
      </c>
      <c r="AO34" s="2" t="n">
        <v>-0.03</v>
      </c>
      <c r="AP34" s="2" t="n">
        <v>-0.03</v>
      </c>
      <c r="AQ34" s="2" t="n">
        <v>-0.03</v>
      </c>
      <c r="AR34" s="2" t="n">
        <v>-0.03</v>
      </c>
      <c r="AS34" s="2" t="n">
        <v>-0.03</v>
      </c>
      <c r="AT34" s="2" t="n">
        <v>-0.03</v>
      </c>
      <c r="AU34" s="2" t="n">
        <v>-0.03</v>
      </c>
      <c r="AV34" s="2" t="n">
        <v>-0.03</v>
      </c>
      <c r="AW34" s="2" t="n">
        <v>-0.03</v>
      </c>
      <c r="AX34" s="2" t="n">
        <v>-0.03</v>
      </c>
      <c r="AY34" s="2" t="n">
        <v>-0.03</v>
      </c>
      <c r="AZ34" s="2" t="n">
        <v>-0.03</v>
      </c>
      <c r="BA34" s="2" t="n">
        <v>-0.03</v>
      </c>
      <c r="BB34" s="2" t="n">
        <v>-0.03</v>
      </c>
      <c r="BC34" s="2" t="n">
        <v>-0.03</v>
      </c>
      <c r="BD34" s="2" t="n">
        <v>-0.03</v>
      </c>
      <c r="BE34" s="2" t="n">
        <v>-0.03</v>
      </c>
      <c r="BF34" s="2" t="n">
        <v>-0.03</v>
      </c>
      <c r="BG34" s="2" t="n">
        <v>-0.03</v>
      </c>
      <c r="BH34" s="2" t="n">
        <v>-0.03</v>
      </c>
      <c r="BI34" s="2" t="n">
        <v>-0.03</v>
      </c>
      <c r="BJ34" s="2" t="n">
        <v>-0.03</v>
      </c>
      <c r="BK34" s="2" t="n">
        <v>-0.03</v>
      </c>
      <c r="BL34" s="2" t="n">
        <v>-0.03</v>
      </c>
      <c r="BM34" s="2" t="n">
        <v>-0.03</v>
      </c>
      <c r="BN34" s="2" t="n">
        <v>-0.03</v>
      </c>
      <c r="BO34" s="2" t="n">
        <v>-0.03</v>
      </c>
      <c r="BP34" s="2" t="n">
        <v>-0.03</v>
      </c>
      <c r="BQ34" s="2" t="n">
        <v>-0.03</v>
      </c>
      <c r="BR34" s="2" t="n">
        <v>-0.03</v>
      </c>
      <c r="BS34" s="2" t="n">
        <v>-0.03</v>
      </c>
      <c r="BT34" s="2" t="n">
        <v>-0.03</v>
      </c>
      <c r="BU34" s="2" t="n">
        <v>-0.03</v>
      </c>
      <c r="BV34" s="2" t="n">
        <v>-0.03</v>
      </c>
      <c r="BW34" s="2" t="n">
        <v>-0.03</v>
      </c>
      <c r="CA34" t="inlineStr">
        <is>
          <t>Maturity</t>
        </is>
      </c>
      <c r="CB34" s="2" t="n">
        <v>-0.05</v>
      </c>
    </row>
    <row r="35">
      <c r="A35" t="inlineStr">
        <is>
          <t>R&amp;D y/y</t>
        </is>
      </c>
      <c r="C35" s="2">
        <f>C7/B7-1</f>
        <v/>
      </c>
      <c r="D35" s="2">
        <f>D7/C7-1</f>
        <v/>
      </c>
      <c r="E35" s="2">
        <f>E7/D7-1</f>
        <v/>
      </c>
      <c r="F35" s="2">
        <f>F7/E7-1</f>
        <v/>
      </c>
      <c r="G35" s="2">
        <f>G7/F7-1</f>
        <v/>
      </c>
      <c r="H35" s="2">
        <f>H7/G7-1</f>
        <v/>
      </c>
      <c r="I35" s="2">
        <f>I7/H7-1</f>
        <v/>
      </c>
      <c r="J35" s="2">
        <f>J7/I7-1</f>
        <v/>
      </c>
      <c r="K35" s="2">
        <f>K7/J7-1</f>
        <v/>
      </c>
      <c r="L35" s="2">
        <f>L7/K7-1</f>
        <v/>
      </c>
      <c r="M35" s="2">
        <f>M7/L7-1</f>
        <v/>
      </c>
      <c r="N35" s="2">
        <f>N7/M7-1</f>
        <v/>
      </c>
      <c r="O35" s="2">
        <f>O7/N7-1</f>
        <v/>
      </c>
      <c r="P35" s="2">
        <f>P7/O7-1</f>
        <v/>
      </c>
      <c r="Q35" s="2">
        <f>Q7/P7-1</f>
        <v/>
      </c>
      <c r="R35" s="2">
        <f>R7/Q7-1</f>
        <v/>
      </c>
      <c r="S35" s="2">
        <f>S7/R7-1</f>
        <v/>
      </c>
      <c r="T35" s="2">
        <f>T7/S7-1</f>
        <v/>
      </c>
      <c r="U35" s="2">
        <f>U7/T7-1</f>
        <v/>
      </c>
      <c r="V35" s="2">
        <f>V7/U7-1</f>
        <v/>
      </c>
      <c r="W35" s="2">
        <f>W7/V7-1</f>
        <v/>
      </c>
      <c r="X35" s="2">
        <f>X7/W7-1</f>
        <v/>
      </c>
      <c r="Y35" s="2">
        <f>Y7/X7-1</f>
        <v/>
      </c>
      <c r="Z35" s="2">
        <f>Z7/Y7-1</f>
        <v/>
      </c>
      <c r="AA35" s="2">
        <f>AA7/Z7-1</f>
        <v/>
      </c>
      <c r="AB35" s="2">
        <f>AB7/AA7-1</f>
        <v/>
      </c>
      <c r="AC35" s="2">
        <f>AC7/AB7-1</f>
        <v/>
      </c>
      <c r="AD35" s="2">
        <f>AD7/AC7-1</f>
        <v/>
      </c>
      <c r="AE35" s="2">
        <f>AE7/AD7-1</f>
        <v/>
      </c>
      <c r="AF35" s="2">
        <f>AF7/AE7-1</f>
        <v/>
      </c>
      <c r="AG35" s="2">
        <f>AG7/AF7-1</f>
        <v/>
      </c>
      <c r="AH35" s="2">
        <f>AH7/AG7-1</f>
        <v/>
      </c>
      <c r="AI35" s="2">
        <f>AI7/AH7-1</f>
        <v/>
      </c>
      <c r="AJ35" s="2">
        <f>AJ7/AI7-1</f>
        <v/>
      </c>
      <c r="AK35" s="2">
        <f>AK7/AJ7-1</f>
        <v/>
      </c>
      <c r="AL35" s="2">
        <f>AL7/AK7-1</f>
        <v/>
      </c>
      <c r="AM35" s="2" t="n">
        <v>0.03</v>
      </c>
      <c r="AN35" s="2" t="n">
        <v>0.03</v>
      </c>
      <c r="AO35" s="2" t="n">
        <v>0.03</v>
      </c>
      <c r="AP35" s="2" t="n">
        <v>0.03</v>
      </c>
      <c r="AQ35" s="2" t="n">
        <v>0.03</v>
      </c>
      <c r="AR35" s="2" t="n">
        <v>0.03</v>
      </c>
      <c r="AS35" s="2" t="n">
        <v>0.03</v>
      </c>
      <c r="AT35" s="2" t="n">
        <v>0.03</v>
      </c>
      <c r="AU35" s="2" t="n">
        <v>0.03</v>
      </c>
      <c r="AV35" s="2" t="n">
        <v>0.03</v>
      </c>
      <c r="AW35" s="2" t="n">
        <v>0.03</v>
      </c>
      <c r="AX35" s="2" t="n">
        <v>0.03</v>
      </c>
      <c r="AY35" s="2" t="n">
        <v>0.03</v>
      </c>
      <c r="AZ35" s="2" t="n">
        <v>0.03</v>
      </c>
      <c r="BA35" s="2" t="n">
        <v>0.03</v>
      </c>
      <c r="BB35" s="2" t="n">
        <v>0.03</v>
      </c>
      <c r="BC35" s="2" t="n">
        <v>0.03</v>
      </c>
      <c r="BD35" s="2" t="n">
        <v>0.03</v>
      </c>
      <c r="BE35" s="2" t="n">
        <v>0.03</v>
      </c>
      <c r="BF35" s="2" t="n">
        <v>0.03</v>
      </c>
      <c r="BG35" s="2" t="n">
        <v>0.03</v>
      </c>
      <c r="BH35" s="2" t="n">
        <v>0.03</v>
      </c>
      <c r="BI35" s="2" t="n">
        <v>0.03</v>
      </c>
      <c r="BJ35" s="2" t="n">
        <v>0.03</v>
      </c>
      <c r="BK35" s="2" t="n">
        <v>0.03</v>
      </c>
      <c r="BL35" s="2" t="n">
        <v>0.03</v>
      </c>
      <c r="BM35" s="2" t="n">
        <v>0.03</v>
      </c>
      <c r="BN35" s="2" t="n">
        <v>0.03</v>
      </c>
      <c r="BO35" s="2" t="n">
        <v>0.03</v>
      </c>
      <c r="BP35" s="2" t="n">
        <v>0.03</v>
      </c>
      <c r="BQ35" s="2" t="n">
        <v>0.03</v>
      </c>
      <c r="BR35" s="2" t="n">
        <v>0.03</v>
      </c>
      <c r="BS35" s="2" t="n">
        <v>0.03</v>
      </c>
      <c r="BT35" s="2" t="n">
        <v>0.03</v>
      </c>
      <c r="BU35" s="2" t="n">
        <v>0.03</v>
      </c>
      <c r="BV35" s="2" t="n">
        <v>0.03</v>
      </c>
      <c r="BW35" s="2" t="n">
        <v>0.03</v>
      </c>
      <c r="CA35" t="inlineStr">
        <is>
          <t>Discount</t>
        </is>
      </c>
      <c r="CB35" s="2" t="n">
        <v>0.05</v>
      </c>
    </row>
    <row r="36">
      <c r="A36" t="inlineStr">
        <is>
          <t>Net Income y/y</t>
        </is>
      </c>
      <c r="C36" s="2">
        <f>C24/B24-1</f>
        <v/>
      </c>
      <c r="D36" s="2">
        <f>D24/C24-1</f>
        <v/>
      </c>
      <c r="E36" s="2">
        <f>E24/D24-1</f>
        <v/>
      </c>
      <c r="F36" s="2">
        <f>F24/E24-1</f>
        <v/>
      </c>
      <c r="G36" s="2">
        <f>G24/F24-1</f>
        <v/>
      </c>
      <c r="H36" s="2">
        <f>H24/G24-1</f>
        <v/>
      </c>
      <c r="I36" s="2">
        <f>I24/H24-1</f>
        <v/>
      </c>
      <c r="J36" s="2">
        <f>J24/I24-1</f>
        <v/>
      </c>
      <c r="K36" s="2">
        <f>K24/J24-1</f>
        <v/>
      </c>
      <c r="L36" s="2">
        <f>L24/K24-1</f>
        <v/>
      </c>
      <c r="M36" s="2">
        <f>M24/L24-1</f>
        <v/>
      </c>
      <c r="N36" s="2">
        <f>N24/M24-1</f>
        <v/>
      </c>
      <c r="O36" s="2">
        <f>O24/N24-1</f>
        <v/>
      </c>
      <c r="P36" s="2">
        <f>P24/O24-1</f>
        <v/>
      </c>
      <c r="Q36" s="2">
        <f>Q24/P24-1</f>
        <v/>
      </c>
      <c r="R36" s="2">
        <f>R24/Q24-1</f>
        <v/>
      </c>
      <c r="S36" s="2">
        <f>S24/R24-1</f>
        <v/>
      </c>
      <c r="T36" s="2">
        <f>T24/S24-1</f>
        <v/>
      </c>
      <c r="U36" s="2">
        <f>U24/T24-1</f>
        <v/>
      </c>
      <c r="V36" s="2">
        <f>V24/U24-1</f>
        <v/>
      </c>
      <c r="W36" s="2">
        <f>W24/V24-1</f>
        <v/>
      </c>
      <c r="X36" s="2">
        <f>X24/W24-1</f>
        <v/>
      </c>
      <c r="Y36" s="2">
        <f>Y24/X24-1</f>
        <v/>
      </c>
      <c r="Z36" s="2">
        <f>Z24/Y24-1</f>
        <v/>
      </c>
      <c r="AA36" s="2">
        <f>AA24/Z24-1</f>
        <v/>
      </c>
      <c r="AB36" s="2">
        <f>AB24/AA24-1</f>
        <v/>
      </c>
      <c r="AC36" s="2">
        <f>AC24/AB24-1</f>
        <v/>
      </c>
      <c r="AD36" s="2">
        <f>AD24/AC24-1</f>
        <v/>
      </c>
      <c r="AE36" s="2">
        <f>AE24/AD24-1</f>
        <v/>
      </c>
      <c r="AF36" s="2">
        <f>AF24/AE24-1</f>
        <v/>
      </c>
      <c r="AG36" s="2">
        <f>AG24/AF24-1</f>
        <v/>
      </c>
      <c r="AH36" s="2">
        <f>AH24/AG24-1</f>
        <v/>
      </c>
      <c r="AI36" s="2">
        <f>AI24/AH24-1</f>
        <v/>
      </c>
      <c r="AJ36" s="2">
        <f>AJ24/AI24-1</f>
        <v/>
      </c>
      <c r="AK36" s="2">
        <f>AK24/AJ24-1</f>
        <v/>
      </c>
      <c r="AL36" s="2">
        <f>AL24/AK24-1</f>
        <v/>
      </c>
      <c r="CA36" s="6" t="inlineStr">
        <is>
          <t>NPV</t>
        </is>
      </c>
      <c r="CB36" s="9">
        <f>NPV(CB35,AM24:EP24)</f>
        <v/>
      </c>
    </row>
    <row r="37">
      <c r="A37" t="inlineStr">
        <is>
          <t>Gross Margin</t>
        </is>
      </c>
      <c r="B37" s="2">
        <f>B4/B2</f>
        <v/>
      </c>
      <c r="C37" s="2">
        <f>C4/C2</f>
        <v/>
      </c>
      <c r="D37" s="2">
        <f>D4/D2</f>
        <v/>
      </c>
      <c r="E37" s="2">
        <f>E4/E2</f>
        <v/>
      </c>
      <c r="F37" s="2">
        <f>F4/F2</f>
        <v/>
      </c>
      <c r="G37" s="2">
        <f>G4/G2</f>
        <v/>
      </c>
      <c r="H37" s="2">
        <f>H4/H2</f>
        <v/>
      </c>
      <c r="I37" s="2">
        <f>I4/I2</f>
        <v/>
      </c>
      <c r="J37" s="2">
        <f>J4/J2</f>
        <v/>
      </c>
      <c r="K37" s="2">
        <f>K4/K2</f>
        <v/>
      </c>
      <c r="L37" s="2">
        <f>L4/L2</f>
        <v/>
      </c>
      <c r="M37" s="2">
        <f>M4/M2</f>
        <v/>
      </c>
      <c r="N37" s="2">
        <f>N4/N2</f>
        <v/>
      </c>
      <c r="O37" s="2">
        <f>O4/O2</f>
        <v/>
      </c>
      <c r="P37" s="2">
        <f>P4/P2</f>
        <v/>
      </c>
      <c r="Q37" s="2">
        <f>Q4/Q2</f>
        <v/>
      </c>
      <c r="R37" s="2">
        <f>R4/R2</f>
        <v/>
      </c>
      <c r="S37" s="2">
        <f>S4/S2</f>
        <v/>
      </c>
      <c r="T37" s="2">
        <f>T4/T2</f>
        <v/>
      </c>
      <c r="U37" s="2">
        <f>U4/U2</f>
        <v/>
      </c>
      <c r="V37" s="2">
        <f>V4/V2</f>
        <v/>
      </c>
      <c r="W37" s="2">
        <f>W4/W2</f>
        <v/>
      </c>
      <c r="X37" s="2">
        <f>X4/X2</f>
        <v/>
      </c>
      <c r="Y37" s="2">
        <f>Y4/Y2</f>
        <v/>
      </c>
      <c r="Z37" s="2">
        <f>Z4/Z2</f>
        <v/>
      </c>
      <c r="AA37" s="2">
        <f>AA4/AA2</f>
        <v/>
      </c>
      <c r="AB37" s="2">
        <f>AB4/AB2</f>
        <v/>
      </c>
      <c r="AC37" s="2">
        <f>AC4/AC2</f>
        <v/>
      </c>
      <c r="AD37" s="2">
        <f>AD4/AD2</f>
        <v/>
      </c>
      <c r="AE37" s="2">
        <f>AE4/AE2</f>
        <v/>
      </c>
      <c r="AF37" s="2">
        <f>AF4/AF2</f>
        <v/>
      </c>
      <c r="AG37" s="2">
        <f>AG4/AG2</f>
        <v/>
      </c>
      <c r="AH37" s="2">
        <f>AH4/AH2</f>
        <v/>
      </c>
      <c r="AI37" s="2">
        <f>AI4/AI2</f>
        <v/>
      </c>
      <c r="AJ37" s="2">
        <f>AJ4/AJ2</f>
        <v/>
      </c>
      <c r="AK37" s="2">
        <f>AK4/AK2</f>
        <v/>
      </c>
      <c r="AL37" s="2">
        <f>AL4/AL2</f>
        <v/>
      </c>
      <c r="AM37" s="2">
        <f>50%</f>
        <v/>
      </c>
      <c r="AN37" s="2">
        <f>50%</f>
        <v/>
      </c>
      <c r="AO37" s="2">
        <f>50%</f>
        <v/>
      </c>
      <c r="AP37" s="2">
        <f>50%</f>
        <v/>
      </c>
      <c r="AQ37" s="2">
        <f>50%</f>
        <v/>
      </c>
      <c r="AR37" s="2">
        <f>50%</f>
        <v/>
      </c>
      <c r="AS37" s="2">
        <f>50%</f>
        <v/>
      </c>
      <c r="AT37" s="2">
        <f>50%</f>
        <v/>
      </c>
      <c r="AU37" s="2">
        <f>50%</f>
        <v/>
      </c>
      <c r="AV37" s="2">
        <f>50%</f>
        <v/>
      </c>
      <c r="AW37" s="2">
        <f>50%</f>
        <v/>
      </c>
      <c r="AX37" s="2">
        <f>50%</f>
        <v/>
      </c>
      <c r="AY37" s="2">
        <f>50%</f>
        <v/>
      </c>
      <c r="AZ37" s="2">
        <f>50%</f>
        <v/>
      </c>
      <c r="BA37" s="2">
        <f>50%</f>
        <v/>
      </c>
      <c r="BB37" s="2">
        <f>50%</f>
        <v/>
      </c>
      <c r="BC37" s="2">
        <f>50%</f>
        <v/>
      </c>
      <c r="BD37" s="2">
        <f>50%</f>
        <v/>
      </c>
      <c r="BE37" s="2">
        <f>50%</f>
        <v/>
      </c>
      <c r="BF37" s="2">
        <f>50%</f>
        <v/>
      </c>
      <c r="BG37" s="2">
        <f>50%</f>
        <v/>
      </c>
      <c r="BH37" s="2">
        <f>50%</f>
        <v/>
      </c>
      <c r="BI37" s="2">
        <f>50%</f>
        <v/>
      </c>
      <c r="BJ37" s="2">
        <f>50%</f>
        <v/>
      </c>
      <c r="BK37" s="2">
        <f>50%</f>
        <v/>
      </c>
      <c r="BL37" s="2">
        <f>50%</f>
        <v/>
      </c>
      <c r="BM37" s="2">
        <f>50%</f>
        <v/>
      </c>
      <c r="BN37" s="2">
        <f>50%</f>
        <v/>
      </c>
      <c r="BO37" s="2">
        <f>50%</f>
        <v/>
      </c>
      <c r="BP37" s="2">
        <f>50%</f>
        <v/>
      </c>
      <c r="BQ37" s="2">
        <f>50%</f>
        <v/>
      </c>
      <c r="BR37" s="2">
        <f>50%</f>
        <v/>
      </c>
      <c r="BS37" s="2">
        <f>50%</f>
        <v/>
      </c>
      <c r="BT37" s="2">
        <f>50%</f>
        <v/>
      </c>
      <c r="BU37" s="2">
        <f>50%</f>
        <v/>
      </c>
      <c r="BV37" s="2">
        <f>50%</f>
        <v/>
      </c>
      <c r="BW37" s="2">
        <f>50%</f>
        <v/>
      </c>
      <c r="CA37" t="inlineStr">
        <is>
          <t>Cash</t>
        </is>
      </c>
    </row>
    <row r="39">
      <c r="A39" t="inlineStr">
        <is>
          <t>Tax Rate</t>
        </is>
      </c>
      <c r="B39" s="2">
        <f>B23/B21</f>
        <v/>
      </c>
      <c r="C39" s="2">
        <f>C23/C21</f>
        <v/>
      </c>
      <c r="D39" s="2">
        <f>D23/D21</f>
        <v/>
      </c>
      <c r="E39" s="2">
        <f>E23/E21</f>
        <v/>
      </c>
      <c r="F39" s="2">
        <f>F23/F21</f>
        <v/>
      </c>
      <c r="G39" s="2">
        <f>G23/G21</f>
        <v/>
      </c>
      <c r="H39" s="2">
        <f>H23/H21</f>
        <v/>
      </c>
      <c r="I39" s="2">
        <f>I23/I21</f>
        <v/>
      </c>
      <c r="J39" s="2">
        <f>J23/J21</f>
        <v/>
      </c>
      <c r="K39" s="2">
        <f>K23/K21</f>
        <v/>
      </c>
      <c r="L39" s="2">
        <f>L23/L21</f>
        <v/>
      </c>
      <c r="M39" s="2">
        <f>M23/M21</f>
        <v/>
      </c>
      <c r="N39" s="2">
        <f>N23/N21</f>
        <v/>
      </c>
      <c r="O39" s="2">
        <f>O23/O21</f>
        <v/>
      </c>
      <c r="P39" s="2">
        <f>P23/P21</f>
        <v/>
      </c>
      <c r="Q39" s="2">
        <f>Q23/Q21</f>
        <v/>
      </c>
      <c r="R39" s="2">
        <f>R23/R21</f>
        <v/>
      </c>
      <c r="S39" s="2">
        <f>S23/S21</f>
        <v/>
      </c>
      <c r="T39" s="2">
        <f>T23/T21</f>
        <v/>
      </c>
      <c r="U39" s="2">
        <f>U23/U21</f>
        <v/>
      </c>
      <c r="V39" s="2">
        <f>V23/V21</f>
        <v/>
      </c>
      <c r="W39" s="2">
        <f>W23/W21</f>
        <v/>
      </c>
      <c r="X39" s="2">
        <f>X23/X21</f>
        <v/>
      </c>
      <c r="Y39" s="2">
        <f>Y23/Y21</f>
        <v/>
      </c>
      <c r="Z39" s="2">
        <f>Z23/Z21</f>
        <v/>
      </c>
      <c r="AA39" s="2">
        <f>AA23/AA21</f>
        <v/>
      </c>
      <c r="AB39" s="2">
        <f>AB23/AB21</f>
        <v/>
      </c>
      <c r="AC39" s="2">
        <f>AC23/AC21</f>
        <v/>
      </c>
      <c r="AD39" s="2">
        <f>AD23/AD21</f>
        <v/>
      </c>
      <c r="AE39" s="2">
        <f>AE23/AE21</f>
        <v/>
      </c>
      <c r="AF39" s="2">
        <f>AF23/AF21</f>
        <v/>
      </c>
      <c r="AG39" s="2">
        <f>AG23/AG21</f>
        <v/>
      </c>
      <c r="AH39" s="2">
        <f>AH23/AH21</f>
        <v/>
      </c>
      <c r="AI39" s="2">
        <f>AI23/AI21</f>
        <v/>
      </c>
      <c r="AJ39" s="2">
        <f>AJ23/AJ21</f>
        <v/>
      </c>
      <c r="AK39" s="2">
        <f>AK23/AK21</f>
        <v/>
      </c>
      <c r="AL39" s="2">
        <f>AL23/AL21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4:C11"/>
  <sheetViews>
    <sheetView workbookViewId="0">
      <selection activeCell="O10" sqref="O10"/>
    </sheetView>
  </sheetViews>
  <sheetFormatPr baseColWidth="8" defaultRowHeight="14.5"/>
  <sheetData>
    <row r="4">
      <c r="B4" t="inlineStr">
        <is>
          <t xml:space="preserve">Price </t>
        </is>
      </c>
      <c r="C4" t="n">
        <v>134</v>
      </c>
    </row>
    <row r="5">
      <c r="B5" t="inlineStr">
        <is>
          <t>Shares</t>
        </is>
      </c>
      <c r="C5" t="n">
        <v>903</v>
      </c>
    </row>
    <row r="6">
      <c r="B6" t="inlineStr">
        <is>
          <t>MC</t>
        </is>
      </c>
      <c r="C6" s="3">
        <f>C4*C5</f>
        <v/>
      </c>
    </row>
    <row r="7">
      <c r="B7" t="inlineStr">
        <is>
          <t>Cash</t>
        </is>
      </c>
      <c r="C7">
        <f>7034+220</f>
        <v/>
      </c>
    </row>
    <row r="8">
      <c r="B8" t="inlineStr">
        <is>
          <t>Debt</t>
        </is>
      </c>
      <c r="C8">
        <f>5981+44328</f>
        <v/>
      </c>
    </row>
    <row r="9">
      <c r="B9" t="inlineStr">
        <is>
          <t>EV</t>
        </is>
      </c>
      <c r="C9" s="3">
        <f>C6-C7+C8</f>
        <v/>
      </c>
    </row>
    <row r="11">
      <c r="B11" t="inlineStr">
        <is>
          <t>Net Cash</t>
        </is>
      </c>
      <c r="C11">
        <f>C7-C8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40"/>
  <sheetViews>
    <sheetView workbookViewId="0">
      <selection activeCell="A31" sqref="A31"/>
    </sheetView>
  </sheetViews>
  <sheetFormatPr baseColWidth="8" defaultRowHeight="14.5"/>
  <cols>
    <col width="26.36328125" customWidth="1" style="5" min="1" max="1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7,922</t>
        </is>
      </c>
      <c r="L2" t="inlineStr">
        <is>
          <t>7,259</t>
        </is>
      </c>
      <c r="M2" t="inlineStr">
        <is>
          <t>7,687</t>
        </is>
      </c>
      <c r="N2" t="inlineStr">
        <is>
          <t>7,106</t>
        </is>
      </c>
      <c r="O2" t="inlineStr">
        <is>
          <t>5,375</t>
        </is>
      </c>
      <c r="P2" t="inlineStr">
        <is>
          <t>5,043</t>
        </is>
      </c>
      <c r="Q2" t="inlineStr">
        <is>
          <t>3,563</t>
        </is>
      </c>
      <c r="R2" t="inlineStr">
        <is>
          <t>6,330</t>
        </is>
      </c>
      <c r="S2" t="inlineStr">
        <is>
          <t>5,382</t>
        </is>
      </c>
      <c r="T2" t="inlineStr">
        <is>
          <t>7,290</t>
        </is>
      </c>
      <c r="U2" t="inlineStr">
        <is>
          <t>10,053</t>
        </is>
      </c>
      <c r="V2" t="inlineStr">
        <is>
          <t>12,568</t>
        </is>
      </c>
      <c r="W2" t="inlineStr">
        <is>
          <t>8,022</t>
        </is>
      </c>
      <c r="X2" t="inlineStr">
        <is>
          <t>14,991</t>
        </is>
      </c>
      <c r="Y2" t="inlineStr">
        <is>
          <t>12,741</t>
        </is>
      </c>
      <c r="Z2" t="inlineStr">
        <is>
          <t>12,183</t>
        </is>
      </c>
      <c r="AA2" t="inlineStr">
        <is>
          <t>10,661</t>
        </is>
      </c>
      <c r="AB2" t="inlineStr">
        <is>
          <t>11,922</t>
        </is>
      </c>
      <c r="AC2" t="inlineStr">
        <is>
          <t>10,412</t>
        </is>
      </c>
      <c r="AD2" t="inlineStr">
        <is>
          <t>10,716</t>
        </is>
      </c>
      <c r="AE2" t="inlineStr">
        <is>
          <t>8,476</t>
        </is>
      </c>
      <c r="AF2" t="inlineStr">
        <is>
          <t>7,686</t>
        </is>
      </c>
      <c r="AG2" t="inlineStr">
        <is>
          <t>7,826</t>
        </is>
      </c>
      <c r="AH2" t="inlineStr">
        <is>
          <t>11,972</t>
        </is>
      </c>
      <c r="AI2" t="inlineStr">
        <is>
          <t>11,379</t>
        </is>
      </c>
      <c r="AJ2" t="inlineStr">
        <is>
          <t>8,172</t>
        </is>
      </c>
      <c r="AK2" t="inlineStr">
        <is>
          <t>13,212</t>
        </is>
      </c>
      <c r="AL2" t="inlineStr">
        <is>
          <t>6,650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2,632</t>
        </is>
      </c>
      <c r="L3" t="inlineStr">
        <is>
          <t>442</t>
        </is>
      </c>
      <c r="M3" t="inlineStr">
        <is>
          <t>450</t>
        </is>
      </c>
      <c r="N3" t="inlineStr">
        <is>
          <t>447</t>
        </is>
      </c>
      <c r="O3" t="inlineStr">
        <is>
          <t>393</t>
        </is>
      </c>
      <c r="P3" t="inlineStr">
        <is>
          <t>788</t>
        </is>
      </c>
      <c r="Q3" t="inlineStr">
        <is>
          <t>159</t>
        </is>
      </c>
      <c r="R3" t="inlineStr">
        <is>
          <t>63</t>
        </is>
      </c>
      <c r="S3" t="inlineStr">
        <is>
          <t>593</t>
        </is>
      </c>
      <c r="T3" t="inlineStr">
        <is>
          <t>357</t>
        </is>
      </c>
      <c r="U3" t="inlineStr">
        <is>
          <t>517</t>
        </is>
      </c>
      <c r="V3" t="inlineStr">
        <is>
          <t>1,118</t>
        </is>
      </c>
      <c r="W3" t="inlineStr">
        <is>
          <t>2,634</t>
        </is>
      </c>
      <c r="X3" t="inlineStr">
        <is>
          <t>1,155</t>
        </is>
      </c>
      <c r="Y3" t="inlineStr">
        <is>
          <t>166</t>
        </is>
      </c>
      <c r="Z3" t="inlineStr">
        <is>
          <t>1,791</t>
        </is>
      </c>
      <c r="AA3" t="inlineStr">
        <is>
          <t>990</t>
        </is>
      </c>
      <c r="AB3" t="inlineStr">
        <is>
          <t>- -</t>
        </is>
      </c>
      <c r="AC3" t="inlineStr">
        <is>
          <t>717</t>
        </is>
      </c>
      <c r="AD3" t="inlineStr">
        <is>
          <t>350</t>
        </is>
      </c>
      <c r="AE3" t="inlineStr">
        <is>
          <t>- -</t>
        </is>
      </c>
      <c r="AF3" t="inlineStr">
        <is>
          <t>508</t>
        </is>
      </c>
      <c r="AG3" t="inlineStr">
        <is>
          <t>701</t>
        </is>
      </c>
      <c r="AH3" t="inlineStr">
        <is>
          <t>608</t>
        </is>
      </c>
      <c r="AI3" t="inlineStr">
        <is>
          <t>618</t>
        </is>
      </c>
      <c r="AJ3" t="inlineStr">
        <is>
          <t>696</t>
        </is>
      </c>
      <c r="AK3" t="inlineStr">
        <is>
          <t>600</t>
        </is>
      </c>
      <c r="AL3" t="inlineStr">
        <is>
          <t>600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10,554</t>
        </is>
      </c>
      <c r="L4" t="inlineStr">
        <is>
          <t>7,701</t>
        </is>
      </c>
      <c r="M4" t="inlineStr">
        <is>
          <t>8,137</t>
        </is>
      </c>
      <c r="N4" t="inlineStr">
        <is>
          <t>7,553</t>
        </is>
      </c>
      <c r="O4" t="inlineStr">
        <is>
          <t>5,768</t>
        </is>
      </c>
      <c r="P4" t="inlineStr">
        <is>
          <t>5,831</t>
        </is>
      </c>
      <c r="Q4" t="inlineStr">
        <is>
          <t>3,722</t>
        </is>
      </c>
      <c r="R4" t="inlineStr">
        <is>
          <t>6,393</t>
        </is>
      </c>
      <c r="S4" t="inlineStr">
        <is>
          <t>5,975</t>
        </is>
      </c>
      <c r="T4" t="inlineStr">
        <is>
          <t>7,647</t>
        </is>
      </c>
      <c r="U4" t="inlineStr">
        <is>
          <t>10,570</t>
        </is>
      </c>
      <c r="V4" t="inlineStr">
        <is>
          <t>13,686</t>
        </is>
      </c>
      <c r="W4" t="inlineStr">
        <is>
          <t>10,656</t>
        </is>
      </c>
      <c r="X4" t="inlineStr">
        <is>
          <t>16,146</t>
        </is>
      </c>
      <c r="Y4" t="inlineStr">
        <is>
          <t>12,907</t>
        </is>
      </c>
      <c r="Z4" t="inlineStr">
        <is>
          <t>13,974</t>
        </is>
      </c>
      <c r="AA4" t="inlineStr">
        <is>
          <t>11,651</t>
        </is>
      </c>
      <c r="AB4" t="inlineStr">
        <is>
          <t>11,922</t>
        </is>
      </c>
      <c r="AC4" t="inlineStr">
        <is>
          <t>11,129</t>
        </is>
      </c>
      <c r="AD4" t="inlineStr">
        <is>
          <t>11,066</t>
        </is>
      </c>
      <c r="AE4" t="inlineStr">
        <is>
          <t>8,476</t>
        </is>
      </c>
      <c r="AF4" t="inlineStr">
        <is>
          <t>8,194</t>
        </is>
      </c>
      <c r="AG4" t="inlineStr">
        <is>
          <t>8,527</t>
        </is>
      </c>
      <c r="AH4" t="inlineStr">
        <is>
          <t>12,580</t>
        </is>
      </c>
      <c r="AI4" t="inlineStr">
        <is>
          <t>11,997</t>
        </is>
      </c>
      <c r="AJ4" t="inlineStr">
        <is>
          <t>8,868</t>
        </is>
      </c>
      <c r="AK4" t="inlineStr">
        <is>
          <t>13,812</t>
        </is>
      </c>
      <c r="AL4" t="inlineStr">
        <is>
          <t>7,250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21,533</t>
        </is>
      </c>
      <c r="L5" t="inlineStr">
        <is>
          <t>23,402</t>
        </is>
      </c>
      <c r="M5" t="inlineStr">
        <is>
          <t>23,167</t>
        </is>
      </c>
      <c r="N5" t="inlineStr">
        <is>
          <t>23,826</t>
        </is>
      </c>
      <c r="O5" t="inlineStr">
        <is>
          <t>26,781</t>
        </is>
      </c>
      <c r="P5" t="inlineStr">
        <is>
          <t>27,618</t>
        </is>
      </c>
      <c r="Q5" t="inlineStr">
        <is>
          <t>30,726</t>
        </is>
      </c>
      <c r="R5" t="inlineStr">
        <is>
          <t>27,018</t>
        </is>
      </c>
      <c r="S5" t="inlineStr">
        <is>
          <t>27,358</t>
        </is>
      </c>
      <c r="T5" t="inlineStr">
        <is>
          <t>28,923</t>
        </is>
      </c>
      <c r="U5" t="inlineStr">
        <is>
          <t>28,136</t>
        </is>
      </c>
      <c r="V5" t="inlineStr">
        <is>
          <t>24,428</t>
        </is>
      </c>
      <c r="W5" t="inlineStr">
        <is>
          <t>26,848</t>
        </is>
      </c>
      <c r="X5" t="inlineStr">
        <is>
          <t>28,789</t>
        </is>
      </c>
      <c r="Y5" t="inlineStr">
        <is>
          <t>27,555</t>
        </is>
      </c>
      <c r="Z5" t="inlineStr">
        <is>
          <t>26,793</t>
        </is>
      </c>
      <c r="AA5" t="inlineStr">
        <is>
          <t>28,225</t>
        </is>
      </c>
      <c r="AB5" t="inlineStr">
        <is>
          <t>29,561</t>
        </is>
      </c>
      <c r="AC5" t="inlineStr">
        <is>
          <t>30,578</t>
        </is>
      </c>
      <c r="AD5" t="inlineStr">
        <is>
          <t>31,836</t>
        </is>
      </c>
      <c r="AE5" t="inlineStr">
        <is>
          <t>31,831</t>
        </is>
      </c>
      <c r="AF5" t="inlineStr">
        <is>
          <t>28,554</t>
        </is>
      </c>
      <c r="AG5" t="inlineStr">
        <is>
          <t>29,245</t>
        </is>
      </c>
      <c r="AH5" t="inlineStr">
        <is>
          <t>31,630</t>
        </is>
      </c>
      <c r="AI5" t="inlineStr">
        <is>
          <t>30,563</t>
        </is>
      </c>
      <c r="AJ5" t="inlineStr">
        <is>
          <t>23,795</t>
        </is>
      </c>
      <c r="AK5" t="inlineStr">
        <is>
          <t>18,738</t>
        </is>
      </c>
      <c r="AL5" t="inlineStr">
        <is>
          <t>14,977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6,334</t>
        </is>
      </c>
      <c r="L6" t="inlineStr">
        <is>
          <t>6,323</t>
        </is>
      </c>
      <c r="M6" t="inlineStr">
        <is>
          <t>5,870</t>
        </is>
      </c>
      <c r="N6" t="inlineStr">
        <is>
          <t>5,139</t>
        </is>
      </c>
      <c r="O6" t="inlineStr">
        <is>
          <t>5,200</t>
        </is>
      </c>
      <c r="P6" t="inlineStr">
        <is>
          <t>4,868</t>
        </is>
      </c>
      <c r="Q6" t="inlineStr">
        <is>
          <t>4,765</t>
        </is>
      </c>
      <c r="R6" t="inlineStr">
        <is>
          <t>4,304</t>
        </is>
      </c>
      <c r="S6" t="inlineStr">
        <is>
          <t>3,148</t>
        </is>
      </c>
      <c r="T6" t="inlineStr">
        <is>
          <t>2,942</t>
        </is>
      </c>
      <c r="U6" t="inlineStr">
        <is>
          <t>3,316</t>
        </is>
      </c>
      <c r="V6" t="inlineStr">
        <is>
          <t>2,841</t>
        </is>
      </c>
      <c r="W6" t="inlineStr">
        <is>
          <t>2,810</t>
        </is>
      </c>
      <c r="X6" t="inlineStr">
        <is>
          <t>2,664</t>
        </is>
      </c>
      <c r="Y6" t="inlineStr">
        <is>
          <t>2,701</t>
        </is>
      </c>
      <c r="Z6" t="inlineStr">
        <is>
          <t>2,494</t>
        </is>
      </c>
      <c r="AA6" t="inlineStr">
        <is>
          <t>2,450</t>
        </is>
      </c>
      <c r="AB6" t="inlineStr">
        <is>
          <t>2,595</t>
        </is>
      </c>
      <c r="AC6" t="inlineStr">
        <is>
          <t>2,287</t>
        </is>
      </c>
      <c r="AD6" t="inlineStr">
        <is>
          <t>2,310</t>
        </is>
      </c>
      <c r="AE6" t="inlineStr">
        <is>
          <t>2,103</t>
        </is>
      </c>
      <c r="AF6" t="inlineStr">
        <is>
          <t>1,551</t>
        </is>
      </c>
      <c r="AG6" t="inlineStr">
        <is>
          <t>1,553</t>
        </is>
      </c>
      <c r="AH6" t="inlineStr">
        <is>
          <t>1,583</t>
        </is>
      </c>
      <c r="AI6" t="inlineStr">
        <is>
          <t>1,682</t>
        </is>
      </c>
      <c r="AJ6" t="inlineStr">
        <is>
          <t>1,619</t>
        </is>
      </c>
      <c r="AK6" t="inlineStr">
        <is>
          <t>1,839</t>
        </is>
      </c>
      <c r="AL6" t="inlineStr">
        <is>
          <t>1,649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2,917</t>
        </is>
      </c>
      <c r="L7" t="inlineStr">
        <is>
          <t>3,265</t>
        </is>
      </c>
      <c r="M7" t="inlineStr">
        <is>
          <t>3,521</t>
        </is>
      </c>
      <c r="N7" t="inlineStr">
        <is>
          <t>3,900</t>
        </is>
      </c>
      <c r="O7" t="inlineStr">
        <is>
          <t>4,611</t>
        </is>
      </c>
      <c r="P7" t="inlineStr">
        <is>
          <t>4,838</t>
        </is>
      </c>
      <c r="Q7" t="inlineStr">
        <is>
          <t>4,667</t>
        </is>
      </c>
      <c r="R7" t="inlineStr">
        <is>
          <t>4,746</t>
        </is>
      </c>
      <c r="S7" t="inlineStr">
        <is>
          <t>5,171</t>
        </is>
      </c>
      <c r="T7" t="inlineStr">
        <is>
          <t>5,486</t>
        </is>
      </c>
      <c r="U7" t="inlineStr">
        <is>
          <t>4,948</t>
        </is>
      </c>
      <c r="V7" t="inlineStr">
        <is>
          <t>4,706</t>
        </is>
      </c>
      <c r="W7" t="inlineStr">
        <is>
          <t>4,346</t>
        </is>
      </c>
      <c r="X7" t="inlineStr">
        <is>
          <t>5,578</t>
        </is>
      </c>
      <c r="Y7" t="inlineStr">
        <is>
          <t>5,841</t>
        </is>
      </c>
      <c r="Z7" t="inlineStr">
        <is>
          <t>5,674</t>
        </is>
      </c>
      <c r="AA7" t="inlineStr">
        <is>
          <t>5,790</t>
        </is>
      </c>
      <c r="AB7" t="inlineStr">
        <is>
          <t>6,850</t>
        </is>
      </c>
      <c r="AC7" t="inlineStr">
        <is>
          <t>5,439</t>
        </is>
      </c>
      <c r="AD7" t="inlineStr">
        <is>
          <t>6,138</t>
        </is>
      </c>
      <c r="AE7" t="inlineStr">
        <is>
          <t>7,012</t>
        </is>
      </c>
      <c r="AF7" t="inlineStr">
        <is>
          <t>4,205</t>
        </is>
      </c>
      <c r="AG7" t="inlineStr">
        <is>
          <t>4,563</t>
        </is>
      </c>
      <c r="AH7" t="inlineStr">
        <is>
          <t>3,942</t>
        </is>
      </c>
      <c r="AI7" t="inlineStr">
        <is>
          <t>4,904</t>
        </is>
      </c>
      <c r="AJ7" t="inlineStr">
        <is>
          <t>4,138</t>
        </is>
      </c>
      <c r="AK7" t="inlineStr">
        <is>
          <t>4,776</t>
        </is>
      </c>
      <c r="AL7" t="inlineStr">
        <is>
          <t>5,663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41,338</t>
        </is>
      </c>
      <c r="L8" t="inlineStr">
        <is>
          <t>40,691</t>
        </is>
      </c>
      <c r="M8" t="inlineStr">
        <is>
          <t>40,695</t>
        </is>
      </c>
      <c r="N8" t="inlineStr">
        <is>
          <t>40,418</t>
        </is>
      </c>
      <c r="O8" t="inlineStr">
        <is>
          <t>42,360</t>
        </is>
      </c>
      <c r="P8" t="inlineStr">
        <is>
          <t>43,155</t>
        </is>
      </c>
      <c r="Q8" t="inlineStr">
        <is>
          <t>43,880</t>
        </is>
      </c>
      <c r="R8" t="inlineStr">
        <is>
          <t>42,461</t>
        </is>
      </c>
      <c r="S8" t="inlineStr">
        <is>
          <t>41,652</t>
        </is>
      </c>
      <c r="T8" t="inlineStr">
        <is>
          <t>44,998</t>
        </is>
      </c>
      <c r="U8" t="inlineStr">
        <is>
          <t>46,970</t>
        </is>
      </c>
      <c r="V8" t="inlineStr">
        <is>
          <t>45,661</t>
        </is>
      </c>
      <c r="W8" t="inlineStr">
        <is>
          <t>44,660</t>
        </is>
      </c>
      <c r="X8" t="inlineStr">
        <is>
          <t>53,177</t>
        </is>
      </c>
      <c r="Y8" t="inlineStr">
        <is>
          <t>49,004</t>
        </is>
      </c>
      <c r="Z8" t="inlineStr">
        <is>
          <t>48,935</t>
        </is>
      </c>
      <c r="AA8" t="inlineStr">
        <is>
          <t>48,116</t>
        </is>
      </c>
      <c r="AB8" t="inlineStr">
        <is>
          <t>50,928</t>
        </is>
      </c>
      <c r="AC8" t="inlineStr">
        <is>
          <t>49,433</t>
        </is>
      </c>
      <c r="AD8" t="inlineStr">
        <is>
          <t>51,350</t>
        </is>
      </c>
      <c r="AE8" t="inlineStr">
        <is>
          <t>49,422</t>
        </is>
      </c>
      <c r="AF8" t="inlineStr">
        <is>
          <t>42,504</t>
        </is>
      </c>
      <c r="AG8" t="inlineStr">
        <is>
          <t>43,888</t>
        </is>
      </c>
      <c r="AH8" t="inlineStr">
        <is>
          <t>49,735</t>
        </is>
      </c>
      <c r="AI8" t="inlineStr">
        <is>
          <t>49,146</t>
        </is>
      </c>
      <c r="AJ8" t="inlineStr">
        <is>
          <t>38,420</t>
        </is>
      </c>
      <c r="AK8" t="inlineStr">
        <is>
          <t>39,165</t>
        </is>
      </c>
      <c r="AL8" t="inlineStr">
        <is>
          <t>29,539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16,664</t>
        </is>
      </c>
      <c r="L9" t="inlineStr">
        <is>
          <t>16,579</t>
        </is>
      </c>
      <c r="M9" t="inlineStr">
        <is>
          <t>17,407</t>
        </is>
      </c>
      <c r="N9" t="inlineStr">
        <is>
          <t>18,347</t>
        </is>
      </c>
      <c r="O9" t="inlineStr">
        <is>
          <t>19,631</t>
        </is>
      </c>
      <c r="P9" t="inlineStr">
        <is>
          <t>17,590</t>
        </is>
      </c>
      <c r="Q9" t="inlineStr">
        <is>
          <t>16,714</t>
        </is>
      </c>
      <c r="R9" t="inlineStr">
        <is>
          <t>16,504</t>
        </is>
      </c>
      <c r="S9" t="inlineStr">
        <is>
          <t>14,440</t>
        </is>
      </c>
      <c r="T9" t="inlineStr">
        <is>
          <t>14,689</t>
        </is>
      </c>
      <c r="U9" t="inlineStr">
        <is>
          <t>15,175</t>
        </is>
      </c>
      <c r="V9" t="inlineStr">
        <is>
          <t>13,756</t>
        </is>
      </c>
      <c r="W9" t="inlineStr">
        <is>
          <t>14,439</t>
        </is>
      </c>
      <c r="X9" t="inlineStr">
        <is>
          <t>15,081</t>
        </is>
      </c>
      <c r="Y9" t="inlineStr">
        <is>
          <t>14,304</t>
        </is>
      </c>
      <c r="Z9" t="inlineStr">
        <is>
          <t>14,165</t>
        </is>
      </c>
      <c r="AA9" t="inlineStr">
        <is>
          <t>14,096</t>
        </is>
      </c>
      <c r="AB9" t="inlineStr">
        <is>
          <t>40,124</t>
        </is>
      </c>
      <c r="AC9" t="inlineStr">
        <is>
          <t>40,501</t>
        </is>
      </c>
      <c r="AD9" t="inlineStr">
        <is>
          <t>40,475</t>
        </is>
      </c>
      <c r="AE9" t="inlineStr">
        <is>
          <t>10,772</t>
        </is>
      </c>
      <c r="AF9" t="inlineStr">
        <is>
          <t>29,342</t>
        </is>
      </c>
      <c r="AG9" t="inlineStr">
        <is>
          <t>30,133</t>
        </is>
      </c>
      <c r="AH9" t="inlineStr">
        <is>
          <t>32,331</t>
        </is>
      </c>
      <c r="AI9" t="inlineStr">
        <is>
          <t>32,460</t>
        </is>
      </c>
      <c r="AJ9" t="inlineStr">
        <is>
          <t>32,028</t>
        </is>
      </c>
      <c r="AK9" t="inlineStr">
        <is>
          <t>14,726</t>
        </is>
      </c>
      <c r="AL9" t="inlineStr">
        <is>
          <t>8,915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8,437</t>
        </is>
      </c>
      <c r="V10" t="inlineStr">
        <is>
          <t>9,441</t>
        </is>
      </c>
      <c r="W10" t="inlineStr">
        <is>
          <t>12,854</t>
        </is>
      </c>
      <c r="X10" t="inlineStr">
        <is>
          <t>14,285</t>
        </is>
      </c>
      <c r="Y10" t="inlineStr">
        <is>
          <t>18,226</t>
        </is>
      </c>
      <c r="Z10" t="inlineStr">
        <is>
          <t>20,190</t>
        </is>
      </c>
      <c r="AA10" t="inlineStr">
        <is>
          <t>25,136</t>
        </is>
      </c>
      <c r="AB10" t="inlineStr">
        <is>
          <t>26,213</t>
        </is>
      </c>
      <c r="AC10" t="inlineStr">
        <is>
          <t>29,247</t>
        </is>
      </c>
      <c r="AD10" t="inlineStr">
        <is>
          <t>31,184</t>
        </is>
      </c>
      <c r="AE10" t="inlineStr">
        <is>
          <t>30,556</t>
        </is>
      </c>
      <c r="AF10" t="inlineStr">
        <is>
          <t>32,021</t>
        </is>
      </c>
      <c r="AG10" t="inlineStr">
        <is>
          <t>36,199</t>
        </is>
      </c>
      <c r="AH10" t="inlineStr">
        <is>
          <t>36,788</t>
        </is>
      </c>
      <c r="AI10" t="inlineStr">
        <is>
          <t>36,265</t>
        </is>
      </c>
      <c r="AJ10" t="inlineStr">
        <is>
          <t>58,222</t>
        </is>
      </c>
      <c r="AK10" t="inlineStr">
        <is>
          <t>59,617</t>
        </is>
      </c>
      <c r="AL10" t="inlineStr">
        <is>
          <t>55,643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2,963</t>
        </is>
      </c>
      <c r="L11" t="inlineStr">
        <is>
          <t>2,419</t>
        </is>
      </c>
      <c r="M11" t="inlineStr">
        <is>
          <t>1,435</t>
        </is>
      </c>
      <c r="N11" t="inlineStr">
        <is>
          <t>819</t>
        </is>
      </c>
      <c r="O11" t="inlineStr">
        <is>
          <t>599</t>
        </is>
      </c>
      <c r="P11" t="inlineStr">
        <is>
          <t>663</t>
        </is>
      </c>
      <c r="Q11" t="inlineStr">
        <is>
          <t>- -</t>
        </is>
      </c>
      <c r="R11" t="inlineStr">
        <is>
          <t>1,278</t>
        </is>
      </c>
      <c r="S11" t="inlineStr">
        <is>
          <t>4,677</t>
        </is>
      </c>
      <c r="T11" t="inlineStr">
        <is>
          <t>7,495</t>
        </is>
      </c>
      <c r="U11" t="inlineStr">
        <is>
          <t>1,789</t>
        </is>
      </c>
      <c r="V11" t="inlineStr">
        <is>
          <t>1,663</t>
        </is>
      </c>
      <c r="W11" t="inlineStr">
        <is>
          <t>2,203</t>
        </is>
      </c>
      <c r="X11" t="inlineStr">
        <is>
          <t>2,107</t>
        </is>
      </c>
      <c r="Y11" t="inlineStr">
        <is>
          <t>2,876</t>
        </is>
      </c>
      <c r="Z11" t="inlineStr">
        <is>
          <t>2,513</t>
        </is>
      </c>
      <c r="AA11" t="inlineStr">
        <is>
          <t>3,488</t>
        </is>
      </c>
      <c r="AB11" t="inlineStr">
        <is>
          <t>3,392</t>
        </is>
      </c>
      <c r="AC11" t="inlineStr">
        <is>
          <t>3,787</t>
        </is>
      </c>
      <c r="AD11" t="inlineStr">
        <is>
          <t>3,871</t>
        </is>
      </c>
      <c r="AE11" t="inlineStr">
        <is>
          <t>3,103</t>
        </is>
      </c>
      <c r="AF11" t="inlineStr">
        <is>
          <t>3,486</t>
        </is>
      </c>
      <c r="AG11" t="inlineStr">
        <is>
          <t>4,689</t>
        </is>
      </c>
      <c r="AH11" t="inlineStr">
        <is>
          <t>3,741</t>
        </is>
      </c>
      <c r="AI11" t="inlineStr">
        <is>
          <t>3,088</t>
        </is>
      </c>
      <c r="AJ11" t="inlineStr">
        <is>
          <t>15,236</t>
        </is>
      </c>
      <c r="AK11" t="inlineStr">
        <is>
          <t>13,795</t>
        </is>
      </c>
      <c r="AL11" t="inlineStr">
        <is>
          <t>12,511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2,963</t>
        </is>
      </c>
      <c r="L12" t="inlineStr">
        <is>
          <t>2,419</t>
        </is>
      </c>
      <c r="M12" t="inlineStr">
        <is>
          <t>1,435</t>
        </is>
      </c>
      <c r="N12" t="inlineStr">
        <is>
          <t>819</t>
        </is>
      </c>
      <c r="O12" t="inlineStr">
        <is>
          <t>599</t>
        </is>
      </c>
      <c r="P12" t="inlineStr">
        <is>
          <t>663</t>
        </is>
      </c>
      <c r="Q12" t="inlineStr">
        <is>
          <t>- -</t>
        </is>
      </c>
      <c r="R12" t="inlineStr">
        <is>
          <t>1,278</t>
        </is>
      </c>
      <c r="S12" t="inlineStr">
        <is>
          <t>4,677</t>
        </is>
      </c>
      <c r="T12" t="inlineStr">
        <is>
          <t>7,495</t>
        </is>
      </c>
      <c r="U12" t="inlineStr">
        <is>
          <t>10,226</t>
        </is>
      </c>
      <c r="V12" t="inlineStr">
        <is>
          <t>11,104</t>
        </is>
      </c>
      <c r="W12" t="inlineStr">
        <is>
          <t>15,057</t>
        </is>
      </c>
      <c r="X12" t="inlineStr">
        <is>
          <t>16,392</t>
        </is>
      </c>
      <c r="Y12" t="inlineStr">
        <is>
          <t>21,102</t>
        </is>
      </c>
      <c r="Z12" t="inlineStr">
        <is>
          <t>22,703</t>
        </is>
      </c>
      <c r="AA12" t="inlineStr">
        <is>
          <t>28,624</t>
        </is>
      </c>
      <c r="AB12" t="inlineStr">
        <is>
          <t>29,605</t>
        </is>
      </c>
      <c r="AC12" t="inlineStr">
        <is>
          <t>33,034</t>
        </is>
      </c>
      <c r="AD12" t="inlineStr">
        <is>
          <t>35,055</t>
        </is>
      </c>
      <c r="AE12" t="inlineStr">
        <is>
          <t>33,659</t>
        </is>
      </c>
      <c r="AF12" t="inlineStr">
        <is>
          <t>35,507</t>
        </is>
      </c>
      <c r="AG12" t="inlineStr">
        <is>
          <t>40,888</t>
        </is>
      </c>
      <c r="AH12" t="inlineStr">
        <is>
          <t>40,529</t>
        </is>
      </c>
      <c r="AI12" t="inlineStr">
        <is>
          <t>39,353</t>
        </is>
      </c>
      <c r="AJ12" t="inlineStr">
        <is>
          <t>73,458</t>
        </is>
      </c>
      <c r="AK12" t="inlineStr">
        <is>
          <t>73,412</t>
        </is>
      </c>
      <c r="AL12" t="inlineStr">
        <is>
          <t>68,154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5,468</t>
        </is>
      </c>
      <c r="V13" t="inlineStr">
        <is>
          <t>4,974</t>
        </is>
      </c>
      <c r="W13" t="inlineStr">
        <is>
          <t>8,381</t>
        </is>
      </c>
      <c r="X13" t="inlineStr">
        <is>
          <t>6,761</t>
        </is>
      </c>
      <c r="Y13" t="inlineStr">
        <is>
          <t>5,058</t>
        </is>
      </c>
      <c r="Z13" t="inlineStr">
        <is>
          <t>5,379</t>
        </is>
      </c>
      <c r="AA13" t="inlineStr">
        <is>
          <t>5,778</t>
        </is>
      </c>
      <c r="AB13" t="inlineStr">
        <is>
          <t>4,895</t>
        </is>
      </c>
      <c r="AC13" t="inlineStr">
        <is>
          <t>346</t>
        </is>
      </c>
      <c r="AD13" t="inlineStr">
        <is>
          <t>310</t>
        </is>
      </c>
      <c r="AE13" t="inlineStr">
        <is>
          <t>594</t>
        </is>
      </c>
      <c r="AF13" t="inlineStr">
        <is>
          <t>475</t>
        </is>
      </c>
      <c r="AG13" t="inlineStr">
        <is>
          <t>104</t>
        </is>
      </c>
      <c r="AH13" t="inlineStr">
        <is>
          <t>122</t>
        </is>
      </c>
      <c r="AI13" t="inlineStr">
        <is>
          <t>226</t>
        </is>
      </c>
      <c r="AJ13" t="inlineStr">
        <is>
          <t>222</t>
        </is>
      </c>
      <c r="AK13" t="inlineStr">
        <is>
          <t>226</t>
        </is>
      </c>
      <c r="AL13" t="inlineStr">
        <is>
          <t>206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2,395</t>
        </is>
      </c>
      <c r="S14" t="inlineStr">
        <is>
          <t>4,314</t>
        </is>
      </c>
      <c r="T14" t="inlineStr">
        <is>
          <t>4,288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7,270</t>
        </is>
      </c>
      <c r="Z14" t="inlineStr">
        <is>
          <t>4,195</t>
        </is>
      </c>
      <c r="AA14" t="inlineStr">
        <is>
          <t>3,220</t>
        </is>
      </c>
      <c r="AB14" t="inlineStr">
        <is>
          <t>3,503</t>
        </is>
      </c>
      <c r="AC14" t="inlineStr">
        <is>
          <t>3,973</t>
        </is>
      </c>
      <c r="AD14" t="inlineStr">
        <is>
          <t>3,051</t>
        </is>
      </c>
      <c r="AE14" t="inlineStr">
        <is>
          <t>4,808</t>
        </is>
      </c>
      <c r="AF14" t="inlineStr">
        <is>
          <t>4,822</t>
        </is>
      </c>
      <c r="AG14" t="inlineStr">
        <is>
          <t>5,224</t>
        </is>
      </c>
      <c r="AH14" t="inlineStr">
        <is>
          <t>4,862</t>
        </is>
      </c>
      <c r="AI14" t="inlineStr">
        <is>
          <t>5,216</t>
        </is>
      </c>
      <c r="AJ14" t="inlineStr">
        <is>
          <t>5,182</t>
        </is>
      </c>
      <c r="AK14" t="inlineStr">
        <is>
          <t>9,241</t>
        </is>
      </c>
      <c r="AL14" t="inlineStr">
        <is>
          <t>7,370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20,126</t>
        </is>
      </c>
      <c r="L15" t="inlineStr">
        <is>
          <t>20,603</t>
        </is>
      </c>
      <c r="M15" t="inlineStr">
        <is>
          <t>21,595</t>
        </is>
      </c>
      <c r="N15" t="inlineStr">
        <is>
          <t>21,915</t>
        </is>
      </c>
      <c r="O15" t="inlineStr">
        <is>
          <t>23,510</t>
        </is>
      </c>
      <c r="P15" t="inlineStr">
        <is>
          <t>26,087</t>
        </is>
      </c>
      <c r="Q15" t="inlineStr">
        <is>
          <t>27,755</t>
        </is>
      </c>
      <c r="R15" t="inlineStr">
        <is>
          <t>25,675</t>
        </is>
      </c>
      <c r="S15" t="inlineStr">
        <is>
          <t>31,401</t>
        </is>
      </c>
      <c r="T15" t="inlineStr">
        <is>
          <t>32,987</t>
        </is>
      </c>
      <c r="U15" t="inlineStr">
        <is>
          <t>31,344</t>
        </is>
      </c>
      <c r="V15" t="inlineStr">
        <is>
          <t>30,253</t>
        </is>
      </c>
      <c r="W15" t="inlineStr">
        <is>
          <t>20,697</t>
        </is>
      </c>
      <c r="X15" t="inlineStr">
        <is>
          <t>29,020</t>
        </is>
      </c>
      <c r="Y15" t="inlineStr">
        <is>
          <t>12,786</t>
        </is>
      </c>
      <c r="Z15" t="inlineStr">
        <is>
          <t>13,645</t>
        </is>
      </c>
      <c r="AA15" t="inlineStr">
        <is>
          <t>13,618</t>
        </is>
      </c>
      <c r="AB15" t="inlineStr">
        <is>
          <t>(12,622)</t>
        </is>
      </c>
      <c r="AC15" t="inlineStr">
        <is>
          <t>(8,074)</t>
        </is>
      </c>
      <c r="AD15" t="inlineStr">
        <is>
          <t>(4,018)</t>
        </is>
      </c>
      <c r="AE15" t="inlineStr">
        <is>
          <t>18,280</t>
        </is>
      </c>
      <c r="AF15" t="inlineStr">
        <is>
          <t>(2,159)</t>
        </is>
      </c>
      <c r="AG15" t="inlineStr">
        <is>
          <t>(2,767)</t>
        </is>
      </c>
      <c r="AH15" t="inlineStr">
        <is>
          <t>(2,224)</t>
        </is>
      </c>
      <c r="AI15" t="inlineStr">
        <is>
          <t>(3,019)</t>
        </is>
      </c>
      <c r="AJ15" t="inlineStr">
        <is>
          <t>2,876</t>
        </is>
      </c>
      <c r="AK15" t="inlineStr">
        <is>
          <t>19,200</t>
        </is>
      </c>
      <c r="AL15" t="inlineStr">
        <is>
          <t>17,815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39,753</t>
        </is>
      </c>
      <c r="L16" t="inlineStr">
        <is>
          <t>39,601</t>
        </is>
      </c>
      <c r="M16" t="inlineStr">
        <is>
          <t>40,437</t>
        </is>
      </c>
      <c r="N16" t="inlineStr">
        <is>
          <t>41,081</t>
        </is>
      </c>
      <c r="O16" t="inlineStr">
        <is>
          <t>43,740</t>
        </is>
      </c>
      <c r="P16" t="inlineStr">
        <is>
          <t>44,340</t>
        </is>
      </c>
      <c r="Q16" t="inlineStr">
        <is>
          <t>44,469</t>
        </is>
      </c>
      <c r="R16" t="inlineStr">
        <is>
          <t>45,852</t>
        </is>
      </c>
      <c r="S16" t="inlineStr">
        <is>
          <t>54,832</t>
        </is>
      </c>
      <c r="T16" t="inlineStr">
        <is>
          <t>59,459</t>
        </is>
      </c>
      <c r="U16" t="inlineStr">
        <is>
          <t>62,213</t>
        </is>
      </c>
      <c r="V16" t="inlineStr">
        <is>
          <t>60,087</t>
        </is>
      </c>
      <c r="W16" t="inlineStr">
        <is>
          <t>58,574</t>
        </is>
      </c>
      <c r="X16" t="inlineStr">
        <is>
          <t>67,254</t>
        </is>
      </c>
      <c r="Y16" t="inlineStr">
        <is>
          <t>60,520</t>
        </is>
      </c>
      <c r="Z16" t="inlineStr">
        <is>
          <t>60,087</t>
        </is>
      </c>
      <c r="AA16" t="inlineStr">
        <is>
          <t>65,336</t>
        </is>
      </c>
      <c r="AB16" t="inlineStr">
        <is>
          <t>65,505</t>
        </is>
      </c>
      <c r="AC16" t="inlineStr">
        <is>
          <t>69,780</t>
        </is>
      </c>
      <c r="AD16" t="inlineStr">
        <is>
          <t>74,873</t>
        </is>
      </c>
      <c r="AE16" t="inlineStr">
        <is>
          <t>68,113</t>
        </is>
      </c>
      <c r="AF16" t="inlineStr">
        <is>
          <t>67,987</t>
        </is>
      </c>
      <c r="AG16" t="inlineStr">
        <is>
          <t>73,582</t>
        </is>
      </c>
      <c r="AH16" t="inlineStr">
        <is>
          <t>75,620</t>
        </is>
      </c>
      <c r="AI16" t="inlineStr">
        <is>
          <t>74,236</t>
        </is>
      </c>
      <c r="AJ16" t="inlineStr">
        <is>
          <t>113,766</t>
        </is>
      </c>
      <c r="AK16" t="inlineStr">
        <is>
          <t>116,805</t>
        </is>
      </c>
      <c r="AL16" t="inlineStr">
        <is>
          <t>102,460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  <c r="AK17" t="inlineStr">
        <is>
          <t>- -</t>
        </is>
      </c>
      <c r="AL17" t="inlineStr">
        <is>
          <t>204,922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81,091</t>
        </is>
      </c>
      <c r="L18" t="inlineStr">
        <is>
          <t>80,292</t>
        </is>
      </c>
      <c r="M18" t="inlineStr">
        <is>
          <t>81,132</t>
        </is>
      </c>
      <c r="N18" t="inlineStr">
        <is>
          <t>81,499</t>
        </is>
      </c>
      <c r="O18" t="inlineStr">
        <is>
          <t>86,100</t>
        </is>
      </c>
      <c r="P18" t="inlineStr">
        <is>
          <t>87,495</t>
        </is>
      </c>
      <c r="Q18" t="inlineStr">
        <is>
          <t>88,349</t>
        </is>
      </c>
      <c r="R18" t="inlineStr">
        <is>
          <t>88,313</t>
        </is>
      </c>
      <c r="S18" t="inlineStr">
        <is>
          <t>96,484</t>
        </is>
      </c>
      <c r="T18" t="inlineStr">
        <is>
          <t>104,457</t>
        </is>
      </c>
      <c r="U18" t="inlineStr">
        <is>
          <t>109,183</t>
        </is>
      </c>
      <c r="V18" t="inlineStr">
        <is>
          <t>105,748</t>
        </is>
      </c>
      <c r="W18" t="inlineStr">
        <is>
          <t>103,234</t>
        </is>
      </c>
      <c r="X18" t="inlineStr">
        <is>
          <t>120,431</t>
        </is>
      </c>
      <c r="Y18" t="inlineStr">
        <is>
          <t>109,524</t>
        </is>
      </c>
      <c r="Z18" t="inlineStr">
        <is>
          <t>109,022</t>
        </is>
      </c>
      <c r="AA18" t="inlineStr">
        <is>
          <t>113,452</t>
        </is>
      </c>
      <c r="AB18" t="inlineStr">
        <is>
          <t>116,433</t>
        </is>
      </c>
      <c r="AC18" t="inlineStr">
        <is>
          <t>119,213</t>
        </is>
      </c>
      <c r="AD18" t="inlineStr">
        <is>
          <t>126,223</t>
        </is>
      </c>
      <c r="AE18" t="inlineStr">
        <is>
          <t>117,532</t>
        </is>
      </c>
      <c r="AF18" t="inlineStr">
        <is>
          <t>110,491</t>
        </is>
      </c>
      <c r="AG18" t="inlineStr">
        <is>
          <t>117,470</t>
        </is>
      </c>
      <c r="AH18" t="inlineStr">
        <is>
          <t>125,355</t>
        </is>
      </c>
      <c r="AI18" t="inlineStr">
        <is>
          <t>123,382</t>
        </is>
      </c>
      <c r="AJ18" t="inlineStr">
        <is>
          <t>152,186</t>
        </is>
      </c>
      <c r="AK18" t="inlineStr">
        <is>
          <t>155,970</t>
        </is>
      </c>
      <c r="AL18" t="inlineStr">
        <is>
          <t>132,001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3,778</t>
        </is>
      </c>
      <c r="L19" t="inlineStr">
        <is>
          <t>4,511</t>
        </is>
      </c>
      <c r="M19" t="inlineStr">
        <is>
          <t>4,767</t>
        </is>
      </c>
      <c r="N19" t="inlineStr">
        <is>
          <t>5,215</t>
        </is>
      </c>
      <c r="O19" t="inlineStr">
        <is>
          <t>6,252</t>
        </is>
      </c>
      <c r="P19" t="inlineStr">
        <is>
          <t>6,400</t>
        </is>
      </c>
      <c r="Q19" t="inlineStr">
        <is>
          <t>8,192</t>
        </is>
      </c>
      <c r="R19" t="inlineStr">
        <is>
          <t>7,047</t>
        </is>
      </c>
      <c r="S19" t="inlineStr">
        <is>
          <t>7,630</t>
        </is>
      </c>
      <c r="T19" t="inlineStr">
        <is>
          <t>8,460</t>
        </is>
      </c>
      <c r="U19" t="inlineStr">
        <is>
          <t>9,444</t>
        </is>
      </c>
      <c r="V19" t="inlineStr">
        <is>
          <t>7,349</t>
        </is>
      </c>
      <c r="W19" t="inlineStr">
        <is>
          <t>7,964</t>
        </is>
      </c>
      <c r="X19" t="inlineStr">
        <is>
          <t>8,054</t>
        </is>
      </c>
      <c r="Y19" t="inlineStr">
        <is>
          <t>7,014</t>
        </is>
      </c>
      <c r="Z19" t="inlineStr">
        <is>
          <t>7,436</t>
        </is>
      </c>
      <c r="AA19" t="inlineStr">
        <is>
          <t>7,804</t>
        </is>
      </c>
      <c r="AB19" t="inlineStr">
        <is>
          <t>8,517</t>
        </is>
      </c>
      <c r="AC19" t="inlineStr">
        <is>
          <t>7,952</t>
        </is>
      </c>
      <c r="AD19" t="inlineStr">
        <is>
          <t>7,461</t>
        </is>
      </c>
      <c r="AE19" t="inlineStr">
        <is>
          <t>6,864</t>
        </is>
      </c>
      <c r="AF19" t="inlineStr">
        <is>
          <t>6,028</t>
        </is>
      </c>
      <c r="AG19" t="inlineStr">
        <is>
          <t>6,209</t>
        </is>
      </c>
      <c r="AH19" t="inlineStr">
        <is>
          <t>6,451</t>
        </is>
      </c>
      <c r="AI19" t="inlineStr">
        <is>
          <t>6,558</t>
        </is>
      </c>
      <c r="AJ19" t="inlineStr">
        <is>
          <t>4,896</t>
        </is>
      </c>
      <c r="AK19" t="inlineStr">
        <is>
          <t>4,908</t>
        </is>
      </c>
      <c r="AL19" t="inlineStr">
        <is>
          <t>3,955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9,570</t>
        </is>
      </c>
      <c r="L20" t="inlineStr">
        <is>
          <t>11,569</t>
        </is>
      </c>
      <c r="M20" t="inlineStr">
        <is>
          <t>12,957</t>
        </is>
      </c>
      <c r="N20" t="inlineStr">
        <is>
          <t>13,230</t>
        </is>
      </c>
      <c r="O20" t="inlineStr">
        <is>
          <t>13,905</t>
        </is>
      </c>
      <c r="P20" t="inlineStr">
        <is>
          <t>14,230</t>
        </is>
      </c>
      <c r="Q20" t="inlineStr">
        <is>
          <t>6,684</t>
        </is>
      </c>
      <c r="R20" t="inlineStr">
        <is>
          <t>11,188</t>
        </is>
      </c>
      <c r="S20" t="inlineStr">
        <is>
          <t>6,031</t>
        </is>
      </c>
      <c r="T20" t="inlineStr">
        <is>
          <t>6,646</t>
        </is>
      </c>
      <c r="U20" t="inlineStr">
        <is>
          <t>8,099</t>
        </is>
      </c>
      <c r="V20" t="inlineStr">
        <is>
          <t>7,216</t>
        </is>
      </c>
      <c r="W20" t="inlineStr">
        <is>
          <t>8,902</t>
        </is>
      </c>
      <c r="X20" t="inlineStr">
        <is>
          <t>12,235</t>
        </is>
      </c>
      <c r="Y20" t="inlineStr">
        <is>
          <t>11,237</t>
        </is>
      </c>
      <c r="Z20" t="inlineStr">
        <is>
          <t>4,168</t>
        </is>
      </c>
      <c r="AA20" t="inlineStr">
        <is>
          <t>6,778</t>
        </is>
      </c>
      <c r="AB20" t="inlineStr">
        <is>
          <t>8,463</t>
        </is>
      </c>
      <c r="AC20" t="inlineStr">
        <is>
          <t>9,182</t>
        </is>
      </c>
      <c r="AD20" t="inlineStr">
        <is>
          <t>6,863</t>
        </is>
      </c>
      <c r="AE20" t="inlineStr">
        <is>
          <t>5,731</t>
        </is>
      </c>
      <c r="AF20" t="inlineStr">
        <is>
          <t>6,461</t>
        </is>
      </c>
      <c r="AG20" t="inlineStr">
        <is>
          <t>7,513</t>
        </is>
      </c>
      <c r="AH20" t="inlineStr">
        <is>
          <t>6,986</t>
        </is>
      </c>
      <c r="AI20" t="inlineStr">
        <is>
          <t>10,207</t>
        </is>
      </c>
      <c r="AJ20" t="inlineStr">
        <is>
          <t>10,177</t>
        </is>
      </c>
      <c r="AK20" t="inlineStr">
        <is>
          <t>8,540</t>
        </is>
      </c>
      <c r="AL20" t="inlineStr">
        <is>
          <t>7,760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4,728</t>
        </is>
      </c>
      <c r="V21" t="inlineStr">
        <is>
          <t>4,710</t>
        </is>
      </c>
      <c r="W21" t="inlineStr">
        <is>
          <t>4,670</t>
        </is>
      </c>
      <c r="X21" t="inlineStr">
        <is>
          <t>3,673</t>
        </is>
      </c>
      <c r="Y21" t="inlineStr">
        <is>
          <t>- -</t>
        </is>
      </c>
      <c r="Z21" t="inlineStr">
        <is>
          <t>3,826</t>
        </is>
      </c>
      <c r="AA21" t="inlineStr">
        <is>
          <t>4,216</t>
        </is>
      </c>
      <c r="AB21" t="inlineStr">
        <is>
          <t>3,313</t>
        </is>
      </c>
      <c r="AC21" t="inlineStr">
        <is>
          <t>4,948</t>
        </is>
      </c>
      <c r="AD21" t="inlineStr">
        <is>
          <t>4,633</t>
        </is>
      </c>
      <c r="AE21" t="inlineStr">
        <is>
          <t>5,084</t>
        </is>
      </c>
      <c r="AF21" t="inlineStr">
        <is>
          <t>2,847</t>
        </is>
      </c>
      <c r="AG21" t="inlineStr">
        <is>
          <t>3,235</t>
        </is>
      </c>
      <c r="AH21" t="inlineStr">
        <is>
          <t>4,219</t>
        </is>
      </c>
      <c r="AI21" t="inlineStr">
        <is>
          <t>3,046</t>
        </is>
      </c>
      <c r="AJ21" t="inlineStr">
        <is>
          <t>2,839</t>
        </is>
      </c>
      <c r="AK21" t="inlineStr">
        <is>
          <t>3,301</t>
        </is>
      </c>
      <c r="AL21" t="inlineStr">
        <is>
          <t>2,289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1,266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2,222</t>
        </is>
      </c>
      <c r="V22" t="inlineStr">
        <is>
          <t>2,437</t>
        </is>
      </c>
      <c r="W22" t="inlineStr">
        <is>
          <t>2,502</t>
        </is>
      </c>
      <c r="X22" t="inlineStr">
        <is>
          <t>3,060</t>
        </is>
      </c>
      <c r="Y22" t="inlineStr">
        <is>
          <t>3,171</t>
        </is>
      </c>
      <c r="Z22" t="inlineStr">
        <is>
          <t>3,562</t>
        </is>
      </c>
      <c r="AA22" t="inlineStr">
        <is>
          <t>3,666</t>
        </is>
      </c>
      <c r="AB22" t="inlineStr">
        <is>
          <t>3,847</t>
        </is>
      </c>
      <c r="AC22" t="inlineStr">
        <is>
          <t>4,491</t>
        </is>
      </c>
      <c r="AD22" t="inlineStr">
        <is>
          <t>4,108</t>
        </is>
      </c>
      <c r="AE22" t="inlineStr">
        <is>
          <t>3,691</t>
        </is>
      </c>
      <c r="AF22" t="inlineStr">
        <is>
          <t>3,771</t>
        </is>
      </c>
      <c r="AG22" t="inlineStr">
        <is>
          <t>3,600</t>
        </is>
      </c>
      <c r="AH22" t="inlineStr">
        <is>
          <t>3,746</t>
        </is>
      </c>
      <c r="AI22" t="inlineStr">
        <is>
          <t>3,445</t>
        </is>
      </c>
      <c r="AJ22" t="inlineStr">
        <is>
          <t>3,851</t>
        </is>
      </c>
      <c r="AK22" t="inlineStr">
        <is>
          <t>4,301</t>
        </is>
      </c>
      <c r="AL22" t="inlineStr">
        <is>
          <t>3,577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12,403</t>
        </is>
      </c>
      <c r="L23" t="inlineStr">
        <is>
          <t>12,099</t>
        </is>
      </c>
      <c r="M23" t="inlineStr">
        <is>
          <t>12,636</t>
        </is>
      </c>
      <c r="N23" t="inlineStr">
        <is>
          <t>11,617</t>
        </is>
      </c>
      <c r="O23" t="inlineStr">
        <is>
          <t>12,555</t>
        </is>
      </c>
      <c r="P23" t="inlineStr">
        <is>
          <t>14,419</t>
        </is>
      </c>
      <c r="Q23" t="inlineStr">
        <is>
          <t>17,014</t>
        </is>
      </c>
      <c r="R23" t="inlineStr">
        <is>
          <t>12,661</t>
        </is>
      </c>
      <c r="S23" t="inlineStr">
        <is>
          <t>15,613</t>
        </is>
      </c>
      <c r="T23" t="inlineStr">
        <is>
          <t>16,302</t>
        </is>
      </c>
      <c r="U23" t="inlineStr">
        <is>
          <t>15,080</t>
        </is>
      </c>
      <c r="V23" t="inlineStr">
        <is>
          <t>13,268</t>
        </is>
      </c>
      <c r="W23" t="inlineStr">
        <is>
          <t>14,638</t>
        </is>
      </c>
      <c r="X23" t="inlineStr">
        <is>
          <t>14,219</t>
        </is>
      </c>
      <c r="Y23" t="inlineStr">
        <is>
          <t>13,945</t>
        </is>
      </c>
      <c r="Z23" t="inlineStr">
        <is>
          <t>13,553</t>
        </is>
      </c>
      <c r="AA23" t="inlineStr">
        <is>
          <t>14,400</t>
        </is>
      </c>
      <c r="AB23" t="inlineStr">
        <is>
          <t>12,947</t>
        </is>
      </c>
      <c r="AC23" t="inlineStr">
        <is>
          <t>14,539</t>
        </is>
      </c>
      <c r="AD23" t="inlineStr">
        <is>
          <t>13,273</t>
        </is>
      </c>
      <c r="AE23" t="inlineStr">
        <is>
          <t>15,128</t>
        </is>
      </c>
      <c r="AF23" t="inlineStr">
        <is>
          <t>10,759</t>
        </is>
      </c>
      <c r="AG23" t="inlineStr">
        <is>
          <t>11,518</t>
        </is>
      </c>
      <c r="AH23" t="inlineStr">
        <is>
          <t>12,374</t>
        </is>
      </c>
      <c r="AI23" t="inlineStr">
        <is>
          <t>10,297</t>
        </is>
      </c>
      <c r="AJ23" t="inlineStr">
        <is>
          <t>10,602</t>
        </is>
      </c>
      <c r="AK23" t="inlineStr">
        <is>
          <t>13,588</t>
        </is>
      </c>
      <c r="AL23" t="inlineStr">
        <is>
          <t>9,386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29,226</t>
        </is>
      </c>
      <c r="L24" t="inlineStr">
        <is>
          <t>31,648</t>
        </is>
      </c>
      <c r="M24" t="inlineStr">
        <is>
          <t>34,000</t>
        </is>
      </c>
      <c r="N24" t="inlineStr">
        <is>
          <t>33,507</t>
        </is>
      </c>
      <c r="O24" t="inlineStr">
        <is>
          <t>36,827</t>
        </is>
      </c>
      <c r="P24" t="inlineStr">
        <is>
          <t>39,578</t>
        </is>
      </c>
      <c r="Q24" t="inlineStr">
        <is>
          <t>36,406</t>
        </is>
      </c>
      <c r="R24" t="inlineStr">
        <is>
          <t>35,119</t>
        </is>
      </c>
      <c r="S24" t="inlineStr">
        <is>
          <t>34,550</t>
        </is>
      </c>
      <c r="T24" t="inlineStr">
        <is>
          <t>37,900</t>
        </is>
      </c>
      <c r="U24" t="inlineStr">
        <is>
          <t>39,798</t>
        </is>
      </c>
      <c r="V24" t="inlineStr">
        <is>
          <t>35,152</t>
        </is>
      </c>
      <c r="W24" t="inlineStr">
        <is>
          <t>40,091</t>
        </is>
      </c>
      <c r="X24" t="inlineStr">
        <is>
          <t>44,310</t>
        </is>
      </c>
      <c r="Y24" t="inlineStr">
        <is>
          <t>42,435</t>
        </is>
      </c>
      <c r="Z24" t="inlineStr">
        <is>
          <t>36,002</t>
        </is>
      </c>
      <c r="AA24" t="inlineStr">
        <is>
          <t>40,562</t>
        </is>
      </c>
      <c r="AB24" t="inlineStr">
        <is>
          <t>42,123</t>
        </is>
      </c>
      <c r="AC24" t="inlineStr">
        <is>
          <t>43,625</t>
        </is>
      </c>
      <c r="AD24" t="inlineStr">
        <is>
          <t>40,154</t>
        </is>
      </c>
      <c r="AE24" t="inlineStr">
        <is>
          <t>39,600</t>
        </is>
      </c>
      <c r="AF24" t="inlineStr">
        <is>
          <t>34,269</t>
        </is>
      </c>
      <c r="AG24" t="inlineStr">
        <is>
          <t>36,275</t>
        </is>
      </c>
      <c r="AH24" t="inlineStr">
        <is>
          <t>37,363</t>
        </is>
      </c>
      <c r="AI24" t="inlineStr">
        <is>
          <t>38,227</t>
        </is>
      </c>
      <c r="AJ24" t="inlineStr">
        <is>
          <t>37,701</t>
        </is>
      </c>
      <c r="AK24" t="inlineStr">
        <is>
          <t>39,869</t>
        </is>
      </c>
      <c r="AL24" t="inlineStr">
        <is>
          <t>33,619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12,548</t>
        </is>
      </c>
      <c r="L25" t="inlineStr">
        <is>
          <t>10,060</t>
        </is>
      </c>
      <c r="M25" t="inlineStr">
        <is>
          <t>9,872</t>
        </is>
      </c>
      <c r="N25" t="inlineStr">
        <is>
          <t>13,696</t>
        </is>
      </c>
      <c r="O25" t="inlineStr">
        <is>
          <t>15,508</t>
        </is>
      </c>
      <c r="P25" t="inlineStr">
        <is>
          <t>14,124</t>
        </is>
      </c>
      <c r="Q25" t="inlineStr">
        <is>
          <t>18,371</t>
        </is>
      </c>
      <c r="R25" t="inlineStr">
        <is>
          <t>15,963</t>
        </is>
      </c>
      <c r="S25" t="inlineStr">
        <is>
          <t>19,986</t>
        </is>
      </c>
      <c r="T25" t="inlineStr">
        <is>
          <t>16,986</t>
        </is>
      </c>
      <c r="U25" t="inlineStr">
        <is>
          <t>14,828</t>
        </is>
      </c>
      <c r="V25" t="inlineStr">
        <is>
          <t>15,425</t>
        </is>
      </c>
      <c r="W25" t="inlineStr">
        <is>
          <t>13,780</t>
        </is>
      </c>
      <c r="X25" t="inlineStr">
        <is>
          <t>23,039</t>
        </is>
      </c>
      <c r="Y25" t="inlineStr">
        <is>
          <t>22,689</t>
        </is>
      </c>
      <c r="Z25" t="inlineStr">
        <is>
          <t>21,932</t>
        </is>
      </c>
      <c r="AA25" t="inlineStr">
        <is>
          <t>21,846</t>
        </is>
      </c>
      <c r="AB25" t="inlineStr">
        <is>
          <t>22,857</t>
        </is>
      </c>
      <c r="AC25" t="inlineStr">
        <is>
          <t>24,088</t>
        </is>
      </c>
      <c r="AD25" t="inlineStr">
        <is>
          <t>32,856</t>
        </is>
      </c>
      <c r="AE25" t="inlineStr">
        <is>
          <t>35,073</t>
        </is>
      </c>
      <c r="AF25" t="inlineStr">
        <is>
          <t>33,428</t>
        </is>
      </c>
      <c r="AG25" t="inlineStr">
        <is>
          <t>34,655</t>
        </is>
      </c>
      <c r="AH25" t="inlineStr">
        <is>
          <t>39,837</t>
        </is>
      </c>
      <c r="AI25" t="inlineStr">
        <is>
          <t>35,605</t>
        </is>
      </c>
      <c r="AJ25" t="inlineStr">
        <is>
          <t>54,102</t>
        </is>
      </c>
      <c r="AK25" t="inlineStr">
        <is>
          <t>54,355</t>
        </is>
      </c>
      <c r="AL25" t="inlineStr">
        <is>
          <t>47,379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1,881</t>
        </is>
      </c>
      <c r="L26" t="inlineStr">
        <is>
          <t>1,807</t>
        </is>
      </c>
      <c r="M26" t="inlineStr">
        <is>
          <t>1,627</t>
        </is>
      </c>
      <c r="N26" t="inlineStr">
        <is>
          <t>1,487</t>
        </is>
      </c>
      <c r="O26" t="inlineStr">
        <is>
          <t>1,514</t>
        </is>
      </c>
      <c r="P26" t="inlineStr">
        <is>
          <t>1,354</t>
        </is>
      </c>
      <c r="Q26" t="inlineStr">
        <is>
          <t>1,623</t>
        </is>
      </c>
      <c r="R26" t="inlineStr">
        <is>
          <t>1,593</t>
        </is>
      </c>
      <c r="S26" t="inlineStr">
        <is>
          <t>1,450</t>
        </is>
      </c>
      <c r="T26" t="inlineStr">
        <is>
          <t>1,834</t>
        </is>
      </c>
      <c r="U26" t="inlineStr">
        <is>
          <t>1,879</t>
        </is>
      </c>
      <c r="V26" t="inlineStr">
        <is>
          <t>1,616</t>
        </is>
      </c>
      <c r="W26" t="inlineStr">
        <is>
          <t>665</t>
        </is>
      </c>
      <c r="X26" t="inlineStr">
        <is>
          <t>1,064</t>
        </is>
      </c>
      <c r="Y26" t="inlineStr">
        <is>
          <t>270</t>
        </is>
      </c>
      <c r="Z26" t="inlineStr">
        <is>
          <t>- -</t>
        </is>
      </c>
      <c r="AA26" t="inlineStr">
        <is>
          <t>- -</t>
        </is>
      </c>
      <c r="AB26" t="inlineStr">
        <is>
          <t>- -</t>
        </is>
      </c>
      <c r="AC26" t="inlineStr">
        <is>
          <t>448</t>
        </is>
      </c>
      <c r="AD26" t="inlineStr">
        <is>
          <t>1,741</t>
        </is>
      </c>
      <c r="AE26" t="inlineStr">
        <is>
          <t>288</t>
        </is>
      </c>
      <c r="AF26" t="inlineStr">
        <is>
          <t>253</t>
        </is>
      </c>
      <c r="AG26" t="inlineStr">
        <is>
          <t>424</t>
        </is>
      </c>
      <c r="AH26" t="inlineStr">
        <is>
          <t>545</t>
        </is>
      </c>
      <c r="AI26" t="inlineStr">
        <is>
          <t>3,696</t>
        </is>
      </c>
      <c r="AJ26" t="inlineStr">
        <is>
          <t>5,230</t>
        </is>
      </c>
      <c r="AK26" t="inlineStr">
        <is>
          <t>5,472</t>
        </is>
      </c>
      <c r="AL26" t="inlineStr">
        <is>
          <t>3,956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14,023</t>
        </is>
      </c>
      <c r="L27" t="inlineStr">
        <is>
          <t>14,354</t>
        </is>
      </c>
      <c r="M27" t="inlineStr">
        <is>
          <t>14,005</t>
        </is>
      </c>
      <c r="N27" t="inlineStr">
        <is>
          <t>12,993</t>
        </is>
      </c>
      <c r="O27" t="inlineStr">
        <is>
          <t>12,818</t>
        </is>
      </c>
      <c r="P27" t="inlineStr">
        <is>
          <t>11,928</t>
        </is>
      </c>
      <c r="Q27" t="inlineStr">
        <is>
          <t>10,059</t>
        </is>
      </c>
      <c r="R27" t="inlineStr">
        <is>
          <t>12,024</t>
        </is>
      </c>
      <c r="S27" t="inlineStr">
        <is>
          <t>17,716</t>
        </is>
      </c>
      <c r="T27" t="inlineStr">
        <is>
          <t>19,873</t>
        </is>
      </c>
      <c r="U27" t="inlineStr">
        <is>
          <t>20,709</t>
        </is>
      </c>
      <c r="V27" t="inlineStr">
        <is>
          <t>18,020</t>
        </is>
      </c>
      <c r="W27" t="inlineStr">
        <is>
          <t>17,690</t>
        </is>
      </c>
      <c r="X27" t="inlineStr">
        <is>
          <t>20,488</t>
        </is>
      </c>
      <c r="Y27" t="inlineStr">
        <is>
          <t>27,494</t>
        </is>
      </c>
      <c r="Z27" t="inlineStr">
        <is>
          <t>24,771</t>
        </is>
      </c>
      <c r="AA27" t="inlineStr">
        <is>
          <t>24,206</t>
        </is>
      </c>
      <c r="AB27" t="inlineStr">
        <is>
          <t>27,370</t>
        </is>
      </c>
      <c r="AC27" t="inlineStr">
        <is>
          <t>27,577</t>
        </is>
      </c>
      <c r="AD27" t="inlineStr">
        <is>
          <t>24,435</t>
        </is>
      </c>
      <c r="AE27" t="inlineStr">
        <is>
          <t>26,866</t>
        </is>
      </c>
      <c r="AF27" t="inlineStr">
        <is>
          <t>24,350</t>
        </is>
      </c>
      <c r="AG27" t="inlineStr">
        <is>
          <t>24,124</t>
        </is>
      </c>
      <c r="AH27" t="inlineStr">
        <is>
          <t>26,140</t>
        </is>
      </c>
      <c r="AI27" t="inlineStr">
        <is>
          <t>25,479</t>
        </is>
      </c>
      <c r="AJ27" t="inlineStr">
        <is>
          <t>30,317</t>
        </is>
      </c>
      <c r="AK27" t="inlineStr">
        <is>
          <t>31,248</t>
        </is>
      </c>
      <c r="AL27" t="inlineStr">
        <is>
          <t>24,474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- -</t>
        </is>
      </c>
      <c r="K28" t="inlineStr">
        <is>
          <t>28,452</t>
        </is>
      </c>
      <c r="L28" t="inlineStr">
        <is>
          <t>26,221</t>
        </is>
      </c>
      <c r="M28" t="inlineStr">
        <is>
          <t>25,504</t>
        </is>
      </c>
      <c r="N28" t="inlineStr">
        <is>
          <t>28,176</t>
        </is>
      </c>
      <c r="O28" t="inlineStr">
        <is>
          <t>29,840</t>
        </is>
      </c>
      <c r="P28" t="inlineStr">
        <is>
          <t>27,406</t>
        </is>
      </c>
      <c r="Q28" t="inlineStr">
        <is>
          <t>31,319</t>
        </is>
      </c>
      <c r="R28" t="inlineStr">
        <is>
          <t>29,580</t>
        </is>
      </c>
      <c r="S28" t="inlineStr">
        <is>
          <t>39,152</t>
        </is>
      </c>
      <c r="T28" t="inlineStr">
        <is>
          <t>38,693</t>
        </is>
      </c>
      <c r="U28" t="inlineStr">
        <is>
          <t>39,638</t>
        </is>
      </c>
      <c r="V28" t="inlineStr">
        <is>
          <t>37,498</t>
        </is>
      </c>
      <c r="W28" t="inlineStr">
        <is>
          <t>34,637</t>
        </is>
      </c>
      <c r="X28" t="inlineStr">
        <is>
          <t>47,651</t>
        </is>
      </c>
      <c r="Y28" t="inlineStr">
        <is>
          <t>53,624</t>
        </is>
      </c>
      <c r="Z28" t="inlineStr">
        <is>
          <t>50,265</t>
        </is>
      </c>
      <c r="AA28" t="inlineStr">
        <is>
          <t>49,718</t>
        </is>
      </c>
      <c r="AB28" t="inlineStr">
        <is>
          <t>54,074</t>
        </is>
      </c>
      <c r="AC28" t="inlineStr">
        <is>
          <t>56,604</t>
        </is>
      </c>
      <c r="AD28" t="inlineStr">
        <is>
          <t>63,140</t>
        </is>
      </c>
      <c r="AE28" t="inlineStr">
        <is>
          <t>65,918</t>
        </is>
      </c>
      <c r="AF28" t="inlineStr">
        <is>
          <t>61,802</t>
        </is>
      </c>
      <c r="AG28" t="inlineStr">
        <is>
          <t>62,803</t>
        </is>
      </c>
      <c r="AH28" t="inlineStr">
        <is>
          <t>70,268</t>
        </is>
      </c>
      <c r="AI28" t="inlineStr">
        <is>
          <t>68,225</t>
        </is>
      </c>
      <c r="AJ28" t="inlineStr">
        <is>
          <t>93,500</t>
        </is>
      </c>
      <c r="AK28" t="inlineStr">
        <is>
          <t>95,376</t>
        </is>
      </c>
      <c r="AL28" t="inlineStr">
        <is>
          <t>79,386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  <c r="AK29" t="inlineStr">
        <is>
          <t>- -</t>
        </is>
      </c>
      <c r="AL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- -</t>
        </is>
      </c>
      <c r="AI30" t="inlineStr">
        <is>
          <t>- -</t>
        </is>
      </c>
      <c r="AJ30" t="inlineStr">
        <is>
          <t>5,259</t>
        </is>
      </c>
      <c r="AK30" t="inlineStr">
        <is>
          <t>4,931</t>
        </is>
      </c>
      <c r="AL30" t="inlineStr">
        <is>
          <t>3,436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- -</t>
        </is>
      </c>
      <c r="K31" t="inlineStr">
        <is>
          <t>57,678</t>
        </is>
      </c>
      <c r="L31" t="inlineStr">
        <is>
          <t>57,869</t>
        </is>
      </c>
      <c r="M31" t="inlineStr">
        <is>
          <t>59,504</t>
        </is>
      </c>
      <c r="N31" t="inlineStr">
        <is>
          <t>61,683</t>
        </is>
      </c>
      <c r="O31" t="inlineStr">
        <is>
          <t>66,667</t>
        </is>
      </c>
      <c r="P31" t="inlineStr">
        <is>
          <t>66,984</t>
        </is>
      </c>
      <c r="Q31" t="inlineStr">
        <is>
          <t>67,725</t>
        </is>
      </c>
      <c r="R31" t="inlineStr">
        <is>
          <t>64,699</t>
        </is>
      </c>
      <c r="S31" t="inlineStr">
        <is>
          <t>73,702</t>
        </is>
      </c>
      <c r="T31" t="inlineStr">
        <is>
          <t>76,593</t>
        </is>
      </c>
      <c r="U31" t="inlineStr">
        <is>
          <t>79,436</t>
        </is>
      </c>
      <c r="V31" t="inlineStr">
        <is>
          <t>72,650</t>
        </is>
      </c>
      <c r="W31" t="inlineStr">
        <is>
          <t>74,728</t>
        </is>
      </c>
      <c r="X31" t="inlineStr">
        <is>
          <t>91,961</t>
        </is>
      </c>
      <c r="Y31" t="inlineStr">
        <is>
          <t>96,059</t>
        </is>
      </c>
      <c r="Z31" t="inlineStr">
        <is>
          <t>86,267</t>
        </is>
      </c>
      <c r="AA31" t="inlineStr">
        <is>
          <t>90,280</t>
        </is>
      </c>
      <c r="AB31" t="inlineStr">
        <is>
          <t>96,197</t>
        </is>
      </c>
      <c r="AC31" t="inlineStr">
        <is>
          <t>100,229</t>
        </is>
      </c>
      <c r="AD31" t="inlineStr">
        <is>
          <t>103,294</t>
        </is>
      </c>
      <c r="AE31" t="inlineStr">
        <is>
          <t>105,518</t>
        </is>
      </c>
      <c r="AF31" t="inlineStr">
        <is>
          <t>96,071</t>
        </is>
      </c>
      <c r="AG31" t="inlineStr">
        <is>
          <t>99,078</t>
        </is>
      </c>
      <c r="AH31" t="inlineStr">
        <is>
          <t>107,631</t>
        </is>
      </c>
      <c r="AI31" t="inlineStr">
        <is>
          <t>106,452</t>
        </is>
      </c>
      <c r="AJ31" t="inlineStr">
        <is>
          <t>131,201</t>
        </is>
      </c>
      <c r="AK31" t="inlineStr">
        <is>
          <t>135,245</t>
        </is>
      </c>
      <c r="AL31" t="inlineStr">
        <is>
          <t>113,005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  <c r="AK32" t="inlineStr">
        <is>
          <t>- -</t>
        </is>
      </c>
      <c r="AL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7,342</t>
        </is>
      </c>
      <c r="L33" t="inlineStr">
        <is>
          <t>7,488</t>
        </is>
      </c>
      <c r="M33" t="inlineStr">
        <is>
          <t>7,752</t>
        </is>
      </c>
      <c r="N33" t="inlineStr">
        <is>
          <t>8,601</t>
        </is>
      </c>
      <c r="O33" t="inlineStr">
        <is>
          <t>10,121</t>
        </is>
      </c>
      <c r="P33" t="inlineStr">
        <is>
          <t>11,762</t>
        </is>
      </c>
      <c r="Q33" t="inlineStr">
        <is>
          <t>12,400</t>
        </is>
      </c>
      <c r="R33" t="inlineStr">
        <is>
          <t>14,248</t>
        </is>
      </c>
      <c r="S33" t="inlineStr">
        <is>
          <t>14,858</t>
        </is>
      </c>
      <c r="T33" t="inlineStr">
        <is>
          <t>16,269</t>
        </is>
      </c>
      <c r="U33" t="inlineStr">
        <is>
          <t>18,355</t>
        </is>
      </c>
      <c r="V33" t="inlineStr">
        <is>
          <t>28,926</t>
        </is>
      </c>
      <c r="W33" t="inlineStr">
        <is>
          <t>31,271</t>
        </is>
      </c>
      <c r="X33" t="inlineStr">
        <is>
          <t>35,188</t>
        </is>
      </c>
      <c r="Y33" t="inlineStr">
        <is>
          <t>39,129</t>
        </is>
      </c>
      <c r="Z33" t="inlineStr">
        <is>
          <t>41,810</t>
        </is>
      </c>
      <c r="AA33" t="inlineStr">
        <is>
          <t>45,418</t>
        </is>
      </c>
      <c r="AB33" t="inlineStr">
        <is>
          <t>48,129</t>
        </is>
      </c>
      <c r="AC33" t="inlineStr">
        <is>
          <t>50,110</t>
        </is>
      </c>
      <c r="AD33" t="inlineStr">
        <is>
          <t>51,594</t>
        </is>
      </c>
      <c r="AE33" t="inlineStr">
        <is>
          <t>52,666</t>
        </is>
      </c>
      <c r="AF33" t="inlineStr">
        <is>
          <t>53,262</t>
        </is>
      </c>
      <c r="AG33" t="inlineStr">
        <is>
          <t>53,935</t>
        </is>
      </c>
      <c r="AH33" t="inlineStr">
        <is>
          <t>54,566</t>
        </is>
      </c>
      <c r="AI33" t="inlineStr">
        <is>
          <t>55,151</t>
        </is>
      </c>
      <c r="AJ33" t="inlineStr">
        <is>
          <t>55,895</t>
        </is>
      </c>
      <c r="AK33" t="inlineStr">
        <is>
          <t>56,556</t>
        </is>
      </c>
      <c r="AL33" t="inlineStr">
        <is>
          <t>57,319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- -</t>
        </is>
      </c>
      <c r="K34" t="inlineStr">
        <is>
          <t>12,352</t>
        </is>
      </c>
      <c r="L34" t="inlineStr">
        <is>
          <t>11,630</t>
        </is>
      </c>
      <c r="M34" t="inlineStr">
        <is>
          <t>11,189</t>
        </is>
      </c>
      <c r="N34" t="inlineStr">
        <is>
          <t>11,010</t>
        </is>
      </c>
      <c r="O34" t="inlineStr">
        <is>
          <t>10,141</t>
        </is>
      </c>
      <c r="P34" t="inlineStr">
        <is>
          <t>16,878</t>
        </is>
      </c>
      <c r="Q34" t="inlineStr">
        <is>
          <t>23,784</t>
        </is>
      </c>
      <c r="R34" t="inlineStr">
        <is>
          <t>30,142</t>
        </is>
      </c>
      <c r="S34" t="inlineStr">
        <is>
          <t>31,555</t>
        </is>
      </c>
      <c r="T34" t="inlineStr">
        <is>
          <t>37,525</t>
        </is>
      </c>
      <c r="U34" t="inlineStr">
        <is>
          <t>44,525</t>
        </is>
      </c>
      <c r="V34" t="inlineStr">
        <is>
          <t>44,734</t>
        </is>
      </c>
      <c r="W34" t="inlineStr">
        <is>
          <t>52,432</t>
        </is>
      </c>
      <c r="X34" t="inlineStr">
        <is>
          <t>60,640</t>
        </is>
      </c>
      <c r="Y34" t="inlineStr">
        <is>
          <t>70,353</t>
        </is>
      </c>
      <c r="Z34" t="inlineStr">
        <is>
          <t>80,900</t>
        </is>
      </c>
      <c r="AA34" t="inlineStr">
        <is>
          <t>92,532</t>
        </is>
      </c>
      <c r="AB34" t="inlineStr">
        <is>
          <t>104,857</t>
        </is>
      </c>
      <c r="AC34" t="inlineStr">
        <is>
          <t>117,641</t>
        </is>
      </c>
      <c r="AD34" t="inlineStr">
        <is>
          <t>130,042</t>
        </is>
      </c>
      <c r="AE34" t="inlineStr">
        <is>
          <t>137,793</t>
        </is>
      </c>
      <c r="AF34" t="inlineStr">
        <is>
          <t>146,124</t>
        </is>
      </c>
      <c r="AG34" t="inlineStr">
        <is>
          <t>152,759</t>
        </is>
      </c>
      <c r="AH34" t="inlineStr">
        <is>
          <t>153,126</t>
        </is>
      </c>
      <c r="AI34" t="inlineStr">
        <is>
          <t>159,206</t>
        </is>
      </c>
      <c r="AJ34" t="inlineStr">
        <is>
          <t>162,954</t>
        </is>
      </c>
      <c r="AK34" t="inlineStr">
        <is>
          <t>162,717</t>
        </is>
      </c>
      <c r="AL34" t="inlineStr">
        <is>
          <t>154,209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- -</t>
        </is>
      </c>
      <c r="K35" t="inlineStr">
        <is>
          <t>(28,156)</t>
        </is>
      </c>
      <c r="L35" t="inlineStr">
        <is>
          <t>(27,402)</t>
        </is>
      </c>
      <c r="M35" t="inlineStr">
        <is>
          <t>(24,486)</t>
        </is>
      </c>
      <c r="N35" t="inlineStr">
        <is>
          <t>(23,786)</t>
        </is>
      </c>
      <c r="O35" t="inlineStr">
        <is>
          <t>(25,239)</t>
        </is>
      </c>
      <c r="P35" t="inlineStr">
        <is>
          <t>(22,026)</t>
        </is>
      </c>
      <c r="Q35" t="inlineStr">
        <is>
          <t>(21,741)</t>
        </is>
      </c>
      <c r="R35" t="inlineStr">
        <is>
          <t>(21,871)</t>
        </is>
      </c>
      <c r="S35" t="inlineStr">
        <is>
          <t>(3,418)</t>
        </is>
      </c>
      <c r="T35" t="inlineStr">
        <is>
          <t>(1,896)</t>
        </is>
      </c>
      <c r="U35" t="inlineStr">
        <is>
          <t>(2,061)</t>
        </is>
      </c>
      <c r="V35" t="inlineStr">
        <is>
          <t>(2,016)</t>
        </is>
      </c>
      <c r="W35" t="inlineStr">
        <is>
          <t>(8,901)</t>
        </is>
      </c>
      <c r="X35" t="inlineStr">
        <is>
          <t>(3,414)</t>
        </is>
      </c>
      <c r="Y35" t="inlineStr">
        <is>
          <t>(21,845)</t>
        </is>
      </c>
      <c r="Z35" t="inlineStr">
        <is>
          <t>(18,830)</t>
        </is>
      </c>
      <c r="AA35" t="inlineStr">
        <is>
          <t>(18,743)</t>
        </is>
      </c>
      <c r="AB35" t="inlineStr">
        <is>
          <t>(21,885)</t>
        </is>
      </c>
      <c r="AC35" t="inlineStr">
        <is>
          <t>(25,759)</t>
        </is>
      </c>
      <c r="AD35" t="inlineStr">
        <is>
          <t>(21,602)</t>
        </is>
      </c>
      <c r="AE35" t="inlineStr">
        <is>
          <t>(27,875)</t>
        </is>
      </c>
      <c r="AF35" t="inlineStr">
        <is>
          <t>(29,607)</t>
        </is>
      </c>
      <c r="AG35" t="inlineStr">
        <is>
          <t>(29,398)</t>
        </is>
      </c>
      <c r="AH35" t="inlineStr">
        <is>
          <t>(26,592)</t>
        </is>
      </c>
      <c r="AI35" t="inlineStr">
        <is>
          <t>(29,490)</t>
        </is>
      </c>
      <c r="AJ35" t="inlineStr">
        <is>
          <t>(28,597)</t>
        </is>
      </c>
      <c r="AK35" t="inlineStr">
        <is>
          <t>(29,337)</t>
        </is>
      </c>
      <c r="AL35" t="inlineStr">
        <is>
          <t>(23,234)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- -</t>
        </is>
      </c>
      <c r="K36" t="inlineStr">
        <is>
          <t>31,875</t>
        </is>
      </c>
      <c r="L36" t="inlineStr">
        <is>
          <t>30,707</t>
        </is>
      </c>
      <c r="M36" t="inlineStr">
        <is>
          <t>27,173</t>
        </is>
      </c>
      <c r="N36" t="inlineStr">
        <is>
          <t>23,991</t>
        </is>
      </c>
      <c r="O36" t="inlineStr">
        <is>
          <t>24,410</t>
        </is>
      </c>
      <c r="P36" t="inlineStr">
        <is>
          <t>13,897</t>
        </is>
      </c>
      <c r="Q36" t="inlineStr">
        <is>
          <t>6,181</t>
        </is>
      </c>
      <c r="R36" t="inlineStr">
        <is>
          <t>1,095</t>
        </is>
      </c>
      <c r="S36" t="inlineStr">
        <is>
          <t>(20,213)</t>
        </is>
      </c>
      <c r="T36" t="inlineStr">
        <is>
          <t>(24,034)</t>
        </is>
      </c>
      <c r="U36" t="inlineStr">
        <is>
          <t>(31,072)</t>
        </is>
      </c>
      <c r="V36" t="inlineStr">
        <is>
          <t>(38,546)</t>
        </is>
      </c>
      <c r="W36" t="inlineStr">
        <is>
          <t>(46,296)</t>
        </is>
      </c>
      <c r="X36" t="inlineStr">
        <is>
          <t>(63,944)</t>
        </is>
      </c>
      <c r="Y36" t="inlineStr">
        <is>
          <t>(74,172)</t>
        </is>
      </c>
      <c r="Z36" t="inlineStr">
        <is>
          <t>(81,243)</t>
        </is>
      </c>
      <c r="AA36" t="inlineStr">
        <is>
          <t>(96,161)</t>
        </is>
      </c>
      <c r="AB36" t="inlineStr">
        <is>
          <t>(110,963)</t>
        </is>
      </c>
      <c r="AC36" t="inlineStr">
        <is>
          <t>(123,132)</t>
        </is>
      </c>
      <c r="AD36" t="inlineStr">
        <is>
          <t>(137,242)</t>
        </is>
      </c>
      <c r="AE36" t="inlineStr">
        <is>
          <t>- -</t>
        </is>
      </c>
      <c r="AF36" t="inlineStr">
        <is>
          <t>(155,517)</t>
        </is>
      </c>
      <c r="AG36" t="inlineStr">
        <is>
          <t>(159,050)</t>
        </is>
      </c>
      <c r="AH36" t="inlineStr">
        <is>
          <t>(163,506)</t>
        </is>
      </c>
      <c r="AI36" t="inlineStr">
        <is>
          <t>(168,071)</t>
        </is>
      </c>
      <c r="AJ36" t="inlineStr">
        <is>
          <t>(169,411)</t>
        </is>
      </c>
      <c r="AK36" t="inlineStr">
        <is>
          <t>(169,339)</t>
        </is>
      </c>
      <c r="AL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- -</t>
        </is>
      </c>
      <c r="K37" t="inlineStr">
        <is>
          <t>23,413</t>
        </is>
      </c>
      <c r="L37" t="inlineStr">
        <is>
          <t>22,423</t>
        </is>
      </c>
      <c r="M37" t="inlineStr">
        <is>
          <t>21,628</t>
        </is>
      </c>
      <c r="N37" t="inlineStr">
        <is>
          <t>19,816</t>
        </is>
      </c>
      <c r="O37" t="inlineStr">
        <is>
          <t>19,433</t>
        </is>
      </c>
      <c r="P37" t="inlineStr">
        <is>
          <t>20,511</t>
        </is>
      </c>
      <c r="Q37" t="inlineStr">
        <is>
          <t>20,624</t>
        </is>
      </c>
      <c r="R37" t="inlineStr">
        <is>
          <t>23,614</t>
        </is>
      </c>
      <c r="S37" t="inlineStr">
        <is>
          <t>22,782</t>
        </is>
      </c>
      <c r="T37" t="inlineStr">
        <is>
          <t>27,864</t>
        </is>
      </c>
      <c r="U37" t="inlineStr">
        <is>
          <t>29,747</t>
        </is>
      </c>
      <c r="V37" t="inlineStr">
        <is>
          <t>33,098</t>
        </is>
      </c>
      <c r="W37" t="inlineStr">
        <is>
          <t>28,506</t>
        </is>
      </c>
      <c r="X37" t="inlineStr">
        <is>
          <t>28,470</t>
        </is>
      </c>
      <c r="Y37" t="inlineStr">
        <is>
          <t>13,465</t>
        </is>
      </c>
      <c r="Z37" t="inlineStr">
        <is>
          <t>22,637</t>
        </is>
      </c>
      <c r="AA37" t="inlineStr">
        <is>
          <t>23,046</t>
        </is>
      </c>
      <c r="AB37" t="inlineStr">
        <is>
          <t>20,138</t>
        </is>
      </c>
      <c r="AC37" t="inlineStr">
        <is>
          <t>18,860</t>
        </is>
      </c>
      <c r="AD37" t="inlineStr">
        <is>
          <t>22,792</t>
        </is>
      </c>
      <c r="AE37" t="inlineStr">
        <is>
          <t>11,868</t>
        </is>
      </c>
      <c r="AF37" t="inlineStr">
        <is>
          <t>14,262</t>
        </is>
      </c>
      <c r="AG37" t="inlineStr">
        <is>
          <t>18,246</t>
        </is>
      </c>
      <c r="AH37" t="inlineStr">
        <is>
          <t>17,594</t>
        </is>
      </c>
      <c r="AI37" t="inlineStr">
        <is>
          <t>16,796</t>
        </is>
      </c>
      <c r="AJ37" t="inlineStr">
        <is>
          <t>20,841</t>
        </is>
      </c>
      <c r="AK37" t="inlineStr">
        <is>
          <t>20,597</t>
        </is>
      </c>
      <c r="AL37" t="inlineStr">
        <is>
          <t>18,901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- -</t>
        </is>
      </c>
      <c r="K38" t="inlineStr">
        <is>
          <t>81,091</t>
        </is>
      </c>
      <c r="L38" t="inlineStr">
        <is>
          <t>80,292</t>
        </is>
      </c>
      <c r="M38" t="inlineStr">
        <is>
          <t>81,132</t>
        </is>
      </c>
      <c r="N38" t="inlineStr">
        <is>
          <t>81,499</t>
        </is>
      </c>
      <c r="O38" t="inlineStr">
        <is>
          <t>86,100</t>
        </is>
      </c>
      <c r="P38" t="inlineStr">
        <is>
          <t>87,495</t>
        </is>
      </c>
      <c r="Q38" t="inlineStr">
        <is>
          <t>88,349</t>
        </is>
      </c>
      <c r="R38" t="inlineStr">
        <is>
          <t>88,313</t>
        </is>
      </c>
      <c r="S38" t="inlineStr">
        <is>
          <t>96,484</t>
        </is>
      </c>
      <c r="T38" t="inlineStr">
        <is>
          <t>104,457</t>
        </is>
      </c>
      <c r="U38" t="inlineStr">
        <is>
          <t>109,183</t>
        </is>
      </c>
      <c r="V38" t="inlineStr">
        <is>
          <t>105,748</t>
        </is>
      </c>
      <c r="W38" t="inlineStr">
        <is>
          <t>103,234</t>
        </is>
      </c>
      <c r="X38" t="inlineStr">
        <is>
          <t>120,431</t>
        </is>
      </c>
      <c r="Y38" t="inlineStr">
        <is>
          <t>109,524</t>
        </is>
      </c>
      <c r="Z38" t="inlineStr">
        <is>
          <t>108,904</t>
        </is>
      </c>
      <c r="AA38" t="inlineStr">
        <is>
          <t>113,326</t>
        </is>
      </c>
      <c r="AB38" t="inlineStr">
        <is>
          <t>116,335</t>
        </is>
      </c>
      <c r="AC38" t="inlineStr">
        <is>
          <t>119,089</t>
        </is>
      </c>
      <c r="AD38" t="inlineStr">
        <is>
          <t>126,086</t>
        </is>
      </c>
      <c r="AE38" t="inlineStr">
        <is>
          <t>117,386</t>
        </is>
      </c>
      <c r="AF38" t="inlineStr">
        <is>
          <t>110,333</t>
        </is>
      </c>
      <c r="AG38" t="inlineStr">
        <is>
          <t>117,324</t>
        </is>
      </c>
      <c r="AH38" t="inlineStr">
        <is>
          <t>125,225</t>
        </is>
      </c>
      <c r="AI38" t="inlineStr">
        <is>
          <t>123,248</t>
        </is>
      </c>
      <c r="AJ38" t="inlineStr">
        <is>
          <t>152,042</t>
        </is>
      </c>
      <c r="AK38" t="inlineStr">
        <is>
          <t>155,842</t>
        </is>
      </c>
      <c r="AL38" t="inlineStr">
        <is>
          <t>131,906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  <c r="Z39" t="inlineStr">
        <is>
          <t>118</t>
        </is>
      </c>
      <c r="AA39" t="inlineStr">
        <is>
          <t>126</t>
        </is>
      </c>
      <c r="AB39" t="inlineStr">
        <is>
          <t>98</t>
        </is>
      </c>
      <c r="AC39" t="inlineStr">
        <is>
          <t>124</t>
        </is>
      </c>
      <c r="AD39" t="inlineStr">
        <is>
          <t>137</t>
        </is>
      </c>
      <c r="AE39" t="inlineStr">
        <is>
          <t>146</t>
        </is>
      </c>
      <c r="AF39" t="inlineStr">
        <is>
          <t>158</t>
        </is>
      </c>
      <c r="AG39" t="inlineStr">
        <is>
          <t>146</t>
        </is>
      </c>
      <c r="AH39" t="inlineStr">
        <is>
          <t>130</t>
        </is>
      </c>
      <c r="AI39" t="inlineStr">
        <is>
          <t>134</t>
        </is>
      </c>
      <c r="AJ39" t="inlineStr">
        <is>
          <t>144</t>
        </is>
      </c>
      <c r="AK39" t="inlineStr">
        <is>
          <t>128</t>
        </is>
      </c>
      <c r="AL39" t="inlineStr">
        <is>
          <t>95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- -</t>
        </is>
      </c>
      <c r="K40" t="inlineStr">
        <is>
          <t>81,091</t>
        </is>
      </c>
      <c r="L40" t="inlineStr">
        <is>
          <t>80,292</t>
        </is>
      </c>
      <c r="M40" t="inlineStr">
        <is>
          <t>81,132</t>
        </is>
      </c>
      <c r="N40" t="inlineStr">
        <is>
          <t>81,499</t>
        </is>
      </c>
      <c r="O40" t="inlineStr">
        <is>
          <t>86,100</t>
        </is>
      </c>
      <c r="P40" t="inlineStr">
        <is>
          <t>87,495</t>
        </is>
      </c>
      <c r="Q40" t="inlineStr">
        <is>
          <t>88,349</t>
        </is>
      </c>
      <c r="R40" t="inlineStr">
        <is>
          <t>88,313</t>
        </is>
      </c>
      <c r="S40" t="inlineStr">
        <is>
          <t>96,484</t>
        </is>
      </c>
      <c r="T40" t="inlineStr">
        <is>
          <t>104,457</t>
        </is>
      </c>
      <c r="U40" t="inlineStr">
        <is>
          <t>109,183</t>
        </is>
      </c>
      <c r="V40" t="inlineStr">
        <is>
          <t>105,748</t>
        </is>
      </c>
      <c r="W40" t="inlineStr">
        <is>
          <t>103,234</t>
        </is>
      </c>
      <c r="X40" t="inlineStr">
        <is>
          <t>120,431</t>
        </is>
      </c>
      <c r="Y40" t="inlineStr">
        <is>
          <t>109,524</t>
        </is>
      </c>
      <c r="Z40" t="inlineStr">
        <is>
          <t>109,022</t>
        </is>
      </c>
      <c r="AA40" t="inlineStr">
        <is>
          <t>113,452</t>
        </is>
      </c>
      <c r="AB40" t="inlineStr">
        <is>
          <t>116,433</t>
        </is>
      </c>
      <c r="AC40" t="inlineStr">
        <is>
          <t>119,213</t>
        </is>
      </c>
      <c r="AD40" t="inlineStr">
        <is>
          <t>126,223</t>
        </is>
      </c>
      <c r="AE40" t="inlineStr">
        <is>
          <t>117,532</t>
        </is>
      </c>
      <c r="AF40" t="inlineStr">
        <is>
          <t>110,491</t>
        </is>
      </c>
      <c r="AG40" t="inlineStr">
        <is>
          <t>117,470</t>
        </is>
      </c>
      <c r="AH40" t="inlineStr">
        <is>
          <t>125,355</t>
        </is>
      </c>
      <c r="AI40" t="inlineStr">
        <is>
          <t>123,382</t>
        </is>
      </c>
      <c r="AJ40" t="inlineStr">
        <is>
          <t>152,186</t>
        </is>
      </c>
      <c r="AK40" t="inlineStr">
        <is>
          <t>155,970</t>
        </is>
      </c>
      <c r="AL40" t="inlineStr">
        <is>
          <t>132,001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3,758</t>
        </is>
      </c>
      <c r="G2" t="inlineStr">
        <is>
          <t>6,020</t>
        </is>
      </c>
      <c r="H2" t="inlineStr">
        <is>
          <t>(564)</t>
        </is>
      </c>
      <c r="I2" t="inlineStr">
        <is>
          <t>(4,965)</t>
        </is>
      </c>
      <c r="J2" t="inlineStr">
        <is>
          <t>(8,101)</t>
        </is>
      </c>
      <c r="K2" t="inlineStr">
        <is>
          <t>3,021</t>
        </is>
      </c>
      <c r="L2" t="inlineStr">
        <is>
          <t>4,178</t>
        </is>
      </c>
      <c r="M2" t="inlineStr">
        <is>
          <t>5,429</t>
        </is>
      </c>
      <c r="N2" t="inlineStr">
        <is>
          <t>6,093</t>
        </is>
      </c>
      <c r="O2" t="inlineStr">
        <is>
          <t>6,328</t>
        </is>
      </c>
      <c r="P2" t="inlineStr">
        <is>
          <t>7,712</t>
        </is>
      </c>
      <c r="Q2" t="inlineStr">
        <is>
          <t>8,093</t>
        </is>
      </c>
      <c r="R2" t="inlineStr">
        <is>
          <t>7,723</t>
        </is>
      </c>
      <c r="S2" t="inlineStr">
        <is>
          <t>3,579</t>
        </is>
      </c>
      <c r="T2" t="inlineStr">
        <is>
          <t>7,583</t>
        </is>
      </c>
      <c r="U2" t="inlineStr">
        <is>
          <t>8,430</t>
        </is>
      </c>
      <c r="V2" t="inlineStr">
        <is>
          <t>7,934</t>
        </is>
      </c>
      <c r="W2" t="inlineStr">
        <is>
          <t>9,492</t>
        </is>
      </c>
      <c r="X2" t="inlineStr">
        <is>
          <t>10,418</t>
        </is>
      </c>
      <c r="Y2" t="inlineStr">
        <is>
          <t>12,334</t>
        </is>
      </c>
      <c r="Z2" t="inlineStr">
        <is>
          <t>13,425</t>
        </is>
      </c>
      <c r="AA2" t="inlineStr">
        <is>
          <t>14,833</t>
        </is>
      </c>
      <c r="AB2" t="inlineStr">
        <is>
          <t>15,855</t>
        </is>
      </c>
      <c r="AC2" t="inlineStr">
        <is>
          <t>16,604</t>
        </is>
      </c>
      <c r="AD2" t="inlineStr">
        <is>
          <t>16,483</t>
        </is>
      </c>
      <c r="AE2" t="inlineStr">
        <is>
          <t>12,022</t>
        </is>
      </c>
      <c r="AF2" t="inlineStr">
        <is>
          <t>13,190</t>
        </is>
      </c>
      <c r="AG2" t="inlineStr">
        <is>
          <t>11,872</t>
        </is>
      </c>
      <c r="AH2" t="inlineStr">
        <is>
          <t>5,753</t>
        </is>
      </c>
      <c r="AI2" t="inlineStr">
        <is>
          <t>8,728</t>
        </is>
      </c>
      <c r="AJ2" t="inlineStr">
        <is>
          <t>9,431</t>
        </is>
      </c>
      <c r="AK2" t="inlineStr">
        <is>
          <t>5,590</t>
        </is>
      </c>
      <c r="AL2" t="inlineStr">
        <is>
          <t>5,742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4,240</t>
        </is>
      </c>
      <c r="G3" t="inlineStr">
        <is>
          <t>4,217</t>
        </is>
      </c>
      <c r="H3" t="inlineStr">
        <is>
          <t>5,150</t>
        </is>
      </c>
      <c r="I3" t="inlineStr">
        <is>
          <t>6,259</t>
        </is>
      </c>
      <c r="J3" t="inlineStr">
        <is>
          <t>4,710</t>
        </is>
      </c>
      <c r="K3" t="inlineStr">
        <is>
          <t>6,295</t>
        </is>
      </c>
      <c r="L3" t="inlineStr">
        <is>
          <t>5,602</t>
        </is>
      </c>
      <c r="M3" t="inlineStr">
        <is>
          <t>5,012</t>
        </is>
      </c>
      <c r="N3" t="inlineStr">
        <is>
          <t>5,001</t>
        </is>
      </c>
      <c r="O3" t="inlineStr">
        <is>
          <t>4,992</t>
        </is>
      </c>
      <c r="P3" t="inlineStr">
        <is>
          <t>6,585</t>
        </is>
      </c>
      <c r="Q3" t="inlineStr">
        <is>
          <t>4,995</t>
        </is>
      </c>
      <c r="R3" t="inlineStr">
        <is>
          <t>4,820</t>
        </is>
      </c>
      <c r="S3" t="inlineStr">
        <is>
          <t>4,379</t>
        </is>
      </c>
      <c r="T3" t="inlineStr">
        <is>
          <t>4,701</t>
        </is>
      </c>
      <c r="U3" t="inlineStr">
        <is>
          <t>4,915</t>
        </is>
      </c>
      <c r="V3" t="inlineStr">
        <is>
          <t>5,188</t>
        </is>
      </c>
      <c r="W3" t="inlineStr">
        <is>
          <t>4,983</t>
        </is>
      </c>
      <c r="X3" t="inlineStr">
        <is>
          <t>5,201</t>
        </is>
      </c>
      <c r="Y3" t="inlineStr">
        <is>
          <t>5,450</t>
        </is>
      </c>
      <c r="Z3" t="inlineStr">
        <is>
          <t>4,994</t>
        </is>
      </c>
      <c r="AA3" t="inlineStr">
        <is>
          <t>4,831</t>
        </is>
      </c>
      <c r="AB3" t="inlineStr">
        <is>
          <t>4,815</t>
        </is>
      </c>
      <c r="AC3" t="inlineStr">
        <is>
          <t>4,676</t>
        </is>
      </c>
      <c r="AD3" t="inlineStr">
        <is>
          <t>4,678</t>
        </is>
      </c>
      <c r="AE3" t="inlineStr">
        <is>
          <t>4,492</t>
        </is>
      </c>
      <c r="AF3" t="inlineStr">
        <is>
          <t>3,855</t>
        </is>
      </c>
      <c r="AG3" t="inlineStr">
        <is>
          <t>4,381</t>
        </is>
      </c>
      <c r="AH3" t="inlineStr">
        <is>
          <t>4,541</t>
        </is>
      </c>
      <c r="AI3" t="inlineStr">
        <is>
          <t>4,480</t>
        </is>
      </c>
      <c r="AJ3" t="inlineStr">
        <is>
          <t>6,059</t>
        </is>
      </c>
      <c r="AK3" t="inlineStr">
        <is>
          <t>6,695</t>
        </is>
      </c>
      <c r="AL3" t="inlineStr">
        <is>
          <t>6,417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825</t>
        </is>
      </c>
      <c r="L4" t="inlineStr">
        <is>
          <t>1,392</t>
        </is>
      </c>
      <c r="M4" t="inlineStr">
        <is>
          <t>11</t>
        </is>
      </c>
      <c r="N4" t="inlineStr">
        <is>
          <t>358</t>
        </is>
      </c>
      <c r="O4" t="inlineStr">
        <is>
          <t>(606)</t>
        </is>
      </c>
      <c r="P4" t="inlineStr">
        <is>
          <t>(713)</t>
        </is>
      </c>
      <c r="Q4" t="inlineStr">
        <is>
          <t>29</t>
        </is>
      </c>
      <c r="R4" t="inlineStr">
        <is>
          <t>658</t>
        </is>
      </c>
      <c r="S4" t="inlineStr">
        <is>
          <t>(67)</t>
        </is>
      </c>
      <c r="T4" t="inlineStr">
        <is>
          <t>1,126</t>
        </is>
      </c>
      <c r="U4" t="inlineStr">
        <is>
          <t>2,081</t>
        </is>
      </c>
      <c r="V4" t="inlineStr">
        <is>
          <t>2,185</t>
        </is>
      </c>
      <c r="W4" t="inlineStr">
        <is>
          <t>1,724</t>
        </is>
      </c>
      <c r="X4" t="inlineStr">
        <is>
          <t>740</t>
        </is>
      </c>
      <c r="Y4" t="inlineStr">
        <is>
          <t>1,900</t>
        </is>
      </c>
      <c r="Z4" t="inlineStr">
        <is>
          <t>1,773</t>
        </is>
      </c>
      <c r="AA4" t="inlineStr">
        <is>
          <t>1,294</t>
        </is>
      </c>
      <c r="AB4" t="inlineStr">
        <is>
          <t>1,212</t>
        </is>
      </c>
      <c r="AC4" t="inlineStr">
        <is>
          <t>797</t>
        </is>
      </c>
      <c r="AD4" t="inlineStr">
        <is>
          <t>(1,610)</t>
        </is>
      </c>
      <c r="AE4" t="inlineStr">
        <is>
          <t>(237)</t>
        </is>
      </c>
      <c r="AF4" t="inlineStr">
        <is>
          <t>1,387</t>
        </is>
      </c>
      <c r="AG4" t="inlineStr">
        <is>
          <t>(1,132)</t>
        </is>
      </c>
      <c r="AH4" t="inlineStr">
        <is>
          <t>(931)</t>
        </is>
      </c>
      <c r="AI4" t="inlineStr">
        <is>
          <t>853</t>
        </is>
      </c>
      <c r="AJ4" t="inlineStr">
        <is>
          <t>(1,527)</t>
        </is>
      </c>
      <c r="AK4" t="inlineStr">
        <is>
          <t>(3,203)</t>
        </is>
      </c>
      <c r="AL4" t="inlineStr">
        <is>
          <t>(2,001)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1,043</t>
        </is>
      </c>
      <c r="W5" t="inlineStr">
        <is>
          <t>846</t>
        </is>
      </c>
      <c r="X5" t="inlineStr">
        <is>
          <t>713</t>
        </is>
      </c>
      <c r="Y5" t="inlineStr">
        <is>
          <t>659</t>
        </is>
      </c>
      <c r="Z5" t="inlineStr">
        <is>
          <t>558</t>
        </is>
      </c>
      <c r="AA5" t="inlineStr">
        <is>
          <t>629</t>
        </is>
      </c>
      <c r="AB5" t="inlineStr">
        <is>
          <t>697</t>
        </is>
      </c>
      <c r="AC5" t="inlineStr">
        <is>
          <t>688</t>
        </is>
      </c>
      <c r="AD5" t="inlineStr">
        <is>
          <t>614</t>
        </is>
      </c>
      <c r="AE5" t="inlineStr">
        <is>
          <t>512</t>
        </is>
      </c>
      <c r="AF5" t="inlineStr">
        <is>
          <t>468</t>
        </is>
      </c>
      <c r="AG5" t="inlineStr">
        <is>
          <t>544</t>
        </is>
      </c>
      <c r="AH5" t="inlineStr">
        <is>
          <t>534</t>
        </is>
      </c>
      <c r="AI5" t="inlineStr">
        <is>
          <t>510</t>
        </is>
      </c>
      <c r="AJ5" t="inlineStr">
        <is>
          <t>679</t>
        </is>
      </c>
      <c r="AK5" t="inlineStr">
        <is>
          <t>937</t>
        </is>
      </c>
      <c r="AL5" t="inlineStr">
        <is>
          <t>982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(1,737)</t>
        </is>
      </c>
      <c r="G6" t="inlineStr">
        <is>
          <t>(3,883)</t>
        </is>
      </c>
      <c r="H6" t="inlineStr">
        <is>
          <t>2,866</t>
        </is>
      </c>
      <c r="I6" t="inlineStr">
        <is>
          <t>(1,486)</t>
        </is>
      </c>
      <c r="J6" t="inlineStr">
        <is>
          <t>4,272</t>
        </is>
      </c>
      <c r="K6" t="inlineStr">
        <is>
          <t>4,435</t>
        </is>
      </c>
      <c r="L6" t="inlineStr">
        <is>
          <t>154</t>
        </is>
      </c>
      <c r="M6" t="inlineStr">
        <is>
          <t>1,179</t>
        </is>
      </c>
      <c r="N6" t="inlineStr">
        <is>
          <t>(1,869)</t>
        </is>
      </c>
      <c r="O6" t="inlineStr">
        <is>
          <t>(825)</t>
        </is>
      </c>
      <c r="P6" t="inlineStr">
        <is>
          <t>1,318</t>
        </is>
      </c>
      <c r="Q6" t="inlineStr">
        <is>
          <t>(3,051)</t>
        </is>
      </c>
      <c r="R6" t="inlineStr">
        <is>
          <t>976</t>
        </is>
      </c>
      <c r="S6" t="inlineStr">
        <is>
          <t>3,077</t>
        </is>
      </c>
      <c r="T6" t="inlineStr">
        <is>
          <t>1,354</t>
        </is>
      </c>
      <c r="U6" t="inlineStr">
        <is>
          <t>362</t>
        </is>
      </c>
      <c r="V6" t="inlineStr">
        <is>
          <t>56</t>
        </is>
      </c>
      <c r="W6" t="inlineStr">
        <is>
          <t>(1,780)</t>
        </is>
      </c>
      <c r="X6" t="inlineStr">
        <is>
          <t>(890)</t>
        </is>
      </c>
      <c r="Y6" t="inlineStr">
        <is>
          <t>(1,193)</t>
        </is>
      </c>
      <c r="Z6" t="inlineStr">
        <is>
          <t>418</t>
        </is>
      </c>
      <c r="AA6" t="inlineStr">
        <is>
          <t>(1,237)</t>
        </is>
      </c>
      <c r="AB6" t="inlineStr">
        <is>
          <t>(2,390)</t>
        </is>
      </c>
      <c r="AC6" t="inlineStr">
        <is>
          <t>(2,449)</t>
        </is>
      </c>
      <c r="AD6" t="inlineStr">
        <is>
          <t>(2,446)</t>
        </is>
      </c>
      <c r="AE6" t="inlineStr">
        <is>
          <t>(1,766)</t>
        </is>
      </c>
      <c r="AF6" t="inlineStr">
        <is>
          <t>(2,444)</t>
        </is>
      </c>
      <c r="AG6" t="inlineStr">
        <is>
          <t>1,231</t>
        </is>
      </c>
      <c r="AH6" t="inlineStr">
        <is>
          <t>6,813</t>
        </is>
      </c>
      <c r="AI6" t="inlineStr">
        <is>
          <t>554</t>
        </is>
      </c>
      <c r="AJ6" t="inlineStr">
        <is>
          <t>1,225</t>
        </is>
      </c>
      <c r="AK6" t="inlineStr">
        <is>
          <t>8,249</t>
        </is>
      </c>
      <c r="AL6" t="inlineStr">
        <is>
          <t>1,962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734</t>
        </is>
      </c>
      <c r="AB7" t="inlineStr">
        <is>
          <t>- -</t>
        </is>
      </c>
      <c r="AC7" t="inlineStr">
        <is>
          <t>(2,900)</t>
        </is>
      </c>
      <c r="AD7" t="inlineStr">
        <is>
          <t>(1,300)</t>
        </is>
      </c>
      <c r="AE7" t="inlineStr">
        <is>
          <t>700</t>
        </is>
      </c>
      <c r="AF7" t="inlineStr">
        <is>
          <t>200</t>
        </is>
      </c>
      <c r="AG7" t="inlineStr">
        <is>
          <t>1,218</t>
        </is>
      </c>
      <c r="AH7" t="inlineStr">
        <is>
          <t>419</t>
        </is>
      </c>
      <c r="AI7" t="inlineStr">
        <is>
          <t>(345)</t>
        </is>
      </c>
      <c r="AJ7" t="inlineStr">
        <is>
          <t>491</t>
        </is>
      </c>
      <c r="AK7" t="inlineStr">
        <is>
          <t>4,349</t>
        </is>
      </c>
      <c r="AL7" t="inlineStr">
        <is>
          <t>3,907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(29)</t>
        </is>
      </c>
      <c r="G8" t="inlineStr">
        <is>
          <t>17</t>
        </is>
      </c>
      <c r="H8" t="inlineStr">
        <is>
          <t>(36)</t>
        </is>
      </c>
      <c r="I8" t="inlineStr">
        <is>
          <t>704</t>
        </is>
      </c>
      <c r="J8" t="inlineStr">
        <is>
          <t>583</t>
        </is>
      </c>
      <c r="K8" t="inlineStr">
        <is>
          <t>1,518</t>
        </is>
      </c>
      <c r="L8" t="inlineStr">
        <is>
          <t>107</t>
        </is>
      </c>
      <c r="M8" t="inlineStr">
        <is>
          <t>196</t>
        </is>
      </c>
      <c r="N8" t="inlineStr">
        <is>
          <t>432</t>
        </is>
      </c>
      <c r="O8" t="inlineStr">
        <is>
          <t>73</t>
        </is>
      </c>
      <c r="P8" t="inlineStr">
        <is>
          <t>301</t>
        </is>
      </c>
      <c r="Q8" t="inlineStr">
        <is>
          <t>(55)</t>
        </is>
      </c>
      <c r="R8" t="inlineStr">
        <is>
          <t>337</t>
        </is>
      </c>
      <c r="S8" t="inlineStr">
        <is>
          <t>793</t>
        </is>
      </c>
      <c r="T8" t="inlineStr">
        <is>
          <t>293</t>
        </is>
      </c>
      <c r="U8" t="inlineStr">
        <is>
          <t>(291)</t>
        </is>
      </c>
      <c r="V8" t="inlineStr">
        <is>
          <t>202</t>
        </is>
      </c>
      <c r="W8" t="inlineStr">
        <is>
          <t>112</t>
        </is>
      </c>
      <c r="X8" t="inlineStr">
        <is>
          <t>182</t>
        </is>
      </c>
      <c r="Y8" t="inlineStr">
        <is>
          <t>(102)</t>
        </is>
      </c>
      <c r="Z8" t="inlineStr">
        <is>
          <t>263</t>
        </is>
      </c>
      <c r="AA8" t="inlineStr">
        <is>
          <t>92</t>
        </is>
      </c>
      <c r="AB8" t="inlineStr">
        <is>
          <t>(163)</t>
        </is>
      </c>
      <c r="AC8" t="inlineStr">
        <is>
          <t>280</t>
        </is>
      </c>
      <c r="AD8" t="inlineStr">
        <is>
          <t>(57)</t>
        </is>
      </c>
      <c r="AE8" t="inlineStr">
        <is>
          <t>(39)</t>
        </is>
      </c>
      <c r="AF8" t="inlineStr">
        <is>
          <t>133</t>
        </is>
      </c>
      <c r="AG8" t="inlineStr">
        <is>
          <t>(14)</t>
        </is>
      </c>
      <c r="AH8" t="inlineStr">
        <is>
          <t>18</t>
        </is>
      </c>
      <c r="AI8" t="inlineStr">
        <is>
          <t>(127)</t>
        </is>
      </c>
      <c r="AJ8" t="inlineStr">
        <is>
          <t>67</t>
        </is>
      </c>
      <c r="AK8" t="inlineStr">
        <is>
          <t>(209)</t>
        </is>
      </c>
      <c r="AL8" t="inlineStr">
        <is>
          <t>138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305</t>
        </is>
      </c>
      <c r="L9" t="inlineStr">
        <is>
          <t>659</t>
        </is>
      </c>
      <c r="M9" t="inlineStr">
        <is>
          <t>319</t>
        </is>
      </c>
      <c r="N9" t="inlineStr">
        <is>
          <t>699</t>
        </is>
      </c>
      <c r="O9" t="inlineStr">
        <is>
          <t>362</t>
        </is>
      </c>
      <c r="P9" t="inlineStr">
        <is>
          <t>(3)</t>
        </is>
      </c>
      <c r="Q9" t="inlineStr">
        <is>
          <t>2,245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411</t>
        </is>
      </c>
      <c r="V9" t="inlineStr">
        <is>
          <t>(536)</t>
        </is>
      </c>
      <c r="W9" t="inlineStr">
        <is>
          <t>355</t>
        </is>
      </c>
      <c r="X9" t="inlineStr">
        <is>
          <t>(142)</t>
        </is>
      </c>
      <c r="Y9" t="inlineStr">
        <is>
          <t>(860)</t>
        </is>
      </c>
      <c r="Z9" t="inlineStr">
        <is>
          <t>170</t>
        </is>
      </c>
      <c r="AA9" t="inlineStr">
        <is>
          <t>174</t>
        </is>
      </c>
      <c r="AB9" t="inlineStr">
        <is>
          <t>451</t>
        </is>
      </c>
      <c r="AC9" t="inlineStr">
        <is>
          <t>(224)</t>
        </is>
      </c>
      <c r="AD9" t="inlineStr">
        <is>
          <t>(529)</t>
        </is>
      </c>
      <c r="AE9" t="inlineStr">
        <is>
          <t>(456)</t>
        </is>
      </c>
      <c r="AF9" t="inlineStr">
        <is>
          <t>81</t>
        </is>
      </c>
      <c r="AG9" t="inlineStr">
        <is>
          <t>197</t>
        </is>
      </c>
      <c r="AH9" t="inlineStr">
        <is>
          <t>47</t>
        </is>
      </c>
      <c r="AI9" t="inlineStr">
        <is>
          <t>126</t>
        </is>
      </c>
      <c r="AJ9" t="inlineStr">
        <is>
          <t>(503)</t>
        </is>
      </c>
      <c r="AK9" t="inlineStr">
        <is>
          <t>138</t>
        </is>
      </c>
      <c r="AL9" t="inlineStr">
        <is>
          <t>85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12,112</t>
        </is>
      </c>
      <c r="K10" t="inlineStr">
        <is>
          <t>1,959</t>
        </is>
      </c>
      <c r="L10" t="inlineStr">
        <is>
          <t>(82)</t>
        </is>
      </c>
      <c r="M10" t="inlineStr">
        <is>
          <t>1,314</t>
        </is>
      </c>
      <c r="N10" t="inlineStr">
        <is>
          <t>727</t>
        </is>
      </c>
      <c r="O10" t="inlineStr">
        <is>
          <t>1,476</t>
        </is>
      </c>
      <c r="P10" t="inlineStr">
        <is>
          <t>2,697</t>
        </is>
      </c>
      <c r="Q10" t="inlineStr">
        <is>
          <t>(521)</t>
        </is>
      </c>
      <c r="R10" t="inlineStr">
        <is>
          <t>7,342</t>
        </is>
      </c>
      <c r="S10" t="inlineStr">
        <is>
          <t>7,102</t>
        </is>
      </c>
      <c r="T10" t="inlineStr">
        <is>
          <t>7,098</t>
        </is>
      </c>
      <c r="U10" t="inlineStr">
        <is>
          <t>(2,371)</t>
        </is>
      </c>
      <c r="V10" t="inlineStr">
        <is>
          <t>(1,829)</t>
        </is>
      </c>
      <c r="W10" t="inlineStr">
        <is>
          <t>(1,735)</t>
        </is>
      </c>
      <c r="X10" t="inlineStr">
        <is>
          <t>706</t>
        </is>
      </c>
      <c r="Y10" t="inlineStr">
        <is>
          <t>(505)</t>
        </is>
      </c>
      <c r="Z10" t="inlineStr">
        <is>
          <t>319</t>
        </is>
      </c>
      <c r="AA10" t="inlineStr">
        <is>
          <t>949</t>
        </is>
      </c>
      <c r="AB10" t="inlineStr">
        <is>
          <t>(28)</t>
        </is>
      </c>
      <c r="AC10" t="inlineStr">
        <is>
          <t>(275)</t>
        </is>
      </c>
      <c r="AD10" t="inlineStr">
        <is>
          <t>(453)</t>
        </is>
      </c>
      <c r="AE10" t="inlineStr">
        <is>
          <t>(2,541)</t>
        </is>
      </c>
      <c r="AF10" t="inlineStr">
        <is>
          <t>(3,470)</t>
        </is>
      </c>
      <c r="AG10" t="inlineStr">
        <is>
          <t>336</t>
        </is>
      </c>
      <c r="AH10" t="inlineStr">
        <is>
          <t>5,451</t>
        </is>
      </c>
      <c r="AI10" t="inlineStr">
        <is>
          <t>(451)</t>
        </is>
      </c>
      <c r="AJ10" t="inlineStr">
        <is>
          <t>1,159</t>
        </is>
      </c>
      <c r="AK10" t="inlineStr">
        <is>
          <t>3,023</t>
        </is>
      </c>
      <c r="AL10" t="inlineStr">
        <is>
          <t>367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1,111</t>
        </is>
      </c>
      <c r="G11" t="inlineStr">
        <is>
          <t>1,118</t>
        </is>
      </c>
      <c r="H11" t="inlineStr">
        <is>
          <t>(727)</t>
        </is>
      </c>
      <c r="I11" t="inlineStr">
        <is>
          <t>6,466</t>
        </is>
      </c>
      <c r="J11" t="inlineStr">
        <is>
          <t>7,446</t>
        </is>
      </c>
      <c r="K11" t="inlineStr">
        <is>
          <t>(2,783)</t>
        </is>
      </c>
      <c r="L11" t="inlineStr">
        <is>
          <t>(618)</t>
        </is>
      </c>
      <c r="M11" t="inlineStr">
        <is>
          <t>(1,356)</t>
        </is>
      </c>
      <c r="N11" t="inlineStr">
        <is>
          <t>(718)</t>
        </is>
      </c>
      <c r="O11" t="inlineStr">
        <is>
          <t>(616)</t>
        </is>
      </c>
      <c r="P11" t="inlineStr">
        <is>
          <t>(4,791)</t>
        </is>
      </c>
      <c r="Q11" t="inlineStr">
        <is>
          <t>(792)</t>
        </is>
      </c>
      <c r="R11" t="inlineStr">
        <is>
          <t>88</t>
        </is>
      </c>
      <c r="S11" t="inlineStr">
        <is>
          <t>2,098</t>
        </is>
      </c>
      <c r="T11" t="inlineStr">
        <is>
          <t>(357)</t>
        </is>
      </c>
      <c r="U11" t="inlineStr">
        <is>
          <t>(382)</t>
        </is>
      </c>
      <c r="V11" t="inlineStr">
        <is>
          <t>(1,492)</t>
        </is>
      </c>
      <c r="W11" t="inlineStr">
        <is>
          <t>(246)</t>
        </is>
      </c>
      <c r="X11" t="inlineStr">
        <is>
          <t>(88)</t>
        </is>
      </c>
      <c r="Y11" t="inlineStr">
        <is>
          <t>(338)</t>
        </is>
      </c>
      <c r="Z11" t="inlineStr">
        <is>
          <t>(395)</t>
        </is>
      </c>
      <c r="AA11" t="inlineStr">
        <is>
          <t>(801)</t>
        </is>
      </c>
      <c r="AB11" t="inlineStr">
        <is>
          <t>(343)</t>
        </is>
      </c>
      <c r="AC11" t="inlineStr">
        <is>
          <t>(730)</t>
        </is>
      </c>
      <c r="AD11" t="inlineStr">
        <is>
          <t>(234)</t>
        </is>
      </c>
      <c r="AE11" t="inlineStr">
        <is>
          <t>1,845</t>
        </is>
      </c>
      <c r="AF11" t="inlineStr">
        <is>
          <t>552</t>
        </is>
      </c>
      <c r="AG11" t="inlineStr">
        <is>
          <t>62</t>
        </is>
      </c>
      <c r="AH11" t="inlineStr">
        <is>
          <t>14</t>
        </is>
      </c>
      <c r="AI11" t="inlineStr">
        <is>
          <t>122</t>
        </is>
      </c>
      <c r="AJ11" t="inlineStr">
        <is>
          <t>(1,097)</t>
        </is>
      </c>
      <c r="AK11" t="inlineStr">
        <is>
          <t>(71)</t>
        </is>
      </c>
      <c r="AL11" t="inlineStr">
        <is>
          <t>(306)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7,372</t>
        </is>
      </c>
      <c r="G12" t="inlineStr">
        <is>
          <t>7,472</t>
        </is>
      </c>
      <c r="H12" t="inlineStr">
        <is>
          <t>6,725</t>
        </is>
      </c>
      <c r="I12" t="inlineStr">
        <is>
          <t>6,274</t>
        </is>
      </c>
      <c r="J12" t="inlineStr">
        <is>
          <t>8,327</t>
        </is>
      </c>
      <c r="K12" t="inlineStr">
        <is>
          <t>11,793</t>
        </is>
      </c>
      <c r="L12" t="inlineStr">
        <is>
          <t>10,708</t>
        </is>
      </c>
      <c r="M12" t="inlineStr">
        <is>
          <t>10,275</t>
        </is>
      </c>
      <c r="N12" t="inlineStr">
        <is>
          <t>8,865</t>
        </is>
      </c>
      <c r="O12" t="inlineStr">
        <is>
          <t>9,273</t>
        </is>
      </c>
      <c r="P12" t="inlineStr">
        <is>
          <t>10,111</t>
        </is>
      </c>
      <c r="Q12" t="inlineStr">
        <is>
          <t>9,274</t>
        </is>
      </c>
      <c r="R12" t="inlineStr">
        <is>
          <t>14,265</t>
        </is>
      </c>
      <c r="S12" t="inlineStr">
        <is>
          <t>13,066</t>
        </is>
      </c>
      <c r="T12" t="inlineStr">
        <is>
          <t>14,407</t>
        </is>
      </c>
      <c r="U12" t="inlineStr">
        <is>
          <t>15,406</t>
        </is>
      </c>
      <c r="V12" t="inlineStr">
        <is>
          <t>14,914</t>
        </is>
      </c>
      <c r="W12" t="inlineStr">
        <is>
          <t>15,019</t>
        </is>
      </c>
      <c r="X12" t="inlineStr">
        <is>
          <t>16,094</t>
        </is>
      </c>
      <c r="Y12" t="inlineStr">
        <is>
          <t>18,812</t>
        </is>
      </c>
      <c r="Z12" t="inlineStr">
        <is>
          <t>20,773</t>
        </is>
      </c>
      <c r="AA12" t="inlineStr">
        <is>
          <t>19,549</t>
        </is>
      </c>
      <c r="AB12" t="inlineStr">
        <is>
          <t>19,846</t>
        </is>
      </c>
      <c r="AC12" t="inlineStr">
        <is>
          <t>19,586</t>
        </is>
      </c>
      <c r="AD12" t="inlineStr">
        <is>
          <t>17,485</t>
        </is>
      </c>
      <c r="AE12" t="inlineStr">
        <is>
          <t>16,868</t>
        </is>
      </c>
      <c r="AF12" t="inlineStr">
        <is>
          <t>17,008</t>
        </is>
      </c>
      <c r="AG12" t="inlineStr">
        <is>
          <t>16,958</t>
        </is>
      </c>
      <c r="AH12" t="inlineStr">
        <is>
          <t>16,724</t>
        </is>
      </c>
      <c r="AI12" t="inlineStr">
        <is>
          <t>15,247</t>
        </is>
      </c>
      <c r="AJ12" t="inlineStr">
        <is>
          <t>14,770</t>
        </is>
      </c>
      <c r="AK12" t="inlineStr">
        <is>
          <t>18,197</t>
        </is>
      </c>
      <c r="AL12" t="inlineStr">
        <is>
          <t>12,796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(6,414)</t>
        </is>
      </c>
      <c r="G13" t="inlineStr">
        <is>
          <t>(6,509)</t>
        </is>
      </c>
      <c r="H13" t="inlineStr">
        <is>
          <t>(6,497)</t>
        </is>
      </c>
      <c r="I13" t="inlineStr">
        <is>
          <t>(4,751)</t>
        </is>
      </c>
      <c r="J13" t="inlineStr">
        <is>
          <t>(3,154)</t>
        </is>
      </c>
      <c r="K13" t="inlineStr">
        <is>
          <t>(4,439)</t>
        </is>
      </c>
      <c r="L13" t="inlineStr">
        <is>
          <t>(5,567)</t>
        </is>
      </c>
      <c r="M13" t="inlineStr">
        <is>
          <t>(6,178)</t>
        </is>
      </c>
      <c r="N13" t="inlineStr">
        <is>
          <t>(7,107)</t>
        </is>
      </c>
      <c r="O13" t="inlineStr">
        <is>
          <t>(6,770)</t>
        </is>
      </c>
      <c r="P13" t="inlineStr">
        <is>
          <t>(6,423)</t>
        </is>
      </c>
      <c r="Q13" t="inlineStr">
        <is>
          <t>(6,181)</t>
        </is>
      </c>
      <c r="R13" t="inlineStr">
        <is>
          <t>(5,660)</t>
        </is>
      </c>
      <c r="S13" t="inlineStr">
        <is>
          <t>(4,753)</t>
        </is>
      </c>
      <c r="T13" t="inlineStr">
        <is>
          <t>(4,393)</t>
        </is>
      </c>
      <c r="U13" t="inlineStr">
        <is>
          <t>(5,056)</t>
        </is>
      </c>
      <c r="V13" t="inlineStr">
        <is>
          <t>(4,634)</t>
        </is>
      </c>
      <c r="W13" t="inlineStr">
        <is>
          <t>(5,166)</t>
        </is>
      </c>
      <c r="X13" t="inlineStr">
        <is>
          <t>(5,505)</t>
        </is>
      </c>
      <c r="Y13" t="inlineStr">
        <is>
          <t>(4,887)</t>
        </is>
      </c>
      <c r="Z13" t="inlineStr">
        <is>
          <t>(4,077)</t>
        </is>
      </c>
      <c r="AA13" t="inlineStr">
        <is>
          <t>(4,754)</t>
        </is>
      </c>
      <c r="AB13" t="inlineStr">
        <is>
          <t>(4,667)</t>
        </is>
      </c>
      <c r="AC13" t="inlineStr">
        <is>
          <t>(4,717)</t>
        </is>
      </c>
      <c r="AD13" t="inlineStr">
        <is>
          <t>(4,140)</t>
        </is>
      </c>
      <c r="AE13" t="inlineStr">
        <is>
          <t>(4,183)</t>
        </is>
      </c>
      <c r="AF13" t="inlineStr">
        <is>
          <t>(4,151)</t>
        </is>
      </c>
      <c r="AG13" t="inlineStr">
        <is>
          <t>(4,150)</t>
        </is>
      </c>
      <c r="AH13" t="inlineStr">
        <is>
          <t>(3,773)</t>
        </is>
      </c>
      <c r="AI13" t="inlineStr">
        <is>
          <t>(3,964)</t>
        </is>
      </c>
      <c r="AJ13" t="inlineStr">
        <is>
          <t>(2,907)</t>
        </is>
      </c>
      <c r="AK13" t="inlineStr">
        <is>
          <t>(3,230)</t>
        </is>
      </c>
      <c r="AL13" t="inlineStr">
        <is>
          <t>(2,768)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1,503</t>
        </is>
      </c>
      <c r="L14" t="inlineStr">
        <is>
          <t>(2,880)</t>
        </is>
      </c>
      <c r="M14" t="inlineStr">
        <is>
          <t>(716)</t>
        </is>
      </c>
      <c r="N14" t="inlineStr">
        <is>
          <t>- -</t>
        </is>
      </c>
      <c r="O14" t="inlineStr">
        <is>
          <t>- -</t>
        </is>
      </c>
      <c r="P14" t="inlineStr">
        <is>
          <t>4,880</t>
        </is>
      </c>
      <c r="Q14" t="inlineStr">
        <is>
          <t>- -</t>
        </is>
      </c>
      <c r="R14" t="inlineStr">
        <is>
          <t>(916)</t>
        </is>
      </c>
      <c r="S14" t="inlineStr">
        <is>
          <t>(3,158)</t>
        </is>
      </c>
      <c r="T14" t="inlineStr">
        <is>
          <t>(1,836)</t>
        </is>
      </c>
      <c r="U14" t="inlineStr">
        <is>
          <t>(1,713)</t>
        </is>
      </c>
      <c r="V14" t="inlineStr">
        <is>
          <t>(550)</t>
        </is>
      </c>
      <c r="W14" t="inlineStr">
        <is>
          <t>(3,799)</t>
        </is>
      </c>
      <c r="X14" t="inlineStr">
        <is>
          <t>(699)</t>
        </is>
      </c>
      <c r="Y14" t="inlineStr">
        <is>
          <t>(6,242)</t>
        </is>
      </c>
      <c r="Z14" t="inlineStr">
        <is>
          <t>(794)</t>
        </is>
      </c>
      <c r="AA14" t="inlineStr">
        <is>
          <t>(5,867)</t>
        </is>
      </c>
      <c r="AB14" t="inlineStr">
        <is>
          <t>(1,797)</t>
        </is>
      </c>
      <c r="AC14" t="inlineStr">
        <is>
          <t>(3,122)</t>
        </is>
      </c>
      <c r="AD14" t="inlineStr">
        <is>
          <t>(2,759)</t>
        </is>
      </c>
      <c r="AE14" t="inlineStr">
        <is>
          <t>1,701</t>
        </is>
      </c>
      <c r="AF14" t="inlineStr">
        <is>
          <t>(3,750)</t>
        </is>
      </c>
      <c r="AG14" t="inlineStr">
        <is>
          <t>(6,133)</t>
        </is>
      </c>
      <c r="AH14" t="inlineStr">
        <is>
          <t>(701)</t>
        </is>
      </c>
      <c r="AI14" t="inlineStr">
        <is>
          <t>(139)</t>
        </is>
      </c>
      <c r="AJ14" t="inlineStr">
        <is>
          <t>(31,554)</t>
        </is>
      </c>
      <c r="AK14" t="inlineStr">
        <is>
          <t>167</t>
        </is>
      </c>
      <c r="AL14" t="inlineStr">
        <is>
          <t>(3,179)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(1,391)</t>
        </is>
      </c>
      <c r="G15" t="inlineStr">
        <is>
          <t>(1,234)</t>
        </is>
      </c>
      <c r="H15" t="inlineStr">
        <is>
          <t>(4,848)</t>
        </is>
      </c>
      <c r="I15" t="inlineStr">
        <is>
          <t>(3,284)</t>
        </is>
      </c>
      <c r="J15" t="inlineStr">
        <is>
          <t>(2,721)</t>
        </is>
      </c>
      <c r="K15" t="inlineStr">
        <is>
          <t>(3,866)</t>
        </is>
      </c>
      <c r="L15" t="inlineStr">
        <is>
          <t>(1,315)</t>
        </is>
      </c>
      <c r="M15" t="inlineStr">
        <is>
          <t>(1,613)</t>
        </is>
      </c>
      <c r="N15" t="inlineStr">
        <is>
          <t>(1,617)</t>
        </is>
      </c>
      <c r="O15" t="inlineStr">
        <is>
          <t>(4,211)</t>
        </is>
      </c>
      <c r="P15" t="inlineStr">
        <is>
          <t>(3,949)</t>
        </is>
      </c>
      <c r="Q15" t="inlineStr">
        <is>
          <t>(1,079)</t>
        </is>
      </c>
      <c r="R15" t="inlineStr">
        <is>
          <t>(778)</t>
        </is>
      </c>
      <c r="S15" t="inlineStr">
        <is>
          <t>(1,582)</t>
        </is>
      </c>
      <c r="T15" t="inlineStr">
        <is>
          <t>(6,471)</t>
        </is>
      </c>
      <c r="U15" t="inlineStr">
        <is>
          <t>(8,718)</t>
        </is>
      </c>
      <c r="V15" t="inlineStr">
        <is>
          <t>(4,526)</t>
        </is>
      </c>
      <c r="W15" t="inlineStr">
        <is>
          <t>(28,555)</t>
        </is>
      </c>
      <c r="X15" t="inlineStr">
        <is>
          <t>(30,449)</t>
        </is>
      </c>
      <c r="Y15" t="inlineStr">
        <is>
          <t>(4,590)</t>
        </is>
      </c>
      <c r="Z15" t="inlineStr">
        <is>
          <t>(5,604)</t>
        </is>
      </c>
      <c r="AA15" t="inlineStr">
        <is>
          <t>(6,129)</t>
        </is>
      </c>
      <c r="AB15" t="inlineStr">
        <is>
          <t>(1,594)</t>
        </is>
      </c>
      <c r="AC15" t="inlineStr">
        <is>
          <t>(4,109)</t>
        </is>
      </c>
      <c r="AD15" t="inlineStr">
        <is>
          <t>(4,608)</t>
        </is>
      </c>
      <c r="AE15" t="inlineStr">
        <is>
          <t>(2,338)</t>
        </is>
      </c>
      <c r="AF15" t="inlineStr">
        <is>
          <t>(3,073)</t>
        </is>
      </c>
      <c r="AG15" t="inlineStr">
        <is>
          <t>(5,917)</t>
        </is>
      </c>
      <c r="AH15" t="inlineStr">
        <is>
          <t>(4,964)</t>
        </is>
      </c>
      <c r="AI15" t="inlineStr">
        <is>
          <t>(7,041)</t>
        </is>
      </c>
      <c r="AJ15" t="inlineStr">
        <is>
          <t>(3,693)</t>
        </is>
      </c>
      <c r="AK15" t="inlineStr">
        <is>
          <t>(6,246)</t>
        </is>
      </c>
      <c r="AL15" t="inlineStr">
        <is>
          <t>(3,561)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1,860</t>
        </is>
      </c>
      <c r="G16" t="inlineStr">
        <is>
          <t>1,687</t>
        </is>
      </c>
      <c r="H16" t="inlineStr">
        <is>
          <t>5,028</t>
        </is>
      </c>
      <c r="I16" t="inlineStr">
        <is>
          <t>3,276</t>
        </is>
      </c>
      <c r="J16" t="inlineStr">
        <is>
          <t>2,387</t>
        </is>
      </c>
      <c r="K16" t="inlineStr">
        <is>
          <t>2,476</t>
        </is>
      </c>
      <c r="L16" t="inlineStr">
        <is>
          <t>3,149</t>
        </is>
      </c>
      <c r="M16" t="inlineStr">
        <is>
          <t>1,470</t>
        </is>
      </c>
      <c r="N16" t="inlineStr">
        <is>
          <t>1,439</t>
        </is>
      </c>
      <c r="O16" t="inlineStr">
        <is>
          <t>3,945</t>
        </is>
      </c>
      <c r="P16" t="inlineStr">
        <is>
          <t>2,616</t>
        </is>
      </c>
      <c r="Q16" t="inlineStr">
        <is>
          <t>1,393</t>
        </is>
      </c>
      <c r="R16" t="inlineStr">
        <is>
          <t>738</t>
        </is>
      </c>
      <c r="S16" t="inlineStr">
        <is>
          <t>1,185</t>
        </is>
      </c>
      <c r="T16" t="inlineStr">
        <is>
          <t>7,023</t>
        </is>
      </c>
      <c r="U16" t="inlineStr">
        <is>
          <t>8,830</t>
        </is>
      </c>
      <c r="V16" t="inlineStr">
        <is>
          <t>4,180</t>
        </is>
      </c>
      <c r="W16" t="inlineStr">
        <is>
          <t>25,542</t>
        </is>
      </c>
      <c r="X16" t="inlineStr">
        <is>
          <t>31,441</t>
        </is>
      </c>
      <c r="Y16" t="inlineStr">
        <is>
          <t>6,100</t>
        </is>
      </c>
      <c r="Z16" t="inlineStr">
        <is>
          <t>3,599</t>
        </is>
      </c>
      <c r="AA16" t="inlineStr">
        <is>
          <t>7,877</t>
        </is>
      </c>
      <c r="AB16" t="inlineStr">
        <is>
          <t>3,345</t>
        </is>
      </c>
      <c r="AC16" t="inlineStr">
        <is>
          <t>3,142</t>
        </is>
      </c>
      <c r="AD16" t="inlineStr">
        <is>
          <t>4,873</t>
        </is>
      </c>
      <c r="AE16" t="inlineStr">
        <is>
          <t>2,493</t>
        </is>
      </c>
      <c r="AF16" t="inlineStr">
        <is>
          <t>2,842</t>
        </is>
      </c>
      <c r="AG16" t="inlineStr">
        <is>
          <t>5,692</t>
        </is>
      </c>
      <c r="AH16" t="inlineStr">
        <is>
          <t>3,910</t>
        </is>
      </c>
      <c r="AI16" t="inlineStr">
        <is>
          <t>6,487</t>
        </is>
      </c>
      <c r="AJ16" t="inlineStr">
        <is>
          <t>3,961</t>
        </is>
      </c>
      <c r="AK16" t="inlineStr">
        <is>
          <t>5,618</t>
        </is>
      </c>
      <c r="AL16" t="inlineStr">
        <is>
          <t>3,147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(1,135)</t>
        </is>
      </c>
      <c r="G17" t="inlineStr">
        <is>
          <t>(1,088)</t>
        </is>
      </c>
      <c r="H17" t="inlineStr">
        <is>
          <t>(1,369)</t>
        </is>
      </c>
      <c r="I17" t="inlineStr">
        <is>
          <t>(1,119)</t>
        </is>
      </c>
      <c r="J17" t="inlineStr">
        <is>
          <t>(714)</t>
        </is>
      </c>
      <c r="K17" t="inlineStr">
        <is>
          <t>(461)</t>
        </is>
      </c>
      <c r="L17" t="inlineStr">
        <is>
          <t>738</t>
        </is>
      </c>
      <c r="M17" t="inlineStr">
        <is>
          <t>1,019</t>
        </is>
      </c>
      <c r="N17" t="inlineStr">
        <is>
          <t>816</t>
        </is>
      </c>
      <c r="O17" t="inlineStr">
        <is>
          <t>655</t>
        </is>
      </c>
      <c r="P17" t="inlineStr">
        <is>
          <t>743</t>
        </is>
      </c>
      <c r="Q17" t="inlineStr">
        <is>
          <t>1,054</t>
        </is>
      </c>
      <c r="R17" t="inlineStr">
        <is>
          <t>510</t>
        </is>
      </c>
      <c r="S17" t="inlineStr">
        <is>
          <t>1,411</t>
        </is>
      </c>
      <c r="T17" t="inlineStr">
        <is>
          <t>555</t>
        </is>
      </c>
      <c r="U17" t="inlineStr">
        <is>
          <t>623</t>
        </is>
      </c>
      <c r="V17" t="inlineStr">
        <is>
          <t>315</t>
        </is>
      </c>
      <c r="W17" t="inlineStr">
        <is>
          <t>(375)</t>
        </is>
      </c>
      <c r="X17" t="inlineStr">
        <is>
          <t>(338)</t>
        </is>
      </c>
      <c r="Y17" t="inlineStr">
        <is>
          <t>(382)</t>
        </is>
      </c>
      <c r="Z17" t="inlineStr">
        <is>
          <t>(483)</t>
        </is>
      </c>
      <c r="AA17" t="inlineStr">
        <is>
          <t>(203)</t>
        </is>
      </c>
      <c r="AB17" t="inlineStr">
        <is>
          <t>(242)</t>
        </is>
      </c>
      <c r="AC17" t="inlineStr">
        <is>
          <t>(833)</t>
        </is>
      </c>
      <c r="AD17" t="inlineStr">
        <is>
          <t>(1,209)</t>
        </is>
      </c>
      <c r="AE17" t="inlineStr">
        <is>
          <t>(1,117)</t>
        </is>
      </c>
      <c r="AF17" t="inlineStr">
        <is>
          <t>(599)</t>
        </is>
      </c>
      <c r="AG17" t="inlineStr">
        <is>
          <t>(1,051)</t>
        </is>
      </c>
      <c r="AH17" t="inlineStr">
        <is>
          <t>(2,112)</t>
        </is>
      </c>
      <c r="AI17" t="inlineStr">
        <is>
          <t>(825)</t>
        </is>
      </c>
      <c r="AJ17" t="inlineStr">
        <is>
          <t>6,636</t>
        </is>
      </c>
      <c r="AK17" t="inlineStr">
        <is>
          <t>51</t>
        </is>
      </c>
      <c r="AL17" t="inlineStr">
        <is>
          <t>(320)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(7,080)</t>
        </is>
      </c>
      <c r="G18" t="inlineStr">
        <is>
          <t>(7,144)</t>
        </is>
      </c>
      <c r="H18" t="inlineStr">
        <is>
          <t>(7,686)</t>
        </is>
      </c>
      <c r="I18" t="inlineStr">
        <is>
          <t>(5,878)</t>
        </is>
      </c>
      <c r="J18" t="inlineStr">
        <is>
          <t>(4,202)</t>
        </is>
      </c>
      <c r="K18" t="inlineStr">
        <is>
          <t>(3,426)</t>
        </is>
      </c>
      <c r="L18" t="inlineStr">
        <is>
          <t>(5,052)</t>
        </is>
      </c>
      <c r="M18" t="inlineStr">
        <is>
          <t>(5,723)</t>
        </is>
      </c>
      <c r="N18" t="inlineStr">
        <is>
          <t>(6,155)</t>
        </is>
      </c>
      <c r="O18" t="inlineStr">
        <is>
          <t>(6,131)</t>
        </is>
      </c>
      <c r="P18" t="inlineStr">
        <is>
          <t>(1,669)</t>
        </is>
      </c>
      <c r="Q18" t="inlineStr">
        <is>
          <t>(4,248)</t>
        </is>
      </c>
      <c r="R18" t="inlineStr">
        <is>
          <t>(6,106)</t>
        </is>
      </c>
      <c r="S18" t="inlineStr">
        <is>
          <t>(6,897)</t>
        </is>
      </c>
      <c r="T18" t="inlineStr">
        <is>
          <t>(5,122)</t>
        </is>
      </c>
      <c r="U18" t="inlineStr">
        <is>
          <t>(5,346)</t>
        </is>
      </c>
      <c r="V18" t="inlineStr">
        <is>
          <t>(4,423)</t>
        </is>
      </c>
      <c r="W18" t="inlineStr">
        <is>
          <t>(11,549)</t>
        </is>
      </c>
      <c r="X18" t="inlineStr">
        <is>
          <t>(4,675)</t>
        </is>
      </c>
      <c r="Y18" t="inlineStr">
        <is>
          <t>(9,285)</t>
        </is>
      </c>
      <c r="Z18" t="inlineStr">
        <is>
          <t>(6,729)</t>
        </is>
      </c>
      <c r="AA18" t="inlineStr">
        <is>
          <t>(8,507)</t>
        </is>
      </c>
      <c r="AB18" t="inlineStr">
        <is>
          <t>(4,396)</t>
        </is>
      </c>
      <c r="AC18" t="inlineStr">
        <is>
          <t>(9,004)</t>
        </is>
      </c>
      <c r="AD18" t="inlineStr">
        <is>
          <t>(7,326)</t>
        </is>
      </c>
      <c r="AE18" t="inlineStr">
        <is>
          <t>(3,001)</t>
        </is>
      </c>
      <c r="AF18" t="inlineStr">
        <is>
          <t>(8,159)</t>
        </is>
      </c>
      <c r="AG18" t="inlineStr">
        <is>
          <t>(10,976)</t>
        </is>
      </c>
      <c r="AH18" t="inlineStr">
        <is>
          <t>(7,096)</t>
        </is>
      </c>
      <c r="AI18" t="inlineStr">
        <is>
          <t>(4,913)</t>
        </is>
      </c>
      <c r="AJ18" t="inlineStr">
        <is>
          <t>(26,936)</t>
        </is>
      </c>
      <c r="AK18" t="inlineStr">
        <is>
          <t>(3,028)</t>
        </is>
      </c>
      <c r="AL18" t="inlineStr">
        <is>
          <t>(5,975)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(9,445)</t>
        </is>
      </c>
      <c r="L19" t="inlineStr">
        <is>
          <t>(9,460)</t>
        </is>
      </c>
      <c r="M19" t="inlineStr">
        <is>
          <t>(4,992)</t>
        </is>
      </c>
      <c r="N19" t="inlineStr">
        <is>
          <t>(4,530)</t>
        </is>
      </c>
      <c r="O19" t="inlineStr">
        <is>
          <t>(5,942)</t>
        </is>
      </c>
      <c r="P19" t="inlineStr">
        <is>
          <t>(7,510)</t>
        </is>
      </c>
      <c r="Q19" t="inlineStr">
        <is>
          <t>(7,561)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(4,538)</t>
        </is>
      </c>
      <c r="V19" t="inlineStr">
        <is>
          <t>(3,522)</t>
        </is>
      </c>
      <c r="W19" t="inlineStr">
        <is>
          <t>(3,400)</t>
        </is>
      </c>
      <c r="X19" t="inlineStr">
        <is>
          <t>(11,306)</t>
        </is>
      </c>
      <c r="Y19" t="inlineStr">
        <is>
          <t>(10,248)</t>
        </is>
      </c>
      <c r="Z19" t="inlineStr">
        <is>
          <t>(13,495)</t>
        </is>
      </c>
      <c r="AA19" t="inlineStr">
        <is>
          <t>(6,522)</t>
        </is>
      </c>
      <c r="AB19" t="inlineStr">
        <is>
          <t>(8,947)</t>
        </is>
      </c>
      <c r="AC19" t="inlineStr">
        <is>
          <t>(9,549)</t>
        </is>
      </c>
      <c r="AD19" t="inlineStr">
        <is>
          <t>(10,013)</t>
        </is>
      </c>
      <c r="AE19" t="inlineStr">
        <is>
          <t>(4,644)</t>
        </is>
      </c>
      <c r="AF19" t="inlineStr">
        <is>
          <t>(5,622)</t>
        </is>
      </c>
      <c r="AG19" t="inlineStr">
        <is>
          <t>(6,395)</t>
        </is>
      </c>
      <c r="AH19" t="inlineStr">
        <is>
          <t>(6,816)</t>
        </is>
      </c>
      <c r="AI19" t="inlineStr">
        <is>
          <t>(8,533)</t>
        </is>
      </c>
      <c r="AJ19" t="inlineStr">
        <is>
          <t>(12,944)</t>
        </is>
      </c>
      <c r="AK19" t="inlineStr">
        <is>
          <t>(13,365)</t>
        </is>
      </c>
      <c r="AL19" t="inlineStr">
        <is>
          <t>(8,597)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67</t>
        </is>
      </c>
      <c r="I20" t="inlineStr">
        <is>
          <t>- -</t>
        </is>
      </c>
      <c r="J20" t="inlineStr">
        <is>
          <t>1,213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4,123</t>
        </is>
      </c>
      <c r="Y20" t="inlineStr">
        <is>
          <t>- -</t>
        </is>
      </c>
      <c r="Z20" t="inlineStr">
        <is>
          <t>3,052</t>
        </is>
      </c>
      <c r="AA20" t="inlineStr">
        <is>
          <t>3,774</t>
        </is>
      </c>
      <c r="AB20" t="inlineStr">
        <is>
          <t>2,453</t>
        </is>
      </c>
      <c r="AC20" t="inlineStr">
        <is>
          <t>1,540</t>
        </is>
      </c>
      <c r="AD20" t="inlineStr">
        <is>
          <t>1,074</t>
        </is>
      </c>
      <c r="AE20" t="inlineStr">
        <is>
          <t>709</t>
        </is>
      </c>
      <c r="AF20" t="inlineStr">
        <is>
          <t>322</t>
        </is>
      </c>
      <c r="AG20" t="inlineStr">
        <is>
          <t>204</t>
        </is>
      </c>
      <c r="AH20" t="inlineStr">
        <is>
          <t>175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630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(1,788)</t>
        </is>
      </c>
      <c r="G21" t="inlineStr">
        <is>
          <t>(491)</t>
        </is>
      </c>
      <c r="H21" t="inlineStr">
        <is>
          <t>(196)</t>
        </is>
      </c>
      <c r="I21" t="inlineStr">
        <is>
          <t>(90)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(3,906)</t>
        </is>
      </c>
      <c r="S21" t="inlineStr">
        <is>
          <t>(3,087)</t>
        </is>
      </c>
      <c r="T21" t="inlineStr">
        <is>
          <t>(3,232)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(18,828)</t>
        </is>
      </c>
      <c r="Y21" t="inlineStr">
        <is>
          <t>(10,578)</t>
        </is>
      </c>
      <c r="Z21" t="inlineStr">
        <is>
          <t>(7,429)</t>
        </is>
      </c>
      <c r="AA21" t="inlineStr">
        <is>
          <t>(15,375)</t>
        </is>
      </c>
      <c r="AB21" t="inlineStr">
        <is>
          <t>(15,046)</t>
        </is>
      </c>
      <c r="AC21" t="inlineStr">
        <is>
          <t>(11,995)</t>
        </is>
      </c>
      <c r="AD21" t="inlineStr">
        <is>
          <t>(13,859)</t>
        </is>
      </c>
      <c r="AE21" t="inlineStr">
        <is>
          <t>(13,679)</t>
        </is>
      </c>
      <c r="AF21" t="inlineStr">
        <is>
          <t>(4,609)</t>
        </is>
      </c>
      <c r="AG21" t="inlineStr">
        <is>
          <t>(3,502)</t>
        </is>
      </c>
      <c r="AH21" t="inlineStr">
        <is>
          <t>(4,533)</t>
        </is>
      </c>
      <c r="AI21" t="inlineStr">
        <is>
          <t>(4,614)</t>
        </is>
      </c>
      <c r="AJ21" t="inlineStr">
        <is>
          <t>(1,633)</t>
        </is>
      </c>
      <c r="AK21" t="inlineStr">
        <is>
          <t>(302)</t>
        </is>
      </c>
      <c r="AL21" t="inlineStr">
        <is>
          <t>(319)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(2,752)</t>
        </is>
      </c>
      <c r="G22" t="inlineStr">
        <is>
          <t>(2,774)</t>
        </is>
      </c>
      <c r="H22" t="inlineStr">
        <is>
          <t>(2,771)</t>
        </is>
      </c>
      <c r="I22" t="inlineStr">
        <is>
          <t>(2,765)</t>
        </is>
      </c>
      <c r="J22" t="inlineStr">
        <is>
          <t>(933)</t>
        </is>
      </c>
      <c r="K22" t="inlineStr">
        <is>
          <t>(662)</t>
        </is>
      </c>
      <c r="L22" t="inlineStr">
        <is>
          <t>(591)</t>
        </is>
      </c>
      <c r="M22" t="inlineStr">
        <is>
          <t>(706)</t>
        </is>
      </c>
      <c r="N22" t="inlineStr">
        <is>
          <t>(783)</t>
        </is>
      </c>
      <c r="O22" t="inlineStr">
        <is>
          <t>(834)</t>
        </is>
      </c>
      <c r="P22" t="inlineStr">
        <is>
          <t>(879)</t>
        </is>
      </c>
      <c r="Q22" t="inlineStr">
        <is>
          <t>(929)</t>
        </is>
      </c>
      <c r="R22" t="inlineStr">
        <is>
          <t>(966)</t>
        </is>
      </c>
      <c r="S22" t="inlineStr">
        <is>
          <t>(1,005)</t>
        </is>
      </c>
      <c r="T22" t="inlineStr">
        <is>
          <t>(1,085)</t>
        </is>
      </c>
      <c r="U22" t="inlineStr">
        <is>
          <t>(1,174)</t>
        </is>
      </c>
      <c r="V22" t="inlineStr">
        <is>
          <t>(1,250)</t>
        </is>
      </c>
      <c r="W22" t="inlineStr">
        <is>
          <t>(1,683)</t>
        </is>
      </c>
      <c r="X22" t="inlineStr">
        <is>
          <t>(2,147)</t>
        </is>
      </c>
      <c r="Y22" t="inlineStr">
        <is>
          <t>(2,585)</t>
        </is>
      </c>
      <c r="Z22" t="inlineStr">
        <is>
          <t>(2,860)</t>
        </is>
      </c>
      <c r="AA22" t="inlineStr">
        <is>
          <t>(3,177)</t>
        </is>
      </c>
      <c r="AB22" t="inlineStr">
        <is>
          <t>(3,473)</t>
        </is>
      </c>
      <c r="AC22" t="inlineStr">
        <is>
          <t>(3,773)</t>
        </is>
      </c>
      <c r="AD22" t="inlineStr">
        <is>
          <t>(4,058)</t>
        </is>
      </c>
      <c r="AE22" t="inlineStr">
        <is>
          <t>(4,265)</t>
        </is>
      </c>
      <c r="AF22" t="inlineStr">
        <is>
          <t>(4,897)</t>
        </is>
      </c>
      <c r="AG22" t="inlineStr">
        <is>
          <t>(5,256)</t>
        </is>
      </c>
      <c r="AH22" t="inlineStr">
        <is>
          <t>(5,506)</t>
        </is>
      </c>
      <c r="AI22" t="inlineStr">
        <is>
          <t>(5,666)</t>
        </is>
      </c>
      <c r="AJ22" t="inlineStr">
        <is>
          <t>(5,707)</t>
        </is>
      </c>
      <c r="AK22" t="inlineStr">
        <is>
          <t>(5,797)</t>
        </is>
      </c>
      <c r="AL22" t="inlineStr">
        <is>
          <t>(5,869)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3,931</t>
        </is>
      </c>
      <c r="G23" t="inlineStr">
        <is>
          <t>2,959</t>
        </is>
      </c>
      <c r="H23" t="inlineStr">
        <is>
          <t>4,268</t>
        </is>
      </c>
      <c r="I23" t="inlineStr">
        <is>
          <t>3,509</t>
        </is>
      </c>
      <c r="J23" t="inlineStr">
        <is>
          <t>(2,194)</t>
        </is>
      </c>
      <c r="K23" t="inlineStr">
        <is>
          <t>3,695</t>
        </is>
      </c>
      <c r="L23" t="inlineStr">
        <is>
          <t>3,667</t>
        </is>
      </c>
      <c r="M23" t="inlineStr">
        <is>
          <t>1,746</t>
        </is>
      </c>
      <c r="N23" t="inlineStr">
        <is>
          <t>2,223</t>
        </is>
      </c>
      <c r="O23" t="inlineStr">
        <is>
          <t>1,783</t>
        </is>
      </c>
      <c r="P23" t="inlineStr">
        <is>
          <t>(236)</t>
        </is>
      </c>
      <c r="Q23" t="inlineStr">
        <is>
          <t>2,131</t>
        </is>
      </c>
      <c r="R23" t="inlineStr">
        <is>
          <t>(437)</t>
        </is>
      </c>
      <c r="S23" t="inlineStr">
        <is>
          <t>(3,173)</t>
        </is>
      </c>
      <c r="T23" t="inlineStr">
        <is>
          <t>(3,481)</t>
        </is>
      </c>
      <c r="U23" t="inlineStr">
        <is>
          <t>(1,907)</t>
        </is>
      </c>
      <c r="V23" t="inlineStr">
        <is>
          <t>(2,375)</t>
        </is>
      </c>
      <c r="W23" t="inlineStr">
        <is>
          <t>(3,121)</t>
        </is>
      </c>
      <c r="X23" t="inlineStr">
        <is>
          <t>23,418</t>
        </is>
      </c>
      <c r="Y23" t="inlineStr">
        <is>
          <t>11,577</t>
        </is>
      </c>
      <c r="Z23" t="inlineStr">
        <is>
          <t>6,032</t>
        </is>
      </c>
      <c r="AA23" t="inlineStr">
        <is>
          <t>8,871</t>
        </is>
      </c>
      <c r="AB23" t="inlineStr">
        <is>
          <t>11,317</t>
        </is>
      </c>
      <c r="AC23" t="inlineStr">
        <is>
          <t>11,801</t>
        </is>
      </c>
      <c r="AD23" t="inlineStr">
        <is>
          <t>16,973</t>
        </is>
      </c>
      <c r="AE23" t="inlineStr">
        <is>
          <t>6,427</t>
        </is>
      </c>
      <c r="AF23" t="inlineStr">
        <is>
          <t>5,640</t>
        </is>
      </c>
      <c r="AG23" t="inlineStr">
        <is>
          <t>9,158</t>
        </is>
      </c>
      <c r="AH23" t="inlineStr">
        <is>
          <t>10,262</t>
        </is>
      </c>
      <c r="AI23" t="inlineStr">
        <is>
          <t>8,344</t>
        </is>
      </c>
      <c r="AJ23" t="inlineStr">
        <is>
          <t>29,326</t>
        </is>
      </c>
      <c r="AK23" t="inlineStr">
        <is>
          <t>9,743</t>
        </is>
      </c>
      <c r="AL23" t="inlineStr">
        <is>
          <t>801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(609)</t>
        </is>
      </c>
      <c r="G24" t="inlineStr">
        <is>
          <t>(306)</t>
        </is>
      </c>
      <c r="H24" t="inlineStr">
        <is>
          <t>1,368</t>
        </is>
      </c>
      <c r="I24" t="inlineStr">
        <is>
          <t>654</t>
        </is>
      </c>
      <c r="J24" t="inlineStr">
        <is>
          <t>(1,914)</t>
        </is>
      </c>
      <c r="K24" t="inlineStr">
        <is>
          <t>(6,412)</t>
        </is>
      </c>
      <c r="L24" t="inlineStr">
        <is>
          <t>(6,384)</t>
        </is>
      </c>
      <c r="M24" t="inlineStr">
        <is>
          <t>(3,952)</t>
        </is>
      </c>
      <c r="N24" t="inlineStr">
        <is>
          <t>(3,090)</t>
        </is>
      </c>
      <c r="O24" t="inlineStr">
        <is>
          <t>(4,993)</t>
        </is>
      </c>
      <c r="P24" t="inlineStr">
        <is>
          <t>(8,625)</t>
        </is>
      </c>
      <c r="Q24" t="inlineStr">
        <is>
          <t>(6,359)</t>
        </is>
      </c>
      <c r="R24" t="inlineStr">
        <is>
          <t>(5,309)</t>
        </is>
      </c>
      <c r="S24" t="inlineStr">
        <is>
          <t>(7,265)</t>
        </is>
      </c>
      <c r="T24" t="inlineStr">
        <is>
          <t>(7,798)</t>
        </is>
      </c>
      <c r="U24" t="inlineStr">
        <is>
          <t>(7,619)</t>
        </is>
      </c>
      <c r="V24" t="inlineStr">
        <is>
          <t>(7,147)</t>
        </is>
      </c>
      <c r="W24" t="inlineStr">
        <is>
          <t>(8,204)</t>
        </is>
      </c>
      <c r="X24" t="inlineStr">
        <is>
          <t>(4,740)</t>
        </is>
      </c>
      <c r="Y24" t="inlineStr">
        <is>
          <t>(11,834)</t>
        </is>
      </c>
      <c r="Z24" t="inlineStr">
        <is>
          <t>(14,700)</t>
        </is>
      </c>
      <c r="AA24" t="inlineStr">
        <is>
          <t>(12,429)</t>
        </is>
      </c>
      <c r="AB24" t="inlineStr">
        <is>
          <t>(13,696)</t>
        </is>
      </c>
      <c r="AC24" t="inlineStr">
        <is>
          <t>(11,976)</t>
        </is>
      </c>
      <c r="AD24" t="inlineStr">
        <is>
          <t>(9,883)</t>
        </is>
      </c>
      <c r="AE24" t="inlineStr">
        <is>
          <t>(15,452)</t>
        </is>
      </c>
      <c r="AF24" t="inlineStr">
        <is>
          <t>(9,166)</t>
        </is>
      </c>
      <c r="AG24" t="inlineStr">
        <is>
          <t>(5,791)</t>
        </is>
      </c>
      <c r="AH24" t="inlineStr">
        <is>
          <t>(6,418)</t>
        </is>
      </c>
      <c r="AI24" t="inlineStr">
        <is>
          <t>(10,469)</t>
        </is>
      </c>
      <c r="AJ24" t="inlineStr">
        <is>
          <t>9,042</t>
        </is>
      </c>
      <c r="AK24" t="inlineStr">
        <is>
          <t>(9,721)</t>
        </is>
      </c>
      <c r="AL24" t="inlineStr">
        <is>
          <t>(13,354)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(158)</t>
        </is>
      </c>
      <c r="G25" t="inlineStr">
        <is>
          <t>131</t>
        </is>
      </c>
      <c r="H25" t="inlineStr">
        <is>
          <t>(315)</t>
        </is>
      </c>
      <c r="I25" t="inlineStr">
        <is>
          <t>(549)</t>
        </is>
      </c>
      <c r="J25" t="inlineStr">
        <is>
          <t>(796)</t>
        </is>
      </c>
      <c r="K25" t="inlineStr">
        <is>
          <t>106</t>
        </is>
      </c>
      <c r="L25" t="inlineStr">
        <is>
          <t>65</t>
        </is>
      </c>
      <c r="M25" t="inlineStr">
        <is>
          <t>(172)</t>
        </is>
      </c>
      <c r="N25" t="inlineStr">
        <is>
          <t>(201)</t>
        </is>
      </c>
      <c r="O25" t="inlineStr">
        <is>
          <t>120</t>
        </is>
      </c>
      <c r="P25" t="inlineStr">
        <is>
          <t>(149)</t>
        </is>
      </c>
      <c r="Q25" t="inlineStr">
        <is>
          <t>(147)</t>
        </is>
      </c>
      <c r="R25" t="inlineStr">
        <is>
          <t>(83)</t>
        </is>
      </c>
      <c r="S25" t="inlineStr">
        <is>
          <t>148</t>
        </is>
      </c>
      <c r="T25" t="inlineStr">
        <is>
          <t>421</t>
        </is>
      </c>
      <c r="U25" t="inlineStr">
        <is>
          <t>405</t>
        </is>
      </c>
      <c r="V25" t="inlineStr">
        <is>
          <t>(789)</t>
        </is>
      </c>
      <c r="W25" t="inlineStr">
        <is>
          <t>201</t>
        </is>
      </c>
      <c r="X25" t="inlineStr">
        <is>
          <t>294</t>
        </is>
      </c>
      <c r="Y25" t="inlineStr">
        <is>
          <t>58</t>
        </is>
      </c>
      <c r="Z25" t="inlineStr">
        <is>
          <t>98</t>
        </is>
      </c>
      <c r="AA25" t="inlineStr">
        <is>
          <t>(135)</t>
        </is>
      </c>
      <c r="AB25" t="inlineStr">
        <is>
          <t>(493)</t>
        </is>
      </c>
      <c r="AC25" t="inlineStr">
        <is>
          <t>(116)</t>
        </is>
      </c>
      <c r="AD25" t="inlineStr">
        <is>
          <t>28</t>
        </is>
      </c>
      <c r="AE25" t="inlineStr">
        <is>
          <t>(655)</t>
        </is>
      </c>
      <c r="AF25" t="inlineStr">
        <is>
          <t>(473)</t>
        </is>
      </c>
      <c r="AG25" t="inlineStr">
        <is>
          <t>(51)</t>
        </is>
      </c>
      <c r="AH25" t="inlineStr">
        <is>
          <t>937</t>
        </is>
      </c>
      <c r="AI25" t="inlineStr">
        <is>
          <t>(495)</t>
        </is>
      </c>
      <c r="AJ25" t="inlineStr">
        <is>
          <t>(167)</t>
        </is>
      </c>
      <c r="AK25" t="inlineStr">
        <is>
          <t>(87)</t>
        </is>
      </c>
      <c r="AL25" t="inlineStr">
        <is>
          <t>(185)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(609)</t>
        </is>
      </c>
      <c r="G26" t="inlineStr">
        <is>
          <t>(306)</t>
        </is>
      </c>
      <c r="H26" t="inlineStr">
        <is>
          <t>1,368</t>
        </is>
      </c>
      <c r="I26" t="inlineStr">
        <is>
          <t>654</t>
        </is>
      </c>
      <c r="J26" t="inlineStr">
        <is>
          <t>(1,914)</t>
        </is>
      </c>
      <c r="K26" t="inlineStr">
        <is>
          <t>2,061</t>
        </is>
      </c>
      <c r="L26" t="inlineStr">
        <is>
          <t>(663)</t>
        </is>
      </c>
      <c r="M26" t="inlineStr">
        <is>
          <t>428</t>
        </is>
      </c>
      <c r="N26" t="inlineStr">
        <is>
          <t>(581)</t>
        </is>
      </c>
      <c r="O26" t="inlineStr">
        <is>
          <t>(1,731)</t>
        </is>
      </c>
      <c r="P26" t="inlineStr">
        <is>
          <t>(332)</t>
        </is>
      </c>
      <c r="Q26" t="inlineStr">
        <is>
          <t>(1,480)</t>
        </is>
      </c>
      <c r="R26" t="inlineStr">
        <is>
          <t>2,767</t>
        </is>
      </c>
      <c r="S26" t="inlineStr">
        <is>
          <t>(948)</t>
        </is>
      </c>
      <c r="T26" t="inlineStr">
        <is>
          <t>1,908</t>
        </is>
      </c>
      <c r="U26" t="inlineStr">
        <is>
          <t>2,763</t>
        </is>
      </c>
      <c r="V26" t="inlineStr">
        <is>
          <t>2,515</t>
        </is>
      </c>
      <c r="W26" t="inlineStr">
        <is>
          <t>(4,546)</t>
        </is>
      </c>
      <c r="X26" t="inlineStr">
        <is>
          <t>6,969</t>
        </is>
      </c>
      <c r="Y26" t="inlineStr">
        <is>
          <t>(2,250)</t>
        </is>
      </c>
      <c r="Z26" t="inlineStr">
        <is>
          <t>(558)</t>
        </is>
      </c>
      <c r="AA26" t="inlineStr">
        <is>
          <t>(1,522)</t>
        </is>
      </c>
      <c r="AB26" t="inlineStr">
        <is>
          <t>1,261</t>
        </is>
      </c>
      <c r="AC26" t="inlineStr">
        <is>
          <t>(1,510)</t>
        </is>
      </c>
      <c r="AD26" t="inlineStr">
        <is>
          <t>304</t>
        </is>
      </c>
      <c r="AE26" t="inlineStr">
        <is>
          <t>(2,240)</t>
        </is>
      </c>
      <c r="AF26" t="inlineStr">
        <is>
          <t>(790)</t>
        </is>
      </c>
      <c r="AG26" t="inlineStr">
        <is>
          <t>140</t>
        </is>
      </c>
      <c r="AH26" t="inlineStr">
        <is>
          <t>4,146</t>
        </is>
      </c>
      <c r="AI26" t="inlineStr">
        <is>
          <t>(630)</t>
        </is>
      </c>
      <c r="AJ26" t="inlineStr">
        <is>
          <t>(3,290)</t>
        </is>
      </c>
      <c r="AK26" t="inlineStr">
        <is>
          <t>5,361</t>
        </is>
      </c>
      <c r="AL26" t="inlineStr">
        <is>
          <t>(6,718)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7,922</t>
        </is>
      </c>
      <c r="L27" t="inlineStr">
        <is>
          <t>7,259</t>
        </is>
      </c>
      <c r="M27" t="inlineStr">
        <is>
          <t>7,687</t>
        </is>
      </c>
      <c r="N27" t="inlineStr">
        <is>
          <t>7,106</t>
        </is>
      </c>
      <c r="O27" t="inlineStr">
        <is>
          <t>5,375</t>
        </is>
      </c>
      <c r="P27" t="inlineStr">
        <is>
          <t>5,043</t>
        </is>
      </c>
      <c r="Q27" t="inlineStr">
        <is>
          <t>3,563</t>
        </is>
      </c>
      <c r="R27" t="inlineStr">
        <is>
          <t>6,330</t>
        </is>
      </c>
      <c r="S27" t="inlineStr">
        <is>
          <t>5,382</t>
        </is>
      </c>
      <c r="T27" t="inlineStr">
        <is>
          <t>7,290</t>
        </is>
      </c>
      <c r="U27" t="inlineStr">
        <is>
          <t>10,053</t>
        </is>
      </c>
      <c r="V27" t="inlineStr">
        <is>
          <t>12,568</t>
        </is>
      </c>
      <c r="W27" t="inlineStr">
        <is>
          <t>8,022</t>
        </is>
      </c>
      <c r="X27" t="inlineStr">
        <is>
          <t>14,991</t>
        </is>
      </c>
      <c r="Y27" t="inlineStr">
        <is>
          <t>12,741</t>
        </is>
      </c>
      <c r="Z27" t="inlineStr">
        <is>
          <t>12,183</t>
        </is>
      </c>
      <c r="AA27" t="inlineStr">
        <is>
          <t>10,661</t>
        </is>
      </c>
      <c r="AB27" t="inlineStr">
        <is>
          <t>11,922</t>
        </is>
      </c>
      <c r="AC27" t="inlineStr">
        <is>
          <t>10,412</t>
        </is>
      </c>
      <c r="AD27" t="inlineStr">
        <is>
          <t>10,716</t>
        </is>
      </c>
      <c r="AE27" t="inlineStr">
        <is>
          <t>8,476</t>
        </is>
      </c>
      <c r="AF27" t="inlineStr">
        <is>
          <t>7,686</t>
        </is>
      </c>
      <c r="AG27" t="inlineStr">
        <is>
          <t>7,826</t>
        </is>
      </c>
      <c r="AH27" t="inlineStr">
        <is>
          <t>11,972</t>
        </is>
      </c>
      <c r="AI27" t="inlineStr">
        <is>
          <t>11,604</t>
        </is>
      </c>
      <c r="AJ27" t="inlineStr">
        <is>
          <t>8,314</t>
        </is>
      </c>
      <c r="AK27" t="inlineStr">
        <is>
          <t>13,675</t>
        </is>
      </c>
      <c r="AL27" t="inlineStr">
        <is>
          <t>6,957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4,175</t>
        </is>
      </c>
      <c r="G28" t="inlineStr">
        <is>
          <t>3,700</t>
        </is>
      </c>
      <c r="H28" t="inlineStr">
        <is>
          <t>3,853</t>
        </is>
      </c>
      <c r="I28" t="inlineStr">
        <is>
          <t>3,945</t>
        </is>
      </c>
      <c r="J28" t="inlineStr">
        <is>
          <t>4,446</t>
        </is>
      </c>
      <c r="K28" t="inlineStr">
        <is>
          <t>5,861</t>
        </is>
      </c>
      <c r="L28" t="inlineStr">
        <is>
          <t>7,922</t>
        </is>
      </c>
      <c r="M28" t="inlineStr">
        <is>
          <t>7,259</t>
        </is>
      </c>
      <c r="N28" t="inlineStr">
        <is>
          <t>7,687</t>
        </is>
      </c>
      <c r="O28" t="inlineStr">
        <is>
          <t>7,106</t>
        </is>
      </c>
      <c r="P28" t="inlineStr">
        <is>
          <t>5,375</t>
        </is>
      </c>
      <c r="Q28" t="inlineStr">
        <is>
          <t>5,043</t>
        </is>
      </c>
      <c r="R28" t="inlineStr">
        <is>
          <t>3,563</t>
        </is>
      </c>
      <c r="S28" t="inlineStr">
        <is>
          <t>6,330</t>
        </is>
      </c>
      <c r="T28" t="inlineStr">
        <is>
          <t>5,382</t>
        </is>
      </c>
      <c r="U28" t="inlineStr">
        <is>
          <t>7,290</t>
        </is>
      </c>
      <c r="V28" t="inlineStr">
        <is>
          <t>10,053</t>
        </is>
      </c>
      <c r="W28" t="inlineStr">
        <is>
          <t>12,568</t>
        </is>
      </c>
      <c r="X28" t="inlineStr">
        <is>
          <t>8,022</t>
        </is>
      </c>
      <c r="Y28" t="inlineStr">
        <is>
          <t>14,991</t>
        </is>
      </c>
      <c r="Z28" t="inlineStr">
        <is>
          <t>12,741</t>
        </is>
      </c>
      <c r="AA28" t="inlineStr">
        <is>
          <t>12,183</t>
        </is>
      </c>
      <c r="AB28" t="inlineStr">
        <is>
          <t>10,661</t>
        </is>
      </c>
      <c r="AC28" t="inlineStr">
        <is>
          <t>11,922</t>
        </is>
      </c>
      <c r="AD28" t="inlineStr">
        <is>
          <t>10,412</t>
        </is>
      </c>
      <c r="AE28" t="inlineStr">
        <is>
          <t>10,716</t>
        </is>
      </c>
      <c r="AF28" t="inlineStr">
        <is>
          <t>8,476</t>
        </is>
      </c>
      <c r="AG28" t="inlineStr">
        <is>
          <t>7,686</t>
        </is>
      </c>
      <c r="AH28" t="inlineStr">
        <is>
          <t>7,826</t>
        </is>
      </c>
      <c r="AI28" t="inlineStr">
        <is>
          <t>12,234</t>
        </is>
      </c>
      <c r="AJ28" t="inlineStr">
        <is>
          <t>11,604</t>
        </is>
      </c>
      <c r="AK28" t="inlineStr">
        <is>
          <t>8,314</t>
        </is>
      </c>
      <c r="AL28" t="inlineStr">
        <is>
          <t>13,675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958</t>
        </is>
      </c>
      <c r="G29" t="inlineStr">
        <is>
          <t>963</t>
        </is>
      </c>
      <c r="H29" t="inlineStr">
        <is>
          <t>228</t>
        </is>
      </c>
      <c r="I29" t="inlineStr">
        <is>
          <t>1,523</t>
        </is>
      </c>
      <c r="J29" t="inlineStr">
        <is>
          <t>5,173</t>
        </is>
      </c>
      <c r="K29" t="inlineStr">
        <is>
          <t>7,354</t>
        </is>
      </c>
      <c r="L29" t="inlineStr">
        <is>
          <t>5,141</t>
        </is>
      </c>
      <c r="M29" t="inlineStr">
        <is>
          <t>4,097</t>
        </is>
      </c>
      <c r="N29" t="inlineStr">
        <is>
          <t>1,758</t>
        </is>
      </c>
      <c r="O29" t="inlineStr">
        <is>
          <t>2,503</t>
        </is>
      </c>
      <c r="P29" t="inlineStr">
        <is>
          <t>3,688</t>
        </is>
      </c>
      <c r="Q29" t="inlineStr">
        <is>
          <t>3,093</t>
        </is>
      </c>
      <c r="R29" t="inlineStr">
        <is>
          <t>8,605</t>
        </is>
      </c>
      <c r="S29" t="inlineStr">
        <is>
          <t>8,313</t>
        </is>
      </c>
      <c r="T29" t="inlineStr">
        <is>
          <t>10,014</t>
        </is>
      </c>
      <c r="U29" t="inlineStr">
        <is>
          <t>10,350</t>
        </is>
      </c>
      <c r="V29" t="inlineStr">
        <is>
          <t>10,280</t>
        </is>
      </c>
      <c r="W29" t="inlineStr">
        <is>
          <t>9,853</t>
        </is>
      </c>
      <c r="X29" t="inlineStr">
        <is>
          <t>10,589</t>
        </is>
      </c>
      <c r="Y29" t="inlineStr">
        <is>
          <t>13,925</t>
        </is>
      </c>
      <c r="Z29" t="inlineStr">
        <is>
          <t>16,696</t>
        </is>
      </c>
      <c r="AA29" t="inlineStr">
        <is>
          <t>14,795</t>
        </is>
      </c>
      <c r="AB29" t="inlineStr">
        <is>
          <t>15,179</t>
        </is>
      </c>
      <c r="AC29" t="inlineStr">
        <is>
          <t>14,869</t>
        </is>
      </c>
      <c r="AD29" t="inlineStr">
        <is>
          <t>13,345</t>
        </is>
      </c>
      <c r="AE29" t="inlineStr">
        <is>
          <t>12,685</t>
        </is>
      </c>
      <c r="AF29" t="inlineStr">
        <is>
          <t>12,857</t>
        </is>
      </c>
      <c r="AG29" t="inlineStr">
        <is>
          <t>12,808</t>
        </is>
      </c>
      <c r="AH29" t="inlineStr">
        <is>
          <t>12,951</t>
        </is>
      </c>
      <c r="AI29" t="inlineStr">
        <is>
          <t>11,283</t>
        </is>
      </c>
      <c r="AJ29" t="inlineStr">
        <is>
          <t>11,863</t>
        </is>
      </c>
      <c r="AK29" t="inlineStr">
        <is>
          <t>14,967</t>
        </is>
      </c>
      <c r="AL29" t="inlineStr">
        <is>
          <t>10,028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2022-08-14T01:05:38Z</dcterms:created>
  <dcterms:modified xmlns:dcterms="http://purl.org/dc/terms/" xmlns:xsi="http://www.w3.org/2001/XMLSchema-instance" xsi:type="dcterms:W3CDTF">2023-03-21T03:05:11Z</dcterms:modified>
  <cp:lastModifiedBy>William Kruta</cp:lastModifiedBy>
</cp:coreProperties>
</file>