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820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b val="1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10" fontId="0" fillId="0" borderId="0" pivotButton="0" quotePrefix="0" xfId="0"/>
    <xf numFmtId="2" fontId="0" fillId="0" borderId="0" pivotButton="0" quotePrefix="0" xfId="0"/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vertical="top"/>
    </xf>
    <xf numFmtId="0" fontId="0" fillId="0" borderId="2" pivotButton="0" quotePrefix="0" xfId="0"/>
    <xf numFmtId="0" fontId="3" fillId="2" borderId="0" pivotButton="0" quotePrefix="0" xfId="0"/>
    <xf numFmtId="0" fontId="2" fillId="2" borderId="0" pivotButton="0" quotePrefix="0" xfId="0"/>
    <xf numFmtId="0" fontId="4" fillId="0" borderId="0" pivotButton="0" quotePrefix="0" xfId="0"/>
    <xf numFmtId="0" fontId="4" fillId="0" borderId="3" pivotButton="0" quotePrefix="0" xfId="0"/>
    <xf numFmtId="0" fontId="5" fillId="0" borderId="0" pivotButton="0" quotePrefix="0" xfId="0"/>
    <xf numFmtId="0" fontId="0" fillId="0" borderId="3" pivotButton="0" quotePrefix="0" xfId="0"/>
    <xf numFmtId="3" fontId="4" fillId="0" borderId="0" pivotButton="0" quotePrefix="0" xfId="0"/>
    <xf numFmtId="3" fontId="4" fillId="0" borderId="3" pivotButton="0" quotePrefix="0" xfId="0"/>
    <xf numFmtId="3" fontId="0" fillId="0" borderId="0" pivotButton="0" quotePrefix="0" xfId="0"/>
    <xf numFmtId="3" fontId="3" fillId="2" borderId="0" pivotButton="0" quotePrefix="0" xfId="0"/>
    <xf numFmtId="3" fontId="0" fillId="0" borderId="3" pivotButton="0" quotePrefix="0" xfId="0"/>
    <xf numFmtId="4" fontId="0" fillId="0" borderId="0" pivotButton="0" quotePrefix="0" xfId="0"/>
    <xf numFmtId="164" fontId="4" fillId="0" borderId="0" pivotButton="0" quotePrefix="0" xfId="0"/>
    <xf numFmtId="164" fontId="0" fillId="0" borderId="0" pivotButton="0" quotePrefix="0" xfId="0"/>
    <xf numFmtId="164" fontId="3" fillId="2" borderId="0" pivotButton="0" quotePrefix="0" xfId="0"/>
    <xf numFmtId="164" fontId="0" fillId="0" borderId="3" pivotButton="0" quotePrefix="0" xfId="0"/>
    <xf numFmtId="164" fontId="4" fillId="0" borderId="3" pivotButton="0" quotePrefix="0" xfId="0"/>
    <xf numFmtId="14" fontId="0" fillId="0" borderId="0" pivotButton="0" quotePrefix="0" xfId="0"/>
    <xf numFmtId="0" fontId="0" fillId="0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5" fillId="0" borderId="0" pivotButton="0" quotePrefix="0" xfId="0"/>
    <xf numFmtId="0" fontId="0" fillId="0" borderId="0" pivotButton="0" quotePrefix="0" xfId="0"/>
    <xf numFmtId="0" fontId="5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3" fontId="0" fillId="0" borderId="4" pivotButton="0" quotePrefix="0" xfId="0"/>
    <xf numFmtId="164" fontId="0" fillId="0" borderId="4" pivotButton="0" quotePrefix="0" xfId="0"/>
    <xf numFmtId="3" fontId="0" fillId="0" borderId="0" pivotButton="0" quotePrefix="0" xfId="0"/>
    <xf numFmtId="164" fontId="0" fillId="0" borderId="0" pivotButton="0" quotePrefix="0" xfId="0"/>
    <xf numFmtId="0" fontId="8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William</author>
  </authors>
  <commentList>
    <comment ref="B40" authorId="0" shapeId="0">
      <text>
        <t>William:
Includes fields like "Dpreciation and amortization"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</row>
    <row r="2">
      <c r="A2" t="inlineStr">
        <is>
          <t>Price</t>
        </is>
      </c>
    </row>
    <row r="3">
      <c r="A3" t="inlineStr">
        <is>
          <t>Shares</t>
        </is>
      </c>
    </row>
    <row r="4">
      <c r="A4" t="inlineStr">
        <is>
          <t>MC</t>
        </is>
      </c>
    </row>
    <row r="5">
      <c r="A5" t="inlineStr">
        <is>
          <t>Cash</t>
        </is>
      </c>
    </row>
    <row r="6">
      <c r="A6" t="inlineStr">
        <is>
          <t>Debt</t>
        </is>
      </c>
    </row>
    <row r="7">
      <c r="A7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McDonald's Corporation</t>
        </is>
      </c>
    </row>
    <row r="2">
      <c r="A2" t="inlineStr">
        <is>
          <t>Ticker</t>
        </is>
      </c>
      <c r="B2" t="inlineStr">
        <is>
          <t>MCD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Consumer Cyclical</t>
        </is>
      </c>
    </row>
    <row r="5">
      <c r="A5" t="inlineStr">
        <is>
          <t>Industry</t>
        </is>
      </c>
      <c r="B5" t="inlineStr">
        <is>
          <t>Restaurants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60"/>
  <sheetViews>
    <sheetView tabSelected="1" workbookViewId="0">
      <pane xSplit="2" ySplit="3" topLeftCell="H31" activePane="bottomRight" state="frozen"/>
      <selection pane="topRight" activeCell="C1" sqref="C1"/>
      <selection pane="bottomLeft" activeCell="A4" sqref="A4"/>
      <selection pane="bottomRight" activeCell="AJ73" sqref="AJ73"/>
    </sheetView>
  </sheetViews>
  <sheetFormatPr baseColWidth="8" defaultRowHeight="14.5"/>
  <cols>
    <col width="5.7265625" customWidth="1" style="30" min="1" max="1"/>
    <col width="23.1796875" customWidth="1" style="30" min="2" max="2"/>
    <col width="9.453125" bestFit="1" customWidth="1" style="30" min="30" max="31"/>
    <col width="9.453125" bestFit="1" customWidth="1" style="30" min="33" max="33"/>
    <col width="10.90625" bestFit="1" customWidth="1" style="30" min="34" max="37"/>
  </cols>
  <sheetData>
    <row r="1">
      <c r="B1" t="inlineStr">
        <is>
          <t>Quarter</t>
        </is>
      </c>
    </row>
    <row r="2">
      <c r="B2" t="inlineStr">
        <is>
          <t>Filing Date</t>
        </is>
      </c>
      <c r="AD2" s="25" t="n">
        <v>42059</v>
      </c>
      <c r="AE2" s="25" t="n">
        <v>42425</v>
      </c>
      <c r="AF2" s="25" t="n">
        <v>42795</v>
      </c>
      <c r="AG2" s="25" t="n">
        <v>43154</v>
      </c>
      <c r="AH2" s="25" t="n">
        <v>43518</v>
      </c>
      <c r="AI2" s="25" t="n">
        <v>43887</v>
      </c>
      <c r="AJ2" s="25" t="n">
        <v>44250</v>
      </c>
      <c r="AK2" s="25" t="n">
        <v>44616</v>
      </c>
    </row>
    <row r="3" ht="15" customFormat="1" customHeight="1" s="7" thickBot="1">
      <c r="B3" s="7" t="inlineStr">
        <is>
          <t>Period of Report</t>
        </is>
      </c>
      <c r="Z3" s="7" t="n">
        <v>2010</v>
      </c>
      <c r="AA3" s="7">
        <f>Z3+1</f>
        <v/>
      </c>
      <c r="AB3" s="7">
        <f>AA3+1</f>
        <v/>
      </c>
      <c r="AC3" s="7">
        <f>AB3+1</f>
        <v/>
      </c>
      <c r="AD3" s="7">
        <f>AC3+1</f>
        <v/>
      </c>
      <c r="AE3" s="7">
        <f>AD3+1</f>
        <v/>
      </c>
      <c r="AF3" s="7">
        <f>AE3+1</f>
        <v/>
      </c>
      <c r="AG3" s="7">
        <f>AF3+1</f>
        <v/>
      </c>
      <c r="AH3" s="7">
        <f>AG3+1</f>
        <v/>
      </c>
      <c r="AI3" s="7">
        <f>AH3+1</f>
        <v/>
      </c>
      <c r="AJ3" s="7">
        <f>AI3+1</f>
        <v/>
      </c>
      <c r="AK3" s="7">
        <f>AJ3+1</f>
        <v/>
      </c>
      <c r="AL3" s="7">
        <f>AK3+1</f>
        <v/>
      </c>
      <c r="AM3" s="7">
        <f>AL3+1</f>
        <v/>
      </c>
      <c r="AN3" s="7">
        <f>AM3+1</f>
        <v/>
      </c>
    </row>
    <row r="4" customFormat="1" s="27">
      <c r="B4" s="28" t="inlineStr">
        <is>
          <t>Revenue Breakdown pt.1</t>
        </is>
      </c>
    </row>
    <row r="5" s="30">
      <c r="B5" s="31" t="inlineStr">
        <is>
          <t>Company-operated sales</t>
        </is>
      </c>
    </row>
    <row r="6" s="30">
      <c r="B6" t="inlineStr">
        <is>
          <t>U.S.</t>
        </is>
      </c>
      <c r="AF6" t="n">
        <v>3743</v>
      </c>
      <c r="AG6" t="n">
        <v>3260</v>
      </c>
      <c r="AH6" t="n">
        <v>2665</v>
      </c>
    </row>
    <row r="7" s="30">
      <c r="B7" t="inlineStr">
        <is>
          <t>International Lead Markets</t>
        </is>
      </c>
      <c r="AF7" t="n">
        <v>4278</v>
      </c>
      <c r="AG7" t="n">
        <v>4080</v>
      </c>
      <c r="AH7" t="n">
        <v>3962</v>
      </c>
    </row>
    <row r="8" s="30">
      <c r="B8" t="inlineStr">
        <is>
          <t>High Growth Markets</t>
        </is>
      </c>
      <c r="AF8" t="n">
        <v>5378</v>
      </c>
      <c r="AG8" t="n">
        <v>4592</v>
      </c>
      <c r="AH8" t="n">
        <v>2848</v>
      </c>
    </row>
    <row r="9" customFormat="1" s="32">
      <c r="B9" s="32" t="inlineStr">
        <is>
          <t>Foudnational Markets &amp; Corporate</t>
        </is>
      </c>
      <c r="AF9" s="32" t="n">
        <v>1896</v>
      </c>
      <c r="AG9" s="32" t="n">
        <v>787</v>
      </c>
      <c r="AH9" s="32" t="n">
        <v>538</v>
      </c>
    </row>
    <row r="10" s="30">
      <c r="B10" t="inlineStr">
        <is>
          <t>Total</t>
        </is>
      </c>
      <c r="Z10">
        <f>SUM(Z6:Z9)</f>
        <v/>
      </c>
      <c r="AA10">
        <f>SUM(AA6:AA9)</f>
        <v/>
      </c>
      <c r="AB10">
        <f>SUM(AB6:AB9)</f>
        <v/>
      </c>
      <c r="AC10">
        <f>SUM(AC6:AC9)</f>
        <v/>
      </c>
      <c r="AD10">
        <f>SUM(AD6:AD9)</f>
        <v/>
      </c>
      <c r="AE10">
        <f>SUM(AE6:AE9)</f>
        <v/>
      </c>
      <c r="AF10">
        <f>SUM(AF6:AF9)</f>
        <v/>
      </c>
      <c r="AG10">
        <f>SUM(AG6:AG9)</f>
        <v/>
      </c>
      <c r="AH10">
        <f>SUM(AH6:AH9)</f>
        <v/>
      </c>
      <c r="AI10">
        <f>SUM(AI6:AI9)</f>
        <v/>
      </c>
      <c r="AJ10">
        <f>SUM(AJ6:AJ9)</f>
        <v/>
      </c>
      <c r="AK10">
        <f>SUM(AK6:AK9)</f>
        <v/>
      </c>
      <c r="AL10">
        <f>SUM(AL6:AL9)</f>
        <v/>
      </c>
      <c r="AM10">
        <f>SUM(AM6:AM9)</f>
        <v/>
      </c>
      <c r="AN10">
        <f>SUM(AN6:AN9)</f>
        <v/>
      </c>
    </row>
    <row r="11" s="30"/>
    <row r="12" s="30">
      <c r="B12" s="31" t="inlineStr">
        <is>
          <t>Franchised Revenues</t>
        </is>
      </c>
    </row>
    <row r="13" s="30">
      <c r="B13" t="inlineStr">
        <is>
          <t>U.S.</t>
        </is>
      </c>
      <c r="AF13" t="n">
        <v>4510</v>
      </c>
      <c r="AG13" t="n">
        <v>4746</v>
      </c>
      <c r="AH13" t="n">
        <v>5001</v>
      </c>
    </row>
    <row r="14" s="30">
      <c r="B14" t="inlineStr">
        <is>
          <t>International Lead Markets</t>
        </is>
      </c>
      <c r="AF14" t="n">
        <v>2945</v>
      </c>
      <c r="AG14" t="n">
        <v>3260</v>
      </c>
      <c r="AH14" t="n">
        <v>3638</v>
      </c>
    </row>
    <row r="15" s="30">
      <c r="B15" t="inlineStr">
        <is>
          <t>High Growth Markets</t>
        </is>
      </c>
      <c r="AF15" t="n">
        <v>783</v>
      </c>
      <c r="AG15" t="n">
        <v>942</v>
      </c>
      <c r="AH15" t="n">
        <v>1141</v>
      </c>
    </row>
    <row r="16" customFormat="1" s="32">
      <c r="B16" s="32" t="inlineStr">
        <is>
          <t>Foudnational Markets &amp; Corporate</t>
        </is>
      </c>
      <c r="AF16" s="32" t="n">
        <v>1089</v>
      </c>
      <c r="AG16" s="32" t="n">
        <v>1154</v>
      </c>
      <c r="AH16" s="32" t="n">
        <v>1232</v>
      </c>
    </row>
    <row r="17" s="30">
      <c r="B17" t="inlineStr">
        <is>
          <t>Total</t>
        </is>
      </c>
      <c r="Z17">
        <f>SUM(Z13:Z16)</f>
        <v/>
      </c>
      <c r="AA17">
        <f>SUM(AA13:AA16)</f>
        <v/>
      </c>
      <c r="AB17">
        <f>SUM(AB13:AB16)</f>
        <v/>
      </c>
      <c r="AC17">
        <f>SUM(AC13:AC16)</f>
        <v/>
      </c>
      <c r="AD17">
        <f>SUM(AD13:AD16)</f>
        <v/>
      </c>
      <c r="AE17">
        <f>SUM(AE13:AE16)</f>
        <v/>
      </c>
      <c r="AF17">
        <f>SUM(AF13:AF16)</f>
        <v/>
      </c>
      <c r="AG17">
        <f>SUM(AG13:AG16)</f>
        <v/>
      </c>
      <c r="AH17">
        <f>SUM(AH13:AH16)</f>
        <v/>
      </c>
      <c r="AI17">
        <f>SUM(AI13:AI16)</f>
        <v/>
      </c>
      <c r="AJ17">
        <f>SUM(AJ13:AJ16)</f>
        <v/>
      </c>
      <c r="AK17">
        <f>SUM(AK13:AK16)</f>
        <v/>
      </c>
      <c r="AL17">
        <f>SUM(AL13:AL16)</f>
        <v/>
      </c>
      <c r="AM17">
        <f>SUM(AM13:AM16)</f>
        <v/>
      </c>
      <c r="AN17">
        <f>SUM(AN13:AN16)</f>
        <v/>
      </c>
    </row>
    <row r="18" s="30"/>
    <row r="19" s="30">
      <c r="B19" s="31" t="inlineStr">
        <is>
          <t>Total Revenues</t>
        </is>
      </c>
    </row>
    <row r="20" s="30">
      <c r="B20" t="inlineStr">
        <is>
          <t>U.S.</t>
        </is>
      </c>
      <c r="Z20">
        <f>Z13+Z6</f>
        <v/>
      </c>
      <c r="AA20">
        <f>AA13+AA6</f>
        <v/>
      </c>
      <c r="AB20">
        <f>AB13+AB6</f>
        <v/>
      </c>
      <c r="AC20">
        <f>AC13+AC6</f>
        <v/>
      </c>
      <c r="AD20">
        <f>AD13+AD6</f>
        <v/>
      </c>
      <c r="AE20">
        <f>AE13+AE6</f>
        <v/>
      </c>
      <c r="AF20">
        <f>AF13+AF6</f>
        <v/>
      </c>
      <c r="AG20">
        <f>AG13+AG6</f>
        <v/>
      </c>
      <c r="AH20">
        <f>AH13+AH6</f>
        <v/>
      </c>
    </row>
    <row r="21" s="30">
      <c r="B21" t="inlineStr">
        <is>
          <t>International Lead Markets</t>
        </is>
      </c>
      <c r="Z21">
        <f>+Z14+Z7</f>
        <v/>
      </c>
      <c r="AA21">
        <f>+AA14+AA7</f>
        <v/>
      </c>
      <c r="AB21">
        <f>+AB14+AB7</f>
        <v/>
      </c>
      <c r="AC21">
        <f>+AC14+AC7</f>
        <v/>
      </c>
      <c r="AD21">
        <f>+AD14+AD7</f>
        <v/>
      </c>
      <c r="AE21">
        <f>+AE14+AE7</f>
        <v/>
      </c>
      <c r="AF21">
        <f>+AF14+AF7</f>
        <v/>
      </c>
      <c r="AG21">
        <f>+AG14+AG7</f>
        <v/>
      </c>
      <c r="AH21">
        <f>+AH14+AH7</f>
        <v/>
      </c>
    </row>
    <row r="22" s="30">
      <c r="B22" t="inlineStr">
        <is>
          <t>High Growth Markets</t>
        </is>
      </c>
      <c r="Z22">
        <f>+Z15+Z8</f>
        <v/>
      </c>
      <c r="AA22">
        <f>+AA15+AA8</f>
        <v/>
      </c>
      <c r="AB22">
        <f>+AB15+AB8</f>
        <v/>
      </c>
      <c r="AC22">
        <f>+AC15+AC8</f>
        <v/>
      </c>
      <c r="AD22">
        <f>+AD15+AD8</f>
        <v/>
      </c>
      <c r="AE22">
        <f>+AE15+AE8</f>
        <v/>
      </c>
      <c r="AF22">
        <f>+AF15+AF8</f>
        <v/>
      </c>
      <c r="AG22">
        <f>+AG15+AG8</f>
        <v/>
      </c>
      <c r="AH22">
        <f>+AH15+AH8</f>
        <v/>
      </c>
    </row>
    <row r="23" customFormat="1" s="32">
      <c r="B23" s="32" t="inlineStr">
        <is>
          <t>Foudnational Markets &amp; Corporate</t>
        </is>
      </c>
      <c r="Z23" s="32">
        <f>+Z16+Z9</f>
        <v/>
      </c>
      <c r="AA23" s="32">
        <f>+AA16+AA9</f>
        <v/>
      </c>
      <c r="AB23" s="32">
        <f>+AB16+AB9</f>
        <v/>
      </c>
      <c r="AC23" s="32">
        <f>+AC16+AC9</f>
        <v/>
      </c>
      <c r="AD23" s="32">
        <f>+AD16+AD9</f>
        <v/>
      </c>
      <c r="AE23" s="32">
        <f>+AE16+AE9</f>
        <v/>
      </c>
      <c r="AF23" s="32">
        <f>+AF16+AF9</f>
        <v/>
      </c>
      <c r="AG23" s="32">
        <f>+AG16+AG9</f>
        <v/>
      </c>
      <c r="AH23" s="32">
        <f>+AH16+AH9</f>
        <v/>
      </c>
    </row>
    <row r="24" s="30">
      <c r="B24" t="inlineStr">
        <is>
          <t>Total</t>
        </is>
      </c>
      <c r="AA24">
        <f>SUM(AA20:AA23)</f>
        <v/>
      </c>
      <c r="AB24">
        <f>SUM(AB20:AB23)</f>
        <v/>
      </c>
      <c r="AC24">
        <f>SUM(AC20:AC23)</f>
        <v/>
      </c>
      <c r="AD24">
        <f>SUM(AD20:AD23)</f>
        <v/>
      </c>
      <c r="AE24">
        <f>SUM(AE20:AE23)</f>
        <v/>
      </c>
      <c r="AF24">
        <f>SUM(AF20:AF23)</f>
        <v/>
      </c>
      <c r="AG24">
        <f>SUM(AG20:AG23)</f>
        <v/>
      </c>
      <c r="AH24">
        <f>SUM(AH20:AH23)</f>
        <v/>
      </c>
      <c r="AI24">
        <f>SUM(AI20:AI23)</f>
        <v/>
      </c>
      <c r="AJ24">
        <f>SUM(AJ20:AJ23)</f>
        <v/>
      </c>
      <c r="AK24">
        <f>SUM(AK20:AK23)</f>
        <v/>
      </c>
      <c r="AL24">
        <f>SUM(AL20:AL23)</f>
        <v/>
      </c>
      <c r="AM24">
        <f>SUM(AM20:AM23)</f>
        <v/>
      </c>
      <c r="AN24">
        <f>SUM(AN20:AN23)</f>
        <v/>
      </c>
    </row>
    <row r="25" s="30"/>
    <row r="26" customFormat="1" s="27">
      <c r="B26" s="28" t="inlineStr">
        <is>
          <t>Revenue Breakdown pt.2</t>
        </is>
      </c>
    </row>
    <row r="27" customFormat="1" s="10">
      <c r="B27" s="10" t="inlineStr">
        <is>
          <t>Sales by Company-operated restaurants</t>
        </is>
      </c>
      <c r="C27" s="14" t="n"/>
      <c r="D27" s="14" t="n"/>
      <c r="E27" s="14" t="n"/>
      <c r="F27" s="14" t="n"/>
      <c r="G27" s="14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  <c r="Z27" s="20" t="n"/>
      <c r="AA27" s="20" t="n"/>
      <c r="AB27" s="20" t="n"/>
      <c r="AC27" s="20" t="n"/>
      <c r="AD27" s="20" t="n"/>
      <c r="AE27" s="20" t="n"/>
      <c r="AF27" s="20" t="n">
        <v>15295</v>
      </c>
      <c r="AG27" s="20" t="n">
        <v>12718.9</v>
      </c>
      <c r="AH27" s="20" t="n">
        <v>10012.7</v>
      </c>
      <c r="AI27" s="20" t="n">
        <v>9420.799999999999</v>
      </c>
      <c r="AJ27" s="20" t="n">
        <v>8139.2</v>
      </c>
      <c r="AK27" s="20" t="n">
        <v>9787.4</v>
      </c>
      <c r="AL27" s="20" t="n"/>
      <c r="AM27" s="20" t="n"/>
      <c r="AN27" s="20" t="n"/>
    </row>
    <row r="28" customFormat="1" s="10">
      <c r="B28" s="10" t="inlineStr">
        <is>
          <t>Revenues from franchised restaurants</t>
        </is>
      </c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  <c r="Z28" s="20" t="n"/>
      <c r="AA28" s="20" t="n"/>
      <c r="AB28" s="20" t="n"/>
      <c r="AC28" s="20" t="n"/>
      <c r="AD28" s="20" t="n"/>
      <c r="AE28" s="20" t="n"/>
      <c r="AF28" s="20" t="n">
        <v>9326.9</v>
      </c>
      <c r="AG28" s="20" t="n">
        <v>10101.5</v>
      </c>
      <c r="AH28" s="20" t="n">
        <v>11012.5</v>
      </c>
      <c r="AI28" s="20" t="n">
        <v>11655.7</v>
      </c>
      <c r="AJ28" s="20" t="n">
        <v>10726.1</v>
      </c>
      <c r="AK28" s="20" t="n">
        <v>13085.4</v>
      </c>
      <c r="AL28" s="20" t="n"/>
      <c r="AM28" s="20" t="n"/>
      <c r="AN28" s="20" t="n"/>
    </row>
    <row r="29" customFormat="1" s="11">
      <c r="B29" s="11" t="inlineStr">
        <is>
          <t>Other Revenues</t>
        </is>
      </c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24" t="n"/>
      <c r="AA29" s="24" t="n"/>
      <c r="AB29" s="24" t="n"/>
      <c r="AC29" s="24" t="n"/>
      <c r="AD29" s="24" t="n"/>
      <c r="AE29" s="24" t="n"/>
      <c r="AF29" s="24" t="n">
        <v>0</v>
      </c>
      <c r="AG29" s="24" t="n">
        <v>0</v>
      </c>
      <c r="AH29" s="24" t="n">
        <v>0</v>
      </c>
      <c r="AI29" s="24" t="n">
        <v>287.9</v>
      </c>
      <c r="AJ29" s="24" t="n">
        <v>342.5</v>
      </c>
      <c r="AK29" s="24" t="n">
        <v>350.1</v>
      </c>
      <c r="AL29" s="24" t="n"/>
      <c r="AM29" s="24" t="n"/>
      <c r="AN29" s="24" t="n"/>
    </row>
    <row r="30" customFormat="1" s="14">
      <c r="B30" s="14" t="inlineStr">
        <is>
          <t>Total Revenues</t>
        </is>
      </c>
      <c r="Z30" s="20">
        <f>SUM(Z27:Z29)</f>
        <v/>
      </c>
      <c r="AA30" s="20">
        <f>SUM(AA27:AA29)</f>
        <v/>
      </c>
      <c r="AB30" s="20">
        <f>SUM(AB27:AB29)</f>
        <v/>
      </c>
      <c r="AC30" s="20">
        <f>SUM(AC27:AC29)</f>
        <v/>
      </c>
      <c r="AD30" s="20">
        <f>SUM(AD27:AD29)</f>
        <v/>
      </c>
      <c r="AE30" s="20">
        <f>SUM(AE27:AE29)</f>
        <v/>
      </c>
      <c r="AF30" s="20">
        <f>SUM(AF27:AF29)</f>
        <v/>
      </c>
      <c r="AG30" s="20">
        <f>SUM(AG27:AG29)</f>
        <v/>
      </c>
      <c r="AH30" s="20">
        <f>SUM(AH27:AH29)</f>
        <v/>
      </c>
      <c r="AI30" s="20">
        <f>SUM(AI27:AI29)</f>
        <v/>
      </c>
      <c r="AJ30" s="20">
        <f>SUM(AJ27:AJ29)</f>
        <v/>
      </c>
      <c r="AK30" s="20">
        <f>SUM(AK27:AK29)</f>
        <v/>
      </c>
      <c r="AL30" s="20">
        <f>SUM(AL27:AL29)</f>
        <v/>
      </c>
      <c r="AM30" s="20">
        <f>SUM(AM27:AM29)</f>
        <v/>
      </c>
      <c r="AN30" s="20">
        <f>SUM(AN27:AN29)</f>
        <v/>
      </c>
    </row>
    <row r="31" customFormat="1" s="10"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14" t="n"/>
      <c r="Z31" s="20" t="n"/>
      <c r="AA31" s="20" t="n"/>
      <c r="AB31" s="20" t="n"/>
      <c r="AC31" s="20" t="n"/>
      <c r="AD31" s="20" t="n"/>
      <c r="AE31" s="20" t="n"/>
      <c r="AF31" s="20" t="n"/>
      <c r="AG31" s="20" t="n"/>
      <c r="AH31" s="20" t="n"/>
      <c r="AI31" s="20" t="n"/>
      <c r="AJ31" s="20" t="n"/>
      <c r="AK31" s="20" t="n"/>
      <c r="AL31" s="20" t="n"/>
      <c r="AM31" s="20" t="n"/>
      <c r="AN31" s="20" t="n"/>
    </row>
    <row r="32">
      <c r="C32" s="36" t="n"/>
      <c r="D32" s="36" t="n"/>
      <c r="E32" s="36" t="n"/>
      <c r="F32" s="36" t="n"/>
      <c r="G32" s="36" t="n"/>
      <c r="H32" s="36" t="n"/>
      <c r="I32" s="36" t="n"/>
      <c r="J32" s="36" t="n"/>
      <c r="K32" s="36" t="n"/>
      <c r="L32" s="36" t="n"/>
      <c r="M32" s="36" t="n"/>
      <c r="N32" s="36" t="n"/>
      <c r="O32" s="36" t="n"/>
      <c r="P32" s="36" t="n"/>
      <c r="Q32" s="36" t="n"/>
      <c r="R32" s="36" t="n"/>
      <c r="S32" s="36" t="n"/>
      <c r="T32" s="36" t="n"/>
      <c r="U32" s="36" t="n"/>
      <c r="V32" s="36" t="n"/>
      <c r="W32" s="36" t="n"/>
      <c r="X32" s="36" t="n"/>
      <c r="Y32" s="36" t="n"/>
      <c r="Z32" s="37" t="n"/>
      <c r="AA32" s="37" t="n"/>
      <c r="AB32" s="37" t="n"/>
      <c r="AC32" s="37" t="n"/>
      <c r="AD32" s="37" t="n"/>
      <c r="AE32" s="37" t="n"/>
      <c r="AF32" s="37" t="n"/>
      <c r="AG32" s="37" t="n"/>
      <c r="AH32" s="37" t="n"/>
      <c r="AI32" s="37" t="n"/>
      <c r="AJ32" s="37" t="n"/>
      <c r="AK32" s="37" t="n"/>
      <c r="AL32" s="37" t="n"/>
      <c r="AM32" s="37" t="n"/>
      <c r="AN32" s="37" t="n"/>
    </row>
    <row r="33" customFormat="1" s="27">
      <c r="B33" s="28" t="inlineStr">
        <is>
          <t>Income Statement</t>
        </is>
      </c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</row>
    <row r="34">
      <c r="B34" s="10" t="inlineStr">
        <is>
          <t>Revenue</t>
        </is>
      </c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7">
        <f>Z30</f>
        <v/>
      </c>
      <c r="AA34" s="37">
        <f>AA30</f>
        <v/>
      </c>
      <c r="AB34" s="37">
        <f>AB30</f>
        <v/>
      </c>
      <c r="AC34" s="37">
        <f>AC30</f>
        <v/>
      </c>
      <c r="AD34" s="37">
        <f>AD30</f>
        <v/>
      </c>
      <c r="AE34" s="37">
        <f>AE30</f>
        <v/>
      </c>
      <c r="AF34" s="37">
        <f>AF30</f>
        <v/>
      </c>
      <c r="AG34" s="37">
        <f>AG30</f>
        <v/>
      </c>
      <c r="AH34" s="37">
        <f>AH30</f>
        <v/>
      </c>
      <c r="AI34" s="37">
        <f>AI30</f>
        <v/>
      </c>
      <c r="AJ34" s="37">
        <f>AJ30</f>
        <v/>
      </c>
      <c r="AK34" s="37" t="n">
        <v>23222.9</v>
      </c>
      <c r="AL34" s="37" t="n"/>
      <c r="AM34" s="37" t="n"/>
      <c r="AN34" s="37" t="n"/>
    </row>
    <row r="35">
      <c r="A35" s="31" t="inlineStr">
        <is>
          <t>Company-operated restaurant expenses</t>
        </is>
      </c>
      <c r="B35" t="inlineStr">
        <is>
          <t>Food &amp; Paper</t>
        </is>
      </c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  <c r="V35" s="36" t="n"/>
      <c r="W35" s="36" t="n"/>
      <c r="X35" s="36" t="n"/>
      <c r="Y35" s="36" t="n"/>
      <c r="Z35" s="37" t="n"/>
      <c r="AA35" s="37" t="n"/>
      <c r="AB35" s="37" t="n"/>
      <c r="AC35" s="37" t="n"/>
      <c r="AD35" s="37" t="n"/>
      <c r="AE35" s="37" t="n"/>
      <c r="AF35" s="37" t="n">
        <v>4896.9</v>
      </c>
      <c r="AG35" s="37" t="n">
        <v>4033.5</v>
      </c>
      <c r="AH35" s="37" t="n">
        <v>3153.8</v>
      </c>
      <c r="AI35" s="37" t="n">
        <v>2980.3</v>
      </c>
      <c r="AJ35" s="37" t="n">
        <v>2564.2</v>
      </c>
      <c r="AK35" s="37" t="n">
        <v>3096.8</v>
      </c>
      <c r="AL35" s="37" t="n"/>
      <c r="AM35" s="37" t="n"/>
      <c r="AN35" s="37" t="n"/>
    </row>
    <row r="36">
      <c r="B36" t="inlineStr">
        <is>
          <t>Payroll &amp; Employee benefits</t>
        </is>
      </c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  <c r="V36" s="36" t="n"/>
      <c r="W36" s="36" t="n"/>
      <c r="X36" s="36" t="n"/>
      <c r="Y36" s="36" t="n"/>
      <c r="Z36" s="37" t="n"/>
      <c r="AA36" s="37" t="n"/>
      <c r="AB36" s="37" t="n"/>
      <c r="AC36" s="37" t="n"/>
      <c r="AD36" s="37" t="n"/>
      <c r="AE36" s="37" t="n"/>
      <c r="AF36" s="37" t="n">
        <v>4134.2</v>
      </c>
      <c r="AG36" s="37" t="n">
        <v>3528.5</v>
      </c>
      <c r="AH36" s="37" t="n">
        <v>2937.9</v>
      </c>
      <c r="AI36" s="37" t="n">
        <v>2704.4</v>
      </c>
      <c r="AJ36" s="37" t="n">
        <v>2416.4</v>
      </c>
      <c r="AK36" s="37" t="n">
        <v>2677.2</v>
      </c>
      <c r="AL36" s="37" t="n"/>
      <c r="AM36" s="37" t="n"/>
      <c r="AN36" s="37" t="n"/>
    </row>
    <row r="37">
      <c r="B37" t="inlineStr">
        <is>
          <t>Occupancy &amp; other operating expenses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7" t="n"/>
      <c r="AA37" s="37" t="n"/>
      <c r="AB37" s="37" t="n"/>
      <c r="AC37" s="37" t="n"/>
      <c r="AD37" s="37" t="n"/>
      <c r="AE37" s="37" t="n"/>
      <c r="AF37" s="37" t="n">
        <v>3667.7</v>
      </c>
      <c r="AG37" s="37" t="n">
        <v>2847.6</v>
      </c>
      <c r="AH37" s="37" t="n">
        <v>2174.2</v>
      </c>
      <c r="AI37" s="37" t="n">
        <v>2075.9</v>
      </c>
      <c r="AJ37" s="37" t="n">
        <v>2000.6</v>
      </c>
      <c r="AK37" s="37" t="n">
        <v>2273.3</v>
      </c>
      <c r="AL37" s="37" t="n"/>
      <c r="AM37" s="37" t="n"/>
      <c r="AN37" s="37" t="n"/>
    </row>
    <row r="38">
      <c r="B38" t="inlineStr">
        <is>
          <t>Franchised restaurants-coccupancy expenses</t>
        </is>
      </c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  <c r="V38" s="36" t="n"/>
      <c r="W38" s="36" t="n"/>
      <c r="X38" s="36" t="n"/>
      <c r="Y38" s="36" t="n"/>
      <c r="Z38" s="37" t="n"/>
      <c r="AA38" s="37" t="n"/>
      <c r="AB38" s="37" t="n"/>
      <c r="AC38" s="37" t="n"/>
      <c r="AD38" s="37" t="n"/>
      <c r="AE38" s="37" t="n"/>
      <c r="AF38" s="37" t="n">
        <v>1718.4</v>
      </c>
      <c r="AG38" s="37" t="n">
        <v>1790</v>
      </c>
      <c r="AH38" s="37" t="n">
        <v>1973.3</v>
      </c>
      <c r="AI38" s="37" t="n">
        <v>2200.6</v>
      </c>
      <c r="AJ38" s="37" t="n">
        <v>2207.5</v>
      </c>
      <c r="AK38" s="37" t="n">
        <v>2335</v>
      </c>
      <c r="AL38" s="37" t="n"/>
      <c r="AM38" s="37" t="n"/>
      <c r="AN38" s="37" t="n"/>
    </row>
    <row r="39">
      <c r="B39" t="inlineStr">
        <is>
          <t>Other restaurant expenses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7" t="n"/>
      <c r="AA39" s="37" t="n"/>
      <c r="AB39" s="37" t="n"/>
      <c r="AC39" s="37" t="n"/>
      <c r="AD39" s="37" t="n"/>
      <c r="AE39" s="37" t="n"/>
      <c r="AF39" s="37" t="n">
        <v>0</v>
      </c>
      <c r="AG39" s="37" t="n">
        <v>0</v>
      </c>
      <c r="AH39" s="37" t="n">
        <v>0</v>
      </c>
      <c r="AI39" s="37" t="n">
        <v>223.8</v>
      </c>
      <c r="AJ39" s="37" t="n">
        <v>267</v>
      </c>
      <c r="AK39" s="37" t="n">
        <v>260.4</v>
      </c>
      <c r="AL39" s="37" t="n"/>
      <c r="AM39" s="37" t="n"/>
      <c r="AN39" s="37" t="n"/>
    </row>
    <row r="40">
      <c r="B40" t="inlineStr">
        <is>
          <t>SG&amp;A</t>
        </is>
      </c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  <c r="V40" s="36" t="n"/>
      <c r="W40" s="36" t="n"/>
      <c r="X40" s="36" t="n"/>
      <c r="Y40" s="36" t="n"/>
      <c r="Z40" s="37" t="n"/>
      <c r="AA40" s="37" t="n"/>
      <c r="AB40" s="37" t="n"/>
      <c r="AC40" s="37" t="n"/>
      <c r="AD40" s="37" t="n"/>
      <c r="AE40" s="37" t="n"/>
      <c r="AF40" s="37" t="n">
        <v>2384.5</v>
      </c>
      <c r="AG40" s="37" t="n">
        <v>2231.3</v>
      </c>
      <c r="AH40" s="37" t="n">
        <v>2200.2</v>
      </c>
      <c r="AI40" s="37">
        <f>262.5+1966.9</f>
        <v/>
      </c>
      <c r="AJ40" s="37">
        <f>300.6+2245</f>
        <v/>
      </c>
      <c r="AK40" s="37">
        <f>329.7+2377.8</f>
        <v/>
      </c>
      <c r="AL40" s="37" t="n"/>
      <c r="AM40" s="37" t="n"/>
      <c r="AN40" s="37" t="n"/>
    </row>
    <row r="41" customFormat="1" s="32">
      <c r="B41" s="32" t="inlineStr">
        <is>
          <t>Other operaing (income) expenses, net</t>
        </is>
      </c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23" t="n"/>
      <c r="AA41" s="23" t="n"/>
      <c r="AB41" s="23" t="n"/>
      <c r="AC41" s="23" t="n"/>
      <c r="AD41" s="23" t="n"/>
      <c r="AE41" s="23" t="n"/>
      <c r="AF41" s="23" t="n">
        <v>75.7</v>
      </c>
      <c r="AG41" s="23" t="n">
        <v>-1163.2</v>
      </c>
      <c r="AH41" s="23" t="n">
        <v>-236.8</v>
      </c>
      <c r="AI41" s="23" t="n">
        <v>-119.8</v>
      </c>
      <c r="AJ41" s="23" t="n">
        <v>-117.5</v>
      </c>
      <c r="AK41" s="23" t="n">
        <v>-483.3</v>
      </c>
      <c r="AL41" s="23" t="n"/>
      <c r="AM41" s="23" t="n"/>
      <c r="AN41" s="23" t="n"/>
    </row>
    <row r="42">
      <c r="B42" t="inlineStr">
        <is>
          <t>Operating income</t>
        </is>
      </c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  <c r="V42" s="36" t="n"/>
      <c r="W42" s="36" t="n"/>
      <c r="X42" s="36" t="n"/>
      <c r="Y42" s="36" t="n"/>
      <c r="Z42" s="37">
        <f>Z34-SUM(Z35:Z41)</f>
        <v/>
      </c>
      <c r="AA42" s="37">
        <f>AA34-SUM(AA35:AA41)</f>
        <v/>
      </c>
      <c r="AB42" s="37">
        <f>AB34-SUM(AB35:AB41)</f>
        <v/>
      </c>
      <c r="AC42" s="37">
        <f>AC34-SUM(AC35:AC41)</f>
        <v/>
      </c>
      <c r="AD42" s="37">
        <f>AD34-SUM(AD35:AD41)</f>
        <v/>
      </c>
      <c r="AE42" s="37">
        <f>AE34-SUM(AE35:AE41)</f>
        <v/>
      </c>
      <c r="AF42" s="37">
        <f>AF34-SUM(AF35:AF41)</f>
        <v/>
      </c>
      <c r="AG42" s="37">
        <f>AG34-SUM(AG35:AG41)</f>
        <v/>
      </c>
      <c r="AH42" s="37">
        <f>AH34-SUM(AH35:AH41)</f>
        <v/>
      </c>
      <c r="AI42" s="37">
        <f>AI34-SUM(AI35:AI41)</f>
        <v/>
      </c>
      <c r="AJ42" s="37">
        <f>AJ34-SUM(AJ35:AJ41)</f>
        <v/>
      </c>
      <c r="AK42" s="37">
        <f>AK34-SUM(AK35:AK41)</f>
        <v/>
      </c>
      <c r="AL42" s="37" t="n"/>
      <c r="AM42" s="37" t="n"/>
      <c r="AN42" s="37" t="n"/>
    </row>
    <row r="43">
      <c r="B43" t="inlineStr">
        <is>
          <t>Interest expense-net of capitalized interest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7" t="n"/>
      <c r="AA43" s="37" t="n"/>
      <c r="AB43" s="37" t="n"/>
      <c r="AC43" s="37" t="n"/>
      <c r="AD43" s="37" t="n"/>
      <c r="AE43" s="37" t="n"/>
      <c r="AF43" s="37" t="n">
        <v>884.8</v>
      </c>
      <c r="AG43" s="37" t="n">
        <v>921.3</v>
      </c>
      <c r="AH43" s="37" t="n">
        <v>981.2</v>
      </c>
      <c r="AI43" s="37" t="n">
        <v>1121.9</v>
      </c>
      <c r="AJ43" s="37" t="n">
        <v>1218.1</v>
      </c>
      <c r="AK43" s="37" t="n">
        <v>1185.8</v>
      </c>
      <c r="AL43" s="37" t="n"/>
      <c r="AM43" s="37" t="n"/>
      <c r="AN43" s="37" t="n"/>
    </row>
    <row r="44" customFormat="1" s="32">
      <c r="B44" s="32" t="inlineStr">
        <is>
          <t xml:space="preserve">Nonoperating (income) expense, net  </t>
        </is>
      </c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23" t="n"/>
      <c r="AA44" s="23" t="n"/>
      <c r="AB44" s="23" t="n"/>
      <c r="AC44" s="23" t="n"/>
      <c r="AD44" s="23" t="n"/>
      <c r="AE44" s="23" t="n"/>
      <c r="AF44" s="23" t="n">
        <v>-6.3</v>
      </c>
      <c r="AG44" s="23" t="n">
        <v>57.9</v>
      </c>
      <c r="AH44" s="23" t="n">
        <v>25.3</v>
      </c>
      <c r="AI44" s="23" t="n">
        <v>-70.2</v>
      </c>
      <c r="AJ44" s="23" t="n">
        <v>-34.8</v>
      </c>
      <c r="AK44" s="23" t="n">
        <v>42.3</v>
      </c>
      <c r="AL44" s="23" t="n"/>
      <c r="AM44" s="23" t="n"/>
      <c r="AN44" s="23" t="n"/>
    </row>
    <row r="45">
      <c r="B45" t="inlineStr">
        <is>
          <t>Income before tax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7">
        <f>Z42-Z43-Z44</f>
        <v/>
      </c>
      <c r="AA45" s="37">
        <f>AA42-AA43-AA44</f>
        <v/>
      </c>
      <c r="AB45" s="37">
        <f>AB42-AB43-AB44</f>
        <v/>
      </c>
      <c r="AC45" s="37">
        <f>AC42-AC43-AC44</f>
        <v/>
      </c>
      <c r="AD45" s="37">
        <f>AD42-AD43-AD44</f>
        <v/>
      </c>
      <c r="AE45" s="37">
        <f>AE42-AE43-AE44</f>
        <v/>
      </c>
      <c r="AF45" s="37">
        <f>AF42-AF43-AF44</f>
        <v/>
      </c>
      <c r="AG45" s="37">
        <f>AG42-AG43-AG44</f>
        <v/>
      </c>
      <c r="AH45" s="37">
        <f>AH42-AH43-AH44</f>
        <v/>
      </c>
      <c r="AI45" s="37">
        <f>AI42-AI43-AI44</f>
        <v/>
      </c>
      <c r="AJ45" s="37">
        <f>AJ42-AJ43-AJ44</f>
        <v/>
      </c>
      <c r="AK45" s="37">
        <f>AK42-AK43-AK44</f>
        <v/>
      </c>
      <c r="AL45" s="37" t="n"/>
      <c r="AM45" s="37" t="n"/>
      <c r="AN45" s="37" t="n"/>
    </row>
    <row r="46" customFormat="1" s="32">
      <c r="B46" s="32" t="inlineStr">
        <is>
          <t>Income tax</t>
        </is>
      </c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23" t="n"/>
      <c r="AA46" s="23" t="n"/>
      <c r="AB46" s="23" t="n"/>
      <c r="AC46" s="23" t="n"/>
      <c r="AD46" s="23" t="n"/>
      <c r="AE46" s="23" t="n"/>
      <c r="AF46" s="23" t="n">
        <v>2179.5</v>
      </c>
      <c r="AG46" s="23" t="n">
        <v>3381.2</v>
      </c>
      <c r="AH46" s="23" t="n">
        <v>1891.8</v>
      </c>
      <c r="AI46" s="23" t="n">
        <v>1992.7</v>
      </c>
      <c r="AJ46" s="23" t="n">
        <v>1410.2</v>
      </c>
      <c r="AK46" s="23" t="n">
        <v>1582.7</v>
      </c>
      <c r="AL46" s="23" t="n"/>
      <c r="AM46" s="23" t="n"/>
      <c r="AN46" s="23" t="n"/>
    </row>
    <row r="47">
      <c r="B47" t="inlineStr">
        <is>
          <t>Net Income</t>
        </is>
      </c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  <c r="V47" s="36" t="n"/>
      <c r="W47" s="36" t="n"/>
      <c r="X47" s="36" t="n"/>
      <c r="Y47" s="36" t="n"/>
      <c r="Z47" s="37">
        <f>Z45-Z46</f>
        <v/>
      </c>
      <c r="AA47" s="37">
        <f>AA45-AA46</f>
        <v/>
      </c>
      <c r="AB47" s="37">
        <f>AB45-AB46</f>
        <v/>
      </c>
      <c r="AC47" s="37">
        <f>AC45-AC46</f>
        <v/>
      </c>
      <c r="AD47" s="37">
        <f>AD45-AD46</f>
        <v/>
      </c>
      <c r="AE47" s="37">
        <f>AE45-AE46</f>
        <v/>
      </c>
      <c r="AF47" s="37">
        <f>AF45-AF46</f>
        <v/>
      </c>
      <c r="AG47" s="37">
        <f>AG45-AG46</f>
        <v/>
      </c>
      <c r="AH47" s="37">
        <f>AH45-AH46</f>
        <v/>
      </c>
      <c r="AI47" s="37">
        <f>AI45-AI46</f>
        <v/>
      </c>
      <c r="AJ47" s="37">
        <f>AJ45-AJ46</f>
        <v/>
      </c>
      <c r="AK47" s="37">
        <f>AK45-AK46</f>
        <v/>
      </c>
      <c r="AL47" s="37" t="n"/>
      <c r="AM47" s="37" t="n"/>
      <c r="AN47" s="37" t="n"/>
    </row>
    <row r="48">
      <c r="B48" t="inlineStr">
        <is>
          <t>EPS - Basic</t>
        </is>
      </c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19">
        <f>Z47/Z50</f>
        <v/>
      </c>
      <c r="AA48" s="19">
        <f>AA47/AA50</f>
        <v/>
      </c>
      <c r="AB48" s="19">
        <f>AB47/AB50</f>
        <v/>
      </c>
      <c r="AC48" s="19">
        <f>AC47/AC50</f>
        <v/>
      </c>
      <c r="AD48" s="19">
        <f>AD47/AD50</f>
        <v/>
      </c>
      <c r="AE48" s="19">
        <f>AE47/AE50</f>
        <v/>
      </c>
      <c r="AF48" s="19">
        <f>AF47/AF50</f>
        <v/>
      </c>
      <c r="AG48" s="19">
        <f>AG47/AG50</f>
        <v/>
      </c>
      <c r="AH48" s="19">
        <f>AH47/AH50</f>
        <v/>
      </c>
      <c r="AI48" s="19">
        <f>AI47/AI50</f>
        <v/>
      </c>
      <c r="AJ48" s="19">
        <f>AJ47/AJ50</f>
        <v/>
      </c>
      <c r="AK48" s="19">
        <f>AK47/AK50</f>
        <v/>
      </c>
      <c r="AL48" s="36" t="n"/>
      <c r="AM48" s="36" t="n"/>
    </row>
    <row r="49">
      <c r="B49" t="inlineStr">
        <is>
          <t>EPS - Diluted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19">
        <f>Z47/Z51</f>
        <v/>
      </c>
      <c r="AA49" s="19">
        <f>AA47/AA51</f>
        <v/>
      </c>
      <c r="AB49" s="19">
        <f>AB47/AB51</f>
        <v/>
      </c>
      <c r="AC49" s="19">
        <f>AC47/AC51</f>
        <v/>
      </c>
      <c r="AD49" s="19">
        <f>AD47/AD51</f>
        <v/>
      </c>
      <c r="AE49" s="19">
        <f>AE47/AE51</f>
        <v/>
      </c>
      <c r="AF49" s="19">
        <f>AF47/AF51</f>
        <v/>
      </c>
      <c r="AG49" s="19">
        <f>AG47/AG51</f>
        <v/>
      </c>
      <c r="AH49" s="19">
        <f>AH47/AH51</f>
        <v/>
      </c>
      <c r="AI49" s="19">
        <f>AI47/AI51</f>
        <v/>
      </c>
      <c r="AJ49" s="19">
        <f>AJ47/AJ51</f>
        <v/>
      </c>
      <c r="AK49" s="19">
        <f>AK47/AK51</f>
        <v/>
      </c>
      <c r="AL49" s="36" t="n"/>
      <c r="AM49" s="36" t="n"/>
    </row>
    <row r="50">
      <c r="B50" t="inlineStr">
        <is>
          <t>Shares - Basic</t>
        </is>
      </c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  <c r="V50" s="36" t="n"/>
      <c r="W50" s="36" t="n"/>
      <c r="X50" s="36" t="n"/>
      <c r="Y50" s="36" t="n"/>
      <c r="Z50" s="37" t="n"/>
      <c r="AA50" s="37" t="n"/>
      <c r="AB50" s="37" t="n"/>
      <c r="AC50" s="37" t="n"/>
      <c r="AD50" s="37" t="n"/>
      <c r="AE50" s="37" t="n"/>
      <c r="AF50" s="37" t="n">
        <v>854.4</v>
      </c>
      <c r="AG50" s="37" t="n">
        <v>807.4</v>
      </c>
      <c r="AH50" s="37" t="n">
        <v>778.2</v>
      </c>
      <c r="AI50" s="37" t="n">
        <v>758.1</v>
      </c>
      <c r="AJ50" s="37" t="n">
        <v>744.6</v>
      </c>
      <c r="AK50" s="37" t="n">
        <v>746.3</v>
      </c>
      <c r="AL50" s="36" t="n"/>
      <c r="AM50" s="36" t="n"/>
    </row>
    <row r="51">
      <c r="B51" t="inlineStr">
        <is>
          <t>Shares - Diluted</t>
        </is>
      </c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  <c r="V51" s="36" t="n"/>
      <c r="W51" s="36" t="n"/>
      <c r="X51" s="36" t="n"/>
      <c r="Y51" s="36" t="n"/>
      <c r="Z51" s="37" t="n"/>
      <c r="AA51" s="37" t="n"/>
      <c r="AB51" s="37" t="n"/>
      <c r="AC51" s="37" t="n"/>
      <c r="AD51" s="37" t="n"/>
      <c r="AE51" s="37" t="n"/>
      <c r="AF51" s="37" t="n">
        <v>861.2</v>
      </c>
      <c r="AG51" s="37" t="n">
        <v>815.5</v>
      </c>
      <c r="AH51" s="37" t="n">
        <v>785.6</v>
      </c>
      <c r="AI51" s="37" t="n">
        <v>764.9</v>
      </c>
      <c r="AJ51" s="37" t="n">
        <v>750.1</v>
      </c>
      <c r="AK51" s="37" t="n">
        <v>751.8</v>
      </c>
      <c r="AL51" s="36" t="n"/>
      <c r="AM51" s="36" t="n"/>
    </row>
    <row r="52"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  <c r="V52" s="36" t="n"/>
      <c r="W52" s="36" t="n"/>
      <c r="X52" s="36" t="n"/>
      <c r="Y52" s="36" t="n"/>
      <c r="Z52" s="36" t="n"/>
      <c r="AA52" s="36" t="n"/>
      <c r="AB52" s="36" t="n"/>
      <c r="AC52" s="36" t="n"/>
      <c r="AD52" s="36" t="n"/>
      <c r="AE52" s="36" t="n"/>
      <c r="AF52" s="36" t="n"/>
      <c r="AG52" s="36" t="n"/>
      <c r="AH52" s="36" t="n"/>
      <c r="AI52" s="36" t="n"/>
      <c r="AJ52" s="36" t="n"/>
      <c r="AK52" s="36" t="n"/>
      <c r="AL52" s="36" t="n"/>
      <c r="AM52" s="36" t="n"/>
    </row>
    <row r="53" customFormat="1" s="27">
      <c r="B53" s="28" t="inlineStr">
        <is>
          <t>Balance Sheet</t>
        </is>
      </c>
      <c r="C53" s="17" t="n"/>
      <c r="D53" s="1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  <c r="AB53" s="17" t="n"/>
      <c r="AC53" s="17" t="n"/>
      <c r="AD53" s="17" t="n"/>
      <c r="AE53" s="17" t="n"/>
      <c r="AF53" s="17" t="n"/>
      <c r="AG53" s="17" t="n"/>
      <c r="AH53" s="17" t="n"/>
      <c r="AI53" s="17" t="n"/>
      <c r="AJ53" s="17" t="n"/>
      <c r="AK53" s="17" t="n"/>
      <c r="AL53" s="17" t="n"/>
      <c r="AM53" s="17" t="n"/>
    </row>
    <row r="54">
      <c r="B54" t="inlineStr">
        <is>
          <t>Cash &amp; cash equivalents</t>
        </is>
      </c>
      <c r="C54" s="36" t="n"/>
      <c r="D54" s="36" t="n"/>
      <c r="E54" s="36" t="n"/>
      <c r="F54" s="36" t="n"/>
      <c r="G54" s="36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  <c r="S54" s="37" t="n"/>
      <c r="T54" s="37" t="n"/>
      <c r="U54" s="37" t="n"/>
      <c r="V54" s="37" t="n"/>
      <c r="W54" s="37" t="n"/>
      <c r="X54" s="37" t="n"/>
      <c r="Y54" s="37" t="n"/>
      <c r="Z54" s="37" t="n"/>
      <c r="AA54" s="37" t="n"/>
      <c r="AB54" s="37" t="n"/>
      <c r="AC54" s="37" t="n"/>
      <c r="AD54" s="37" t="n"/>
      <c r="AE54" s="37" t="n"/>
      <c r="AF54" s="37" t="n"/>
      <c r="AG54" s="37" t="n">
        <v>2463.8</v>
      </c>
      <c r="AH54" s="37" t="n">
        <v>866</v>
      </c>
      <c r="AI54" s="37" t="n"/>
      <c r="AJ54" s="37" t="n">
        <v>3449.1</v>
      </c>
      <c r="AK54" s="37" t="n">
        <v>4709.2</v>
      </c>
      <c r="AL54" s="36" t="n"/>
      <c r="AM54" s="36" t="n"/>
    </row>
    <row r="55">
      <c r="B55" t="inlineStr">
        <is>
          <t>AR</t>
        </is>
      </c>
      <c r="C55" s="36" t="n"/>
      <c r="D55" s="36" t="n"/>
      <c r="E55" s="36" t="n"/>
      <c r="F55" s="36" t="n"/>
      <c r="G55" s="36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  <c r="S55" s="37" t="n"/>
      <c r="T55" s="37" t="n"/>
      <c r="U55" s="37" t="n"/>
      <c r="V55" s="37" t="n"/>
      <c r="W55" s="37" t="n"/>
      <c r="X55" s="37" t="n"/>
      <c r="Y55" s="37" t="n"/>
      <c r="Z55" s="37" t="n"/>
      <c r="AA55" s="37" t="n"/>
      <c r="AB55" s="37" t="n"/>
      <c r="AC55" s="37" t="n"/>
      <c r="AD55" s="37" t="n"/>
      <c r="AE55" s="37" t="n"/>
      <c r="AF55" s="37" t="n"/>
      <c r="AG55" s="37" t="n">
        <v>1976.2</v>
      </c>
      <c r="AH55" s="37" t="n">
        <v>2441.5</v>
      </c>
      <c r="AI55" s="37" t="n"/>
      <c r="AJ55" s="37" t="n">
        <v>2110.3</v>
      </c>
      <c r="AK55" s="37" t="n">
        <v>1872.4</v>
      </c>
      <c r="AL55" s="36" t="n"/>
      <c r="AM55" s="36" t="n"/>
    </row>
    <row r="56">
      <c r="B56" t="inlineStr">
        <is>
          <t>Inventories</t>
        </is>
      </c>
      <c r="C56" s="36" t="n"/>
      <c r="D56" s="36" t="n"/>
      <c r="E56" s="36" t="n"/>
      <c r="F56" s="36" t="n"/>
      <c r="G56" s="36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  <c r="W56" s="37" t="n"/>
      <c r="X56" s="37" t="n"/>
      <c r="Y56" s="37" t="n"/>
      <c r="Z56" s="37" t="n"/>
      <c r="AA56" s="37" t="n"/>
      <c r="AB56" s="37" t="n"/>
      <c r="AC56" s="37" t="n"/>
      <c r="AD56" s="37" t="n"/>
      <c r="AE56" s="37" t="n"/>
      <c r="AF56" s="37" t="n"/>
      <c r="AG56" s="37" t="n">
        <v>58.8</v>
      </c>
      <c r="AH56" s="37" t="n">
        <v>51.1</v>
      </c>
      <c r="AI56" s="37" t="n"/>
      <c r="AJ56" s="37" t="n">
        <v>51.1</v>
      </c>
      <c r="AK56" s="37" t="n">
        <v>55.6</v>
      </c>
      <c r="AL56" s="36" t="n"/>
      <c r="AM56" s="36" t="n"/>
    </row>
    <row r="57" customFormat="1" s="32">
      <c r="B57" s="32" t="inlineStr">
        <is>
          <t>Prepaid expenses &amp; other current assets</t>
        </is>
      </c>
      <c r="C57" s="18" t="n"/>
      <c r="D57" s="18" t="n"/>
      <c r="E57" s="18" t="n"/>
      <c r="F57" s="18" t="n"/>
      <c r="G57" s="18" t="n"/>
      <c r="H57" s="23" t="n"/>
      <c r="I57" s="23" t="n"/>
      <c r="J57" s="23" t="n"/>
      <c r="K57" s="23" t="n"/>
      <c r="L57" s="23" t="n"/>
      <c r="M57" s="23" t="n"/>
      <c r="N57" s="23" t="n"/>
      <c r="O57" s="23" t="n"/>
      <c r="P57" s="23" t="n"/>
      <c r="Q57" s="23" t="n"/>
      <c r="R57" s="23" t="n"/>
      <c r="S57" s="23" t="n"/>
      <c r="T57" s="23" t="n"/>
      <c r="U57" s="23" t="n"/>
      <c r="V57" s="23" t="n"/>
      <c r="W57" s="23" t="n"/>
      <c r="X57" s="23" t="n"/>
      <c r="Y57" s="23" t="n"/>
      <c r="Z57" s="23" t="n"/>
      <c r="AA57" s="23" t="n"/>
      <c r="AB57" s="23" t="n"/>
      <c r="AC57" s="23" t="n"/>
      <c r="AD57" s="23" t="n"/>
      <c r="AE57" s="23" t="n"/>
      <c r="AF57" s="23" t="n"/>
      <c r="AG57" s="23" t="n">
        <v>828.4</v>
      </c>
      <c r="AH57" s="23" t="n">
        <v>694.6</v>
      </c>
      <c r="AI57" s="23" t="n"/>
      <c r="AJ57" s="23" t="n">
        <v>632.7</v>
      </c>
      <c r="AK57" s="23" t="n">
        <v>511.3</v>
      </c>
      <c r="AL57" s="18" t="n"/>
      <c r="AM57" s="18" t="n"/>
    </row>
    <row r="58">
      <c r="B58" t="inlineStr">
        <is>
          <t>Total Current Assets</t>
        </is>
      </c>
      <c r="C58" s="36" t="n"/>
      <c r="D58" s="36" t="n"/>
      <c r="E58" s="36" t="n"/>
      <c r="F58" s="36" t="n"/>
      <c r="G58" s="36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  <c r="V58" s="37" t="n"/>
      <c r="W58" s="37" t="n"/>
      <c r="X58" s="37" t="n"/>
      <c r="Y58" s="37" t="n"/>
      <c r="Z58" s="37">
        <f>SUM(Z54:Z57)</f>
        <v/>
      </c>
      <c r="AA58" s="37">
        <f>SUM(AA54:AA57)</f>
        <v/>
      </c>
      <c r="AB58" s="37">
        <f>SUM(AB54:AB57)</f>
        <v/>
      </c>
      <c r="AC58" s="37">
        <f>SUM(AC54:AC57)</f>
        <v/>
      </c>
      <c r="AD58" s="37">
        <f>SUM(AD54:AD57)</f>
        <v/>
      </c>
      <c r="AE58" s="37">
        <f>SUM(AE54:AE57)</f>
        <v/>
      </c>
      <c r="AF58" s="37">
        <f>SUM(AF54:AF57)</f>
        <v/>
      </c>
      <c r="AG58" s="37">
        <f>SUM(AG54:AG57)</f>
        <v/>
      </c>
      <c r="AH58" s="37">
        <f>SUM(AH54:AH57)</f>
        <v/>
      </c>
      <c r="AI58" s="37">
        <f>SUM(AI54:AI57)</f>
        <v/>
      </c>
      <c r="AJ58" s="37">
        <f>SUM(AJ54:AJ57)</f>
        <v/>
      </c>
      <c r="AK58" s="37">
        <f>SUM(AK54:AK57)</f>
        <v/>
      </c>
      <c r="AL58" s="36" t="n"/>
      <c r="AM58" s="36" t="n"/>
    </row>
    <row r="59">
      <c r="B59" t="inlineStr">
        <is>
          <t>Investments in and advances to affiliates</t>
        </is>
      </c>
      <c r="C59" s="36" t="n"/>
      <c r="D59" s="36" t="n"/>
      <c r="E59" s="36" t="n"/>
      <c r="F59" s="36" t="n"/>
      <c r="G59" s="36" t="n"/>
      <c r="H59" s="37" t="n"/>
      <c r="I59" s="37" t="n"/>
      <c r="J59" s="37" t="n"/>
      <c r="K59" s="37" t="n"/>
      <c r="L59" s="37" t="n"/>
      <c r="M59" s="37" t="n"/>
      <c r="N59" s="37" t="n"/>
      <c r="O59" s="37" t="n"/>
      <c r="P59" s="37" t="n"/>
      <c r="Q59" s="37" t="n"/>
      <c r="R59" s="37" t="n"/>
      <c r="S59" s="37" t="n"/>
      <c r="T59" s="37" t="n"/>
      <c r="U59" s="37" t="n"/>
      <c r="V59" s="37" t="n"/>
      <c r="W59" s="37" t="n"/>
      <c r="X59" s="37" t="n"/>
      <c r="Y59" s="37" t="n"/>
      <c r="Z59" s="37" t="n"/>
      <c r="AA59" s="37" t="n"/>
      <c r="AB59" s="37" t="n"/>
      <c r="AC59" s="37" t="n"/>
      <c r="AD59" s="37" t="n"/>
      <c r="AE59" s="37" t="n"/>
      <c r="AF59" s="37" t="n"/>
      <c r="AG59" s="37" t="n">
        <v>1085.7</v>
      </c>
      <c r="AH59" s="37" t="n">
        <v>1202.8</v>
      </c>
      <c r="AI59" s="37" t="n"/>
      <c r="AJ59" s="37" t="n">
        <v>1297.2</v>
      </c>
      <c r="AK59" s="37" t="n">
        <v>1201.2</v>
      </c>
      <c r="AL59" s="36" t="n"/>
      <c r="AM59" s="36" t="n"/>
    </row>
    <row r="60">
      <c r="B60" t="inlineStr">
        <is>
          <t>Goodwill</t>
        </is>
      </c>
      <c r="C60" s="36" t="n"/>
      <c r="D60" s="36" t="n"/>
      <c r="E60" s="36" t="n"/>
      <c r="F60" s="36" t="n"/>
      <c r="G60" s="36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37" t="n"/>
      <c r="S60" s="37" t="n"/>
      <c r="T60" s="37" t="n"/>
      <c r="U60" s="37" t="n"/>
      <c r="V60" s="37" t="n"/>
      <c r="W60" s="37" t="n"/>
      <c r="X60" s="37" t="n"/>
      <c r="Y60" s="37" t="n"/>
      <c r="Z60" s="37" t="n"/>
      <c r="AA60" s="37" t="n"/>
      <c r="AB60" s="37" t="n"/>
      <c r="AC60" s="37" t="n"/>
      <c r="AD60" s="37" t="n"/>
      <c r="AE60" s="37" t="n"/>
      <c r="AF60" s="37" t="n"/>
      <c r="AG60" s="37" t="n">
        <v>2379.7</v>
      </c>
      <c r="AH60" s="37" t="n">
        <v>2331.5</v>
      </c>
      <c r="AI60" s="37" t="n"/>
      <c r="AJ60" s="37" t="n">
        <v>2773.1</v>
      </c>
      <c r="AK60" s="37" t="n">
        <v>2782.5</v>
      </c>
      <c r="AL60" s="36" t="n"/>
      <c r="AM60" s="36" t="n"/>
    </row>
    <row r="61">
      <c r="B61" t="inlineStr">
        <is>
          <t>Misc.</t>
        </is>
      </c>
      <c r="C61" s="36" t="n"/>
      <c r="D61" s="36" t="n"/>
      <c r="E61" s="36" t="n"/>
      <c r="F61" s="36" t="n"/>
      <c r="G61" s="36" t="n"/>
      <c r="H61" s="37" t="n"/>
      <c r="I61" s="37" t="n"/>
      <c r="J61" s="37" t="n"/>
      <c r="K61" s="37" t="n"/>
      <c r="L61" s="37" t="n"/>
      <c r="M61" s="37" t="n"/>
      <c r="N61" s="37" t="n"/>
      <c r="O61" s="37" t="n"/>
      <c r="P61" s="37" t="n"/>
      <c r="Q61" s="37" t="n"/>
      <c r="R61" s="37" t="n"/>
      <c r="S61" s="37" t="n"/>
      <c r="T61" s="37" t="n"/>
      <c r="U61" s="37" t="n"/>
      <c r="V61" s="37" t="n"/>
      <c r="W61" s="37" t="n"/>
      <c r="X61" s="37" t="n"/>
      <c r="Y61" s="37" t="n"/>
      <c r="Z61" s="37" t="n"/>
      <c r="AA61" s="37" t="n"/>
      <c r="AB61" s="37" t="n"/>
      <c r="AC61" s="37" t="n"/>
      <c r="AD61" s="37" t="n"/>
      <c r="AE61" s="37" t="n"/>
      <c r="AF61" s="37" t="n"/>
      <c r="AG61" s="37" t="n">
        <v>2562.8</v>
      </c>
      <c r="AH61" s="37" t="n">
        <v>2381</v>
      </c>
      <c r="AI61" s="37" t="n"/>
      <c r="AJ61" s="37" t="n">
        <v>3527.4</v>
      </c>
      <c r="AK61" s="37" t="n">
        <v>4449.5</v>
      </c>
      <c r="AL61" s="36" t="n"/>
      <c r="AM61" s="36" t="n"/>
    </row>
    <row r="62">
      <c r="B62" t="inlineStr">
        <is>
          <t>Lease right-of-use asset, net</t>
        </is>
      </c>
      <c r="C62" s="36" t="n"/>
      <c r="D62" s="36" t="n"/>
      <c r="E62" s="36" t="n"/>
      <c r="F62" s="36" t="n"/>
      <c r="G62" s="36" t="n"/>
      <c r="H62" s="37" t="n"/>
      <c r="I62" s="37" t="n"/>
      <c r="J62" s="37" t="n"/>
      <c r="K62" s="37" t="n"/>
      <c r="L62" s="37" t="n"/>
      <c r="M62" s="37" t="n"/>
      <c r="N62" s="37" t="n"/>
      <c r="O62" s="37" t="n"/>
      <c r="P62" s="37" t="n"/>
      <c r="Q62" s="37" t="n"/>
      <c r="R62" s="37" t="n"/>
      <c r="S62" s="37" t="n"/>
      <c r="T62" s="37" t="n"/>
      <c r="U62" s="37" t="n"/>
      <c r="V62" s="37" t="n"/>
      <c r="W62" s="37" t="n"/>
      <c r="X62" s="37" t="n"/>
      <c r="Y62" s="37" t="n"/>
      <c r="Z62" s="37" t="n"/>
      <c r="AA62" s="37" t="n"/>
      <c r="AB62" s="37" t="n"/>
      <c r="AC62" s="37" t="n"/>
      <c r="AD62" s="37" t="n"/>
      <c r="AE62" s="37" t="n"/>
      <c r="AF62" s="37" t="n"/>
      <c r="AG62" s="37" t="n">
        <v>0</v>
      </c>
      <c r="AH62" s="37" t="n">
        <v>0</v>
      </c>
      <c r="AI62" s="37" t="n">
        <v>0</v>
      </c>
      <c r="AJ62" s="37" t="n">
        <v>13827.7</v>
      </c>
      <c r="AK62" s="37" t="n">
        <v>13552</v>
      </c>
      <c r="AL62" s="36" t="n"/>
      <c r="AM62" s="36" t="n"/>
    </row>
    <row r="63">
      <c r="B63" t="inlineStr">
        <is>
          <t>PP&amp;E</t>
        </is>
      </c>
      <c r="C63" s="36" t="n"/>
      <c r="D63" s="36" t="n"/>
      <c r="E63" s="36" t="n"/>
      <c r="F63" s="36" t="n"/>
      <c r="G63" s="36" t="n"/>
      <c r="H63" s="37" t="n"/>
      <c r="I63" s="37" t="n"/>
      <c r="J63" s="37" t="n"/>
      <c r="K63" s="37" t="n"/>
      <c r="L63" s="37" t="n"/>
      <c r="M63" s="37" t="n"/>
      <c r="N63" s="37" t="n"/>
      <c r="O63" s="37" t="n"/>
      <c r="P63" s="37" t="n"/>
      <c r="Q63" s="37" t="n"/>
      <c r="R63" s="37" t="n"/>
      <c r="S63" s="37" t="n"/>
      <c r="T63" s="37" t="n"/>
      <c r="U63" s="37" t="n"/>
      <c r="V63" s="37" t="n"/>
      <c r="W63" s="37" t="n"/>
      <c r="X63" s="37" t="n"/>
      <c r="Y63" s="37" t="n"/>
      <c r="Z63" s="37" t="n"/>
      <c r="AA63" s="37" t="n"/>
      <c r="AB63" s="37" t="n"/>
      <c r="AC63" s="37" t="n"/>
      <c r="AD63" s="37" t="n"/>
      <c r="AE63" s="37" t="n"/>
      <c r="AF63" s="37" t="n"/>
      <c r="AG63" s="37" t="n">
        <v>36626.4</v>
      </c>
      <c r="AH63" s="37" t="n">
        <v>37193.6</v>
      </c>
      <c r="AI63" s="37" t="n"/>
      <c r="AJ63" s="37" t="n">
        <v>41476.5</v>
      </c>
      <c r="AK63" s="37" t="n">
        <v>41916.6</v>
      </c>
      <c r="AL63" s="36" t="n"/>
      <c r="AM63" s="36" t="n"/>
    </row>
    <row r="64" customFormat="1" s="32">
      <c r="B64" s="32" t="inlineStr">
        <is>
          <t>Accumulated depreciation and amortization</t>
        </is>
      </c>
      <c r="C64" s="18" t="n"/>
      <c r="D64" s="18" t="n"/>
      <c r="E64" s="18" t="n"/>
      <c r="F64" s="18" t="n"/>
      <c r="G64" s="18" t="n"/>
      <c r="H64" s="23" t="n"/>
      <c r="I64" s="23" t="n"/>
      <c r="J64" s="23" t="n"/>
      <c r="K64" s="23" t="n"/>
      <c r="L64" s="23" t="n"/>
      <c r="M64" s="23" t="n"/>
      <c r="N64" s="23" t="n"/>
      <c r="O64" s="23" t="n"/>
      <c r="P64" s="23" t="n"/>
      <c r="Q64" s="23" t="n"/>
      <c r="R64" s="23" t="n"/>
      <c r="S64" s="23" t="n"/>
      <c r="T64" s="23" t="n"/>
      <c r="U64" s="23" t="n"/>
      <c r="V64" s="23" t="n"/>
      <c r="W64" s="23" t="n"/>
      <c r="X64" s="23" t="n"/>
      <c r="Y64" s="23" t="n"/>
      <c r="Z64" s="23" t="n"/>
      <c r="AA64" s="23" t="n"/>
      <c r="AB64" s="23" t="n"/>
      <c r="AC64" s="23" t="n"/>
      <c r="AD64" s="23" t="n"/>
      <c r="AE64" s="23" t="n"/>
      <c r="AF64" s="23" t="n"/>
      <c r="AG64" s="23" t="n">
        <v>-14178.1</v>
      </c>
      <c r="AH64" s="23" t="n">
        <v>-14350.9</v>
      </c>
      <c r="AI64" s="23" t="n"/>
      <c r="AJ64" s="23" t="n">
        <v>-16518.3</v>
      </c>
      <c r="AK64" s="23" t="n">
        <v>-17196</v>
      </c>
      <c r="AL64" s="18" t="n"/>
      <c r="AM64" s="18" t="n"/>
    </row>
    <row r="65">
      <c r="B65" t="inlineStr">
        <is>
          <t>Total Assets</t>
        </is>
      </c>
      <c r="C65" s="36" t="n"/>
      <c r="D65" s="36" t="n"/>
      <c r="E65" s="36" t="n"/>
      <c r="F65" s="36" t="n"/>
      <c r="G65" s="36" t="n"/>
      <c r="H65" s="37" t="n"/>
      <c r="I65" s="37" t="n"/>
      <c r="J65" s="37" t="n"/>
      <c r="K65" s="37" t="n"/>
      <c r="L65" s="37" t="n"/>
      <c r="M65" s="37" t="n"/>
      <c r="N65" s="37" t="n"/>
      <c r="O65" s="37" t="n"/>
      <c r="P65" s="37" t="n"/>
      <c r="Q65" s="37" t="n"/>
      <c r="R65" s="37" t="n"/>
      <c r="S65" s="37" t="n"/>
      <c r="T65" s="37" t="n"/>
      <c r="U65" s="37" t="n"/>
      <c r="V65" s="37" t="n"/>
      <c r="W65" s="37" t="n"/>
      <c r="X65" s="37" t="n"/>
      <c r="Y65" s="37" t="n"/>
      <c r="Z65" s="37">
        <f>SUM(Z58:Z64)</f>
        <v/>
      </c>
      <c r="AA65" s="37">
        <f>SUM(AA58:AA64)</f>
        <v/>
      </c>
      <c r="AB65" s="37">
        <f>SUM(AB58:AB64)</f>
        <v/>
      </c>
      <c r="AC65" s="37">
        <f>SUM(AC58:AC64)</f>
        <v/>
      </c>
      <c r="AD65" s="37">
        <f>SUM(AD58:AD64)</f>
        <v/>
      </c>
      <c r="AE65" s="37">
        <f>SUM(AE58:AE64)</f>
        <v/>
      </c>
      <c r="AF65" s="37">
        <f>SUM(AF58:AF64)</f>
        <v/>
      </c>
      <c r="AG65" s="37">
        <f>SUM(AG58:AG64)</f>
        <v/>
      </c>
      <c r="AH65" s="37">
        <f>SUM(AH58:AH64)</f>
        <v/>
      </c>
      <c r="AI65" s="37">
        <f>SUM(AI58:AI64)</f>
        <v/>
      </c>
      <c r="AJ65" s="37">
        <f>SUM(AJ58:AJ64)</f>
        <v/>
      </c>
      <c r="AK65" s="37">
        <f>SUM(AK58:AK64)</f>
        <v/>
      </c>
      <c r="AL65" s="36" t="n"/>
      <c r="AM65" s="36" t="n"/>
    </row>
    <row r="66">
      <c r="B66" t="inlineStr">
        <is>
          <t>Accounts payable</t>
        </is>
      </c>
      <c r="C66" s="36" t="n"/>
      <c r="D66" s="36" t="n"/>
      <c r="E66" s="36" t="n"/>
      <c r="F66" s="36" t="n"/>
      <c r="G66" s="36" t="n"/>
      <c r="H66" s="37" t="n"/>
      <c r="I66" s="37" t="n"/>
      <c r="J66" s="37" t="n"/>
      <c r="K66" s="37" t="n"/>
      <c r="L66" s="37" t="n"/>
      <c r="M66" s="37" t="n"/>
      <c r="N66" s="37" t="n"/>
      <c r="O66" s="37" t="n"/>
      <c r="P66" s="37" t="n"/>
      <c r="Q66" s="37" t="n"/>
      <c r="R66" s="37" t="n"/>
      <c r="S66" s="37" t="n"/>
      <c r="T66" s="37" t="n"/>
      <c r="U66" s="37" t="n"/>
      <c r="V66" s="37" t="n"/>
      <c r="W66" s="37" t="n"/>
      <c r="X66" s="37" t="n"/>
      <c r="Y66" s="37" t="n"/>
      <c r="Z66" s="37" t="n"/>
      <c r="AA66" s="37" t="n"/>
      <c r="AB66" s="37" t="n"/>
      <c r="AC66" s="37" t="n"/>
      <c r="AD66" s="37" t="n"/>
      <c r="AE66" s="37" t="n"/>
      <c r="AF66" s="37" t="n"/>
      <c r="AG66" s="37" t="n">
        <v>924.8</v>
      </c>
      <c r="AH66" s="37" t="n">
        <v>1207.9</v>
      </c>
      <c r="AI66" s="37" t="n"/>
      <c r="AJ66" s="37" t="n">
        <v>741.3</v>
      </c>
      <c r="AK66" s="37" t="n">
        <v>1006.8</v>
      </c>
      <c r="AL66" s="36" t="n"/>
      <c r="AM66" s="36" t="n"/>
    </row>
    <row r="67">
      <c r="B67" t="inlineStr">
        <is>
          <t>Lease liabilities</t>
        </is>
      </c>
      <c r="C67" s="36" t="n"/>
      <c r="D67" s="36" t="n"/>
      <c r="E67" s="36" t="n"/>
      <c r="F67" s="36" t="n"/>
      <c r="G67" s="36" t="n"/>
      <c r="H67" s="37" t="n"/>
      <c r="I67" s="37" t="n"/>
      <c r="J67" s="37" t="n"/>
      <c r="K67" s="37" t="n"/>
      <c r="L67" s="37" t="n"/>
      <c r="M67" s="37" t="n"/>
      <c r="N67" s="37" t="n"/>
      <c r="O67" s="37" t="n"/>
      <c r="P67" s="37" t="n"/>
      <c r="Q67" s="37" t="n"/>
      <c r="R67" s="37" t="n"/>
      <c r="S67" s="37" t="n"/>
      <c r="T67" s="37" t="n"/>
      <c r="U67" s="37" t="n"/>
      <c r="V67" s="37" t="n"/>
      <c r="W67" s="37" t="n"/>
      <c r="X67" s="37" t="n"/>
      <c r="Y67" s="37" t="n"/>
      <c r="Z67" s="37" t="n"/>
      <c r="AA67" s="37" t="n"/>
      <c r="AB67" s="37" t="n"/>
      <c r="AC67" s="37" t="n"/>
      <c r="AD67" s="37" t="n"/>
      <c r="AE67" s="37" t="n"/>
      <c r="AF67" s="37" t="n"/>
      <c r="AG67" s="37" t="n">
        <v>0</v>
      </c>
      <c r="AH67" s="37" t="n">
        <v>0</v>
      </c>
      <c r="AI67" s="37" t="n">
        <v>0</v>
      </c>
      <c r="AJ67" s="37" t="n">
        <v>701.5</v>
      </c>
      <c r="AK67" s="37" t="n">
        <v>705.5</v>
      </c>
      <c r="AL67" s="36" t="n"/>
      <c r="AM67" s="36" t="n"/>
    </row>
    <row r="68">
      <c r="B68" t="inlineStr">
        <is>
          <t>Income taxes</t>
        </is>
      </c>
      <c r="C68" s="36" t="n"/>
      <c r="D68" s="36" t="n"/>
      <c r="E68" s="36" t="n"/>
      <c r="F68" s="36" t="n"/>
      <c r="G68" s="36" t="n"/>
      <c r="H68" s="37" t="n"/>
      <c r="I68" s="37" t="n"/>
      <c r="J68" s="37" t="n"/>
      <c r="K68" s="37" t="n"/>
      <c r="L68" s="37" t="n"/>
      <c r="M68" s="37" t="n"/>
      <c r="N68" s="37" t="n"/>
      <c r="O68" s="37" t="n"/>
      <c r="P68" s="37" t="n"/>
      <c r="Q68" s="37" t="n"/>
      <c r="R68" s="37" t="n"/>
      <c r="S68" s="37" t="n"/>
      <c r="T68" s="37" t="n"/>
      <c r="U68" s="37" t="n"/>
      <c r="V68" s="37" t="n"/>
      <c r="W68" s="37" t="n"/>
      <c r="X68" s="37" t="n"/>
      <c r="Y68" s="37" t="n"/>
      <c r="Z68" s="37" t="n"/>
      <c r="AA68" s="37" t="n"/>
      <c r="AB68" s="37" t="n"/>
      <c r="AC68" s="37" t="n"/>
      <c r="AD68" s="37" t="n"/>
      <c r="AE68" s="37" t="n"/>
      <c r="AF68" s="37" t="n"/>
      <c r="AG68" s="37" t="n">
        <v>265.8</v>
      </c>
      <c r="AH68" s="37" t="n">
        <v>228.3</v>
      </c>
      <c r="AI68" s="37" t="n"/>
      <c r="AJ68" s="37" t="n">
        <v>741.1</v>
      </c>
      <c r="AK68" s="37" t="n">
        <v>360.7</v>
      </c>
      <c r="AL68" s="36" t="n"/>
      <c r="AM68" s="36" t="n"/>
    </row>
    <row r="69">
      <c r="B69" t="inlineStr">
        <is>
          <t>Other taxes</t>
        </is>
      </c>
      <c r="C69" s="36" t="n"/>
      <c r="D69" s="36" t="n"/>
      <c r="E69" s="36" t="n"/>
      <c r="F69" s="36" t="n"/>
      <c r="G69" s="36" t="n"/>
      <c r="H69" s="37" t="n"/>
      <c r="I69" s="37" t="n"/>
      <c r="J69" s="37" t="n"/>
      <c r="K69" s="37" t="n"/>
      <c r="L69" s="37" t="n"/>
      <c r="M69" s="37" t="n"/>
      <c r="N69" s="37" t="n"/>
      <c r="O69" s="37" t="n"/>
      <c r="P69" s="37" t="n"/>
      <c r="Q69" s="37" t="n"/>
      <c r="R69" s="37" t="n"/>
      <c r="S69" s="37" t="n"/>
      <c r="T69" s="37" t="n"/>
      <c r="U69" s="37" t="n"/>
      <c r="V69" s="37" t="n"/>
      <c r="W69" s="37" t="n"/>
      <c r="X69" s="37" t="n"/>
      <c r="Y69" s="37" t="n"/>
      <c r="Z69" s="37" t="n"/>
      <c r="AA69" s="37" t="n"/>
      <c r="AB69" s="37" t="n"/>
      <c r="AC69" s="37" t="n"/>
      <c r="AD69" s="37" t="n"/>
      <c r="AE69" s="37" t="n"/>
      <c r="AF69" s="37" t="n"/>
      <c r="AG69" s="37" t="n">
        <v>275.4</v>
      </c>
      <c r="AH69" s="37" t="n">
        <v>253.7</v>
      </c>
      <c r="AI69" s="37" t="n"/>
      <c r="AJ69" s="37" t="n">
        <v>227</v>
      </c>
      <c r="AK69" s="37" t="n">
        <v>236.7</v>
      </c>
      <c r="AL69" s="36" t="n"/>
      <c r="AM69" s="36" t="n"/>
    </row>
    <row r="70">
      <c r="B70" t="inlineStr">
        <is>
          <t>Accrued interest</t>
        </is>
      </c>
      <c r="C70" s="36" t="n"/>
      <c r="D70" s="36" t="n"/>
      <c r="E70" s="36" t="n"/>
      <c r="F70" s="36" t="n"/>
      <c r="G70" s="36" t="n"/>
      <c r="H70" s="37" t="n"/>
      <c r="I70" s="37" t="n"/>
      <c r="J70" s="37" t="n"/>
      <c r="K70" s="37" t="n"/>
      <c r="L70" s="37" t="n"/>
      <c r="M70" s="37" t="n"/>
      <c r="N70" s="37" t="n"/>
      <c r="O70" s="37" t="n"/>
      <c r="P70" s="37" t="n"/>
      <c r="Q70" s="37" t="n"/>
      <c r="R70" s="37" t="n"/>
      <c r="S70" s="37" t="n"/>
      <c r="T70" s="37" t="n"/>
      <c r="U70" s="37" t="n"/>
      <c r="V70" s="37" t="n"/>
      <c r="W70" s="37" t="n"/>
      <c r="X70" s="37" t="n"/>
      <c r="Y70" s="37" t="n"/>
      <c r="Z70" s="37" t="n"/>
      <c r="AA70" s="37" t="n"/>
      <c r="AB70" s="37" t="n"/>
      <c r="AC70" s="37" t="n"/>
      <c r="AD70" s="37" t="n"/>
      <c r="AE70" s="37" t="n"/>
      <c r="AF70" s="37" t="n"/>
      <c r="AG70" s="37" t="n">
        <v>278.4</v>
      </c>
      <c r="AH70" s="37" t="n">
        <v>297</v>
      </c>
      <c r="AI70" s="37" t="n"/>
      <c r="AJ70" s="37" t="n">
        <v>388.4</v>
      </c>
      <c r="AK70" s="37" t="n">
        <v>236.7</v>
      </c>
      <c r="AL70" s="36" t="n"/>
      <c r="AM70" s="36" t="n"/>
    </row>
    <row r="71" s="30">
      <c r="B71" t="inlineStr">
        <is>
          <t>Accrued payroll and other liabilities</t>
        </is>
      </c>
      <c r="C71" s="36" t="n"/>
      <c r="D71" s="36" t="n"/>
      <c r="E71" s="36" t="n"/>
      <c r="F71" s="36" t="n"/>
      <c r="G71" s="36" t="n"/>
      <c r="H71" s="37" t="n"/>
      <c r="I71" s="37" t="n"/>
      <c r="J71" s="37" t="n"/>
      <c r="K71" s="37" t="n"/>
      <c r="L71" s="37" t="n"/>
      <c r="M71" s="37" t="n"/>
      <c r="N71" s="37" t="n"/>
      <c r="O71" s="37" t="n"/>
      <c r="P71" s="37" t="n"/>
      <c r="Q71" s="37" t="n"/>
      <c r="R71" s="37" t="n"/>
      <c r="S71" s="37" t="n"/>
      <c r="T71" s="37" t="n"/>
      <c r="U71" s="37" t="n"/>
      <c r="V71" s="37" t="n"/>
      <c r="W71" s="37" t="n"/>
      <c r="X71" s="37" t="n"/>
      <c r="Y71" s="37" t="n"/>
      <c r="Z71" s="37" t="n"/>
      <c r="AA71" s="37" t="n"/>
      <c r="AB71" s="37" t="n"/>
      <c r="AC71" s="37" t="n"/>
      <c r="AD71" s="37" t="n"/>
      <c r="AE71" s="37" t="n"/>
      <c r="AF71" s="37" t="n"/>
      <c r="AG71" s="37" t="n">
        <v>1146.2</v>
      </c>
      <c r="AH71" s="37" t="n">
        <v>986.6</v>
      </c>
      <c r="AI71" s="37" t="n"/>
      <c r="AJ71" s="37" t="n">
        <v>1138.3</v>
      </c>
      <c r="AK71" s="37" t="n">
        <v>363.3</v>
      </c>
      <c r="AL71" s="36" t="n"/>
      <c r="AM71" s="36" t="n"/>
    </row>
    <row r="72" customFormat="1" s="32">
      <c r="B72" s="32" t="inlineStr">
        <is>
          <t>Current maturities of long-term debt</t>
        </is>
      </c>
      <c r="C72" s="18" t="n"/>
      <c r="D72" s="18" t="n"/>
      <c r="E72" s="18" t="n"/>
      <c r="F72" s="18" t="n"/>
      <c r="G72" s="18" t="n"/>
      <c r="H72" s="23" t="n"/>
      <c r="I72" s="23" t="n"/>
      <c r="J72" s="23" t="n"/>
      <c r="K72" s="23" t="n"/>
      <c r="L72" s="23" t="n"/>
      <c r="M72" s="23" t="n"/>
      <c r="N72" s="23" t="n"/>
      <c r="O72" s="23" t="n"/>
      <c r="P72" s="23" t="n"/>
      <c r="Q72" s="23" t="n"/>
      <c r="R72" s="23" t="n"/>
      <c r="S72" s="23" t="n"/>
      <c r="T72" s="23" t="n"/>
      <c r="U72" s="23" t="n"/>
      <c r="V72" s="23" t="n"/>
      <c r="W72" s="23" t="n"/>
      <c r="X72" s="23" t="n"/>
      <c r="Y72" s="23" t="n"/>
      <c r="Z72" s="23" t="n"/>
      <c r="AA72" s="23" t="n"/>
      <c r="AB72" s="23" t="n"/>
      <c r="AC72" s="23" t="n"/>
      <c r="AD72" s="23" t="n"/>
      <c r="AE72" s="23" t="n"/>
      <c r="AF72" s="23" t="n"/>
      <c r="AG72" s="23" t="n"/>
      <c r="AH72" s="23" t="n"/>
      <c r="AI72" s="23" t="n"/>
      <c r="AJ72" s="23" t="n">
        <v>2243.6</v>
      </c>
      <c r="AK72" s="23" t="n">
        <v>0</v>
      </c>
      <c r="AL72" s="18" t="n"/>
      <c r="AM72" s="18" t="n"/>
    </row>
    <row r="73">
      <c r="B73" t="inlineStr">
        <is>
          <t>Total Current Liabilities</t>
        </is>
      </c>
      <c r="C73" s="36" t="n"/>
      <c r="D73" s="36" t="n"/>
      <c r="E73" s="36" t="n"/>
      <c r="F73" s="36" t="n"/>
      <c r="G73" s="36" t="n"/>
      <c r="H73" s="37" t="n"/>
      <c r="I73" s="37" t="n"/>
      <c r="J73" s="37" t="n"/>
      <c r="K73" s="37" t="n"/>
      <c r="L73" s="37" t="n"/>
      <c r="M73" s="37" t="n"/>
      <c r="N73" s="37" t="n"/>
      <c r="O73" s="37" t="n"/>
      <c r="P73" s="37" t="n"/>
      <c r="Q73" s="37" t="n"/>
      <c r="R73" s="37" t="n"/>
      <c r="S73" s="37" t="n"/>
      <c r="T73" s="37" t="n"/>
      <c r="U73" s="37" t="n"/>
      <c r="V73" s="37" t="n"/>
      <c r="W73" s="37" t="n"/>
      <c r="X73" s="37" t="n"/>
      <c r="Y73" s="37" t="n"/>
      <c r="Z73" s="37">
        <f>SUM(Z66:Z71)</f>
        <v/>
      </c>
      <c r="AA73" s="37">
        <f>SUM(AA66:AA71)</f>
        <v/>
      </c>
      <c r="AB73" s="37">
        <f>SUM(AB66:AB71)</f>
        <v/>
      </c>
      <c r="AC73" s="37">
        <f>SUM(AC66:AC71)</f>
        <v/>
      </c>
      <c r="AD73" s="37">
        <f>SUM(AD66:AD71)</f>
        <v/>
      </c>
      <c r="AE73" s="37">
        <f>SUM(AE66:AE71)</f>
        <v/>
      </c>
      <c r="AF73" s="37">
        <f>SUM(AF66:AF71)</f>
        <v/>
      </c>
      <c r="AG73" s="37">
        <f>SUM(AG66:AG71)</f>
        <v/>
      </c>
      <c r="AH73" s="37">
        <f>SUM(AH66:AH71)</f>
        <v/>
      </c>
      <c r="AI73" s="37">
        <f>SUM(AI66:AI71)</f>
        <v/>
      </c>
      <c r="AJ73" s="37">
        <f>SUM(AJ66:AJ71)</f>
        <v/>
      </c>
      <c r="AK73" s="37">
        <f>SUM(AK66:AK71)</f>
        <v/>
      </c>
      <c r="AL73" s="36" t="n"/>
      <c r="AM73" s="36" t="n"/>
    </row>
    <row r="74">
      <c r="B74" t="inlineStr">
        <is>
          <t>Long-term debt</t>
        </is>
      </c>
      <c r="C74" s="36" t="n"/>
      <c r="D74" s="36" t="n"/>
      <c r="E74" s="36" t="n"/>
      <c r="F74" s="36" t="n"/>
      <c r="G74" s="36" t="n"/>
      <c r="H74" s="37" t="n"/>
      <c r="I74" s="37" t="n"/>
      <c r="J74" s="37" t="n"/>
      <c r="K74" s="37" t="n"/>
      <c r="L74" s="37" t="n"/>
      <c r="M74" s="37" t="n"/>
      <c r="N74" s="37" t="n"/>
      <c r="O74" s="37" t="n"/>
      <c r="P74" s="37" t="n"/>
      <c r="Q74" s="37" t="n"/>
      <c r="R74" s="37" t="n"/>
      <c r="S74" s="37" t="n"/>
      <c r="T74" s="37" t="n"/>
      <c r="U74" s="37" t="n"/>
      <c r="V74" s="37" t="n"/>
      <c r="W74" s="37" t="n"/>
      <c r="X74" s="37" t="n"/>
      <c r="Y74" s="37" t="n"/>
      <c r="Z74" s="37" t="n"/>
      <c r="AA74" s="37" t="n"/>
      <c r="AB74" s="37" t="n"/>
      <c r="AC74" s="37" t="n"/>
      <c r="AD74" s="37" t="n"/>
      <c r="AE74" s="37" t="n"/>
      <c r="AF74" s="37" t="n"/>
      <c r="AG74" s="37" t="n">
        <v>29536.4</v>
      </c>
      <c r="AH74" s="37" t="n">
        <v>31075.3</v>
      </c>
      <c r="AI74" s="37" t="n"/>
      <c r="AJ74" s="37" t="n"/>
      <c r="AK74" s="37" t="n"/>
      <c r="AL74" s="36" t="n"/>
      <c r="AM74" s="36" t="n"/>
    </row>
    <row r="75">
      <c r="B75" t="inlineStr">
        <is>
          <t>Long-term income taxes</t>
        </is>
      </c>
      <c r="C75" s="36" t="n"/>
      <c r="D75" s="36" t="n"/>
      <c r="E75" s="36" t="n"/>
      <c r="F75" s="36" t="n"/>
      <c r="G75" s="36" t="n"/>
      <c r="H75" s="37" t="n"/>
      <c r="I75" s="37" t="n"/>
      <c r="J75" s="37" t="n"/>
      <c r="K75" s="37" t="n"/>
      <c r="L75" s="37" t="n"/>
      <c r="M75" s="37" t="n"/>
      <c r="N75" s="37" t="n"/>
      <c r="O75" s="37" t="n"/>
      <c r="P75" s="37" t="n"/>
      <c r="Q75" s="37" t="n"/>
      <c r="R75" s="37" t="n"/>
      <c r="S75" s="37" t="n"/>
      <c r="T75" s="37" t="n"/>
      <c r="U75" s="37" t="n"/>
      <c r="V75" s="37" t="n"/>
      <c r="W75" s="37" t="n"/>
      <c r="X75" s="37" t="n"/>
      <c r="Y75" s="37" t="n"/>
      <c r="Z75" s="37" t="n"/>
      <c r="AA75" s="37" t="n"/>
      <c r="AB75" s="37" t="n"/>
      <c r="AC75" s="37" t="n"/>
      <c r="AD75" s="37" t="n"/>
      <c r="AE75" s="37" t="n"/>
      <c r="AF75" s="37" t="n"/>
      <c r="AG75" s="37" t="n">
        <v>2370.9</v>
      </c>
      <c r="AH75" s="37" t="n">
        <v>2081.2</v>
      </c>
      <c r="AI75" s="37" t="n"/>
      <c r="AJ75" s="37" t="n"/>
      <c r="AK75" s="37" t="n"/>
      <c r="AL75" s="36" t="n"/>
      <c r="AM75" s="36" t="n"/>
    </row>
    <row r="76">
      <c r="B76" t="inlineStr">
        <is>
          <t>Deferred revenues</t>
        </is>
      </c>
      <c r="C76" s="36" t="n"/>
      <c r="D76" s="36" t="n"/>
      <c r="E76" s="36" t="n"/>
      <c r="F76" s="36" t="n"/>
      <c r="G76" s="36" t="n"/>
      <c r="H76" s="37" t="n"/>
      <c r="I76" s="37" t="n"/>
      <c r="J76" s="37" t="n"/>
      <c r="K76" s="37" t="n"/>
      <c r="L76" s="37" t="n"/>
      <c r="M76" s="37" t="n"/>
      <c r="N76" s="37" t="n"/>
      <c r="O76" s="37" t="n"/>
      <c r="P76" s="37" t="n"/>
      <c r="Q76" s="37" t="n"/>
      <c r="R76" s="37" t="n"/>
      <c r="S76" s="37" t="n"/>
      <c r="T76" s="37" t="n"/>
      <c r="U76" s="37" t="n"/>
      <c r="V76" s="37" t="n"/>
      <c r="W76" s="37" t="n"/>
      <c r="X76" s="37" t="n"/>
      <c r="Y76" s="37" t="n"/>
      <c r="Z76" s="37" t="n"/>
      <c r="AA76" s="37" t="n"/>
      <c r="AB76" s="37" t="n"/>
      <c r="AC76" s="37" t="n"/>
      <c r="AD76" s="37" t="n"/>
      <c r="AE76" s="37" t="n"/>
      <c r="AF76" s="37" t="n"/>
      <c r="AG76" s="37" t="n">
        <v>0</v>
      </c>
      <c r="AH76" s="37" t="n">
        <v>627.8</v>
      </c>
      <c r="AI76" s="37" t="n"/>
      <c r="AJ76" s="37" t="n"/>
      <c r="AK76" s="37" t="n"/>
      <c r="AL76" s="36" t="n"/>
      <c r="AM76" s="36" t="n"/>
    </row>
    <row r="77">
      <c r="B77" t="inlineStr">
        <is>
          <t>Other long-term liabilities</t>
        </is>
      </c>
      <c r="C77" s="36" t="n"/>
      <c r="D77" s="36" t="n"/>
      <c r="E77" s="36" t="n"/>
      <c r="F77" s="36" t="n"/>
      <c r="G77" s="36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37" t="n"/>
      <c r="S77" s="37" t="n"/>
      <c r="T77" s="37" t="n"/>
      <c r="U77" s="37" t="n"/>
      <c r="V77" s="37" t="n"/>
      <c r="W77" s="37" t="n"/>
      <c r="X77" s="37" t="n"/>
      <c r="Y77" s="37" t="n"/>
      <c r="Z77" s="37" t="n"/>
      <c r="AA77" s="37" t="n"/>
      <c r="AB77" s="37" t="n"/>
      <c r="AC77" s="37" t="n"/>
      <c r="AD77" s="37" t="n"/>
      <c r="AE77" s="37" t="n"/>
      <c r="AF77" s="37" t="n"/>
      <c r="AG77" s="37" t="n">
        <v>1154.4</v>
      </c>
      <c r="AH77" s="37" t="n">
        <v>1096.3</v>
      </c>
      <c r="AI77" s="37" t="n"/>
      <c r="AJ77" s="37" t="n"/>
      <c r="AK77" s="37" t="n"/>
      <c r="AL77" s="36" t="n"/>
      <c r="AM77" s="36" t="n"/>
    </row>
    <row r="78">
      <c r="B78" t="inlineStr">
        <is>
          <t>Deferred income taxes</t>
        </is>
      </c>
      <c r="C78" s="36" t="n"/>
      <c r="D78" s="36" t="n"/>
      <c r="E78" s="36" t="n"/>
      <c r="F78" s="36" t="n"/>
      <c r="G78" s="36" t="n"/>
      <c r="H78" s="37" t="n"/>
      <c r="I78" s="37" t="n"/>
      <c r="J78" s="37" t="n"/>
      <c r="K78" s="37" t="n"/>
      <c r="L78" s="37" t="n"/>
      <c r="M78" s="37" t="n"/>
      <c r="N78" s="37" t="n"/>
      <c r="O78" s="37" t="n"/>
      <c r="P78" s="37" t="n"/>
      <c r="Q78" s="37" t="n"/>
      <c r="R78" s="37" t="n"/>
      <c r="S78" s="37" t="n"/>
      <c r="T78" s="37" t="n"/>
      <c r="U78" s="37" t="n"/>
      <c r="V78" s="37" t="n"/>
      <c r="W78" s="37" t="n"/>
      <c r="X78" s="37" t="n"/>
      <c r="Y78" s="37" t="n"/>
      <c r="Z78" s="37" t="n"/>
      <c r="AA78" s="37" t="n"/>
      <c r="AB78" s="37" t="n"/>
      <c r="AC78" s="37" t="n"/>
      <c r="AD78" s="37" t="n"/>
      <c r="AE78" s="37" t="n"/>
      <c r="AF78" s="37" t="n"/>
      <c r="AG78" s="37" t="n">
        <v>1119.4</v>
      </c>
      <c r="AH78" s="37" t="n">
        <v>1215.5</v>
      </c>
      <c r="AI78" s="37" t="n"/>
      <c r="AJ78" s="37" t="n"/>
      <c r="AK78" s="37" t="n"/>
      <c r="AL78" s="36" t="n"/>
      <c r="AM78" s="36" t="n"/>
    </row>
    <row r="79">
      <c r="B79" t="inlineStr">
        <is>
          <t>Preferred Stock</t>
        </is>
      </c>
      <c r="C79" s="36" t="n"/>
      <c r="D79" s="36" t="n"/>
      <c r="E79" s="36" t="n"/>
      <c r="F79" s="36" t="n"/>
      <c r="G79" s="36" t="n"/>
      <c r="H79" s="37" t="n"/>
      <c r="I79" s="37" t="n"/>
      <c r="J79" s="37" t="n"/>
      <c r="K79" s="37" t="n"/>
      <c r="L79" s="37" t="n"/>
      <c r="M79" s="37" t="n"/>
      <c r="N79" s="37" t="n"/>
      <c r="O79" s="37" t="n"/>
      <c r="P79" s="37" t="n"/>
      <c r="Q79" s="37" t="n"/>
      <c r="R79" s="37" t="n"/>
      <c r="S79" s="37" t="n"/>
      <c r="T79" s="37" t="n"/>
      <c r="U79" s="37" t="n"/>
      <c r="V79" s="37" t="n"/>
      <c r="W79" s="37" t="n"/>
      <c r="X79" s="37" t="n"/>
      <c r="Y79" s="37" t="n"/>
      <c r="Z79" s="37" t="n"/>
      <c r="AA79" s="37" t="n"/>
      <c r="AB79" s="37" t="n"/>
      <c r="AC79" s="37" t="n"/>
      <c r="AD79" s="37" t="n"/>
      <c r="AE79" s="37" t="n"/>
      <c r="AF79" s="37" t="n"/>
      <c r="AG79" s="37" t="n">
        <v>0</v>
      </c>
      <c r="AH79" s="37" t="n">
        <v>0</v>
      </c>
      <c r="AI79" s="37" t="n"/>
      <c r="AJ79" s="37" t="n"/>
      <c r="AK79" s="37" t="n"/>
      <c r="AL79" s="36" t="n"/>
      <c r="AM79" s="36" t="n"/>
    </row>
    <row r="80">
      <c r="B80" t="inlineStr">
        <is>
          <t>Common Stock</t>
        </is>
      </c>
      <c r="C80" s="36" t="n"/>
      <c r="D80" s="36" t="n"/>
      <c r="E80" s="36" t="n"/>
      <c r="F80" s="36" t="n"/>
      <c r="G80" s="36" t="n"/>
      <c r="H80" s="37" t="n"/>
      <c r="I80" s="37" t="n"/>
      <c r="J80" s="37" t="n"/>
      <c r="K80" s="37" t="n"/>
      <c r="L80" s="37" t="n"/>
      <c r="M80" s="37" t="n"/>
      <c r="N80" s="37" t="n"/>
      <c r="O80" s="37" t="n"/>
      <c r="P80" s="37" t="n"/>
      <c r="Q80" s="37" t="n"/>
      <c r="R80" s="37" t="n"/>
      <c r="S80" s="37" t="n"/>
      <c r="T80" s="37" t="n"/>
      <c r="U80" s="37" t="n"/>
      <c r="V80" s="37" t="n"/>
      <c r="W80" s="37" t="n"/>
      <c r="X80" s="37" t="n"/>
      <c r="Y80" s="37" t="n"/>
      <c r="Z80" s="37" t="n"/>
      <c r="AA80" s="37" t="n"/>
      <c r="AB80" s="37" t="n"/>
      <c r="AC80" s="37" t="n"/>
      <c r="AD80" s="37" t="n"/>
      <c r="AE80" s="37" t="n"/>
      <c r="AF80" s="37" t="n"/>
      <c r="AG80" s="37" t="n">
        <v>16.6</v>
      </c>
      <c r="AH80" s="37" t="n">
        <v>16.6</v>
      </c>
      <c r="AI80" s="37" t="n"/>
      <c r="AJ80" s="37" t="n"/>
      <c r="AK80" s="37" t="n"/>
      <c r="AL80" s="36" t="n"/>
      <c r="AM80" s="36" t="n"/>
    </row>
    <row r="81">
      <c r="B81" t="inlineStr">
        <is>
          <t>Additional paid-in capital</t>
        </is>
      </c>
      <c r="C81" s="36" t="n"/>
      <c r="D81" s="36" t="n"/>
      <c r="E81" s="36" t="n"/>
      <c r="F81" s="36" t="n"/>
      <c r="G81" s="36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7" t="n"/>
      <c r="S81" s="37" t="n"/>
      <c r="T81" s="37" t="n"/>
      <c r="U81" s="37" t="n"/>
      <c r="V81" s="37" t="n"/>
      <c r="W81" s="37" t="n"/>
      <c r="X81" s="37" t="n"/>
      <c r="Y81" s="37" t="n"/>
      <c r="Z81" s="37" t="n"/>
      <c r="AA81" s="37" t="n"/>
      <c r="AB81" s="37" t="n"/>
      <c r="AC81" s="37" t="n"/>
      <c r="AD81" s="37" t="n"/>
      <c r="AE81" s="37" t="n"/>
      <c r="AF81" s="37" t="n"/>
      <c r="AG81" s="37" t="n">
        <v>7072.4</v>
      </c>
      <c r="AH81" s="37" t="n">
        <v>7376</v>
      </c>
      <c r="AI81" s="37" t="n"/>
      <c r="AJ81" s="37" t="n"/>
      <c r="AK81" s="37" t="n"/>
      <c r="AL81" s="36" t="n"/>
      <c r="AM81" s="36" t="n"/>
    </row>
    <row r="82">
      <c r="B82" t="inlineStr">
        <is>
          <t>Retained earnings</t>
        </is>
      </c>
      <c r="C82" s="36" t="n"/>
      <c r="D82" s="36" t="n"/>
      <c r="E82" s="36" t="n"/>
      <c r="F82" s="36" t="n"/>
      <c r="G82" s="36" t="n"/>
      <c r="H82" s="37" t="n"/>
      <c r="I82" s="37" t="n"/>
      <c r="J82" s="37" t="n"/>
      <c r="K82" s="37" t="n"/>
      <c r="L82" s="37" t="n"/>
      <c r="M82" s="37" t="n"/>
      <c r="N82" s="37" t="n"/>
      <c r="O82" s="37" t="n"/>
      <c r="P82" s="37" t="n"/>
      <c r="Q82" s="37" t="n"/>
      <c r="R82" s="37" t="n"/>
      <c r="S82" s="37" t="n"/>
      <c r="T82" s="37" t="n"/>
      <c r="U82" s="37" t="n"/>
      <c r="V82" s="37" t="n"/>
      <c r="W82" s="37" t="n"/>
      <c r="X82" s="37" t="n"/>
      <c r="Y82" s="37" t="n"/>
      <c r="Z82" s="37" t="n"/>
      <c r="AA82" s="37" t="n"/>
      <c r="AB82" s="37" t="n"/>
      <c r="AC82" s="37" t="n"/>
      <c r="AD82" s="37" t="n"/>
      <c r="AE82" s="37" t="n"/>
      <c r="AF82" s="37" t="n"/>
      <c r="AG82" s="37" t="n">
        <v>48325.8</v>
      </c>
      <c r="AH82" s="37" t="n">
        <v>50487</v>
      </c>
      <c r="AI82" s="37" t="n"/>
      <c r="AJ82" s="37" t="n"/>
      <c r="AK82" s="37" t="n"/>
      <c r="AL82" s="36" t="n"/>
      <c r="AM82" s="36" t="n"/>
    </row>
    <row r="83">
      <c r="B83" t="inlineStr">
        <is>
          <t>Accumulated other comprehensive income</t>
        </is>
      </c>
      <c r="C83" s="36" t="n"/>
      <c r="D83" s="36" t="n"/>
      <c r="E83" s="36" t="n"/>
      <c r="F83" s="36" t="n"/>
      <c r="G83" s="36" t="n"/>
      <c r="H83" s="37" t="n"/>
      <c r="I83" s="37" t="n"/>
      <c r="J83" s="37" t="n"/>
      <c r="K83" s="37" t="n"/>
      <c r="L83" s="37" t="n"/>
      <c r="M83" s="37" t="n"/>
      <c r="N83" s="37" t="n"/>
      <c r="O83" s="37" t="n"/>
      <c r="P83" s="37" t="n"/>
      <c r="Q83" s="37" t="n"/>
      <c r="R83" s="37" t="n"/>
      <c r="S83" s="37" t="n"/>
      <c r="T83" s="37" t="n"/>
      <c r="U83" s="37" t="n"/>
      <c r="V83" s="37" t="n"/>
      <c r="W83" s="37" t="n"/>
      <c r="X83" s="37" t="n"/>
      <c r="Y83" s="37" t="n"/>
      <c r="Z83" s="37" t="n"/>
      <c r="AA83" s="37" t="n"/>
      <c r="AB83" s="37" t="n"/>
      <c r="AC83" s="37" t="n"/>
      <c r="AD83" s="37" t="n"/>
      <c r="AE83" s="37" t="n"/>
      <c r="AF83" s="37" t="n"/>
      <c r="AG83" s="37" t="n">
        <v>-2178.4</v>
      </c>
      <c r="AH83" s="37" t="n">
        <v>-2609.5</v>
      </c>
      <c r="AI83" s="37" t="n"/>
      <c r="AJ83" s="37" t="n"/>
      <c r="AK83" s="37" t="n"/>
      <c r="AL83" s="36" t="n"/>
      <c r="AM83" s="36" t="n"/>
    </row>
    <row r="84" customFormat="1" s="32">
      <c r="B84" s="32" t="inlineStr">
        <is>
          <t>Common stock in treasury</t>
        </is>
      </c>
      <c r="C84" s="18" t="n"/>
      <c r="D84" s="18" t="n"/>
      <c r="E84" s="18" t="n"/>
      <c r="F84" s="18" t="n"/>
      <c r="G84" s="18" t="n"/>
      <c r="H84" s="23" t="n"/>
      <c r="I84" s="23" t="n"/>
      <c r="J84" s="23" t="n"/>
      <c r="K84" s="23" t="n"/>
      <c r="L84" s="23" t="n"/>
      <c r="M84" s="23" t="n"/>
      <c r="N84" s="23" t="n"/>
      <c r="O84" s="23" t="n"/>
      <c r="P84" s="23" t="n"/>
      <c r="Q84" s="23" t="n"/>
      <c r="R84" s="23" t="n"/>
      <c r="S84" s="23" t="n"/>
      <c r="T84" s="23" t="n"/>
      <c r="U84" s="23" t="n"/>
      <c r="V84" s="23" t="n"/>
      <c r="W84" s="23" t="n"/>
      <c r="X84" s="23" t="n"/>
      <c r="Y84" s="23" t="n"/>
      <c r="Z84" s="23" t="n"/>
      <c r="AA84" s="23" t="n"/>
      <c r="AB84" s="23" t="n"/>
      <c r="AC84" s="23" t="n"/>
      <c r="AD84" s="23" t="n"/>
      <c r="AE84" s="23" t="n"/>
      <c r="AF84" s="23" t="n"/>
      <c r="AG84" s="23" t="n">
        <v>-56504.4</v>
      </c>
      <c r="AH84" s="23" t="n">
        <v>-61528.5</v>
      </c>
      <c r="AI84" s="23" t="n"/>
      <c r="AJ84" s="23" t="n"/>
      <c r="AK84" s="23" t="n"/>
      <c r="AL84" s="18" t="n"/>
      <c r="AM84" s="18" t="n"/>
    </row>
    <row r="85" customFormat="1" s="33">
      <c r="B85" s="33" t="inlineStr">
        <is>
          <t>Total Shareholders' equity</t>
        </is>
      </c>
      <c r="C85" s="34" t="n"/>
      <c r="D85" s="34" t="n"/>
      <c r="E85" s="34" t="n"/>
      <c r="F85" s="34" t="n"/>
      <c r="G85" s="34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5">
        <f>SUM(Z79:Z84)</f>
        <v/>
      </c>
      <c r="AA85" s="35">
        <f>SUM(AA79:AA84)</f>
        <v/>
      </c>
      <c r="AB85" s="35">
        <f>SUM(AB79:AB84)</f>
        <v/>
      </c>
      <c r="AC85" s="35">
        <f>SUM(AC79:AC84)</f>
        <v/>
      </c>
      <c r="AD85" s="35">
        <f>SUM(AD79:AD84)</f>
        <v/>
      </c>
      <c r="AE85" s="35">
        <f>SUM(AE79:AE84)</f>
        <v/>
      </c>
      <c r="AF85" s="35">
        <f>SUM(AF79:AF84)</f>
        <v/>
      </c>
      <c r="AG85" s="35">
        <f>SUM(AG79:AG84)</f>
        <v/>
      </c>
      <c r="AH85" s="35">
        <f>SUM(AH79:AH84)</f>
        <v/>
      </c>
      <c r="AI85" s="35" t="n"/>
      <c r="AJ85" s="35" t="n"/>
      <c r="AK85" s="35" t="n"/>
      <c r="AL85" s="34" t="n"/>
      <c r="AM85" s="34" t="n"/>
    </row>
    <row r="86">
      <c r="B86" t="inlineStr">
        <is>
          <t>Total liabilities &amp; Shareholders equity</t>
        </is>
      </c>
      <c r="C86" s="36" t="n"/>
      <c r="D86" s="36" t="n"/>
      <c r="E86" s="36" t="n"/>
      <c r="F86" s="36" t="n"/>
      <c r="G86" s="36" t="n"/>
      <c r="H86" s="37" t="n"/>
      <c r="I86" s="37" t="n"/>
      <c r="J86" s="37" t="n"/>
      <c r="K86" s="37" t="n"/>
      <c r="L86" s="37" t="n"/>
      <c r="M86" s="37" t="n"/>
      <c r="N86" s="37" t="n"/>
      <c r="O86" s="37" t="n"/>
      <c r="P86" s="37" t="n"/>
      <c r="Q86" s="37" t="n"/>
      <c r="R86" s="37" t="n"/>
      <c r="S86" s="37" t="n"/>
      <c r="T86" s="37" t="n"/>
      <c r="U86" s="37" t="n"/>
      <c r="V86" s="37" t="n"/>
      <c r="W86" s="37" t="n"/>
      <c r="X86" s="37" t="n"/>
      <c r="Y86" s="37" t="n"/>
      <c r="Z86" s="37">
        <f>SUM(Z73:Z84)</f>
        <v/>
      </c>
      <c r="AA86" s="37">
        <f>SUM(AA73:AA84)</f>
        <v/>
      </c>
      <c r="AB86" s="37">
        <f>SUM(AB73:AB84)</f>
        <v/>
      </c>
      <c r="AC86" s="37">
        <f>SUM(AC73:AC84)</f>
        <v/>
      </c>
      <c r="AD86" s="37">
        <f>SUM(AD73:AD84)</f>
        <v/>
      </c>
      <c r="AE86" s="37">
        <f>SUM(AE73:AE84)</f>
        <v/>
      </c>
      <c r="AF86" s="37">
        <f>SUM(AF73:AF84)</f>
        <v/>
      </c>
      <c r="AG86" s="37">
        <f>SUM(AG73:AG84)</f>
        <v/>
      </c>
      <c r="AH86" s="37">
        <f>SUM(AH73:AH84)</f>
        <v/>
      </c>
      <c r="AI86" s="37" t="n"/>
      <c r="AJ86" s="37" t="n"/>
      <c r="AK86" s="37" t="n"/>
      <c r="AL86" s="36" t="n"/>
      <c r="AM86" s="36" t="n"/>
    </row>
    <row r="87">
      <c r="C87" s="36" t="n"/>
      <c r="D87" s="36" t="n"/>
      <c r="E87" s="36" t="n"/>
      <c r="F87" s="36" t="n"/>
      <c r="G87" s="36" t="n"/>
      <c r="H87" s="37" t="n"/>
      <c r="I87" s="37" t="n"/>
      <c r="J87" s="37" t="n"/>
      <c r="K87" s="37" t="n"/>
      <c r="L87" s="37" t="n"/>
      <c r="M87" s="37" t="n"/>
      <c r="N87" s="37" t="n"/>
      <c r="O87" s="37" t="n"/>
      <c r="P87" s="37" t="n"/>
      <c r="Q87" s="37" t="n"/>
      <c r="R87" s="37" t="n"/>
      <c r="S87" s="37" t="n"/>
      <c r="T87" s="37" t="n"/>
      <c r="U87" s="37" t="n"/>
      <c r="V87" s="37" t="n"/>
      <c r="W87" s="37" t="n"/>
      <c r="X87" s="37" t="n"/>
      <c r="Y87" s="37" t="n"/>
      <c r="Z87" s="37" t="n"/>
      <c r="AA87" s="37" t="n"/>
      <c r="AB87" s="37" t="n"/>
      <c r="AC87" s="37" t="n"/>
      <c r="AD87" s="37" t="n"/>
      <c r="AE87" s="37" t="n"/>
      <c r="AF87" s="37" t="n"/>
      <c r="AG87" s="37" t="n"/>
      <c r="AH87" s="37" t="n"/>
      <c r="AI87" s="37" t="n"/>
      <c r="AJ87" s="37" t="n"/>
      <c r="AK87" s="37" t="n"/>
      <c r="AL87" s="36" t="n"/>
      <c r="AM87" s="36" t="n"/>
    </row>
    <row r="88">
      <c r="C88" s="36" t="n"/>
      <c r="D88" s="36" t="n"/>
      <c r="E88" s="36" t="n"/>
      <c r="F88" s="36" t="n"/>
      <c r="G88" s="36" t="n"/>
      <c r="H88" s="37" t="n"/>
      <c r="I88" s="37" t="n"/>
      <c r="J88" s="37" t="n"/>
      <c r="K88" s="37" t="n"/>
      <c r="L88" s="37" t="n"/>
      <c r="M88" s="37" t="n"/>
      <c r="N88" s="37" t="n"/>
      <c r="O88" s="37" t="n"/>
      <c r="P88" s="37" t="n"/>
      <c r="Q88" s="37" t="n"/>
      <c r="R88" s="37" t="n"/>
      <c r="S88" s="37" t="n"/>
      <c r="T88" s="37" t="n"/>
      <c r="U88" s="37" t="n"/>
      <c r="V88" s="37" t="n"/>
      <c r="W88" s="37" t="n"/>
      <c r="X88" s="37" t="n"/>
      <c r="Y88" s="37" t="n"/>
      <c r="Z88" s="37" t="n"/>
      <c r="AA88" s="37" t="n"/>
      <c r="AB88" s="37" t="n"/>
      <c r="AC88" s="37" t="n"/>
      <c r="AD88" s="37" t="n"/>
      <c r="AE88" s="37" t="n"/>
      <c r="AF88" s="37" t="n"/>
      <c r="AG88" s="37" t="n"/>
      <c r="AH88" s="37" t="n"/>
      <c r="AI88" s="37" t="n"/>
      <c r="AJ88" s="37" t="n"/>
      <c r="AK88" s="37" t="n"/>
      <c r="AL88" s="36" t="n"/>
      <c r="AM88" s="36" t="n"/>
    </row>
    <row r="89" customFormat="1" s="27">
      <c r="B89" s="28" t="inlineStr">
        <is>
          <t>Cash Flow</t>
        </is>
      </c>
      <c r="C89" s="17" t="n"/>
      <c r="D89" s="17" t="n"/>
      <c r="E89" s="17" t="n"/>
      <c r="F89" s="17" t="n"/>
      <c r="G89" s="17" t="n"/>
      <c r="H89" s="22" t="n"/>
      <c r="I89" s="22" t="n"/>
      <c r="J89" s="22" t="n"/>
      <c r="K89" s="22" t="n"/>
      <c r="L89" s="22" t="n"/>
      <c r="M89" s="22" t="n"/>
      <c r="N89" s="22" t="n"/>
      <c r="O89" s="22" t="n"/>
      <c r="P89" s="22" t="n"/>
      <c r="Q89" s="22" t="n"/>
      <c r="R89" s="22" t="n"/>
      <c r="S89" s="22" t="n"/>
      <c r="T89" s="22" t="n"/>
      <c r="U89" s="22" t="n"/>
      <c r="V89" s="22" t="n"/>
      <c r="W89" s="22" t="n"/>
      <c r="X89" s="22" t="n"/>
      <c r="Y89" s="22" t="n"/>
      <c r="Z89" s="22" t="n"/>
      <c r="AA89" s="22" t="n"/>
      <c r="AB89" s="22" t="n"/>
      <c r="AC89" s="22" t="n"/>
      <c r="AD89" s="22" t="n"/>
      <c r="AE89" s="22" t="n"/>
      <c r="AF89" s="22" t="n"/>
      <c r="AG89" s="22" t="n"/>
      <c r="AH89" s="22" t="n"/>
      <c r="AI89" s="22" t="n"/>
      <c r="AJ89" s="22" t="n"/>
      <c r="AK89" s="22" t="n"/>
      <c r="AL89" s="17" t="n"/>
      <c r="AM89" s="17" t="n"/>
    </row>
    <row r="90">
      <c r="B90" t="inlineStr">
        <is>
          <t>Operating Cash Flow</t>
        </is>
      </c>
      <c r="C90" s="36" t="n"/>
      <c r="D90" s="36" t="n"/>
      <c r="E90" s="36" t="n"/>
      <c r="F90" s="36" t="n"/>
      <c r="G90" s="36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37" t="n"/>
      <c r="S90" s="37" t="n"/>
      <c r="T90" s="37" t="n"/>
      <c r="U90" s="37" t="n"/>
      <c r="V90" s="37" t="n"/>
      <c r="W90" s="37" t="n"/>
      <c r="X90" s="37" t="n"/>
      <c r="Y90" s="37" t="n"/>
      <c r="Z90" s="37" t="n"/>
      <c r="AA90" s="37" t="n"/>
      <c r="AB90" s="37" t="n"/>
      <c r="AC90" s="37" t="n"/>
      <c r="AD90" s="37" t="n"/>
      <c r="AE90" s="37" t="n"/>
      <c r="AF90" s="37" t="n"/>
      <c r="AG90" s="37" t="n"/>
      <c r="AH90" s="37" t="n">
        <v>6966700</v>
      </c>
      <c r="AI90" s="37" t="n">
        <v>8122100</v>
      </c>
      <c r="AJ90" s="37" t="n">
        <v>6265200</v>
      </c>
      <c r="AK90" s="37" t="n">
        <v>9141500</v>
      </c>
      <c r="AL90" s="36" t="n"/>
      <c r="AM90" s="36" t="n"/>
    </row>
    <row r="91" customFormat="1" s="32">
      <c r="B91" s="32" t="inlineStr">
        <is>
          <t>CapEx</t>
        </is>
      </c>
      <c r="C91" s="18" t="n"/>
      <c r="D91" s="18" t="n"/>
      <c r="E91" s="18" t="n"/>
      <c r="F91" s="18" t="n"/>
      <c r="G91" s="18" t="n"/>
      <c r="H91" s="23" t="n"/>
      <c r="I91" s="23" t="n"/>
      <c r="J91" s="23" t="n"/>
      <c r="K91" s="23" t="n"/>
      <c r="L91" s="23" t="n"/>
      <c r="M91" s="23" t="n"/>
      <c r="N91" s="23" t="n"/>
      <c r="O91" s="23" t="n"/>
      <c r="P91" s="23" t="n"/>
      <c r="Q91" s="23" t="n"/>
      <c r="R91" s="23" t="n"/>
      <c r="S91" s="23" t="n"/>
      <c r="T91" s="23" t="n"/>
      <c r="U91" s="23" t="n"/>
      <c r="V91" s="23" t="n"/>
      <c r="W91" s="23" t="n"/>
      <c r="X91" s="23" t="n"/>
      <c r="Y91" s="23" t="n"/>
      <c r="Z91" s="23" t="n"/>
      <c r="AA91" s="23" t="n"/>
      <c r="AB91" s="23" t="n"/>
      <c r="AC91" s="23" t="n"/>
      <c r="AD91" s="23" t="n"/>
      <c r="AE91" s="23" t="n"/>
      <c r="AF91" s="23" t="n"/>
      <c r="AG91" s="23" t="n"/>
      <c r="AH91" s="23" t="n">
        <v>-2741700</v>
      </c>
      <c r="AI91" s="23" t="n">
        <v>-2393700</v>
      </c>
      <c r="AJ91" s="23" t="n">
        <v>-1640800</v>
      </c>
      <c r="AK91" s="23" t="n">
        <v>-2040000</v>
      </c>
      <c r="AL91" s="18" t="n"/>
      <c r="AM91" s="18" t="n"/>
    </row>
    <row r="92">
      <c r="B92" t="inlineStr">
        <is>
          <t>FCF</t>
        </is>
      </c>
      <c r="C92" s="36" t="n"/>
      <c r="D92" s="36" t="n"/>
      <c r="E92" s="36" t="n"/>
      <c r="F92" s="36" t="n"/>
      <c r="G92" s="36" t="n"/>
      <c r="H92" s="37" t="n"/>
      <c r="I92" s="37" t="n"/>
      <c r="J92" s="37" t="n"/>
      <c r="K92" s="37" t="n"/>
      <c r="L92" s="37" t="n"/>
      <c r="M92" s="37" t="n"/>
      <c r="N92" s="37" t="n"/>
      <c r="O92" s="37" t="n"/>
      <c r="P92" s="37" t="n"/>
      <c r="Q92" s="37" t="n"/>
      <c r="R92" s="37" t="n"/>
      <c r="S92" s="37" t="n"/>
      <c r="T92" s="37" t="n"/>
      <c r="U92" s="37" t="n"/>
      <c r="V92" s="37" t="n"/>
      <c r="W92" s="37" t="n"/>
      <c r="X92" s="37" t="n"/>
      <c r="Y92" s="37" t="n"/>
      <c r="Z92" s="37" t="n"/>
      <c r="AA92" s="37" t="n"/>
      <c r="AB92" s="37" t="n"/>
      <c r="AC92" s="37" t="n"/>
      <c r="AD92" s="37" t="n"/>
      <c r="AE92" s="37" t="n"/>
      <c r="AF92" s="37" t="n"/>
      <c r="AG92" s="37" t="n"/>
      <c r="AH92" s="37">
        <f>+AH90+AH91</f>
        <v/>
      </c>
      <c r="AI92" s="37">
        <f>+AI90+AI91</f>
        <v/>
      </c>
      <c r="AJ92" s="37">
        <f>+AJ90+AJ91</f>
        <v/>
      </c>
      <c r="AK92" s="37">
        <f>+AK90+AK91</f>
        <v/>
      </c>
      <c r="AL92" s="36" t="n"/>
      <c r="AM92" s="36" t="n"/>
    </row>
    <row r="93">
      <c r="C93" s="36" t="n"/>
      <c r="D93" s="36" t="n"/>
      <c r="E93" s="36" t="n"/>
      <c r="F93" s="36" t="n"/>
      <c r="G93" s="36" t="n"/>
      <c r="H93" s="37" t="n"/>
      <c r="I93" s="37" t="n"/>
      <c r="J93" s="37" t="n"/>
      <c r="K93" s="37" t="n"/>
      <c r="L93" s="37" t="n"/>
      <c r="M93" s="37" t="n"/>
      <c r="N93" s="37" t="n"/>
      <c r="O93" s="37" t="n"/>
      <c r="P93" s="37" t="n"/>
      <c r="Q93" s="37" t="n"/>
      <c r="R93" s="37" t="n"/>
      <c r="S93" s="37" t="n"/>
      <c r="T93" s="37" t="n"/>
      <c r="U93" s="37" t="n"/>
      <c r="V93" s="37" t="n"/>
      <c r="W93" s="37" t="n"/>
      <c r="X93" s="37" t="n"/>
      <c r="Y93" s="37" t="n"/>
      <c r="Z93" s="37" t="n"/>
      <c r="AA93" s="37" t="n"/>
      <c r="AB93" s="37" t="n"/>
      <c r="AC93" s="37" t="n"/>
      <c r="AD93" s="37" t="n"/>
      <c r="AE93" s="37" t="n"/>
      <c r="AF93" s="37" t="n"/>
      <c r="AG93" s="37" t="n"/>
      <c r="AH93" s="37" t="n"/>
      <c r="AI93" s="37" t="n"/>
      <c r="AJ93" s="37" t="n"/>
      <c r="AK93" s="37" t="n"/>
      <c r="AL93" s="36" t="n"/>
      <c r="AM93" s="36" t="n"/>
    </row>
    <row r="94">
      <c r="C94" s="36" t="n"/>
      <c r="D94" s="36" t="n"/>
      <c r="E94" s="36" t="n"/>
      <c r="F94" s="36" t="n"/>
      <c r="G94" s="36" t="n"/>
      <c r="H94" s="37" t="n"/>
      <c r="I94" s="37" t="n"/>
      <c r="J94" s="37" t="n"/>
      <c r="K94" s="37" t="n"/>
      <c r="L94" s="37" t="n"/>
      <c r="M94" s="37" t="n"/>
      <c r="N94" s="37" t="n"/>
      <c r="O94" s="37" t="n"/>
      <c r="P94" s="37" t="n"/>
      <c r="Q94" s="37" t="n"/>
      <c r="R94" s="37" t="n"/>
      <c r="S94" s="37" t="n"/>
      <c r="T94" s="37" t="n"/>
      <c r="U94" s="37" t="n"/>
      <c r="V94" s="37" t="n"/>
      <c r="W94" s="37" t="n"/>
      <c r="X94" s="37" t="n"/>
      <c r="Y94" s="37" t="n"/>
      <c r="Z94" s="37" t="n"/>
      <c r="AA94" s="37" t="n"/>
      <c r="AB94" s="37" t="n"/>
      <c r="AC94" s="37" t="n"/>
      <c r="AD94" s="37" t="n"/>
      <c r="AE94" s="37" t="n"/>
      <c r="AF94" s="37" t="n"/>
      <c r="AG94" s="37" t="n"/>
      <c r="AH94" s="37" t="n"/>
      <c r="AI94" s="37" t="n"/>
      <c r="AJ94" s="37" t="n"/>
      <c r="AK94" s="37" t="n"/>
      <c r="AL94" s="36" t="n"/>
      <c r="AM94" s="36" t="n"/>
    </row>
    <row r="95">
      <c r="C95" s="36" t="n"/>
      <c r="D95" s="36" t="n"/>
      <c r="E95" s="36" t="n"/>
      <c r="F95" s="36" t="n"/>
      <c r="G95" s="36" t="n"/>
      <c r="H95" s="37" t="n"/>
      <c r="I95" s="37" t="n"/>
      <c r="J95" s="37" t="n"/>
      <c r="K95" s="37" t="n"/>
      <c r="L95" s="37" t="n"/>
      <c r="M95" s="37" t="n"/>
      <c r="N95" s="37" t="n"/>
      <c r="O95" s="37" t="n"/>
      <c r="P95" s="37" t="n"/>
      <c r="Q95" s="37" t="n"/>
      <c r="R95" s="37" t="n"/>
      <c r="S95" s="37" t="n"/>
      <c r="T95" s="37" t="n"/>
      <c r="U95" s="37" t="n"/>
      <c r="V95" s="37" t="n"/>
      <c r="W95" s="37" t="n"/>
      <c r="X95" s="37" t="n"/>
      <c r="Y95" s="37" t="n"/>
      <c r="Z95" s="37" t="n"/>
      <c r="AA95" s="37" t="n"/>
      <c r="AB95" s="37" t="n"/>
      <c r="AC95" s="37" t="n"/>
      <c r="AD95" s="37" t="n"/>
      <c r="AE95" s="37" t="n"/>
      <c r="AF95" s="37" t="n"/>
      <c r="AG95" s="37" t="n"/>
      <c r="AH95" s="37" t="n"/>
      <c r="AI95" s="37" t="n"/>
      <c r="AJ95" s="37" t="n"/>
      <c r="AK95" s="37" t="n"/>
      <c r="AL95" s="36" t="n"/>
      <c r="AM95" s="36" t="n"/>
    </row>
    <row r="96"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  <c r="V96" s="36" t="n"/>
      <c r="W96" s="36" t="n"/>
      <c r="X96" s="36" t="n"/>
      <c r="Y96" s="36" t="n"/>
      <c r="Z96" s="36" t="n"/>
      <c r="AA96" s="36" t="n"/>
      <c r="AB96" s="36" t="n"/>
      <c r="AC96" s="36" t="n"/>
      <c r="AD96" s="36" t="n"/>
      <c r="AE96" s="36" t="n"/>
      <c r="AF96" s="36" t="n"/>
      <c r="AG96" s="36" t="n"/>
      <c r="AH96" s="36" t="n"/>
      <c r="AI96" s="36" t="n"/>
      <c r="AJ96" s="36" t="n"/>
      <c r="AK96" s="36" t="n"/>
      <c r="AL96" s="36" t="n"/>
      <c r="AM96" s="36" t="n"/>
    </row>
    <row r="97"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  <c r="V97" s="36" t="n"/>
      <c r="W97" s="36" t="n"/>
      <c r="X97" s="36" t="n"/>
      <c r="Y97" s="36" t="n"/>
      <c r="Z97" s="36" t="n"/>
      <c r="AA97" s="36" t="n"/>
      <c r="AB97" s="36" t="n"/>
      <c r="AC97" s="36" t="n"/>
      <c r="AD97" s="36" t="n"/>
      <c r="AE97" s="36" t="n"/>
      <c r="AF97" s="36" t="n"/>
      <c r="AG97" s="36" t="n"/>
      <c r="AH97" s="36" t="n"/>
      <c r="AI97" s="36" t="n"/>
      <c r="AJ97" s="36" t="n"/>
      <c r="AK97" s="36" t="n"/>
      <c r="AL97" s="36" t="n"/>
      <c r="AM97" s="36" t="n"/>
    </row>
    <row r="98"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  <c r="V98" s="36" t="n"/>
      <c r="W98" s="36" t="n"/>
      <c r="X98" s="36" t="n"/>
      <c r="Y98" s="36" t="n"/>
      <c r="Z98" s="36" t="n"/>
      <c r="AA98" s="36" t="n"/>
      <c r="AB98" s="36" t="n"/>
      <c r="AC98" s="36" t="n"/>
      <c r="AD98" s="36" t="n"/>
      <c r="AE98" s="36" t="n"/>
      <c r="AF98" s="36" t="n"/>
      <c r="AG98" s="36" t="n"/>
      <c r="AH98" s="36" t="n"/>
      <c r="AI98" s="36" t="n"/>
      <c r="AJ98" s="36" t="n"/>
      <c r="AK98" s="36" t="n"/>
      <c r="AL98" s="36" t="n"/>
      <c r="AM98" s="36" t="n"/>
    </row>
    <row r="99"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  <c r="V99" s="36" t="n"/>
      <c r="W99" s="36" t="n"/>
      <c r="X99" s="36" t="n"/>
      <c r="Y99" s="36" t="n"/>
      <c r="Z99" s="36" t="n"/>
      <c r="AA99" s="36" t="n"/>
      <c r="AB99" s="36" t="n"/>
      <c r="AC99" s="36" t="n"/>
      <c r="AD99" s="36" t="n"/>
      <c r="AE99" s="36" t="n"/>
      <c r="AF99" s="36" t="n"/>
      <c r="AG99" s="36" t="n"/>
      <c r="AH99" s="36" t="n"/>
      <c r="AI99" s="36" t="n"/>
      <c r="AJ99" s="36" t="n"/>
      <c r="AK99" s="36" t="n"/>
      <c r="AL99" s="36" t="n"/>
      <c r="AM99" s="36" t="n"/>
    </row>
    <row r="100"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  <c r="V100" s="36" t="n"/>
      <c r="W100" s="36" t="n"/>
      <c r="X100" s="36" t="n"/>
      <c r="Y100" s="36" t="n"/>
      <c r="Z100" s="36" t="n"/>
      <c r="AA100" s="36" t="n"/>
      <c r="AB100" s="36" t="n"/>
      <c r="AC100" s="36" t="n"/>
      <c r="AD100" s="36" t="n"/>
      <c r="AE100" s="36" t="n"/>
      <c r="AF100" s="36" t="n"/>
      <c r="AG100" s="36" t="n"/>
      <c r="AH100" s="36" t="n"/>
      <c r="AI100" s="36" t="n"/>
      <c r="AJ100" s="36" t="n"/>
      <c r="AK100" s="36" t="n"/>
      <c r="AL100" s="36" t="n"/>
      <c r="AM100" s="36" t="n"/>
    </row>
    <row r="101"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  <c r="V101" s="36" t="n"/>
      <c r="W101" s="36" t="n"/>
      <c r="X101" s="36" t="n"/>
      <c r="Y101" s="36" t="n"/>
      <c r="Z101" s="36" t="n"/>
      <c r="AA101" s="36" t="n"/>
      <c r="AB101" s="36" t="n"/>
      <c r="AC101" s="36" t="n"/>
      <c r="AD101" s="36" t="n"/>
      <c r="AE101" s="36" t="n"/>
      <c r="AF101" s="36" t="n"/>
      <c r="AG101" s="36" t="n"/>
      <c r="AH101" s="36" t="n"/>
      <c r="AI101" s="36" t="n"/>
      <c r="AJ101" s="36" t="n"/>
      <c r="AK101" s="36" t="n"/>
      <c r="AL101" s="36" t="n"/>
      <c r="AM101" s="36" t="n"/>
    </row>
    <row r="102"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  <c r="V102" s="36" t="n"/>
      <c r="W102" s="36" t="n"/>
      <c r="X102" s="36" t="n"/>
      <c r="Y102" s="36" t="n"/>
      <c r="Z102" s="36" t="n"/>
      <c r="AA102" s="36" t="n"/>
      <c r="AB102" s="36" t="n"/>
      <c r="AC102" s="36" t="n"/>
      <c r="AD102" s="36" t="n"/>
      <c r="AE102" s="36" t="n"/>
      <c r="AF102" s="36" t="n"/>
      <c r="AG102" s="36" t="n"/>
      <c r="AH102" s="36" t="n"/>
      <c r="AI102" s="36" t="n"/>
      <c r="AJ102" s="36" t="n"/>
      <c r="AK102" s="36" t="n"/>
      <c r="AL102" s="36" t="n"/>
      <c r="AM102" s="36" t="n"/>
    </row>
    <row r="103"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  <c r="V103" s="36" t="n"/>
      <c r="W103" s="36" t="n"/>
      <c r="X103" s="36" t="n"/>
      <c r="Y103" s="36" t="n"/>
      <c r="Z103" s="36" t="n"/>
      <c r="AA103" s="36" t="n"/>
      <c r="AB103" s="36" t="n"/>
      <c r="AC103" s="36" t="n"/>
      <c r="AD103" s="36" t="n"/>
      <c r="AE103" s="36" t="n"/>
      <c r="AF103" s="36" t="n"/>
      <c r="AG103" s="36" t="n"/>
      <c r="AH103" s="36" t="n"/>
      <c r="AI103" s="36" t="n"/>
      <c r="AJ103" s="36" t="n"/>
      <c r="AK103" s="36" t="n"/>
      <c r="AL103" s="36" t="n"/>
      <c r="AM103" s="36" t="n"/>
    </row>
    <row r="104"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  <c r="V104" s="36" t="n"/>
      <c r="W104" s="36" t="n"/>
      <c r="X104" s="36" t="n"/>
      <c r="Y104" s="36" t="n"/>
      <c r="Z104" s="36" t="n"/>
      <c r="AA104" s="36" t="n"/>
      <c r="AB104" s="36" t="n"/>
      <c r="AC104" s="36" t="n"/>
      <c r="AD104" s="36" t="n"/>
      <c r="AE104" s="36" t="n"/>
      <c r="AF104" s="36" t="n"/>
      <c r="AG104" s="36" t="n"/>
      <c r="AH104" s="36" t="n"/>
      <c r="AI104" s="36" t="n"/>
      <c r="AJ104" s="36" t="n"/>
      <c r="AK104" s="36" t="n"/>
      <c r="AL104" s="36" t="n"/>
      <c r="AM104" s="36" t="n"/>
    </row>
    <row r="105"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  <c r="V105" s="36" t="n"/>
      <c r="W105" s="36" t="n"/>
      <c r="X105" s="36" t="n"/>
      <c r="Y105" s="36" t="n"/>
      <c r="Z105" s="36" t="n"/>
      <c r="AA105" s="36" t="n"/>
      <c r="AB105" s="36" t="n"/>
      <c r="AC105" s="36" t="n"/>
      <c r="AD105" s="36" t="n"/>
      <c r="AE105" s="36" t="n"/>
      <c r="AF105" s="36" t="n"/>
      <c r="AG105" s="36" t="n"/>
      <c r="AH105" s="36" t="n"/>
      <c r="AI105" s="36" t="n"/>
      <c r="AJ105" s="36" t="n"/>
      <c r="AK105" s="36" t="n"/>
      <c r="AL105" s="36" t="n"/>
      <c r="AM105" s="36" t="n"/>
    </row>
    <row r="106"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  <c r="V106" s="36" t="n"/>
      <c r="W106" s="36" t="n"/>
      <c r="X106" s="36" t="n"/>
      <c r="Y106" s="36" t="n"/>
      <c r="Z106" s="36" t="n"/>
      <c r="AA106" s="36" t="n"/>
      <c r="AB106" s="36" t="n"/>
      <c r="AC106" s="36" t="n"/>
      <c r="AD106" s="36" t="n"/>
      <c r="AE106" s="36" t="n"/>
      <c r="AF106" s="36" t="n"/>
      <c r="AG106" s="36" t="n"/>
      <c r="AH106" s="36" t="n"/>
      <c r="AI106" s="36" t="n"/>
      <c r="AJ106" s="36" t="n"/>
      <c r="AK106" s="36" t="n"/>
      <c r="AL106" s="36" t="n"/>
      <c r="AM106" s="36" t="n"/>
    </row>
    <row r="107"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  <c r="V107" s="36" t="n"/>
      <c r="W107" s="36" t="n"/>
      <c r="X107" s="36" t="n"/>
      <c r="Y107" s="36" t="n"/>
      <c r="Z107" s="36" t="n"/>
      <c r="AA107" s="36" t="n"/>
      <c r="AB107" s="36" t="n"/>
      <c r="AC107" s="36" t="n"/>
      <c r="AD107" s="36" t="n"/>
      <c r="AE107" s="36" t="n"/>
      <c r="AF107" s="36" t="n"/>
      <c r="AG107" s="36" t="n"/>
      <c r="AH107" s="36" t="n"/>
      <c r="AI107" s="36" t="n"/>
      <c r="AJ107" s="36" t="n"/>
      <c r="AK107" s="36" t="n"/>
      <c r="AL107" s="36" t="n"/>
      <c r="AM107" s="36" t="n"/>
    </row>
    <row r="108"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  <c r="V108" s="36" t="n"/>
      <c r="W108" s="36" t="n"/>
      <c r="X108" s="36" t="n"/>
      <c r="Y108" s="36" t="n"/>
      <c r="Z108" s="36" t="n"/>
      <c r="AA108" s="36" t="n"/>
      <c r="AB108" s="36" t="n"/>
      <c r="AC108" s="36" t="n"/>
      <c r="AD108" s="36" t="n"/>
      <c r="AE108" s="36" t="n"/>
      <c r="AF108" s="36" t="n"/>
      <c r="AG108" s="36" t="n"/>
      <c r="AH108" s="36" t="n"/>
      <c r="AI108" s="36" t="n"/>
      <c r="AJ108" s="36" t="n"/>
      <c r="AK108" s="36" t="n"/>
      <c r="AL108" s="36" t="n"/>
      <c r="AM108" s="36" t="n"/>
    </row>
    <row r="109"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36" t="n"/>
      <c r="AJ109" s="36" t="n"/>
      <c r="AK109" s="36" t="n"/>
      <c r="AL109" s="36" t="n"/>
      <c r="AM109" s="36" t="n"/>
    </row>
    <row r="110"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  <c r="V110" s="36" t="n"/>
      <c r="W110" s="36" t="n"/>
      <c r="X110" s="36" t="n"/>
      <c r="Y110" s="36" t="n"/>
      <c r="Z110" s="36" t="n"/>
      <c r="AA110" s="36" t="n"/>
      <c r="AB110" s="36" t="n"/>
      <c r="AC110" s="36" t="n"/>
      <c r="AD110" s="36" t="n"/>
      <c r="AE110" s="36" t="n"/>
      <c r="AF110" s="36" t="n"/>
      <c r="AG110" s="36" t="n"/>
      <c r="AH110" s="36" t="n"/>
      <c r="AI110" s="36" t="n"/>
      <c r="AJ110" s="36" t="n"/>
      <c r="AK110" s="36" t="n"/>
      <c r="AL110" s="36" t="n"/>
      <c r="AM110" s="36" t="n"/>
    </row>
    <row r="111"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  <c r="V111" s="36" t="n"/>
      <c r="W111" s="36" t="n"/>
      <c r="X111" s="36" t="n"/>
      <c r="Y111" s="36" t="n"/>
      <c r="Z111" s="36" t="n"/>
      <c r="AA111" s="36" t="n"/>
      <c r="AB111" s="36" t="n"/>
      <c r="AC111" s="36" t="n"/>
      <c r="AD111" s="36" t="n"/>
      <c r="AE111" s="36" t="n"/>
      <c r="AF111" s="36" t="n"/>
      <c r="AG111" s="36" t="n"/>
      <c r="AH111" s="36" t="n"/>
      <c r="AI111" s="36" t="n"/>
      <c r="AJ111" s="36" t="n"/>
      <c r="AK111" s="36" t="n"/>
      <c r="AL111" s="36" t="n"/>
      <c r="AM111" s="36" t="n"/>
    </row>
    <row r="112"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</row>
    <row r="113"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  <c r="V113" s="36" t="n"/>
      <c r="W113" s="36" t="n"/>
      <c r="X113" s="36" t="n"/>
      <c r="Y113" s="36" t="n"/>
      <c r="Z113" s="36" t="n"/>
      <c r="AA113" s="36" t="n"/>
      <c r="AB113" s="36" t="n"/>
      <c r="AC113" s="36" t="n"/>
      <c r="AD113" s="36" t="n"/>
      <c r="AE113" s="36" t="n"/>
      <c r="AF113" s="36" t="n"/>
      <c r="AG113" s="36" t="n"/>
      <c r="AH113" s="36" t="n"/>
      <c r="AI113" s="36" t="n"/>
      <c r="AJ113" s="36" t="n"/>
      <c r="AK113" s="36" t="n"/>
      <c r="AL113" s="36" t="n"/>
      <c r="AM113" s="36" t="n"/>
    </row>
    <row r="114"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  <c r="V114" s="36" t="n"/>
      <c r="W114" s="36" t="n"/>
      <c r="X114" s="36" t="n"/>
      <c r="Y114" s="36" t="n"/>
      <c r="Z114" s="36" t="n"/>
      <c r="AA114" s="36" t="n"/>
      <c r="AB114" s="36" t="n"/>
      <c r="AC114" s="36" t="n"/>
      <c r="AD114" s="36" t="n"/>
      <c r="AE114" s="36" t="n"/>
      <c r="AF114" s="36" t="n"/>
      <c r="AG114" s="36" t="n"/>
      <c r="AH114" s="36" t="n"/>
      <c r="AI114" s="36" t="n"/>
      <c r="AJ114" s="36" t="n"/>
      <c r="AK114" s="36" t="n"/>
      <c r="AL114" s="36" t="n"/>
      <c r="AM114" s="36" t="n"/>
    </row>
    <row r="115"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  <c r="V115" s="36" t="n"/>
      <c r="W115" s="36" t="n"/>
      <c r="X115" s="36" t="n"/>
      <c r="Y115" s="36" t="n"/>
      <c r="Z115" s="36" t="n"/>
      <c r="AA115" s="36" t="n"/>
      <c r="AB115" s="36" t="n"/>
      <c r="AC115" s="36" t="n"/>
      <c r="AD115" s="36" t="n"/>
      <c r="AE115" s="36" t="n"/>
      <c r="AF115" s="36" t="n"/>
      <c r="AG115" s="36" t="n"/>
      <c r="AH115" s="36" t="n"/>
      <c r="AI115" s="36" t="n"/>
      <c r="AJ115" s="36" t="n"/>
      <c r="AK115" s="36" t="n"/>
      <c r="AL115" s="36" t="n"/>
      <c r="AM115" s="36" t="n"/>
    </row>
    <row r="116"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36" t="n"/>
      <c r="AJ116" s="36" t="n"/>
      <c r="AK116" s="36" t="n"/>
      <c r="AL116" s="36" t="n"/>
      <c r="AM116" s="36" t="n"/>
    </row>
    <row r="117"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  <c r="V117" s="36" t="n"/>
      <c r="W117" s="36" t="n"/>
      <c r="X117" s="36" t="n"/>
      <c r="Y117" s="36" t="n"/>
      <c r="Z117" s="36" t="n"/>
      <c r="AA117" s="36" t="n"/>
      <c r="AB117" s="36" t="n"/>
      <c r="AC117" s="36" t="n"/>
      <c r="AD117" s="36" t="n"/>
      <c r="AE117" s="36" t="n"/>
      <c r="AF117" s="36" t="n"/>
      <c r="AG117" s="36" t="n"/>
      <c r="AH117" s="36" t="n"/>
      <c r="AI117" s="36" t="n"/>
      <c r="AJ117" s="36" t="n"/>
      <c r="AK117" s="36" t="n"/>
      <c r="AL117" s="36" t="n"/>
      <c r="AM117" s="36" t="n"/>
    </row>
    <row r="118"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  <c r="V118" s="36" t="n"/>
      <c r="W118" s="36" t="n"/>
      <c r="X118" s="36" t="n"/>
      <c r="Y118" s="36" t="n"/>
      <c r="Z118" s="36" t="n"/>
      <c r="AA118" s="36" t="n"/>
      <c r="AB118" s="36" t="n"/>
      <c r="AC118" s="36" t="n"/>
      <c r="AD118" s="36" t="n"/>
      <c r="AE118" s="36" t="n"/>
      <c r="AF118" s="36" t="n"/>
      <c r="AG118" s="36" t="n"/>
      <c r="AH118" s="36" t="n"/>
      <c r="AI118" s="36" t="n"/>
      <c r="AJ118" s="36" t="n"/>
      <c r="AK118" s="36" t="n"/>
      <c r="AL118" s="36" t="n"/>
      <c r="AM118" s="36" t="n"/>
    </row>
    <row r="119"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  <c r="V119" s="36" t="n"/>
      <c r="W119" s="36" t="n"/>
      <c r="X119" s="36" t="n"/>
      <c r="Y119" s="36" t="n"/>
      <c r="Z119" s="36" t="n"/>
      <c r="AA119" s="36" t="n"/>
      <c r="AB119" s="36" t="n"/>
      <c r="AC119" s="36" t="n"/>
      <c r="AD119" s="36" t="n"/>
      <c r="AE119" s="36" t="n"/>
      <c r="AF119" s="36" t="n"/>
      <c r="AG119" s="36" t="n"/>
      <c r="AH119" s="36" t="n"/>
      <c r="AI119" s="36" t="n"/>
      <c r="AJ119" s="36" t="n"/>
      <c r="AK119" s="36" t="n"/>
      <c r="AL119" s="36" t="n"/>
      <c r="AM119" s="36" t="n"/>
    </row>
    <row r="120"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  <c r="V120" s="36" t="n"/>
      <c r="W120" s="36" t="n"/>
      <c r="X120" s="36" t="n"/>
      <c r="Y120" s="36" t="n"/>
      <c r="Z120" s="36" t="n"/>
      <c r="AA120" s="36" t="n"/>
      <c r="AB120" s="36" t="n"/>
      <c r="AC120" s="36" t="n"/>
      <c r="AD120" s="36" t="n"/>
      <c r="AE120" s="36" t="n"/>
      <c r="AF120" s="36" t="n"/>
      <c r="AG120" s="36" t="n"/>
      <c r="AH120" s="36" t="n"/>
      <c r="AI120" s="36" t="n"/>
      <c r="AJ120" s="36" t="n"/>
      <c r="AK120" s="36" t="n"/>
      <c r="AL120" s="36" t="n"/>
      <c r="AM120" s="36" t="n"/>
    </row>
    <row r="121"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  <c r="V121" s="36" t="n"/>
      <c r="W121" s="36" t="n"/>
      <c r="X121" s="36" t="n"/>
      <c r="Y121" s="36" t="n"/>
      <c r="Z121" s="36" t="n"/>
      <c r="AA121" s="36" t="n"/>
      <c r="AB121" s="36" t="n"/>
      <c r="AC121" s="36" t="n"/>
      <c r="AD121" s="36" t="n"/>
      <c r="AE121" s="36" t="n"/>
      <c r="AF121" s="36" t="n"/>
      <c r="AG121" s="36" t="n"/>
      <c r="AH121" s="36" t="n"/>
      <c r="AI121" s="36" t="n"/>
      <c r="AJ121" s="36" t="n"/>
      <c r="AK121" s="36" t="n"/>
      <c r="AL121" s="36" t="n"/>
      <c r="AM121" s="36" t="n"/>
    </row>
    <row r="122"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  <c r="V122" s="36" t="n"/>
      <c r="W122" s="36" t="n"/>
      <c r="X122" s="36" t="n"/>
      <c r="Y122" s="36" t="n"/>
      <c r="Z122" s="36" t="n"/>
      <c r="AA122" s="36" t="n"/>
      <c r="AB122" s="36" t="n"/>
      <c r="AC122" s="36" t="n"/>
      <c r="AD122" s="36" t="n"/>
      <c r="AE122" s="36" t="n"/>
      <c r="AF122" s="36" t="n"/>
      <c r="AG122" s="36" t="n"/>
      <c r="AH122" s="36" t="n"/>
      <c r="AI122" s="36" t="n"/>
      <c r="AJ122" s="36" t="n"/>
      <c r="AK122" s="36" t="n"/>
      <c r="AL122" s="36" t="n"/>
      <c r="AM122" s="36" t="n"/>
    </row>
    <row r="123"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</row>
    <row r="124"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</row>
    <row r="125"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</row>
    <row r="126"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  <c r="V126" s="36" t="n"/>
      <c r="W126" s="36" t="n"/>
      <c r="X126" s="36" t="n"/>
      <c r="Y126" s="36" t="n"/>
      <c r="Z126" s="36" t="n"/>
      <c r="AA126" s="36" t="n"/>
      <c r="AB126" s="36" t="n"/>
      <c r="AC126" s="36" t="n"/>
      <c r="AD126" s="36" t="n"/>
      <c r="AE126" s="36" t="n"/>
      <c r="AF126" s="36" t="n"/>
      <c r="AG126" s="36" t="n"/>
      <c r="AH126" s="36" t="n"/>
      <c r="AI126" s="36" t="n"/>
      <c r="AJ126" s="36" t="n"/>
      <c r="AK126" s="36" t="n"/>
      <c r="AL126" s="36" t="n"/>
      <c r="AM126" s="36" t="n"/>
    </row>
    <row r="127"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  <c r="V127" s="36" t="n"/>
      <c r="W127" s="36" t="n"/>
      <c r="X127" s="36" t="n"/>
      <c r="Y127" s="36" t="n"/>
      <c r="Z127" s="36" t="n"/>
      <c r="AA127" s="36" t="n"/>
      <c r="AB127" s="36" t="n"/>
      <c r="AC127" s="36" t="n"/>
      <c r="AD127" s="36" t="n"/>
      <c r="AE127" s="36" t="n"/>
      <c r="AF127" s="36" t="n"/>
      <c r="AG127" s="36" t="n"/>
      <c r="AH127" s="36" t="n"/>
      <c r="AI127" s="36" t="n"/>
      <c r="AJ127" s="36" t="n"/>
      <c r="AK127" s="36" t="n"/>
      <c r="AL127" s="36" t="n"/>
      <c r="AM127" s="36" t="n"/>
    </row>
    <row r="128"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  <c r="V128" s="36" t="n"/>
      <c r="W128" s="36" t="n"/>
      <c r="X128" s="36" t="n"/>
      <c r="Y128" s="36" t="n"/>
      <c r="Z128" s="36" t="n"/>
      <c r="AA128" s="36" t="n"/>
      <c r="AB128" s="36" t="n"/>
      <c r="AC128" s="36" t="n"/>
      <c r="AD128" s="36" t="n"/>
      <c r="AE128" s="36" t="n"/>
      <c r="AF128" s="36" t="n"/>
      <c r="AG128" s="36" t="n"/>
      <c r="AH128" s="36" t="n"/>
      <c r="AI128" s="36" t="n"/>
      <c r="AJ128" s="36" t="n"/>
      <c r="AK128" s="36" t="n"/>
      <c r="AL128" s="36" t="n"/>
      <c r="AM128" s="36" t="n"/>
    </row>
    <row r="129"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  <c r="V129" s="36" t="n"/>
      <c r="W129" s="36" t="n"/>
      <c r="X129" s="36" t="n"/>
      <c r="Y129" s="36" t="n"/>
      <c r="Z129" s="36" t="n"/>
      <c r="AA129" s="36" t="n"/>
      <c r="AB129" s="36" t="n"/>
      <c r="AC129" s="36" t="n"/>
      <c r="AD129" s="36" t="n"/>
      <c r="AE129" s="36" t="n"/>
      <c r="AF129" s="36" t="n"/>
      <c r="AG129" s="36" t="n"/>
      <c r="AH129" s="36" t="n"/>
      <c r="AI129" s="36" t="n"/>
      <c r="AJ129" s="36" t="n"/>
      <c r="AK129" s="36" t="n"/>
      <c r="AL129" s="36" t="n"/>
      <c r="AM129" s="36" t="n"/>
    </row>
    <row r="130"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  <c r="V130" s="36" t="n"/>
      <c r="W130" s="36" t="n"/>
      <c r="X130" s="36" t="n"/>
      <c r="Y130" s="36" t="n"/>
      <c r="Z130" s="36" t="n"/>
      <c r="AA130" s="36" t="n"/>
      <c r="AB130" s="36" t="n"/>
      <c r="AC130" s="36" t="n"/>
      <c r="AD130" s="36" t="n"/>
      <c r="AE130" s="36" t="n"/>
      <c r="AF130" s="36" t="n"/>
      <c r="AG130" s="36" t="n"/>
      <c r="AH130" s="36" t="n"/>
      <c r="AI130" s="36" t="n"/>
      <c r="AJ130" s="36" t="n"/>
      <c r="AK130" s="36" t="n"/>
      <c r="AL130" s="36" t="n"/>
      <c r="AM130" s="36" t="n"/>
    </row>
    <row r="131"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  <c r="V131" s="36" t="n"/>
      <c r="W131" s="36" t="n"/>
      <c r="X131" s="36" t="n"/>
      <c r="Y131" s="36" t="n"/>
      <c r="Z131" s="36" t="n"/>
      <c r="AA131" s="36" t="n"/>
      <c r="AB131" s="36" t="n"/>
      <c r="AC131" s="36" t="n"/>
      <c r="AD131" s="36" t="n"/>
      <c r="AE131" s="36" t="n"/>
      <c r="AF131" s="36" t="n"/>
      <c r="AG131" s="36" t="n"/>
      <c r="AH131" s="36" t="n"/>
      <c r="AI131" s="36" t="n"/>
      <c r="AJ131" s="36" t="n"/>
      <c r="AK131" s="36" t="n"/>
      <c r="AL131" s="36" t="n"/>
      <c r="AM131" s="36" t="n"/>
    </row>
    <row r="132"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  <c r="V132" s="36" t="n"/>
      <c r="W132" s="36" t="n"/>
      <c r="X132" s="36" t="n"/>
      <c r="Y132" s="36" t="n"/>
      <c r="Z132" s="36" t="n"/>
      <c r="AA132" s="36" t="n"/>
      <c r="AB132" s="36" t="n"/>
      <c r="AC132" s="36" t="n"/>
      <c r="AD132" s="36" t="n"/>
      <c r="AE132" s="36" t="n"/>
      <c r="AF132" s="36" t="n"/>
      <c r="AG132" s="36" t="n"/>
      <c r="AH132" s="36" t="n"/>
      <c r="AI132" s="36" t="n"/>
      <c r="AJ132" s="36" t="n"/>
      <c r="AK132" s="36" t="n"/>
      <c r="AL132" s="36" t="n"/>
      <c r="AM132" s="36" t="n"/>
    </row>
    <row r="133"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  <c r="V133" s="36" t="n"/>
      <c r="W133" s="36" t="n"/>
      <c r="X133" s="36" t="n"/>
      <c r="Y133" s="36" t="n"/>
      <c r="Z133" s="36" t="n"/>
      <c r="AA133" s="36" t="n"/>
      <c r="AB133" s="36" t="n"/>
      <c r="AC133" s="36" t="n"/>
      <c r="AD133" s="36" t="n"/>
      <c r="AE133" s="36" t="n"/>
      <c r="AF133" s="36" t="n"/>
      <c r="AG133" s="36" t="n"/>
      <c r="AH133" s="36" t="n"/>
      <c r="AI133" s="36" t="n"/>
      <c r="AJ133" s="36" t="n"/>
      <c r="AK133" s="36" t="n"/>
      <c r="AL133" s="36" t="n"/>
      <c r="AM133" s="36" t="n"/>
    </row>
    <row r="134"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  <c r="V134" s="36" t="n"/>
      <c r="W134" s="36" t="n"/>
      <c r="X134" s="36" t="n"/>
      <c r="Y134" s="36" t="n"/>
      <c r="Z134" s="36" t="n"/>
      <c r="AA134" s="36" t="n"/>
      <c r="AB134" s="36" t="n"/>
      <c r="AC134" s="36" t="n"/>
      <c r="AD134" s="36" t="n"/>
      <c r="AE134" s="36" t="n"/>
      <c r="AF134" s="36" t="n"/>
      <c r="AG134" s="36" t="n"/>
      <c r="AH134" s="36" t="n"/>
      <c r="AI134" s="36" t="n"/>
      <c r="AJ134" s="36" t="n"/>
      <c r="AK134" s="36" t="n"/>
      <c r="AL134" s="36" t="n"/>
      <c r="AM134" s="36" t="n"/>
    </row>
    <row r="135"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  <c r="V135" s="36" t="n"/>
      <c r="W135" s="36" t="n"/>
      <c r="X135" s="36" t="n"/>
      <c r="Y135" s="36" t="n"/>
      <c r="Z135" s="36" t="n"/>
      <c r="AA135" s="36" t="n"/>
      <c r="AB135" s="36" t="n"/>
      <c r="AC135" s="36" t="n"/>
      <c r="AD135" s="36" t="n"/>
      <c r="AE135" s="36" t="n"/>
      <c r="AF135" s="36" t="n"/>
      <c r="AG135" s="36" t="n"/>
      <c r="AH135" s="36" t="n"/>
      <c r="AI135" s="36" t="n"/>
      <c r="AJ135" s="36" t="n"/>
      <c r="AK135" s="36" t="n"/>
      <c r="AL135" s="36" t="n"/>
      <c r="AM135" s="36" t="n"/>
    </row>
    <row r="136"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  <c r="V136" s="36" t="n"/>
      <c r="W136" s="36" t="n"/>
      <c r="X136" s="36" t="n"/>
      <c r="Y136" s="36" t="n"/>
      <c r="Z136" s="36" t="n"/>
      <c r="AA136" s="36" t="n"/>
      <c r="AB136" s="36" t="n"/>
      <c r="AC136" s="36" t="n"/>
      <c r="AD136" s="36" t="n"/>
      <c r="AE136" s="36" t="n"/>
      <c r="AF136" s="36" t="n"/>
      <c r="AG136" s="36" t="n"/>
      <c r="AH136" s="36" t="n"/>
      <c r="AI136" s="36" t="n"/>
      <c r="AJ136" s="36" t="n"/>
      <c r="AK136" s="36" t="n"/>
      <c r="AL136" s="36" t="n"/>
      <c r="AM136" s="36" t="n"/>
    </row>
    <row r="137"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  <c r="V137" s="36" t="n"/>
      <c r="W137" s="36" t="n"/>
      <c r="X137" s="36" t="n"/>
      <c r="Y137" s="36" t="n"/>
      <c r="Z137" s="36" t="n"/>
      <c r="AA137" s="36" t="n"/>
      <c r="AB137" s="36" t="n"/>
      <c r="AC137" s="36" t="n"/>
      <c r="AD137" s="36" t="n"/>
      <c r="AE137" s="36" t="n"/>
      <c r="AF137" s="36" t="n"/>
      <c r="AG137" s="36" t="n"/>
      <c r="AH137" s="36" t="n"/>
      <c r="AI137" s="36" t="n"/>
      <c r="AJ137" s="36" t="n"/>
      <c r="AK137" s="36" t="n"/>
      <c r="AL137" s="36" t="n"/>
      <c r="AM137" s="36" t="n"/>
    </row>
    <row r="138"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  <c r="V138" s="36" t="n"/>
      <c r="W138" s="36" t="n"/>
      <c r="X138" s="36" t="n"/>
      <c r="Y138" s="36" t="n"/>
      <c r="Z138" s="36" t="n"/>
      <c r="AA138" s="36" t="n"/>
      <c r="AB138" s="36" t="n"/>
      <c r="AC138" s="36" t="n"/>
      <c r="AD138" s="36" t="n"/>
      <c r="AE138" s="36" t="n"/>
      <c r="AF138" s="36" t="n"/>
      <c r="AG138" s="36" t="n"/>
      <c r="AH138" s="36" t="n"/>
      <c r="AI138" s="36" t="n"/>
      <c r="AJ138" s="36" t="n"/>
      <c r="AK138" s="36" t="n"/>
      <c r="AL138" s="36" t="n"/>
      <c r="AM138" s="36" t="n"/>
    </row>
    <row r="139"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  <c r="V139" s="36" t="n"/>
      <c r="W139" s="36" t="n"/>
      <c r="X139" s="36" t="n"/>
      <c r="Y139" s="36" t="n"/>
      <c r="Z139" s="36" t="n"/>
      <c r="AA139" s="36" t="n"/>
      <c r="AB139" s="36" t="n"/>
      <c r="AC139" s="36" t="n"/>
      <c r="AD139" s="36" t="n"/>
      <c r="AE139" s="36" t="n"/>
      <c r="AF139" s="36" t="n"/>
      <c r="AG139" s="36" t="n"/>
      <c r="AH139" s="36" t="n"/>
      <c r="AI139" s="36" t="n"/>
      <c r="AJ139" s="36" t="n"/>
      <c r="AK139" s="36" t="n"/>
      <c r="AL139" s="36" t="n"/>
      <c r="AM139" s="36" t="n"/>
    </row>
    <row r="140"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  <c r="V140" s="36" t="n"/>
      <c r="W140" s="36" t="n"/>
      <c r="X140" s="36" t="n"/>
      <c r="Y140" s="36" t="n"/>
      <c r="Z140" s="36" t="n"/>
      <c r="AA140" s="36" t="n"/>
      <c r="AB140" s="36" t="n"/>
      <c r="AC140" s="36" t="n"/>
      <c r="AD140" s="36" t="n"/>
      <c r="AE140" s="36" t="n"/>
      <c r="AF140" s="36" t="n"/>
      <c r="AG140" s="36" t="n"/>
      <c r="AH140" s="36" t="n"/>
      <c r="AI140" s="36" t="n"/>
      <c r="AJ140" s="36" t="n"/>
      <c r="AK140" s="36" t="n"/>
      <c r="AL140" s="36" t="n"/>
      <c r="AM140" s="36" t="n"/>
    </row>
    <row r="141"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  <c r="V141" s="36" t="n"/>
      <c r="W141" s="36" t="n"/>
      <c r="X141" s="36" t="n"/>
      <c r="Y141" s="36" t="n"/>
      <c r="Z141" s="36" t="n"/>
      <c r="AA141" s="36" t="n"/>
      <c r="AB141" s="36" t="n"/>
      <c r="AC141" s="36" t="n"/>
      <c r="AD141" s="36" t="n"/>
      <c r="AE141" s="36" t="n"/>
      <c r="AF141" s="36" t="n"/>
      <c r="AG141" s="36" t="n"/>
      <c r="AH141" s="36" t="n"/>
      <c r="AI141" s="36" t="n"/>
      <c r="AJ141" s="36" t="n"/>
      <c r="AK141" s="36" t="n"/>
      <c r="AL141" s="36" t="n"/>
      <c r="AM141" s="36" t="n"/>
    </row>
    <row r="142"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  <c r="V142" s="36" t="n"/>
      <c r="W142" s="36" t="n"/>
      <c r="X142" s="36" t="n"/>
      <c r="Y142" s="36" t="n"/>
      <c r="Z142" s="36" t="n"/>
      <c r="AA142" s="36" t="n"/>
      <c r="AB142" s="36" t="n"/>
      <c r="AC142" s="36" t="n"/>
      <c r="AD142" s="36" t="n"/>
      <c r="AE142" s="36" t="n"/>
      <c r="AF142" s="36" t="n"/>
      <c r="AG142" s="36" t="n"/>
      <c r="AH142" s="36" t="n"/>
      <c r="AI142" s="36" t="n"/>
      <c r="AJ142" s="36" t="n"/>
      <c r="AK142" s="36" t="n"/>
      <c r="AL142" s="36" t="n"/>
      <c r="AM142" s="36" t="n"/>
    </row>
    <row r="143"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  <c r="V143" s="36" t="n"/>
      <c r="W143" s="36" t="n"/>
      <c r="X143" s="36" t="n"/>
      <c r="Y143" s="36" t="n"/>
      <c r="Z143" s="36" t="n"/>
      <c r="AA143" s="36" t="n"/>
      <c r="AB143" s="36" t="n"/>
      <c r="AC143" s="36" t="n"/>
      <c r="AD143" s="36" t="n"/>
      <c r="AE143" s="36" t="n"/>
      <c r="AF143" s="36" t="n"/>
      <c r="AG143" s="36" t="n"/>
      <c r="AH143" s="36" t="n"/>
      <c r="AI143" s="36" t="n"/>
      <c r="AJ143" s="36" t="n"/>
      <c r="AK143" s="36" t="n"/>
      <c r="AL143" s="36" t="n"/>
      <c r="AM143" s="36" t="n"/>
    </row>
    <row r="144"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  <c r="V144" s="36" t="n"/>
      <c r="W144" s="36" t="n"/>
      <c r="X144" s="36" t="n"/>
      <c r="Y144" s="36" t="n"/>
      <c r="Z144" s="36" t="n"/>
      <c r="AA144" s="36" t="n"/>
      <c r="AB144" s="36" t="n"/>
      <c r="AC144" s="36" t="n"/>
      <c r="AD144" s="36" t="n"/>
      <c r="AE144" s="36" t="n"/>
      <c r="AF144" s="36" t="n"/>
      <c r="AG144" s="36" t="n"/>
      <c r="AH144" s="36" t="n"/>
      <c r="AI144" s="36" t="n"/>
      <c r="AJ144" s="36" t="n"/>
      <c r="AK144" s="36" t="n"/>
      <c r="AL144" s="36" t="n"/>
      <c r="AM144" s="36" t="n"/>
    </row>
    <row r="145"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  <c r="V145" s="36" t="n"/>
      <c r="W145" s="36" t="n"/>
      <c r="X145" s="36" t="n"/>
      <c r="Y145" s="36" t="n"/>
      <c r="Z145" s="36" t="n"/>
      <c r="AA145" s="36" t="n"/>
      <c r="AB145" s="36" t="n"/>
      <c r="AC145" s="36" t="n"/>
      <c r="AD145" s="36" t="n"/>
      <c r="AE145" s="36" t="n"/>
      <c r="AF145" s="36" t="n"/>
      <c r="AG145" s="36" t="n"/>
      <c r="AH145" s="36" t="n"/>
      <c r="AI145" s="36" t="n"/>
      <c r="AJ145" s="36" t="n"/>
      <c r="AK145" s="36" t="n"/>
      <c r="AL145" s="36" t="n"/>
      <c r="AM145" s="36" t="n"/>
    </row>
    <row r="146"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  <c r="V146" s="36" t="n"/>
      <c r="W146" s="36" t="n"/>
      <c r="X146" s="36" t="n"/>
      <c r="Y146" s="36" t="n"/>
      <c r="Z146" s="36" t="n"/>
      <c r="AA146" s="36" t="n"/>
      <c r="AB146" s="36" t="n"/>
      <c r="AC146" s="36" t="n"/>
      <c r="AD146" s="36" t="n"/>
      <c r="AE146" s="36" t="n"/>
      <c r="AF146" s="36" t="n"/>
      <c r="AG146" s="36" t="n"/>
      <c r="AH146" s="36" t="n"/>
      <c r="AI146" s="36" t="n"/>
      <c r="AJ146" s="36" t="n"/>
      <c r="AK146" s="36" t="n"/>
      <c r="AL146" s="36" t="n"/>
      <c r="AM146" s="36" t="n"/>
    </row>
    <row r="147"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  <c r="V147" s="36" t="n"/>
      <c r="W147" s="36" t="n"/>
      <c r="X147" s="36" t="n"/>
      <c r="Y147" s="36" t="n"/>
      <c r="Z147" s="36" t="n"/>
      <c r="AA147" s="36" t="n"/>
      <c r="AB147" s="36" t="n"/>
      <c r="AC147" s="36" t="n"/>
      <c r="AD147" s="36" t="n"/>
      <c r="AE147" s="36" t="n"/>
      <c r="AF147" s="36" t="n"/>
      <c r="AG147" s="36" t="n"/>
      <c r="AH147" s="36" t="n"/>
      <c r="AI147" s="36" t="n"/>
      <c r="AJ147" s="36" t="n"/>
      <c r="AK147" s="36" t="n"/>
      <c r="AL147" s="36" t="n"/>
      <c r="AM147" s="36" t="n"/>
    </row>
    <row r="148"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  <c r="V148" s="36" t="n"/>
      <c r="W148" s="36" t="n"/>
      <c r="X148" s="36" t="n"/>
      <c r="Y148" s="36" t="n"/>
      <c r="Z148" s="36" t="n"/>
      <c r="AA148" s="36" t="n"/>
      <c r="AB148" s="36" t="n"/>
      <c r="AC148" s="36" t="n"/>
      <c r="AD148" s="36" t="n"/>
      <c r="AE148" s="36" t="n"/>
      <c r="AF148" s="36" t="n"/>
      <c r="AG148" s="36" t="n"/>
      <c r="AH148" s="36" t="n"/>
      <c r="AI148" s="36" t="n"/>
      <c r="AJ148" s="36" t="n"/>
      <c r="AK148" s="36" t="n"/>
      <c r="AL148" s="36" t="n"/>
      <c r="AM148" s="36" t="n"/>
    </row>
    <row r="149"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  <c r="V149" s="36" t="n"/>
      <c r="W149" s="36" t="n"/>
      <c r="X149" s="36" t="n"/>
      <c r="Y149" s="36" t="n"/>
      <c r="Z149" s="36" t="n"/>
      <c r="AA149" s="36" t="n"/>
      <c r="AB149" s="36" t="n"/>
      <c r="AC149" s="36" t="n"/>
      <c r="AD149" s="36" t="n"/>
      <c r="AE149" s="36" t="n"/>
      <c r="AF149" s="36" t="n"/>
      <c r="AG149" s="36" t="n"/>
      <c r="AH149" s="36" t="n"/>
      <c r="AI149" s="36" t="n"/>
      <c r="AJ149" s="36" t="n"/>
      <c r="AK149" s="36" t="n"/>
      <c r="AL149" s="36" t="n"/>
      <c r="AM149" s="36" t="n"/>
    </row>
    <row r="150"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  <c r="V150" s="36" t="n"/>
      <c r="W150" s="36" t="n"/>
      <c r="X150" s="36" t="n"/>
      <c r="Y150" s="36" t="n"/>
      <c r="Z150" s="36" t="n"/>
      <c r="AA150" s="36" t="n"/>
      <c r="AB150" s="36" t="n"/>
      <c r="AC150" s="36" t="n"/>
      <c r="AD150" s="36" t="n"/>
      <c r="AE150" s="36" t="n"/>
      <c r="AF150" s="36" t="n"/>
      <c r="AG150" s="36" t="n"/>
      <c r="AH150" s="36" t="n"/>
      <c r="AI150" s="36" t="n"/>
      <c r="AJ150" s="36" t="n"/>
      <c r="AK150" s="36" t="n"/>
      <c r="AL150" s="36" t="n"/>
      <c r="AM150" s="36" t="n"/>
    </row>
    <row r="151"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  <c r="V151" s="36" t="n"/>
      <c r="W151" s="36" t="n"/>
      <c r="X151" s="36" t="n"/>
      <c r="Y151" s="36" t="n"/>
      <c r="Z151" s="36" t="n"/>
      <c r="AA151" s="36" t="n"/>
      <c r="AB151" s="36" t="n"/>
      <c r="AC151" s="36" t="n"/>
      <c r="AD151" s="36" t="n"/>
      <c r="AE151" s="36" t="n"/>
      <c r="AF151" s="36" t="n"/>
      <c r="AG151" s="36" t="n"/>
      <c r="AH151" s="36" t="n"/>
      <c r="AI151" s="36" t="n"/>
      <c r="AJ151" s="36" t="n"/>
      <c r="AK151" s="36" t="n"/>
      <c r="AL151" s="36" t="n"/>
      <c r="AM151" s="36" t="n"/>
    </row>
    <row r="152"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  <c r="V152" s="36" t="n"/>
      <c r="W152" s="36" t="n"/>
      <c r="X152" s="36" t="n"/>
      <c r="Y152" s="36" t="n"/>
      <c r="Z152" s="36" t="n"/>
      <c r="AA152" s="36" t="n"/>
      <c r="AB152" s="36" t="n"/>
      <c r="AC152" s="36" t="n"/>
      <c r="AD152" s="36" t="n"/>
      <c r="AE152" s="36" t="n"/>
      <c r="AF152" s="36" t="n"/>
      <c r="AG152" s="36" t="n"/>
      <c r="AH152" s="36" t="n"/>
      <c r="AI152" s="36" t="n"/>
      <c r="AJ152" s="36" t="n"/>
      <c r="AK152" s="36" t="n"/>
      <c r="AL152" s="36" t="n"/>
      <c r="AM152" s="36" t="n"/>
    </row>
    <row r="153"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  <c r="V153" s="36" t="n"/>
      <c r="W153" s="36" t="n"/>
      <c r="X153" s="36" t="n"/>
      <c r="Y153" s="36" t="n"/>
      <c r="Z153" s="36" t="n"/>
      <c r="AA153" s="36" t="n"/>
      <c r="AB153" s="36" t="n"/>
      <c r="AC153" s="36" t="n"/>
      <c r="AD153" s="36" t="n"/>
      <c r="AE153" s="36" t="n"/>
      <c r="AF153" s="36" t="n"/>
      <c r="AG153" s="36" t="n"/>
      <c r="AH153" s="36" t="n"/>
      <c r="AI153" s="36" t="n"/>
      <c r="AJ153" s="36" t="n"/>
      <c r="AK153" s="36" t="n"/>
      <c r="AL153" s="36" t="n"/>
      <c r="AM153" s="36" t="n"/>
    </row>
    <row r="154"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  <c r="V154" s="36" t="n"/>
      <c r="W154" s="36" t="n"/>
      <c r="X154" s="36" t="n"/>
      <c r="Y154" s="36" t="n"/>
      <c r="Z154" s="36" t="n"/>
      <c r="AA154" s="36" t="n"/>
      <c r="AB154" s="36" t="n"/>
      <c r="AC154" s="36" t="n"/>
      <c r="AD154" s="36" t="n"/>
      <c r="AE154" s="36" t="n"/>
      <c r="AF154" s="36" t="n"/>
      <c r="AG154" s="36" t="n"/>
      <c r="AH154" s="36" t="n"/>
      <c r="AI154" s="36" t="n"/>
      <c r="AJ154" s="36" t="n"/>
      <c r="AK154" s="36" t="n"/>
      <c r="AL154" s="36" t="n"/>
      <c r="AM154" s="36" t="n"/>
    </row>
    <row r="155"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  <c r="V155" s="36" t="n"/>
      <c r="W155" s="36" t="n"/>
      <c r="X155" s="36" t="n"/>
      <c r="Y155" s="36" t="n"/>
      <c r="Z155" s="36" t="n"/>
      <c r="AA155" s="36" t="n"/>
      <c r="AB155" s="36" t="n"/>
      <c r="AC155" s="36" t="n"/>
      <c r="AD155" s="36" t="n"/>
      <c r="AE155" s="36" t="n"/>
      <c r="AF155" s="36" t="n"/>
      <c r="AG155" s="36" t="n"/>
      <c r="AH155" s="36" t="n"/>
      <c r="AI155" s="36" t="n"/>
      <c r="AJ155" s="36" t="n"/>
      <c r="AK155" s="36" t="n"/>
      <c r="AL155" s="36" t="n"/>
      <c r="AM155" s="36" t="n"/>
    </row>
    <row r="156"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  <c r="V156" s="36" t="n"/>
      <c r="W156" s="36" t="n"/>
      <c r="X156" s="36" t="n"/>
      <c r="Y156" s="36" t="n"/>
      <c r="Z156" s="36" t="n"/>
      <c r="AA156" s="36" t="n"/>
      <c r="AB156" s="36" t="n"/>
      <c r="AC156" s="36" t="n"/>
      <c r="AD156" s="36" t="n"/>
      <c r="AE156" s="36" t="n"/>
      <c r="AF156" s="36" t="n"/>
      <c r="AG156" s="36" t="n"/>
      <c r="AH156" s="36" t="n"/>
      <c r="AI156" s="36" t="n"/>
      <c r="AJ156" s="36" t="n"/>
      <c r="AK156" s="36" t="n"/>
      <c r="AL156" s="36" t="n"/>
      <c r="AM156" s="36" t="n"/>
    </row>
    <row r="157"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  <c r="V157" s="36" t="n"/>
      <c r="W157" s="36" t="n"/>
      <c r="X157" s="36" t="n"/>
      <c r="Y157" s="36" t="n"/>
      <c r="Z157" s="36" t="n"/>
      <c r="AA157" s="36" t="n"/>
      <c r="AB157" s="36" t="n"/>
      <c r="AC157" s="36" t="n"/>
      <c r="AD157" s="36" t="n"/>
      <c r="AE157" s="36" t="n"/>
      <c r="AF157" s="36" t="n"/>
      <c r="AG157" s="36" t="n"/>
      <c r="AH157" s="36" t="n"/>
      <c r="AI157" s="36" t="n"/>
      <c r="AJ157" s="36" t="n"/>
      <c r="AK157" s="36" t="n"/>
      <c r="AL157" s="36" t="n"/>
      <c r="AM157" s="36" t="n"/>
    </row>
    <row r="158"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  <c r="V158" s="36" t="n"/>
      <c r="W158" s="36" t="n"/>
      <c r="X158" s="36" t="n"/>
      <c r="Y158" s="36" t="n"/>
      <c r="Z158" s="36" t="n"/>
      <c r="AA158" s="36" t="n"/>
      <c r="AB158" s="36" t="n"/>
      <c r="AC158" s="36" t="n"/>
      <c r="AD158" s="36" t="n"/>
      <c r="AE158" s="36" t="n"/>
      <c r="AF158" s="36" t="n"/>
      <c r="AG158" s="36" t="n"/>
      <c r="AH158" s="36" t="n"/>
      <c r="AI158" s="36" t="n"/>
      <c r="AJ158" s="36" t="n"/>
      <c r="AK158" s="36" t="n"/>
      <c r="AL158" s="36" t="n"/>
      <c r="AM158" s="36" t="n"/>
    </row>
    <row r="159"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  <c r="V159" s="36" t="n"/>
      <c r="W159" s="36" t="n"/>
      <c r="X159" s="36" t="n"/>
      <c r="Y159" s="36" t="n"/>
      <c r="Z159" s="36" t="n"/>
      <c r="AA159" s="36" t="n"/>
      <c r="AB159" s="36" t="n"/>
      <c r="AC159" s="36" t="n"/>
      <c r="AD159" s="36" t="n"/>
      <c r="AE159" s="36" t="n"/>
      <c r="AF159" s="36" t="n"/>
      <c r="AG159" s="36" t="n"/>
      <c r="AH159" s="36" t="n"/>
      <c r="AI159" s="36" t="n"/>
      <c r="AJ159" s="36" t="n"/>
      <c r="AK159" s="36" t="n"/>
      <c r="AL159" s="36" t="n"/>
      <c r="AM159" s="36" t="n"/>
    </row>
    <row r="160"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  <c r="V160" s="36" t="n"/>
      <c r="W160" s="36" t="n"/>
      <c r="X160" s="36" t="n"/>
      <c r="Y160" s="36" t="n"/>
      <c r="Z160" s="36" t="n"/>
      <c r="AA160" s="36" t="n"/>
      <c r="AB160" s="36" t="n"/>
      <c r="AC160" s="36" t="n"/>
      <c r="AD160" s="36" t="n"/>
      <c r="AE160" s="36" t="n"/>
      <c r="AF160" s="36" t="n"/>
      <c r="AG160" s="36" t="n"/>
      <c r="AH160" s="36" t="n"/>
      <c r="AI160" s="36" t="n"/>
      <c r="AJ160" s="36" t="n"/>
      <c r="AK160" s="36" t="n"/>
      <c r="AL160" s="36" t="n"/>
      <c r="AM160" s="36" t="n"/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pane xSplit="1" ySplit="1" topLeftCell="B12" activePane="bottomRight" state="frozen"/>
      <selection activeCell="F8" sqref="F8"/>
      <selection pane="topRight" activeCell="C1" sqref="C1"/>
      <selection pane="bottomLeft" activeCell="A3" sqref="A3"/>
      <selection pane="bottomRight" activeCell="D31" sqref="D31"/>
    </sheetView>
  </sheetViews>
  <sheetFormatPr baseColWidth="8" defaultRowHeight="14.5"/>
  <cols>
    <col width="18.453125" customWidth="1" style="30" min="1" max="1"/>
  </cols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s="5" t="n">
        <v>17.49</v>
      </c>
      <c r="C2" s="5" t="n">
        <v>19.18</v>
      </c>
      <c r="D2" s="5" t="n">
        <v>20.81</v>
      </c>
      <c r="E2" s="5" t="n">
        <v>20.73</v>
      </c>
      <c r="F2" s="5" t="n">
        <v>22.85</v>
      </c>
      <c r="G2" s="5" t="n">
        <v>26.44</v>
      </c>
      <c r="H2" s="5" t="n">
        <v>27.49</v>
      </c>
      <c r="I2" s="5" t="n">
        <v>28.38</v>
      </c>
      <c r="J2" s="5" t="n">
        <v>28.5</v>
      </c>
      <c r="K2" s="5" t="n">
        <v>28.02</v>
      </c>
      <c r="L2" s="5" t="n">
        <v>30.05</v>
      </c>
      <c r="M2" s="5" t="n">
        <v>28.74</v>
      </c>
      <c r="N2" s="5" t="n">
        <v>27.41</v>
      </c>
      <c r="O2" s="5" t="n">
        <v>28.24</v>
      </c>
      <c r="P2" s="5" t="n">
        <v>25.77</v>
      </c>
      <c r="Q2" s="5" t="n">
        <v>31.08</v>
      </c>
      <c r="R2" s="5" t="n">
        <v>31.73</v>
      </c>
    </row>
    <row r="3">
      <c r="A3" s="1" t="inlineStr">
        <is>
          <t>Earnings per share</t>
        </is>
      </c>
      <c r="B3" s="4" t="n">
        <v>2.87</v>
      </c>
      <c r="C3" s="4" t="n">
        <v>2.02</v>
      </c>
      <c r="D3" s="4" t="inlineStr">
        <is>
          <t>3.82</t>
        </is>
      </c>
      <c r="E3" s="4" t="inlineStr">
        <is>
          <t>4.15</t>
        </is>
      </c>
      <c r="F3" s="4" t="inlineStr">
        <is>
          <t>4.69</t>
        </is>
      </c>
      <c r="G3" s="4" t="inlineStr">
        <is>
          <t>5.39</t>
        </is>
      </c>
      <c r="H3" s="4" t="inlineStr">
        <is>
          <t>5.45</t>
        </is>
      </c>
      <c r="I3" s="4" t="inlineStr">
        <is>
          <t>5.64</t>
        </is>
      </c>
      <c r="J3" s="4" t="inlineStr">
        <is>
          <t>4.94</t>
        </is>
      </c>
      <c r="K3" s="4" t="inlineStr">
        <is>
          <t>4.99</t>
        </is>
      </c>
      <c r="L3" s="4" t="inlineStr">
        <is>
          <t>5.72</t>
        </is>
      </c>
      <c r="M3" s="4" t="inlineStr">
        <is>
          <t>6.54</t>
        </is>
      </c>
      <c r="N3" s="4" t="inlineStr">
        <is>
          <t>7.72</t>
        </is>
      </c>
      <c r="O3" s="4" t="inlineStr">
        <is>
          <t>8.07</t>
        </is>
      </c>
      <c r="P3" s="4" t="inlineStr">
        <is>
          <t>6.35</t>
        </is>
      </c>
      <c r="Q3" s="4" t="inlineStr">
        <is>
          <t>10.10</t>
        </is>
      </c>
      <c r="R3" s="4" t="inlineStr">
        <is>
          <t>8.17</t>
        </is>
      </c>
    </row>
    <row r="4">
      <c r="A4" s="1" t="inlineStr">
        <is>
          <t>FCF per share</t>
        </is>
      </c>
      <c r="B4" s="4" t="inlineStr">
        <is>
          <t>2.11</t>
        </is>
      </c>
      <c r="C4" s="4" t="inlineStr">
        <is>
          <t>2.47</t>
        </is>
      </c>
      <c r="D4" s="4" t="inlineStr">
        <is>
          <t>3.35</t>
        </is>
      </c>
      <c r="E4" s="4" t="inlineStr">
        <is>
          <t>3.46</t>
        </is>
      </c>
      <c r="F4" s="4" t="inlineStr">
        <is>
          <t>3.99</t>
        </is>
      </c>
      <c r="G4" s="4" t="inlineStr">
        <is>
          <t>4.33</t>
        </is>
      </c>
      <c r="H4" s="4" t="inlineStr">
        <is>
          <t>3.91</t>
        </is>
      </c>
      <c r="I4" s="4" t="inlineStr">
        <is>
          <t>4.34</t>
        </is>
      </c>
      <c r="J4" s="4" t="inlineStr">
        <is>
          <t>4.31</t>
        </is>
      </c>
      <c r="K4" s="4" t="inlineStr">
        <is>
          <t>5.21</t>
        </is>
      </c>
      <c r="L4" s="4" t="inlineStr">
        <is>
          <t>5.17</t>
        </is>
      </c>
      <c r="M4" s="4" t="inlineStr">
        <is>
          <t>4.66</t>
        </is>
      </c>
      <c r="N4" s="4" t="inlineStr">
        <is>
          <t>5.51</t>
        </is>
      </c>
      <c r="O4" s="4" t="inlineStr">
        <is>
          <t>7.68</t>
        </is>
      </c>
      <c r="P4" s="4" t="inlineStr">
        <is>
          <t>6.20</t>
        </is>
      </c>
      <c r="Q4" s="4" t="inlineStr">
        <is>
          <t>9.50</t>
        </is>
      </c>
      <c r="R4" s="4" t="inlineStr">
        <is>
          <t>8.08</t>
        </is>
      </c>
    </row>
    <row r="5">
      <c r="A5" s="1" t="inlineStr">
        <is>
          <t>Dividends per share</t>
        </is>
      </c>
      <c r="B5" s="4" t="inlineStr">
        <is>
          <t>0.99</t>
        </is>
      </c>
      <c r="C5" s="4" t="inlineStr">
        <is>
          <t>1.49</t>
        </is>
      </c>
      <c r="D5" s="4" t="inlineStr">
        <is>
          <t>1.61</t>
        </is>
      </c>
      <c r="E5" s="4" t="inlineStr">
        <is>
          <t>2.04</t>
        </is>
      </c>
      <c r="F5" s="4" t="inlineStr">
        <is>
          <t>2.29</t>
        </is>
      </c>
      <c r="G5" s="4" t="inlineStr">
        <is>
          <t>2.56</t>
        </is>
      </c>
      <c r="H5" s="4" t="inlineStr">
        <is>
          <t>2.89</t>
        </is>
      </c>
      <c r="I5" s="4" t="inlineStr">
        <is>
          <t>3.14</t>
        </is>
      </c>
      <c r="J5" s="4" t="inlineStr">
        <is>
          <t>3.34</t>
        </is>
      </c>
      <c r="K5" s="4" t="inlineStr">
        <is>
          <t>3.56</t>
        </is>
      </c>
      <c r="L5" s="4" t="inlineStr">
        <is>
          <t>3.73</t>
        </is>
      </c>
      <c r="M5" s="4" t="inlineStr">
        <is>
          <t>3.89</t>
        </is>
      </c>
      <c r="N5" s="4" t="inlineStr">
        <is>
          <t>4.24</t>
        </is>
      </c>
      <c r="O5" s="4" t="inlineStr">
        <is>
          <t>4.80</t>
        </is>
      </c>
      <c r="P5" s="4" t="inlineStr">
        <is>
          <t>5.03</t>
        </is>
      </c>
      <c r="Q5" s="4" t="inlineStr">
        <is>
          <t>5.24</t>
        </is>
      </c>
      <c r="R5" s="4" t="inlineStr">
        <is>
          <t>5.43</t>
        </is>
      </c>
    </row>
    <row r="6">
      <c r="A6" s="1" t="inlineStr">
        <is>
          <t>CAPEX per share</t>
        </is>
      </c>
      <c r="B6" s="4" t="n">
        <v>1.41</v>
      </c>
      <c r="C6" s="4" t="n">
        <v>1.64</v>
      </c>
      <c r="D6" s="4" t="n">
        <v>1.89</v>
      </c>
      <c r="E6" s="4" t="n">
        <v>1.78</v>
      </c>
      <c r="F6" s="4" t="n">
        <v>2.03</v>
      </c>
      <c r="G6" s="4" t="n">
        <v>2.67</v>
      </c>
      <c r="H6" s="4" t="n">
        <v>3.04</v>
      </c>
      <c r="I6" s="4" t="n">
        <v>2.85</v>
      </c>
      <c r="J6" s="4" t="n">
        <v>2.68</v>
      </c>
      <c r="K6" s="4" t="n">
        <v>2</v>
      </c>
      <c r="L6" s="4" t="inlineStr">
        <is>
          <t>2.22</t>
        </is>
      </c>
      <c r="M6" s="4" t="inlineStr">
        <is>
          <t>2.33</t>
        </is>
      </c>
      <c r="N6" s="4" t="inlineStr">
        <is>
          <t>3.57</t>
        </is>
      </c>
      <c r="O6" s="4" t="inlineStr">
        <is>
          <t>3.21</t>
        </is>
      </c>
      <c r="P6" s="4" t="inlineStr">
        <is>
          <t>2.20</t>
        </is>
      </c>
      <c r="Q6" s="4" t="inlineStr">
        <is>
          <t>2.73</t>
        </is>
      </c>
      <c r="R6" s="4" t="inlineStr">
        <is>
          <t>2.73</t>
        </is>
      </c>
    </row>
    <row r="7">
      <c r="A7" s="1" t="inlineStr">
        <is>
          <t>Book Value per sh.</t>
        </is>
      </c>
      <c r="B7" s="4" t="inlineStr">
        <is>
          <t>12.53</t>
        </is>
      </c>
      <c r="C7" s="4" t="inlineStr">
        <is>
          <t>12.86</t>
        </is>
      </c>
      <c r="D7" s="4" t="inlineStr">
        <is>
          <t>11.84</t>
        </is>
      </c>
      <c r="E7" s="4" t="inlineStr">
        <is>
          <t>12.79</t>
        </is>
      </c>
      <c r="F7" s="4" t="inlineStr">
        <is>
          <t>13.89</t>
        </is>
      </c>
      <c r="G7" s="4" t="inlineStr">
        <is>
          <t>14.09</t>
        </is>
      </c>
      <c r="H7" s="4" t="inlineStr">
        <is>
          <t>15.25</t>
        </is>
      </c>
      <c r="I7" s="4" t="inlineStr">
        <is>
          <t>16.16</t>
        </is>
      </c>
      <c r="J7" s="4" t="inlineStr">
        <is>
          <t>13.35</t>
        </is>
      </c>
      <c r="K7" s="4" t="inlineStr">
        <is>
          <t>7.82</t>
        </is>
      </c>
      <c r="L7" s="4" t="inlineStr">
        <is>
          <t>(2.69)</t>
        </is>
      </c>
      <c r="M7" s="4" t="inlineStr">
        <is>
          <t>(4.12)</t>
        </is>
      </c>
      <c r="N7" s="4" t="inlineStr">
        <is>
          <t>(8.16)</t>
        </is>
      </c>
      <c r="O7" s="4" t="inlineStr">
        <is>
          <t>(11.00)</t>
        </is>
      </c>
      <c r="P7" s="4" t="inlineStr">
        <is>
          <t>(10.50)</t>
        </is>
      </c>
      <c r="Q7" s="4" t="inlineStr">
        <is>
          <t>(6.16)</t>
        </is>
      </c>
      <c r="R7" s="4" t="inlineStr">
        <is>
          <t>(7.61)</t>
        </is>
      </c>
    </row>
    <row r="8">
      <c r="A8" s="1" t="inlineStr">
        <is>
          <t>Comm.Shares outs.</t>
        </is>
      </c>
      <c r="B8" s="4" t="inlineStr">
        <is>
          <t>1,234</t>
        </is>
      </c>
      <c r="C8" s="4" t="inlineStr">
        <is>
          <t>1,188</t>
        </is>
      </c>
      <c r="D8" s="4" t="inlineStr">
        <is>
          <t>1,130</t>
        </is>
      </c>
      <c r="E8" s="4" t="inlineStr">
        <is>
          <t>1,097</t>
        </is>
      </c>
      <c r="F8" s="4" t="inlineStr">
        <is>
          <t>1,054</t>
        </is>
      </c>
      <c r="G8" s="4" t="inlineStr">
        <is>
          <t>1,021</t>
        </is>
      </c>
      <c r="H8" s="4" t="inlineStr">
        <is>
          <t>1,003</t>
        </is>
      </c>
      <c r="I8" s="4" t="inlineStr">
        <is>
          <t>990</t>
        </is>
      </c>
      <c r="J8" s="4" t="inlineStr">
        <is>
          <t>963</t>
        </is>
      </c>
      <c r="K8" s="4" t="inlineStr">
        <is>
          <t>907</t>
        </is>
      </c>
      <c r="L8" s="4" t="inlineStr">
        <is>
          <t>819</t>
        </is>
      </c>
      <c r="M8" s="4" t="inlineStr">
        <is>
          <t>794</t>
        </is>
      </c>
      <c r="N8" s="4" t="inlineStr">
        <is>
          <t>767</t>
        </is>
      </c>
      <c r="O8" s="4" t="inlineStr">
        <is>
          <t>746</t>
        </is>
      </c>
      <c r="P8" s="4" t="inlineStr">
        <is>
          <t>745</t>
        </is>
      </c>
      <c r="Q8" s="4" t="inlineStr">
        <is>
          <t>747</t>
        </is>
      </c>
      <c r="R8" s="4" t="inlineStr">
        <is>
          <t>744</t>
        </is>
      </c>
    </row>
    <row r="9">
      <c r="A9" s="1" t="inlineStr">
        <is>
          <t>Avg. annual P/E ratio</t>
        </is>
      </c>
      <c r="B9" s="4" t="inlineStr">
        <is>
          <t>12.8</t>
        </is>
      </c>
      <c r="C9" s="4" t="inlineStr">
        <is>
          <t>25.2</t>
        </is>
      </c>
      <c r="D9" s="4" t="inlineStr">
        <is>
          <t>15.1</t>
        </is>
      </c>
      <c r="E9" s="4" t="inlineStr">
        <is>
          <t>13.8</t>
        </is>
      </c>
      <c r="F9" s="4" t="inlineStr">
        <is>
          <t>15.1</t>
        </is>
      </c>
      <c r="G9" s="4" t="inlineStr">
        <is>
          <t>15.6</t>
        </is>
      </c>
      <c r="H9" s="4" t="inlineStr">
        <is>
          <t>17.0</t>
        </is>
      </c>
      <c r="I9" s="4" t="inlineStr">
        <is>
          <t>17.2</t>
        </is>
      </c>
      <c r="J9" s="4" t="inlineStr">
        <is>
          <t>19.5</t>
        </is>
      </c>
      <c r="K9" s="4" t="inlineStr">
        <is>
          <t>20.0</t>
        </is>
      </c>
      <c r="L9" s="4" t="inlineStr">
        <is>
          <t>21.0</t>
        </is>
      </c>
      <c r="M9" s="4" t="inlineStr">
        <is>
          <t>22.7</t>
        </is>
      </c>
      <c r="N9" s="4" t="inlineStr">
        <is>
          <t>21.5</t>
        </is>
      </c>
      <c r="O9" s="4" t="inlineStr">
        <is>
          <t>24.5</t>
        </is>
      </c>
      <c r="P9" s="4" t="inlineStr">
        <is>
          <t>31.3</t>
        </is>
      </c>
      <c r="Q9" s="4" t="inlineStr">
        <is>
          <t>23.1</t>
        </is>
      </c>
      <c r="R9" s="4" t="inlineStr">
        <is>
          <t>31.3</t>
        </is>
      </c>
    </row>
    <row r="10">
      <c r="A10" s="1" t="inlineStr">
        <is>
          <t>P/E to S&amp;P500</t>
        </is>
      </c>
      <c r="B10" s="4" t="inlineStr">
        <is>
          <t>0.7</t>
        </is>
      </c>
      <c r="C10" s="4" t="inlineStr">
        <is>
          <t>1.5</t>
        </is>
      </c>
      <c r="D10" s="4" t="inlineStr">
        <is>
          <t>0.7</t>
        </is>
      </c>
      <c r="E10" s="4" t="inlineStr">
        <is>
          <t>0.2</t>
        </is>
      </c>
      <c r="F10" s="4" t="inlineStr">
        <is>
          <t>0.7</t>
        </is>
      </c>
      <c r="G10" s="4" t="inlineStr">
        <is>
          <t>1.0</t>
        </is>
      </c>
      <c r="H10" s="4" t="inlineStr">
        <is>
          <t>1.1</t>
        </is>
      </c>
      <c r="I10" s="4" t="inlineStr">
        <is>
          <t>1.0</t>
        </is>
      </c>
      <c r="J10" s="4" t="inlineStr">
        <is>
          <t>1.1</t>
        </is>
      </c>
      <c r="K10" s="4" t="inlineStr">
        <is>
          <t>1.0</t>
        </is>
      </c>
      <c r="L10" s="4" t="inlineStr">
        <is>
          <t>0.9</t>
        </is>
      </c>
      <c r="M10" s="4" t="inlineStr">
        <is>
          <t>1.0</t>
        </is>
      </c>
      <c r="N10" s="4" t="inlineStr">
        <is>
          <t>0.9</t>
        </is>
      </c>
      <c r="O10" s="4" t="inlineStr">
        <is>
          <t>1.0</t>
        </is>
      </c>
      <c r="P10" s="4" t="inlineStr">
        <is>
          <t>0.8</t>
        </is>
      </c>
      <c r="Q10" s="4" t="inlineStr">
        <is>
          <t>0.8</t>
        </is>
      </c>
      <c r="R10" s="4" t="inlineStr">
        <is>
          <t>1.6</t>
        </is>
      </c>
    </row>
    <row r="11">
      <c r="A11" s="1" t="inlineStr">
        <is>
          <t>Avg. annual div. yield</t>
        </is>
      </c>
      <c r="B11" t="inlineStr">
        <is>
          <t>2.7%</t>
        </is>
      </c>
      <c r="C11" t="inlineStr">
        <is>
          <t>2.9%</t>
        </is>
      </c>
      <c r="D11" t="inlineStr">
        <is>
          <t>2.8%</t>
        </is>
      </c>
      <c r="E11" t="inlineStr">
        <is>
          <t>3.5%</t>
        </is>
      </c>
      <c r="F11" t="inlineStr">
        <is>
          <t>3.2%</t>
        </is>
      </c>
      <c r="G11" t="inlineStr">
        <is>
          <t>3.0%</t>
        </is>
      </c>
      <c r="H11" t="inlineStr">
        <is>
          <t>3.1%</t>
        </is>
      </c>
      <c r="I11" t="inlineStr">
        <is>
          <t>3.2%</t>
        </is>
      </c>
      <c r="J11" t="inlineStr">
        <is>
          <t>3.5%</t>
        </is>
      </c>
      <c r="K11" t="inlineStr">
        <is>
          <t>3.6%</t>
        </is>
      </c>
      <c r="L11" t="inlineStr">
        <is>
          <t>3.1%</t>
        </is>
      </c>
      <c r="M11" t="inlineStr">
        <is>
          <t>2.6%</t>
        </is>
      </c>
      <c r="N11" t="inlineStr">
        <is>
          <t>2.6%</t>
        </is>
      </c>
      <c r="O11" t="inlineStr">
        <is>
          <t>2.4%</t>
        </is>
      </c>
      <c r="P11" t="inlineStr">
        <is>
          <t>2.5%</t>
        </is>
      </c>
      <c r="Q11" t="inlineStr">
        <is>
          <t>2.2%</t>
        </is>
      </c>
      <c r="R11" t="inlineStr">
        <is>
          <t>2.2%</t>
        </is>
      </c>
    </row>
    <row r="12">
      <c r="A12" s="1" t="inlineStr">
        <is>
          <t>Revenue (m)</t>
        </is>
      </c>
      <c r="B12" t="inlineStr">
        <is>
          <t>21,586</t>
        </is>
      </c>
      <c r="C12" t="inlineStr">
        <is>
          <t>22,787</t>
        </is>
      </c>
      <c r="D12" t="inlineStr">
        <is>
          <t>23,522</t>
        </is>
      </c>
      <c r="E12" t="inlineStr">
        <is>
          <t>22,745</t>
        </is>
      </c>
      <c r="F12" t="inlineStr">
        <is>
          <t>24,075</t>
        </is>
      </c>
      <c r="G12" t="inlineStr">
        <is>
          <t>27,006</t>
        </is>
      </c>
      <c r="H12" t="inlineStr">
        <is>
          <t>27,567</t>
        </is>
      </c>
      <c r="I12" t="inlineStr">
        <is>
          <t>28,106</t>
        </is>
      </c>
      <c r="J12" t="inlineStr">
        <is>
          <t>27,441</t>
        </is>
      </c>
      <c r="K12" t="inlineStr">
        <is>
          <t>25,413</t>
        </is>
      </c>
      <c r="L12" t="inlineStr">
        <is>
          <t>24,622</t>
        </is>
      </c>
      <c r="M12" t="inlineStr">
        <is>
          <t>22,820</t>
        </is>
      </c>
      <c r="N12" t="inlineStr">
        <is>
          <t>21,025</t>
        </is>
      </c>
      <c r="O12" t="inlineStr">
        <is>
          <t>21,077</t>
        </is>
      </c>
      <c r="P12" t="inlineStr">
        <is>
          <t>19,208</t>
        </is>
      </c>
      <c r="Q12" t="inlineStr">
        <is>
          <t>23,223</t>
        </is>
      </c>
      <c r="R12" t="inlineStr">
        <is>
          <t>23,594</t>
        </is>
      </c>
    </row>
    <row r="13">
      <c r="A13" s="1" t="inlineStr">
        <is>
          <t>Operating margin</t>
        </is>
      </c>
      <c r="B13" t="inlineStr">
        <is>
          <t>20.6%</t>
        </is>
      </c>
      <c r="C13" t="inlineStr">
        <is>
          <t>17.0%</t>
        </is>
      </c>
      <c r="D13" t="inlineStr">
        <is>
          <t>27.4%</t>
        </is>
      </c>
      <c r="E13" t="inlineStr">
        <is>
          <t>30.1%</t>
        </is>
      </c>
      <c r="F13" t="inlineStr">
        <is>
          <t>31.0%</t>
        </is>
      </c>
      <c r="G13" t="inlineStr">
        <is>
          <t>31.6%</t>
        </is>
      </c>
      <c r="H13" t="inlineStr">
        <is>
          <t>31.2%</t>
        </is>
      </c>
      <c r="I13" t="inlineStr">
        <is>
          <t>31.2%</t>
        </is>
      </c>
      <c r="J13" t="inlineStr">
        <is>
          <t>29.0%</t>
        </is>
      </c>
      <c r="K13" t="inlineStr">
        <is>
          <t>28.1%</t>
        </is>
      </c>
      <c r="L13" t="inlineStr">
        <is>
          <t>31.5%</t>
        </is>
      </c>
      <c r="M13" t="inlineStr">
        <is>
          <t>41.9%</t>
        </is>
      </c>
      <c r="N13" t="inlineStr">
        <is>
          <t>42.0%</t>
        </is>
      </c>
      <c r="O13" t="inlineStr">
        <is>
          <t>43.0%</t>
        </is>
      </c>
      <c r="P13" t="inlineStr">
        <is>
          <t>38.1%</t>
        </is>
      </c>
      <c r="Q13" t="inlineStr">
        <is>
          <t>44.6%</t>
        </is>
      </c>
      <c r="R13" t="inlineStr">
        <is>
          <t>39.7%</t>
        </is>
      </c>
    </row>
    <row r="14">
      <c r="A14" s="1" t="inlineStr">
        <is>
          <t>Depreciation (m)</t>
        </is>
      </c>
      <c r="B14" t="inlineStr">
        <is>
          <t>1,250</t>
        </is>
      </c>
      <c r="C14" t="inlineStr">
        <is>
          <t>1,214</t>
        </is>
      </c>
      <c r="D14" t="inlineStr">
        <is>
          <t>1,208</t>
        </is>
      </c>
      <c r="E14" t="inlineStr">
        <is>
          <t>1,216</t>
        </is>
      </c>
      <c r="F14" t="inlineStr">
        <is>
          <t>1,276</t>
        </is>
      </c>
      <c r="G14" t="inlineStr">
        <is>
          <t>1,415</t>
        </is>
      </c>
      <c r="H14" t="inlineStr">
        <is>
          <t>1,489</t>
        </is>
      </c>
      <c r="I14" t="inlineStr">
        <is>
          <t>1,585</t>
        </is>
      </c>
      <c r="J14" t="inlineStr">
        <is>
          <t>1,645</t>
        </is>
      </c>
      <c r="K14" t="inlineStr">
        <is>
          <t>1,556</t>
        </is>
      </c>
      <c r="L14" t="inlineStr">
        <is>
          <t>1,517</t>
        </is>
      </c>
      <c r="M14" t="inlineStr">
        <is>
          <t>1,363</t>
        </is>
      </c>
      <c r="N14" t="inlineStr">
        <is>
          <t>1,482</t>
        </is>
      </c>
      <c r="O14" t="inlineStr">
        <is>
          <t>1,618</t>
        </is>
      </c>
      <c r="P14" t="inlineStr">
        <is>
          <t>1,751</t>
        </is>
      </c>
      <c r="Q14" t="inlineStr">
        <is>
          <t>330</t>
        </is>
      </c>
      <c r="R14" t="inlineStr">
        <is>
          <t>1,128</t>
        </is>
      </c>
    </row>
    <row r="15">
      <c r="A15" s="1" t="inlineStr">
        <is>
          <t>Net profit (m)</t>
        </is>
      </c>
      <c r="B15" t="inlineStr">
        <is>
          <t>3,544</t>
        </is>
      </c>
      <c r="C15" t="inlineStr">
        <is>
          <t>2,395</t>
        </is>
      </c>
      <c r="D15" t="inlineStr">
        <is>
          <t>4,313</t>
        </is>
      </c>
      <c r="E15" t="inlineStr">
        <is>
          <t>4,551</t>
        </is>
      </c>
      <c r="F15" t="inlineStr">
        <is>
          <t>4,946</t>
        </is>
      </c>
      <c r="G15" t="inlineStr">
        <is>
          <t>5,503</t>
        </is>
      </c>
      <c r="H15" t="inlineStr">
        <is>
          <t>5,465</t>
        </is>
      </c>
      <c r="I15" t="inlineStr">
        <is>
          <t>5,586</t>
        </is>
      </c>
      <c r="J15" t="inlineStr">
        <is>
          <t>4,758</t>
        </is>
      </c>
      <c r="K15" t="inlineStr">
        <is>
          <t>4,529</t>
        </is>
      </c>
      <c r="L15" t="inlineStr">
        <is>
          <t>4,687</t>
        </is>
      </c>
      <c r="M15" t="inlineStr">
        <is>
          <t>5,192</t>
        </is>
      </c>
      <c r="N15" t="inlineStr">
        <is>
          <t>5,924</t>
        </is>
      </c>
      <c r="O15" t="inlineStr">
        <is>
          <t>6,025</t>
        </is>
      </c>
      <c r="P15" t="inlineStr">
        <is>
          <t>4,731</t>
        </is>
      </c>
      <c r="Q15" t="inlineStr">
        <is>
          <t>7,545</t>
        </is>
      </c>
      <c r="R15" t="inlineStr">
        <is>
          <t>6,081</t>
        </is>
      </c>
    </row>
    <row r="16">
      <c r="A16" s="1" t="inlineStr">
        <is>
          <t>Income tax rate</t>
        </is>
      </c>
      <c r="B16" t="inlineStr">
        <is>
          <t>31.0%</t>
        </is>
      </c>
      <c r="C16" t="inlineStr">
        <is>
          <t>34.6%</t>
        </is>
      </c>
      <c r="D16" t="inlineStr">
        <is>
          <t>30.0%</t>
        </is>
      </c>
      <c r="E16" t="inlineStr">
        <is>
          <t>29.8%</t>
        </is>
      </c>
      <c r="F16" t="inlineStr">
        <is>
          <t>29.3%</t>
        </is>
      </c>
      <c r="G16" t="inlineStr">
        <is>
          <t>31.3%</t>
        </is>
      </c>
      <c r="H16" t="inlineStr">
        <is>
          <t>32.4%</t>
        </is>
      </c>
      <c r="I16" t="inlineStr">
        <is>
          <t>31.9%</t>
        </is>
      </c>
      <c r="J16" t="inlineStr">
        <is>
          <t>35.5%</t>
        </is>
      </c>
      <c r="K16" t="inlineStr">
        <is>
          <t>30.9%</t>
        </is>
      </c>
      <c r="L16" t="inlineStr">
        <is>
          <t>31.7%</t>
        </is>
      </c>
      <c r="M16" t="inlineStr">
        <is>
          <t>39.4%</t>
        </is>
      </c>
      <c r="N16" t="inlineStr">
        <is>
          <t>24.2%</t>
        </is>
      </c>
      <c r="O16" t="inlineStr">
        <is>
          <t>24.9%</t>
        </is>
      </c>
      <c r="P16" t="inlineStr">
        <is>
          <t>23.0%</t>
        </is>
      </c>
      <c r="Q16" t="inlineStr">
        <is>
          <t>17.3%</t>
        </is>
      </c>
      <c r="R16" t="inlineStr">
        <is>
          <t>21.6%</t>
        </is>
      </c>
    </row>
    <row r="17">
      <c r="A17" s="1" t="inlineStr">
        <is>
          <t>Net profit margin</t>
        </is>
      </c>
      <c r="B17" t="inlineStr">
        <is>
          <t>16.4%</t>
        </is>
      </c>
      <c r="C17" t="inlineStr">
        <is>
          <t>10.5%</t>
        </is>
      </c>
      <c r="D17" t="inlineStr">
        <is>
          <t>18.3%</t>
        </is>
      </c>
      <c r="E17" t="inlineStr">
        <is>
          <t>20.0%</t>
        </is>
      </c>
      <c r="F17" t="inlineStr">
        <is>
          <t>20.5%</t>
        </is>
      </c>
      <c r="G17" t="inlineStr">
        <is>
          <t>20.4%</t>
        </is>
      </c>
      <c r="H17" t="inlineStr">
        <is>
          <t>19.8%</t>
        </is>
      </c>
      <c r="I17" t="inlineStr">
        <is>
          <t>19.9%</t>
        </is>
      </c>
      <c r="J17" t="inlineStr">
        <is>
          <t>17.3%</t>
        </is>
      </c>
      <c r="K17" t="inlineStr">
        <is>
          <t>17.8%</t>
        </is>
      </c>
      <c r="L17" t="inlineStr">
        <is>
          <t>19.0%</t>
        </is>
      </c>
      <c r="M17" t="inlineStr">
        <is>
          <t>22.8%</t>
        </is>
      </c>
      <c r="N17" t="inlineStr">
        <is>
          <t>28.2%</t>
        </is>
      </c>
      <c r="O17" t="inlineStr">
        <is>
          <t>28.6%</t>
        </is>
      </c>
      <c r="P17" t="inlineStr">
        <is>
          <t>24.6%</t>
        </is>
      </c>
      <c r="Q17" t="inlineStr">
        <is>
          <t>32.5%</t>
        </is>
      </c>
      <c r="R17" t="inlineStr">
        <is>
          <t>25.6%</t>
        </is>
      </c>
    </row>
    <row r="18">
      <c r="A18" s="1" t="inlineStr">
        <is>
          <t>Working capital (m)</t>
        </is>
      </c>
      <c r="B18" t="inlineStr">
        <is>
          <t>617</t>
        </is>
      </c>
      <c r="C18" t="inlineStr">
        <is>
          <t>(917)</t>
        </is>
      </c>
      <c r="D18" t="inlineStr">
        <is>
          <t>980</t>
        </is>
      </c>
      <c r="E18" t="inlineStr">
        <is>
          <t>428</t>
        </is>
      </c>
      <c r="F18" t="inlineStr">
        <is>
          <t>1,444</t>
        </is>
      </c>
      <c r="G18" t="inlineStr">
        <is>
          <t>894</t>
        </is>
      </c>
      <c r="H18" t="inlineStr">
        <is>
          <t>1,519</t>
        </is>
      </c>
      <c r="I18" t="inlineStr">
        <is>
          <t>1,880</t>
        </is>
      </c>
      <c r="J18" t="inlineStr">
        <is>
          <t>1,438</t>
        </is>
      </c>
      <c r="K18" t="inlineStr">
        <is>
          <t>6,693</t>
        </is>
      </c>
      <c r="L18" t="inlineStr">
        <is>
          <t>1,380</t>
        </is>
      </c>
      <c r="M18" t="inlineStr">
        <is>
          <t>2,437</t>
        </is>
      </c>
      <c r="N18" t="inlineStr">
        <is>
          <t>1,080</t>
        </is>
      </c>
      <c r="O18" t="inlineStr">
        <is>
          <t>(63)</t>
        </is>
      </c>
      <c r="P18" t="inlineStr">
        <is>
          <t>62</t>
        </is>
      </c>
      <c r="Q18" t="inlineStr">
        <is>
          <t>3,129</t>
        </is>
      </c>
      <c r="R18" t="inlineStr">
        <is>
          <t>1,439</t>
        </is>
      </c>
    </row>
    <row r="19">
      <c r="A19" s="1" t="inlineStr">
        <is>
          <t>Long-term debt (m)</t>
        </is>
      </c>
      <c r="B19" t="inlineStr">
        <is>
          <t>8,417</t>
        </is>
      </c>
      <c r="C19" t="inlineStr">
        <is>
          <t>7,310</t>
        </is>
      </c>
      <c r="D19" t="inlineStr">
        <is>
          <t>10,186</t>
        </is>
      </c>
      <c r="E19" t="inlineStr">
        <is>
          <t>10,560</t>
        </is>
      </c>
      <c r="F19" t="inlineStr">
        <is>
          <t>11,497</t>
        </is>
      </c>
      <c r="G19" t="inlineStr">
        <is>
          <t>12,134</t>
        </is>
      </c>
      <c r="H19" t="inlineStr">
        <is>
          <t>13,633</t>
        </is>
      </c>
      <c r="I19" t="inlineStr">
        <is>
          <t>14,130</t>
        </is>
      </c>
      <c r="J19" t="inlineStr">
        <is>
          <t>14,990</t>
        </is>
      </c>
      <c r="K19" t="inlineStr">
        <is>
          <t>24,122</t>
        </is>
      </c>
      <c r="L19" t="inlineStr">
        <is>
          <t>25,879</t>
        </is>
      </c>
      <c r="M19" t="inlineStr">
        <is>
          <t>29,536</t>
        </is>
      </c>
      <c r="N19" t="inlineStr">
        <is>
          <t>31,075</t>
        </is>
      </c>
      <c r="O19" t="inlineStr">
        <is>
          <t>34,118</t>
        </is>
      </c>
      <c r="P19" t="inlineStr">
        <is>
          <t>48,518</t>
        </is>
      </c>
      <c r="Q19" t="inlineStr">
        <is>
          <t>48,644</t>
        </is>
      </c>
      <c r="R19" t="inlineStr">
        <is>
          <t>46,896</t>
        </is>
      </c>
    </row>
    <row r="20">
      <c r="A20" s="1" t="inlineStr">
        <is>
          <t>Equity (m)</t>
        </is>
      </c>
      <c r="B20" t="inlineStr">
        <is>
          <t>15,458</t>
        </is>
      </c>
      <c r="C20" t="inlineStr">
        <is>
          <t>15,280</t>
        </is>
      </c>
      <c r="D20" t="inlineStr">
        <is>
          <t>13,383</t>
        </is>
      </c>
      <c r="E20" t="inlineStr">
        <is>
          <t>14,034</t>
        </is>
      </c>
      <c r="F20" t="inlineStr">
        <is>
          <t>14,634</t>
        </is>
      </c>
      <c r="G20" t="inlineStr">
        <is>
          <t>14,390</t>
        </is>
      </c>
      <c r="H20" t="inlineStr">
        <is>
          <t>15,294</t>
        </is>
      </c>
      <c r="I20" t="inlineStr">
        <is>
          <t>16,010</t>
        </is>
      </c>
      <c r="J20" t="inlineStr">
        <is>
          <t>12,853</t>
        </is>
      </c>
      <c r="K20" t="inlineStr">
        <is>
          <t>7,088</t>
        </is>
      </c>
      <c r="L20" t="inlineStr">
        <is>
          <t>(2,204)</t>
        </is>
      </c>
      <c r="M20" t="inlineStr">
        <is>
          <t>(3,268)</t>
        </is>
      </c>
      <c r="N20" t="inlineStr">
        <is>
          <t>(6,258)</t>
        </is>
      </c>
      <c r="O20" t="inlineStr">
        <is>
          <t>(8,210)</t>
        </is>
      </c>
      <c r="P20" t="inlineStr">
        <is>
          <t>(7,825)</t>
        </is>
      </c>
      <c r="Q20" t="inlineStr">
        <is>
          <t>(4,601)</t>
        </is>
      </c>
      <c r="R20" t="inlineStr">
        <is>
          <t>(6,370)</t>
        </is>
      </c>
    </row>
    <row r="21">
      <c r="A21" s="1" t="inlineStr">
        <is>
          <t>ROIC</t>
        </is>
      </c>
      <c r="B21" t="inlineStr">
        <is>
          <t>12.8%</t>
        </is>
      </c>
      <c r="C21" t="inlineStr">
        <is>
          <t>9.5%</t>
        </is>
      </c>
      <c r="D21" t="inlineStr">
        <is>
          <t>18.1%</t>
        </is>
      </c>
      <c r="E21" t="inlineStr">
        <is>
          <t>17.9%</t>
        </is>
      </c>
      <c r="F21" t="inlineStr">
        <is>
          <t>18.1%</t>
        </is>
      </c>
      <c r="G21" t="inlineStr">
        <is>
          <t>19.8%</t>
        </is>
      </c>
      <c r="H21" t="inlineStr">
        <is>
          <t>18.2%</t>
        </is>
      </c>
      <c r="I21" t="inlineStr">
        <is>
          <t>17.8%</t>
        </is>
      </c>
      <c r="J21" t="inlineStr">
        <is>
          <t>16.3%</t>
        </is>
      </c>
      <c r="K21" t="inlineStr">
        <is>
          <t>14.2%</t>
        </is>
      </c>
      <c r="L21" t="inlineStr">
        <is>
          <t>19.2%</t>
        </is>
      </c>
      <c r="M21" t="inlineStr">
        <is>
          <t>18.6%</t>
        </is>
      </c>
      <c r="N21" t="inlineStr">
        <is>
          <t>22.3%</t>
        </is>
      </c>
      <c r="O21" t="inlineStr">
        <is>
          <t>15.6%</t>
        </is>
      </c>
      <c r="P21" t="inlineStr">
        <is>
          <t>12.2%</t>
        </is>
      </c>
      <c r="Q21" t="inlineStr">
        <is>
          <t>17.2%</t>
        </is>
      </c>
      <c r="R21" t="inlineStr">
        <is>
          <t>15.3%</t>
        </is>
      </c>
    </row>
    <row r="22">
      <c r="A22" s="1" t="inlineStr">
        <is>
          <t>Return on capital</t>
        </is>
      </c>
      <c r="B22" t="inlineStr">
        <is>
          <t>16.7%</t>
        </is>
      </c>
      <c r="C22" t="inlineStr">
        <is>
          <t>12.4%</t>
        </is>
      </c>
      <c r="D22" t="inlineStr">
        <is>
          <t>23.5%</t>
        </is>
      </c>
      <c r="E22" t="inlineStr">
        <is>
          <t>23.0%</t>
        </is>
      </c>
      <c r="F22" t="inlineStr">
        <is>
          <t>23.3%</t>
        </is>
      </c>
      <c r="G22" t="inlineStr">
        <is>
          <t>25.8%</t>
        </is>
      </c>
      <c r="H22" t="inlineStr">
        <is>
          <t>24.3%</t>
        </is>
      </c>
      <c r="I22" t="inlineStr">
        <is>
          <t>23.8%</t>
        </is>
      </c>
      <c r="J22" t="inlineStr">
        <is>
          <t>23.2%</t>
        </is>
      </c>
      <c r="K22" t="inlineStr">
        <is>
          <t>19.0%</t>
        </is>
      </c>
      <c r="L22" t="inlineStr">
        <is>
          <t>25.0%</t>
        </is>
      </c>
      <c r="M22" t="inlineStr">
        <is>
          <t>28.1%</t>
        </is>
      </c>
      <c r="N22" t="inlineStr">
        <is>
          <t>26.8%</t>
        </is>
      </c>
      <c r="O22" t="inlineStr">
        <is>
          <t>19.2%</t>
        </is>
      </c>
      <c r="P22" t="inlineStr">
        <is>
          <t>14.0%</t>
        </is>
      </c>
      <c r="Q22" t="inlineStr">
        <is>
          <t>19.2%</t>
        </is>
      </c>
      <c r="R22" t="inlineStr">
        <is>
          <t>18.1%</t>
        </is>
      </c>
    </row>
    <row r="23">
      <c r="A23" s="1" t="inlineStr">
        <is>
          <t>Return on equity</t>
        </is>
      </c>
      <c r="B23" t="inlineStr">
        <is>
          <t>22.9%</t>
        </is>
      </c>
      <c r="C23" t="inlineStr">
        <is>
          <t>15.7%</t>
        </is>
      </c>
      <c r="D23" t="inlineStr">
        <is>
          <t>32.2%</t>
        </is>
      </c>
      <c r="E23" t="inlineStr">
        <is>
          <t>32.4%</t>
        </is>
      </c>
      <c r="F23" t="inlineStr">
        <is>
          <t>33.8%</t>
        </is>
      </c>
      <c r="G23" t="inlineStr">
        <is>
          <t>38.2%</t>
        </is>
      </c>
      <c r="H23" t="inlineStr">
        <is>
          <t>35.7%</t>
        </is>
      </c>
      <c r="I23" t="inlineStr">
        <is>
          <t>34.9%</t>
        </is>
      </c>
      <c r="J23" t="inlineStr">
        <is>
          <t>37.0%</t>
        </is>
      </c>
      <c r="K23" t="inlineStr">
        <is>
          <t>63.9%</t>
        </is>
      </c>
      <c r="L23" t="inlineStr">
        <is>
          <t>(212.6)%</t>
        </is>
      </c>
      <c r="M23" t="inlineStr">
        <is>
          <t>(158.9)%</t>
        </is>
      </c>
      <c r="N23" t="inlineStr">
        <is>
          <t>(94.7)%</t>
        </is>
      </c>
      <c r="O23" t="inlineStr">
        <is>
          <t>(73.4)%</t>
        </is>
      </c>
      <c r="P23" t="inlineStr">
        <is>
          <t>(60.5)%</t>
        </is>
      </c>
      <c r="Q23" t="inlineStr">
        <is>
          <t>(164.0)%</t>
        </is>
      </c>
      <c r="R23" t="inlineStr">
        <is>
          <t>(95.5)%</t>
        </is>
      </c>
    </row>
    <row r="24">
      <c r="A24" s="1" t="inlineStr">
        <is>
          <t>Plowback ratio</t>
        </is>
      </c>
      <c r="B24" t="inlineStr">
        <is>
          <t>65.7%</t>
        </is>
      </c>
      <c r="C24" t="inlineStr">
        <is>
          <t>26.3%</t>
        </is>
      </c>
      <c r="D24" t="inlineStr">
        <is>
          <t>57.7%</t>
        </is>
      </c>
      <c r="E24" t="inlineStr">
        <is>
          <t>50.9%</t>
        </is>
      </c>
      <c r="F24" t="inlineStr">
        <is>
          <t>51.3%</t>
        </is>
      </c>
      <c r="G24" t="inlineStr">
        <is>
          <t>52.6%</t>
        </is>
      </c>
      <c r="H24" t="inlineStr">
        <is>
          <t>47.0%</t>
        </is>
      </c>
      <c r="I24" t="inlineStr">
        <is>
          <t>44.2%</t>
        </is>
      </c>
      <c r="J24" t="inlineStr">
        <is>
          <t>32.4%</t>
        </is>
      </c>
      <c r="K24" t="inlineStr">
        <is>
          <t>28.7%</t>
        </is>
      </c>
      <c r="L24" t="inlineStr">
        <is>
          <t>34.7%</t>
        </is>
      </c>
      <c r="M24" t="inlineStr">
        <is>
          <t>40.5%</t>
        </is>
      </c>
      <c r="N24" t="inlineStr">
        <is>
          <t>45.0%</t>
        </is>
      </c>
      <c r="O24" t="inlineStr">
        <is>
          <t>40.6%</t>
        </is>
      </c>
      <c r="P24" t="inlineStr">
        <is>
          <t>20.7%</t>
        </is>
      </c>
      <c r="Q24" t="inlineStr">
        <is>
          <t>48.1%</t>
        </is>
      </c>
      <c r="R24" t="inlineStr">
        <is>
          <t>33.6%</t>
        </is>
      </c>
    </row>
    <row r="25">
      <c r="A25" s="1" t="inlineStr">
        <is>
          <t>Div.&amp;Repurch./FCF</t>
        </is>
      </c>
      <c r="B25" t="inlineStr">
        <is>
          <t>123.1%</t>
        </is>
      </c>
      <c r="C25" t="inlineStr">
        <is>
          <t>156.0%</t>
        </is>
      </c>
      <c r="D25" t="inlineStr">
        <is>
          <t>151.9%</t>
        </is>
      </c>
      <c r="E25" t="inlineStr">
        <is>
          <t>132.5%</t>
        </is>
      </c>
      <c r="F25" t="inlineStr">
        <is>
          <t>121.4%</t>
        </is>
      </c>
      <c r="G25" t="inlineStr">
        <is>
          <t>135.1%</t>
        </is>
      </c>
      <c r="H25" t="inlineStr">
        <is>
          <t>140.7%</t>
        </is>
      </c>
      <c r="I25" t="inlineStr">
        <is>
          <t>113.9%</t>
        </is>
      </c>
      <c r="J25" t="inlineStr">
        <is>
          <t>154.7%</t>
        </is>
      </c>
      <c r="K25" t="inlineStr">
        <is>
          <t>197.4%</t>
        </is>
      </c>
      <c r="L25" t="inlineStr">
        <is>
          <t>335.7%</t>
        </is>
      </c>
      <c r="M25" t="inlineStr">
        <is>
          <t>210.3%</t>
        </is>
      </c>
      <c r="N25" t="inlineStr">
        <is>
          <t>200.3%</t>
        </is>
      </c>
      <c r="O25" t="inlineStr">
        <is>
          <t>149.4%</t>
        </is>
      </c>
      <c r="P25" t="inlineStr">
        <is>
          <t>100.8%</t>
        </is>
      </c>
      <c r="Q25" t="inlineStr">
        <is>
          <t>67.1%</t>
        </is>
      </c>
      <c r="R25" t="inlineStr">
        <is>
          <t>123.1%</t>
        </is>
      </c>
    </row>
    <row r="28">
      <c r="A28" s="2" t="inlineStr">
        <is>
          <t>Market Price</t>
        </is>
      </c>
      <c r="B28">
        <f>B3*B9</f>
        <v/>
      </c>
      <c r="C28">
        <f>C3*C9</f>
        <v/>
      </c>
      <c r="D28">
        <f>D3*D9</f>
        <v/>
      </c>
      <c r="E28">
        <f>E3*E9</f>
        <v/>
      </c>
      <c r="F28">
        <f>F3*F9</f>
        <v/>
      </c>
      <c r="G28">
        <f>G3*G9</f>
        <v/>
      </c>
      <c r="H28">
        <f>H3*H9</f>
        <v/>
      </c>
      <c r="I28">
        <f>I3*I9</f>
        <v/>
      </c>
      <c r="J28">
        <f>J3*J9</f>
        <v/>
      </c>
      <c r="K28">
        <f>K3*K9</f>
        <v/>
      </c>
      <c r="L28">
        <f>L3*L9</f>
        <v/>
      </c>
      <c r="M28">
        <f>M3*M9</f>
        <v/>
      </c>
      <c r="N28">
        <f>N3*N9</f>
        <v/>
      </c>
      <c r="O28">
        <f>O3*O9</f>
        <v/>
      </c>
      <c r="P28">
        <f>P3*P9</f>
        <v/>
      </c>
      <c r="Q28">
        <f>Q3*Q9</f>
        <v/>
      </c>
      <c r="R28">
        <f>R3*R9</f>
        <v/>
      </c>
    </row>
    <row r="32">
      <c r="D32" s="6" t="n"/>
    </row>
  </sheetData>
  <conditionalFormatting sqref="B9:R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R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R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7"/>
  <sheetViews>
    <sheetView zoomScale="130" zoomScaleNormal="13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AG38" sqref="AG38"/>
    </sheetView>
  </sheetViews>
  <sheetFormatPr baseColWidth="8" defaultRowHeight="14.5"/>
  <cols>
    <col width="27.26953125" customWidth="1" style="30" min="1" max="1"/>
  </cols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Revenue</t>
        </is>
      </c>
      <c r="B2" t="inlineStr">
        <is>
          <t>3,695</t>
        </is>
      </c>
      <c r="C2" t="inlineStr">
        <is>
          <t>4,144</t>
        </is>
      </c>
      <c r="D2" t="inlineStr">
        <is>
          <t>4,894</t>
        </is>
      </c>
      <c r="E2" t="inlineStr">
        <is>
          <t>5,566</t>
        </is>
      </c>
      <c r="F2" t="inlineStr">
        <is>
          <t>6,142</t>
        </is>
      </c>
      <c r="G2" t="inlineStr">
        <is>
          <t>6,640</t>
        </is>
      </c>
      <c r="H2" t="inlineStr">
        <is>
          <t>6,695</t>
        </is>
      </c>
      <c r="I2" t="inlineStr">
        <is>
          <t>7,133</t>
        </is>
      </c>
      <c r="J2" t="inlineStr">
        <is>
          <t>7,408</t>
        </is>
      </c>
      <c r="K2" t="inlineStr">
        <is>
          <t>8,321</t>
        </is>
      </c>
      <c r="L2" t="inlineStr">
        <is>
          <t>9,795</t>
        </is>
      </c>
      <c r="M2" t="inlineStr">
        <is>
          <t>10,687</t>
        </is>
      </c>
      <c r="N2" t="inlineStr">
        <is>
          <t>11,409</t>
        </is>
      </c>
      <c r="O2" t="inlineStr">
        <is>
          <t>12,421</t>
        </is>
      </c>
      <c r="P2" t="inlineStr">
        <is>
          <t>13,259</t>
        </is>
      </c>
      <c r="Q2" t="inlineStr">
        <is>
          <t>14,243</t>
        </is>
      </c>
      <c r="R2" t="inlineStr">
        <is>
          <t>14,870</t>
        </is>
      </c>
      <c r="S2" t="inlineStr">
        <is>
          <t>15,406</t>
        </is>
      </c>
      <c r="T2" t="inlineStr">
        <is>
          <t>17,141</t>
        </is>
      </c>
      <c r="U2" t="inlineStr">
        <is>
          <t>19,065</t>
        </is>
      </c>
      <c r="V2" t="inlineStr">
        <is>
          <t>20,460</t>
        </is>
      </c>
      <c r="W2" t="inlineStr">
        <is>
          <t>21,586</t>
        </is>
      </c>
      <c r="X2" t="inlineStr">
        <is>
          <t>22,787</t>
        </is>
      </c>
      <c r="Y2" t="inlineStr">
        <is>
          <t>23,522</t>
        </is>
      </c>
      <c r="Z2" t="inlineStr">
        <is>
          <t>22,745</t>
        </is>
      </c>
      <c r="AA2" t="inlineStr">
        <is>
          <t>24,075</t>
        </is>
      </c>
      <c r="AB2" t="inlineStr">
        <is>
          <t>27,006</t>
        </is>
      </c>
      <c r="AC2" t="inlineStr">
        <is>
          <t>27,567</t>
        </is>
      </c>
      <c r="AD2" t="inlineStr">
        <is>
          <t>28,106</t>
        </is>
      </c>
      <c r="AE2" t="inlineStr">
        <is>
          <t>27,441</t>
        </is>
      </c>
      <c r="AF2" t="inlineStr">
        <is>
          <t>25,413</t>
        </is>
      </c>
      <c r="AG2" t="inlineStr">
        <is>
          <t>24,622</t>
        </is>
      </c>
      <c r="AH2" t="inlineStr">
        <is>
          <t>22,820</t>
        </is>
      </c>
      <c r="AI2" t="inlineStr">
        <is>
          <t>21,025</t>
        </is>
      </c>
      <c r="AJ2" t="inlineStr">
        <is>
          <t>21,077</t>
        </is>
      </c>
      <c r="AK2" t="inlineStr">
        <is>
          <t>19,208</t>
        </is>
      </c>
      <c r="AL2" t="inlineStr">
        <is>
          <t>23,223</t>
        </is>
      </c>
    </row>
    <row r="3">
      <c r="A3" s="1" t="inlineStr">
        <is>
          <t>COGS</t>
        </is>
      </c>
      <c r="B3" t="inlineStr">
        <is>
          <t>1,484</t>
        </is>
      </c>
      <c r="C3" t="inlineStr">
        <is>
          <t>1,808</t>
        </is>
      </c>
      <c r="D3" t="inlineStr">
        <is>
          <t>2,868</t>
        </is>
      </c>
      <c r="E3" t="inlineStr">
        <is>
          <t>3,288</t>
        </is>
      </c>
      <c r="F3" t="inlineStr">
        <is>
          <t>3,582</t>
        </is>
      </c>
      <c r="G3" t="inlineStr">
        <is>
          <t>1,190</t>
        </is>
      </c>
      <c r="H3" t="inlineStr">
        <is>
          <t>1,113</t>
        </is>
      </c>
      <c r="I3" t="inlineStr">
        <is>
          <t>1,134</t>
        </is>
      </c>
      <c r="J3" t="inlineStr">
        <is>
          <t>2,685</t>
        </is>
      </c>
      <c r="K3" t="inlineStr">
        <is>
          <t>2,993</t>
        </is>
      </c>
      <c r="L3" t="inlineStr">
        <is>
          <t>3,623</t>
        </is>
      </c>
      <c r="M3" t="inlineStr">
        <is>
          <t>4,081</t>
        </is>
      </c>
      <c r="N3" t="inlineStr">
        <is>
          <t>4,445</t>
        </is>
      </c>
      <c r="O3" t="inlineStr">
        <is>
          <t>4,838</t>
        </is>
      </c>
      <c r="P3" t="inlineStr">
        <is>
          <t>5,193</t>
        </is>
      </c>
      <c r="Q3" t="inlineStr">
        <is>
          <t>6,832</t>
        </is>
      </c>
      <c r="R3" t="inlineStr">
        <is>
          <t>7,353</t>
        </is>
      </c>
      <c r="S3" t="inlineStr">
        <is>
          <t>7,669</t>
        </is>
      </c>
      <c r="T3" t="inlineStr">
        <is>
          <t>8,532</t>
        </is>
      </c>
      <c r="U3" t="inlineStr">
        <is>
          <t>9,377</t>
        </is>
      </c>
      <c r="V3" t="inlineStr">
        <is>
          <t>14,136</t>
        </is>
      </c>
      <c r="W3" t="inlineStr">
        <is>
          <t>14,602</t>
        </is>
      </c>
      <c r="X3" t="inlineStr">
        <is>
          <t>14,881</t>
        </is>
      </c>
      <c r="Y3" t="inlineStr">
        <is>
          <t>14,883</t>
        </is>
      </c>
      <c r="Z3" t="inlineStr">
        <is>
          <t>13,953</t>
        </is>
      </c>
      <c r="AA3" t="inlineStr">
        <is>
          <t>14,437</t>
        </is>
      </c>
      <c r="AB3" t="inlineStr">
        <is>
          <t>16,319</t>
        </is>
      </c>
      <c r="AC3" t="inlineStr">
        <is>
          <t>16,751</t>
        </is>
      </c>
      <c r="AD3" t="inlineStr">
        <is>
          <t>17,203</t>
        </is>
      </c>
      <c r="AE3" t="inlineStr">
        <is>
          <t>16,986</t>
        </is>
      </c>
      <c r="AF3" t="inlineStr">
        <is>
          <t>15,624</t>
        </is>
      </c>
      <c r="AG3" t="inlineStr">
        <is>
          <t>14,417</t>
        </is>
      </c>
      <c r="AH3" t="inlineStr">
        <is>
          <t>12,200</t>
        </is>
      </c>
      <c r="AI3" t="inlineStr">
        <is>
          <t>10,239</t>
        </is>
      </c>
      <c r="AJ3" t="inlineStr">
        <is>
          <t>9,961</t>
        </is>
      </c>
      <c r="AK3" t="inlineStr">
        <is>
          <t>9,456</t>
        </is>
      </c>
      <c r="AL3" t="inlineStr">
        <is>
          <t>10,643</t>
        </is>
      </c>
    </row>
    <row r="4">
      <c r="A4" s="1" t="inlineStr">
        <is>
          <t>Gross Profit</t>
        </is>
      </c>
      <c r="B4" t="inlineStr">
        <is>
          <t>2,211</t>
        </is>
      </c>
      <c r="C4" t="inlineStr">
        <is>
          <t>2,336</t>
        </is>
      </c>
      <c r="D4" t="inlineStr">
        <is>
          <t>2,025</t>
        </is>
      </c>
      <c r="E4" t="inlineStr">
        <is>
          <t>2,278</t>
        </is>
      </c>
      <c r="F4" t="inlineStr">
        <is>
          <t>2,560</t>
        </is>
      </c>
      <c r="G4" t="inlineStr">
        <is>
          <t>5,450</t>
        </is>
      </c>
      <c r="H4" t="inlineStr">
        <is>
          <t>5,582</t>
        </is>
      </c>
      <c r="I4" t="inlineStr">
        <is>
          <t>5,999</t>
        </is>
      </c>
      <c r="J4" t="inlineStr">
        <is>
          <t>4,723</t>
        </is>
      </c>
      <c r="K4" t="inlineStr">
        <is>
          <t>5,328</t>
        </is>
      </c>
      <c r="L4" t="inlineStr">
        <is>
          <t>6,172</t>
        </is>
      </c>
      <c r="M4" t="inlineStr">
        <is>
          <t>6,606</t>
        </is>
      </c>
      <c r="N4" t="inlineStr">
        <is>
          <t>6,964</t>
        </is>
      </c>
      <c r="O4" t="inlineStr">
        <is>
          <t>7,583</t>
        </is>
      </c>
      <c r="P4" t="inlineStr">
        <is>
          <t>8,067</t>
        </is>
      </c>
      <c r="Q4" t="inlineStr">
        <is>
          <t>7,411</t>
        </is>
      </c>
      <c r="R4" t="inlineStr">
        <is>
          <t>7,517</t>
        </is>
      </c>
      <c r="S4" t="inlineStr">
        <is>
          <t>7,737</t>
        </is>
      </c>
      <c r="T4" t="inlineStr">
        <is>
          <t>8,608</t>
        </is>
      </c>
      <c r="U4" t="inlineStr">
        <is>
          <t>9,688</t>
        </is>
      </c>
      <c r="V4" t="inlineStr">
        <is>
          <t>6,324</t>
        </is>
      </c>
      <c r="W4" t="inlineStr">
        <is>
          <t>6,984</t>
        </is>
      </c>
      <c r="X4" t="inlineStr">
        <is>
          <t>7,905</t>
        </is>
      </c>
      <c r="Y4" t="inlineStr">
        <is>
          <t>8,639</t>
        </is>
      </c>
      <c r="Z4" t="inlineStr">
        <is>
          <t>8,792</t>
        </is>
      </c>
      <c r="AA4" t="inlineStr">
        <is>
          <t>9,637</t>
        </is>
      </c>
      <c r="AB4" t="inlineStr">
        <is>
          <t>10,687</t>
        </is>
      </c>
      <c r="AC4" t="inlineStr">
        <is>
          <t>10,816</t>
        </is>
      </c>
      <c r="AD4" t="inlineStr">
        <is>
          <t>10,903</t>
        </is>
      </c>
      <c r="AE4" t="inlineStr">
        <is>
          <t>10,456</t>
        </is>
      </c>
      <c r="AF4" t="inlineStr">
        <is>
          <t>9,789</t>
        </is>
      </c>
      <c r="AG4" t="inlineStr">
        <is>
          <t>10,205</t>
        </is>
      </c>
      <c r="AH4" t="inlineStr">
        <is>
          <t>10,621</t>
        </is>
      </c>
      <c r="AI4" t="inlineStr">
        <is>
          <t>10,786</t>
        </is>
      </c>
      <c r="AJ4" t="inlineStr">
        <is>
          <t>11,115</t>
        </is>
      </c>
      <c r="AK4" t="inlineStr">
        <is>
          <t>9,752</t>
        </is>
      </c>
      <c r="AL4" t="inlineStr">
        <is>
          <t>12,580</t>
        </is>
      </c>
    </row>
    <row r="5">
      <c r="A5" s="1" t="inlineStr">
        <is>
          <t>Gross Profit Ratio</t>
        </is>
      </c>
      <c r="B5" t="inlineStr">
        <is>
          <t>59.83%</t>
        </is>
      </c>
      <c r="C5" t="inlineStr">
        <is>
          <t>56.37%</t>
        </is>
      </c>
      <c r="D5" t="inlineStr">
        <is>
          <t>41.39%</t>
        </is>
      </c>
      <c r="E5" t="inlineStr">
        <is>
          <t>40.93%</t>
        </is>
      </c>
      <c r="F5" t="inlineStr">
        <is>
          <t>41.68%</t>
        </is>
      </c>
      <c r="G5" t="inlineStr">
        <is>
          <t>82.08%</t>
        </is>
      </c>
      <c r="H5" t="inlineStr">
        <is>
          <t>83.37%</t>
        </is>
      </c>
      <c r="I5" t="inlineStr">
        <is>
          <t>84.10%</t>
        </is>
      </c>
      <c r="J5" t="inlineStr">
        <is>
          <t>63.75%</t>
        </is>
      </c>
      <c r="K5" t="inlineStr">
        <is>
          <t>64.03%</t>
        </is>
      </c>
      <c r="L5" t="inlineStr">
        <is>
          <t>63.01%</t>
        </is>
      </c>
      <c r="M5" t="inlineStr">
        <is>
          <t>61.82%</t>
        </is>
      </c>
      <c r="N5" t="inlineStr">
        <is>
          <t>61.04%</t>
        </is>
      </c>
      <c r="O5" t="inlineStr">
        <is>
          <t>61.05%</t>
        </is>
      </c>
      <c r="P5" t="inlineStr">
        <is>
          <t>60.84%</t>
        </is>
      </c>
      <c r="Q5" t="inlineStr">
        <is>
          <t>52.03%</t>
        </is>
      </c>
      <c r="R5" t="inlineStr">
        <is>
          <t>50.55%</t>
        </is>
      </c>
      <c r="S5" t="inlineStr">
        <is>
          <t>50.22%</t>
        </is>
      </c>
      <c r="T5" t="inlineStr">
        <is>
          <t>50.22%</t>
        </is>
      </c>
      <c r="U5" t="inlineStr">
        <is>
          <t>50.82%</t>
        </is>
      </c>
      <c r="V5" t="inlineStr">
        <is>
          <t>30.91%</t>
        </is>
      </c>
      <c r="W5" t="inlineStr">
        <is>
          <t>32.36%</t>
        </is>
      </c>
      <c r="X5" t="inlineStr">
        <is>
          <t>34.69%</t>
        </is>
      </c>
      <c r="Y5" t="inlineStr">
        <is>
          <t>36.73%</t>
        </is>
      </c>
      <c r="Z5" t="inlineStr">
        <is>
          <t>38.65%</t>
        </is>
      </c>
      <c r="AA5" t="inlineStr">
        <is>
          <t>40.03%</t>
        </is>
      </c>
      <c r="AB5" t="inlineStr">
        <is>
          <t>39.57%</t>
        </is>
      </c>
      <c r="AC5" t="inlineStr">
        <is>
          <t>39.24%</t>
        </is>
      </c>
      <c r="AD5" t="inlineStr">
        <is>
          <t>38.79%</t>
        </is>
      </c>
      <c r="AE5" t="inlineStr">
        <is>
          <t>38.10%</t>
        </is>
      </c>
      <c r="AF5" t="inlineStr">
        <is>
          <t>38.52%</t>
        </is>
      </c>
      <c r="AG5" t="inlineStr">
        <is>
          <t>41.45%</t>
        </is>
      </c>
      <c r="AH5" t="inlineStr">
        <is>
          <t>46.54%</t>
        </is>
      </c>
      <c r="AI5" t="inlineStr">
        <is>
          <t>51.30%</t>
        </is>
      </c>
      <c r="AJ5" t="inlineStr">
        <is>
          <t>52.74%</t>
        </is>
      </c>
      <c r="AK5" t="inlineStr">
        <is>
          <t>50.77%</t>
        </is>
      </c>
      <c r="AL5" t="inlineStr">
        <is>
          <t>54.17%</t>
        </is>
      </c>
    </row>
    <row r="6">
      <c r="A6" s="1" t="inlineStr">
        <is>
          <t>Operating Expenses</t>
        </is>
      </c>
      <c r="B6" t="inlineStr">
        <is>
          <t>1,354</t>
        </is>
      </c>
      <c r="C6" t="inlineStr">
        <is>
          <t>1,411</t>
        </is>
      </c>
      <c r="D6" t="inlineStr">
        <is>
          <t>864</t>
        </is>
      </c>
      <c r="E6" t="inlineStr">
        <is>
          <t>995</t>
        </is>
      </c>
      <c r="F6" t="inlineStr">
        <is>
          <t>1,101</t>
        </is>
      </c>
      <c r="G6" t="inlineStr">
        <is>
          <t>3,949</t>
        </is>
      </c>
      <c r="H6" t="inlineStr">
        <is>
          <t>4,017</t>
        </is>
      </c>
      <c r="I6" t="inlineStr">
        <is>
          <t>4,202</t>
        </is>
      </c>
      <c r="J6" t="inlineStr">
        <is>
          <t>2,801</t>
        </is>
      </c>
      <c r="K6" t="inlineStr">
        <is>
          <t>3,171</t>
        </is>
      </c>
      <c r="L6" t="inlineStr">
        <is>
          <t>3,676</t>
        </is>
      </c>
      <c r="M6" t="inlineStr">
        <is>
          <t>4,019</t>
        </is>
      </c>
      <c r="N6" t="inlineStr">
        <is>
          <t>4,269</t>
        </is>
      </c>
      <c r="O6" t="inlineStr">
        <is>
          <t>4,560</t>
        </is>
      </c>
      <c r="P6" t="inlineStr">
        <is>
          <t>4,852</t>
        </is>
      </c>
      <c r="Q6" t="inlineStr">
        <is>
          <t>4,278</t>
        </is>
      </c>
      <c r="R6" t="inlineStr">
        <is>
          <t>4,820</t>
        </is>
      </c>
      <c r="S6" t="inlineStr">
        <is>
          <t>5,624</t>
        </is>
      </c>
      <c r="T6" t="inlineStr">
        <is>
          <t>5,776</t>
        </is>
      </c>
      <c r="U6" t="inlineStr">
        <is>
          <t>6,148</t>
        </is>
      </c>
      <c r="V6" t="inlineStr">
        <is>
          <t>2,303</t>
        </is>
      </c>
      <c r="W6" t="inlineStr">
        <is>
          <t>2,578</t>
        </is>
      </c>
      <c r="X6" t="inlineStr">
        <is>
          <t>4,115</t>
        </is>
      </c>
      <c r="Y6" t="inlineStr">
        <is>
          <t>2,190</t>
        </is>
      </c>
      <c r="Z6" t="inlineStr">
        <is>
          <t>2,012</t>
        </is>
      </c>
      <c r="AA6" t="inlineStr">
        <is>
          <t>2,135</t>
        </is>
      </c>
      <c r="AB6" t="inlineStr">
        <is>
          <t>2,161</t>
        </is>
      </c>
      <c r="AC6" t="inlineStr">
        <is>
          <t>2,455</t>
        </is>
      </c>
      <c r="AD6" t="inlineStr">
        <is>
          <t>2,386</t>
        </is>
      </c>
      <c r="AE6" t="inlineStr">
        <is>
          <t>2,488</t>
        </is>
      </c>
      <c r="AF6" t="inlineStr">
        <is>
          <t>2,434</t>
        </is>
      </c>
      <c r="AG6" t="inlineStr">
        <is>
          <t>2,385</t>
        </is>
      </c>
      <c r="AH6" t="inlineStr">
        <is>
          <t>2,231</t>
        </is>
      </c>
      <c r="AI6" t="inlineStr">
        <is>
          <t>2,200</t>
        </is>
      </c>
      <c r="AJ6" t="inlineStr">
        <is>
          <t>2,229</t>
        </is>
      </c>
      <c r="AK6" t="inlineStr">
        <is>
          <t>2,546</t>
        </is>
      </c>
      <c r="AL6" t="inlineStr">
        <is>
          <t>2,708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- -</t>
        </is>
      </c>
      <c r="AD7" t="inlineStr">
        <is>
          <t>- -</t>
        </is>
      </c>
      <c r="AE7" t="inlineStr">
        <is>
          <t>- -</t>
        </is>
      </c>
      <c r="AF7" t="inlineStr">
        <is>
          <t>- -</t>
        </is>
      </c>
      <c r="AG7" t="inlineStr">
        <is>
          <t>- -</t>
        </is>
      </c>
      <c r="AH7" t="inlineStr">
        <is>
          <t>- -</t>
        </is>
      </c>
      <c r="AI7" t="inlineStr">
        <is>
          <t>- -</t>
        </is>
      </c>
      <c r="AJ7" t="inlineStr">
        <is>
          <t>- -</t>
        </is>
      </c>
      <c r="AK7" t="inlineStr">
        <is>
          <t>- -</t>
        </is>
      </c>
      <c r="AL7" t="inlineStr">
        <is>
          <t>- -</t>
        </is>
      </c>
    </row>
    <row r="8">
      <c r="A8" s="1" t="inlineStr">
        <is>
          <t>Selling, G&amp;A Exp.</t>
        </is>
      </c>
      <c r="B8" t="inlineStr">
        <is>
          <t>1,119</t>
        </is>
      </c>
      <c r="C8" t="inlineStr">
        <is>
          <t>1,175</t>
        </is>
      </c>
      <c r="D8" t="inlineStr">
        <is>
          <t>525</t>
        </is>
      </c>
      <c r="E8" t="inlineStr">
        <is>
          <t>611</t>
        </is>
      </c>
      <c r="F8" t="inlineStr">
        <is>
          <t>663</t>
        </is>
      </c>
      <c r="G8" t="inlineStr">
        <is>
          <t>3,456</t>
        </is>
      </c>
      <c r="H8" t="inlineStr">
        <is>
          <t>3,503</t>
        </is>
      </c>
      <c r="I8" t="inlineStr">
        <is>
          <t>3,647</t>
        </is>
      </c>
      <c r="J8" t="inlineStr">
        <is>
          <t>2,232</t>
        </is>
      </c>
      <c r="K8" t="inlineStr">
        <is>
          <t>2,542</t>
        </is>
      </c>
      <c r="L8" t="inlineStr">
        <is>
          <t>2,967</t>
        </is>
      </c>
      <c r="M8" t="inlineStr">
        <is>
          <t>3,276</t>
        </is>
      </c>
      <c r="N8" t="inlineStr">
        <is>
          <t>3,476</t>
        </is>
      </c>
      <c r="O8" t="inlineStr">
        <is>
          <t>3,679</t>
        </is>
      </c>
      <c r="P8" t="inlineStr">
        <is>
          <t>3,896</t>
        </is>
      </c>
      <c r="Q8" t="inlineStr">
        <is>
          <t>4,278</t>
        </is>
      </c>
      <c r="R8" t="inlineStr">
        <is>
          <t>4,563</t>
        </is>
      </c>
      <c r="S8" t="inlineStr">
        <is>
          <t>4,791</t>
        </is>
      </c>
      <c r="T8" t="inlineStr">
        <is>
          <t>5,244</t>
        </is>
      </c>
      <c r="U8" t="inlineStr">
        <is>
          <t>5,706</t>
        </is>
      </c>
      <c r="V8" t="inlineStr">
        <is>
          <t>2,221</t>
        </is>
      </c>
      <c r="W8" t="inlineStr">
        <is>
          <t>2,338</t>
        </is>
      </c>
      <c r="X8" t="inlineStr">
        <is>
          <t>2,367</t>
        </is>
      </c>
      <c r="Y8" t="inlineStr">
        <is>
          <t>2,356</t>
        </is>
      </c>
      <c r="Z8" t="inlineStr">
        <is>
          <t>2,234</t>
        </is>
      </c>
      <c r="AA8" t="inlineStr">
        <is>
          <t>2,333</t>
        </is>
      </c>
      <c r="AB8" t="inlineStr">
        <is>
          <t>2,394</t>
        </is>
      </c>
      <c r="AC8" t="inlineStr">
        <is>
          <t>2,455</t>
        </is>
      </c>
      <c r="AD8" t="inlineStr">
        <is>
          <t>2,386</t>
        </is>
      </c>
      <c r="AE8" t="inlineStr">
        <is>
          <t>2,488</t>
        </is>
      </c>
      <c r="AF8" t="inlineStr">
        <is>
          <t>2,434</t>
        </is>
      </c>
      <c r="AG8" t="inlineStr">
        <is>
          <t>2,385</t>
        </is>
      </c>
      <c r="AH8" t="inlineStr">
        <is>
          <t>2,231</t>
        </is>
      </c>
      <c r="AI8" t="inlineStr">
        <is>
          <t>2,200</t>
        </is>
      </c>
      <c r="AJ8" t="inlineStr">
        <is>
          <t>2,229</t>
        </is>
      </c>
      <c r="AK8" t="inlineStr">
        <is>
          <t>2,245</t>
        </is>
      </c>
      <c r="AL8" t="inlineStr">
        <is>
          <t>2,378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2,542</t>
        </is>
      </c>
      <c r="L9" t="inlineStr">
        <is>
          <t>2,967</t>
        </is>
      </c>
      <c r="M9" t="inlineStr">
        <is>
          <t>3,276</t>
        </is>
      </c>
      <c r="N9" t="inlineStr">
        <is>
          <t>3,476</t>
        </is>
      </c>
      <c r="O9" t="inlineStr">
        <is>
          <t>3,679</t>
        </is>
      </c>
      <c r="P9" t="inlineStr">
        <is>
          <t>3,896</t>
        </is>
      </c>
      <c r="Q9" t="inlineStr">
        <is>
          <t>4,278</t>
        </is>
      </c>
      <c r="R9" t="inlineStr">
        <is>
          <t>4,563</t>
        </is>
      </c>
      <c r="S9" t="inlineStr">
        <is>
          <t>4,791</t>
        </is>
      </c>
      <c r="T9" t="inlineStr">
        <is>
          <t>5,244</t>
        </is>
      </c>
      <c r="U9" t="inlineStr">
        <is>
          <t>5,706</t>
        </is>
      </c>
      <c r="V9" t="inlineStr">
        <is>
          <t>2,221</t>
        </is>
      </c>
      <c r="W9" t="inlineStr">
        <is>
          <t>2,338</t>
        </is>
      </c>
      <c r="X9" t="inlineStr">
        <is>
          <t>2,367</t>
        </is>
      </c>
      <c r="Y9" t="inlineStr">
        <is>
          <t>2,356</t>
        </is>
      </c>
      <c r="Z9" t="inlineStr">
        <is>
          <t>2,234</t>
        </is>
      </c>
      <c r="AA9" t="inlineStr">
        <is>
          <t>2,333</t>
        </is>
      </c>
      <c r="AB9" t="inlineStr">
        <is>
          <t>2,394</t>
        </is>
      </c>
      <c r="AC9" t="inlineStr">
        <is>
          <t>2,455</t>
        </is>
      </c>
      <c r="AD9" t="inlineStr">
        <is>
          <t>2,386</t>
        </is>
      </c>
      <c r="AE9" t="inlineStr">
        <is>
          <t>2,488</t>
        </is>
      </c>
      <c r="AF9" t="inlineStr">
        <is>
          <t>2,434</t>
        </is>
      </c>
      <c r="AG9" t="inlineStr">
        <is>
          <t>2,385</t>
        </is>
      </c>
      <c r="AH9" t="inlineStr">
        <is>
          <t>2,231</t>
        </is>
      </c>
      <c r="AI9" t="inlineStr">
        <is>
          <t>2,200</t>
        </is>
      </c>
      <c r="AJ9" t="inlineStr">
        <is>
          <t>2,229</t>
        </is>
      </c>
      <c r="AK9" t="inlineStr">
        <is>
          <t>- -</t>
        </is>
      </c>
      <c r="AL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- -</t>
        </is>
      </c>
      <c r="AH10" t="inlineStr">
        <is>
          <t>- -</t>
        </is>
      </c>
      <c r="AI10" t="inlineStr">
        <is>
          <t>- -</t>
        </is>
      </c>
      <c r="AJ10" t="inlineStr">
        <is>
          <t>- -</t>
        </is>
      </c>
      <c r="AK10" t="inlineStr">
        <is>
          <t>- -</t>
        </is>
      </c>
      <c r="AL10" t="inlineStr">
        <is>
          <t>- -</t>
        </is>
      </c>
    </row>
    <row r="11">
      <c r="A11" s="1" t="inlineStr">
        <is>
          <t>Other Expenses</t>
        </is>
      </c>
      <c r="B11" t="inlineStr">
        <is>
          <t>234</t>
        </is>
      </c>
      <c r="C11" t="inlineStr">
        <is>
          <t>236</t>
        </is>
      </c>
      <c r="D11" t="inlineStr">
        <is>
          <t>338</t>
        </is>
      </c>
      <c r="E11" t="inlineStr">
        <is>
          <t>383</t>
        </is>
      </c>
      <c r="F11" t="inlineStr">
        <is>
          <t>438</t>
        </is>
      </c>
      <c r="G11" t="inlineStr">
        <is>
          <t>493</t>
        </is>
      </c>
      <c r="H11" t="inlineStr">
        <is>
          <t>514</t>
        </is>
      </c>
      <c r="I11" t="inlineStr">
        <is>
          <t>555</t>
        </is>
      </c>
      <c r="J11" t="inlineStr">
        <is>
          <t>568</t>
        </is>
      </c>
      <c r="K11" t="inlineStr">
        <is>
          <t>629</t>
        </is>
      </c>
      <c r="L11" t="inlineStr">
        <is>
          <t>709</t>
        </is>
      </c>
      <c r="M11" t="inlineStr">
        <is>
          <t>743</t>
        </is>
      </c>
      <c r="N11" t="inlineStr">
        <is>
          <t>794</t>
        </is>
      </c>
      <c r="O11" t="inlineStr">
        <is>
          <t>881</t>
        </is>
      </c>
      <c r="P11" t="inlineStr">
        <is>
          <t>956</t>
        </is>
      </c>
      <c r="Q11" t="inlineStr">
        <is>
          <t>- -</t>
        </is>
      </c>
      <c r="R11" t="inlineStr">
        <is>
          <t>257</t>
        </is>
      </c>
      <c r="S11" t="inlineStr">
        <is>
          <t>833</t>
        </is>
      </c>
      <c r="T11" t="inlineStr">
        <is>
          <t>532</t>
        </is>
      </c>
      <c r="U11" t="inlineStr">
        <is>
          <t>441</t>
        </is>
      </c>
      <c r="V11" t="inlineStr">
        <is>
          <t>82</t>
        </is>
      </c>
      <c r="W11" t="inlineStr">
        <is>
          <t>240</t>
        </is>
      </c>
      <c r="X11" t="inlineStr">
        <is>
          <t>1,748</t>
        </is>
      </c>
      <c r="Y11" t="inlineStr">
        <is>
          <t>(165)</t>
        </is>
      </c>
      <c r="Z11" t="inlineStr">
        <is>
          <t>(222)</t>
        </is>
      </c>
      <c r="AA11" t="inlineStr">
        <is>
          <t>(198)</t>
        </is>
      </c>
      <c r="AB11" t="inlineStr">
        <is>
          <t>(233)</t>
        </is>
      </c>
      <c r="AC11" t="inlineStr">
        <is>
          <t>- -</t>
        </is>
      </c>
      <c r="AD11" t="inlineStr">
        <is>
          <t>- -</t>
        </is>
      </c>
      <c r="AE11" t="inlineStr">
        <is>
          <t>- -</t>
        </is>
      </c>
      <c r="AF11" t="inlineStr">
        <is>
          <t>- -</t>
        </is>
      </c>
      <c r="AG11" t="inlineStr">
        <is>
          <t>- -</t>
        </is>
      </c>
      <c r="AH11" t="inlineStr">
        <is>
          <t>- -</t>
        </is>
      </c>
      <c r="AI11" t="inlineStr">
        <is>
          <t>- -</t>
        </is>
      </c>
      <c r="AJ11" t="inlineStr">
        <is>
          <t>- -</t>
        </is>
      </c>
      <c r="AK11" t="inlineStr">
        <is>
          <t>301</t>
        </is>
      </c>
      <c r="AL11" t="inlineStr">
        <is>
          <t>330</t>
        </is>
      </c>
    </row>
    <row r="12">
      <c r="A12" s="1" t="inlineStr">
        <is>
          <t>COGS and Expenses</t>
        </is>
      </c>
      <c r="B12" t="inlineStr">
        <is>
          <t>2,838</t>
        </is>
      </c>
      <c r="C12" t="inlineStr">
        <is>
          <t>3,219</t>
        </is>
      </c>
      <c r="D12" t="inlineStr">
        <is>
          <t>3,732</t>
        </is>
      </c>
      <c r="E12" t="inlineStr">
        <is>
          <t>4,283</t>
        </is>
      </c>
      <c r="F12" t="inlineStr">
        <is>
          <t>4,683</t>
        </is>
      </c>
      <c r="G12" t="inlineStr">
        <is>
          <t>5,139</t>
        </is>
      </c>
      <c r="H12" t="inlineStr">
        <is>
          <t>5,130</t>
        </is>
      </c>
      <c r="I12" t="inlineStr">
        <is>
          <t>5,336</t>
        </is>
      </c>
      <c r="J12" t="inlineStr">
        <is>
          <t>5,486</t>
        </is>
      </c>
      <c r="K12" t="inlineStr">
        <is>
          <t>6,164</t>
        </is>
      </c>
      <c r="L12" t="inlineStr">
        <is>
          <t>7,299</t>
        </is>
      </c>
      <c r="M12" t="inlineStr">
        <is>
          <t>8,100</t>
        </is>
      </c>
      <c r="N12" t="inlineStr">
        <is>
          <t>8,714</t>
        </is>
      </c>
      <c r="O12" t="inlineStr">
        <is>
          <t>9,398</t>
        </is>
      </c>
      <c r="P12" t="inlineStr">
        <is>
          <t>10,045</t>
        </is>
      </c>
      <c r="Q12" t="inlineStr">
        <is>
          <t>11,110</t>
        </is>
      </c>
      <c r="R12" t="inlineStr">
        <is>
          <t>12,173</t>
        </is>
      </c>
      <c r="S12" t="inlineStr">
        <is>
          <t>13,293</t>
        </is>
      </c>
      <c r="T12" t="inlineStr">
        <is>
          <t>14,308</t>
        </is>
      </c>
      <c r="U12" t="inlineStr">
        <is>
          <t>15,524</t>
        </is>
      </c>
      <c r="V12" t="inlineStr">
        <is>
          <t>16,439</t>
        </is>
      </c>
      <c r="W12" t="inlineStr">
        <is>
          <t>17,180</t>
        </is>
      </c>
      <c r="X12" t="inlineStr">
        <is>
          <t>18,997</t>
        </is>
      </c>
      <c r="Y12" t="inlineStr">
        <is>
          <t>17,074</t>
        </is>
      </c>
      <c r="Z12" t="inlineStr">
        <is>
          <t>15,965</t>
        </is>
      </c>
      <c r="AA12" t="inlineStr">
        <is>
          <t>16,572</t>
        </is>
      </c>
      <c r="AB12" t="inlineStr">
        <is>
          <t>18,480</t>
        </is>
      </c>
      <c r="AC12" t="inlineStr">
        <is>
          <t>19,206</t>
        </is>
      </c>
      <c r="AD12" t="inlineStr">
        <is>
          <t>19,589</t>
        </is>
      </c>
      <c r="AE12" t="inlineStr">
        <is>
          <t>19,474</t>
        </is>
      </c>
      <c r="AF12" t="inlineStr">
        <is>
          <t>18,058</t>
        </is>
      </c>
      <c r="AG12" t="inlineStr">
        <is>
          <t>16,802</t>
        </is>
      </c>
      <c r="AH12" t="inlineStr">
        <is>
          <t>14,431</t>
        </is>
      </c>
      <c r="AI12" t="inlineStr">
        <is>
          <t>12,439</t>
        </is>
      </c>
      <c r="AJ12" t="inlineStr">
        <is>
          <t>12,191</t>
        </is>
      </c>
      <c r="AK12" t="inlineStr">
        <is>
          <t>12,001</t>
        </is>
      </c>
      <c r="AL12" t="inlineStr">
        <is>
          <t>13,350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  <c r="Z13" t="inlineStr">
        <is>
          <t>- -</t>
        </is>
      </c>
      <c r="AA13" t="inlineStr">
        <is>
          <t>- -</t>
        </is>
      </c>
      <c r="AB13" t="inlineStr">
        <is>
          <t>39</t>
        </is>
      </c>
      <c r="AC13" t="inlineStr">
        <is>
          <t>28</t>
        </is>
      </c>
      <c r="AD13" t="inlineStr">
        <is>
          <t>15</t>
        </is>
      </c>
      <c r="AE13" t="inlineStr">
        <is>
          <t>20</t>
        </is>
      </c>
      <c r="AF13" t="inlineStr">
        <is>
          <t>9</t>
        </is>
      </c>
      <c r="AG13" t="inlineStr">
        <is>
          <t>4</t>
        </is>
      </c>
      <c r="AH13" t="inlineStr">
        <is>
          <t>7</t>
        </is>
      </c>
      <c r="AI13" t="inlineStr">
        <is>
          <t>4</t>
        </is>
      </c>
      <c r="AJ13" t="inlineStr">
        <is>
          <t>37</t>
        </is>
      </c>
      <c r="AK13" t="inlineStr">
        <is>
          <t>18</t>
        </is>
      </c>
      <c r="AL13" t="inlineStr">
        <is>
          <t>9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523</t>
        </is>
      </c>
      <c r="Z14" t="inlineStr">
        <is>
          <t>473</t>
        </is>
      </c>
      <c r="AA14" t="inlineStr">
        <is>
          <t>451</t>
        </is>
      </c>
      <c r="AB14" t="inlineStr">
        <is>
          <t>493</t>
        </is>
      </c>
      <c r="AC14" t="inlineStr">
        <is>
          <t>517</t>
        </is>
      </c>
      <c r="AD14" t="inlineStr">
        <is>
          <t>522</t>
        </is>
      </c>
      <c r="AE14" t="inlineStr">
        <is>
          <t>571</t>
        </is>
      </c>
      <c r="AF14" t="inlineStr">
        <is>
          <t>638</t>
        </is>
      </c>
      <c r="AG14" t="inlineStr">
        <is>
          <t>885</t>
        </is>
      </c>
      <c r="AH14" t="inlineStr">
        <is>
          <t>921</t>
        </is>
      </c>
      <c r="AI14" t="inlineStr">
        <is>
          <t>981</t>
        </is>
      </c>
      <c r="AJ14" t="inlineStr">
        <is>
          <t>1,122</t>
        </is>
      </c>
      <c r="AK14" t="inlineStr">
        <is>
          <t>1,218</t>
        </is>
      </c>
      <c r="AL14" t="inlineStr">
        <is>
          <t>1,186</t>
        </is>
      </c>
    </row>
    <row r="15">
      <c r="A15" s="1" t="inlineStr">
        <is>
          <t>Depreciation and Amortization</t>
        </is>
      </c>
      <c r="B15" t="inlineStr">
        <is>
          <t>234</t>
        </is>
      </c>
      <c r="C15" t="inlineStr">
        <is>
          <t>236</t>
        </is>
      </c>
      <c r="D15" t="inlineStr">
        <is>
          <t>338</t>
        </is>
      </c>
      <c r="E15" t="inlineStr">
        <is>
          <t>383</t>
        </is>
      </c>
      <c r="F15" t="inlineStr">
        <is>
          <t>438</t>
        </is>
      </c>
      <c r="G15" t="inlineStr">
        <is>
          <t>493</t>
        </is>
      </c>
      <c r="H15" t="inlineStr">
        <is>
          <t>514</t>
        </is>
      </c>
      <c r="I15" t="inlineStr">
        <is>
          <t>555</t>
        </is>
      </c>
      <c r="J15" t="inlineStr">
        <is>
          <t>568</t>
        </is>
      </c>
      <c r="K15" t="inlineStr">
        <is>
          <t>629</t>
        </is>
      </c>
      <c r="L15" t="inlineStr">
        <is>
          <t>709</t>
        </is>
      </c>
      <c r="M15" t="inlineStr">
        <is>
          <t>743</t>
        </is>
      </c>
      <c r="N15" t="inlineStr">
        <is>
          <t>794</t>
        </is>
      </c>
      <c r="O15" t="inlineStr">
        <is>
          <t>881</t>
        </is>
      </c>
      <c r="P15" t="inlineStr">
        <is>
          <t>956</t>
        </is>
      </c>
      <c r="Q15" t="inlineStr">
        <is>
          <t>1,011</t>
        </is>
      </c>
      <c r="R15" t="inlineStr">
        <is>
          <t>1,086</t>
        </is>
      </c>
      <c r="S15" t="inlineStr">
        <is>
          <t>1,051</t>
        </is>
      </c>
      <c r="T15" t="inlineStr">
        <is>
          <t>1,148</t>
        </is>
      </c>
      <c r="U15" t="inlineStr">
        <is>
          <t>1,201</t>
        </is>
      </c>
      <c r="V15" t="inlineStr">
        <is>
          <t>1,250</t>
        </is>
      </c>
      <c r="W15" t="inlineStr">
        <is>
          <t>1,250</t>
        </is>
      </c>
      <c r="X15" t="inlineStr">
        <is>
          <t>1,214</t>
        </is>
      </c>
      <c r="Y15" t="inlineStr">
        <is>
          <t>1,208</t>
        </is>
      </c>
      <c r="Z15" t="inlineStr">
        <is>
          <t>1,216</t>
        </is>
      </c>
      <c r="AA15" t="inlineStr">
        <is>
          <t>1,276</t>
        </is>
      </c>
      <c r="AB15" t="inlineStr">
        <is>
          <t>1,415</t>
        </is>
      </c>
      <c r="AC15" t="inlineStr">
        <is>
          <t>1,489</t>
        </is>
      </c>
      <c r="AD15" t="inlineStr">
        <is>
          <t>1,585</t>
        </is>
      </c>
      <c r="AE15" t="inlineStr">
        <is>
          <t>1,645</t>
        </is>
      </c>
      <c r="AF15" t="inlineStr">
        <is>
          <t>1,556</t>
        </is>
      </c>
      <c r="AG15" t="inlineStr">
        <is>
          <t>1,517</t>
        </is>
      </c>
      <c r="AH15" t="inlineStr">
        <is>
          <t>1,363</t>
        </is>
      </c>
      <c r="AI15" t="inlineStr">
        <is>
          <t>1,482</t>
        </is>
      </c>
      <c r="AJ15" t="inlineStr">
        <is>
          <t>1,618</t>
        </is>
      </c>
      <c r="AK15" t="inlineStr">
        <is>
          <t>1,751</t>
        </is>
      </c>
      <c r="AL15" t="inlineStr">
        <is>
          <t>330</t>
        </is>
      </c>
    </row>
    <row r="16">
      <c r="A16" s="1" t="inlineStr">
        <is>
          <t>EBITDA</t>
        </is>
      </c>
      <c r="B16" t="inlineStr">
        <is>
          <t>1,017</t>
        </is>
      </c>
      <c r="C16" t="inlineStr">
        <is>
          <t>1,084</t>
        </is>
      </c>
      <c r="D16" t="inlineStr">
        <is>
          <t>1,297</t>
        </is>
      </c>
      <c r="E16" t="inlineStr">
        <is>
          <t>1,430</t>
        </is>
      </c>
      <c r="F16" t="inlineStr">
        <is>
          <t>1,595</t>
        </is>
      </c>
      <c r="G16" t="inlineStr">
        <is>
          <t>1,740</t>
        </is>
      </c>
      <c r="H16" t="inlineStr">
        <is>
          <t>1,814</t>
        </is>
      </c>
      <c r="I16" t="inlineStr">
        <is>
          <t>2,003</t>
        </is>
      </c>
      <c r="J16" t="inlineStr">
        <is>
          <t>2,244</t>
        </is>
      </c>
      <c r="K16" t="inlineStr">
        <is>
          <t>2,515</t>
        </is>
      </c>
      <c r="L16" t="inlineStr">
        <is>
          <t>2,878</t>
        </is>
      </c>
      <c r="M16" t="inlineStr">
        <is>
          <t>2,994</t>
        </is>
      </c>
      <c r="N16" t="inlineStr">
        <is>
          <t>3,201</t>
        </is>
      </c>
      <c r="O16" t="inlineStr">
        <is>
          <t>3,189</t>
        </is>
      </c>
      <c r="P16" t="inlineStr">
        <is>
          <t>3,840</t>
        </is>
      </c>
      <c r="Q16" t="inlineStr">
        <is>
          <t>3,893</t>
        </is>
      </c>
      <c r="R16" t="inlineStr">
        <is>
          <t>3,416</t>
        </is>
      </c>
      <c r="S16" t="inlineStr">
        <is>
          <t>2,614</t>
        </is>
      </c>
      <c r="T16" t="inlineStr">
        <is>
          <t>3,458</t>
        </is>
      </c>
      <c r="U16" t="inlineStr">
        <is>
          <t>4,403</t>
        </is>
      </c>
      <c r="V16" t="inlineStr">
        <is>
          <t>4,951</t>
        </is>
      </c>
      <c r="W16" t="inlineStr">
        <is>
          <t>6,088</t>
        </is>
      </c>
      <c r="X16" t="inlineStr">
        <is>
          <t>4,846</t>
        </is>
      </c>
      <c r="Y16" t="inlineStr">
        <is>
          <t>7,888</t>
        </is>
      </c>
      <c r="Z16" t="inlineStr">
        <is>
          <t>8,176</t>
        </is>
      </c>
      <c r="AA16" t="inlineStr">
        <is>
          <t>8,727</t>
        </is>
      </c>
      <c r="AB16" t="inlineStr">
        <is>
          <t>9,920</t>
        </is>
      </c>
      <c r="AC16" t="inlineStr">
        <is>
          <t>10,084</t>
        </is>
      </c>
      <c r="AD16" t="inlineStr">
        <is>
          <t>10,312</t>
        </is>
      </c>
      <c r="AE16" t="inlineStr">
        <is>
          <t>9,587</t>
        </is>
      </c>
      <c r="AF16" t="inlineStr">
        <is>
          <t>8,750</t>
        </is>
      </c>
      <c r="AG16" t="inlineStr">
        <is>
          <t>9,267</t>
        </is>
      </c>
      <c r="AH16" t="inlineStr">
        <is>
          <t>10,858</t>
        </is>
      </c>
      <c r="AI16" t="inlineStr">
        <is>
          <t>10,279</t>
        </is>
      </c>
      <c r="AJ16" t="inlineStr">
        <is>
          <t>10,758</t>
        </is>
      </c>
      <c r="AK16" t="inlineStr">
        <is>
          <t>9,110</t>
        </is>
      </c>
      <c r="AL16" t="inlineStr">
        <is>
          <t>10,643</t>
        </is>
      </c>
    </row>
    <row r="17">
      <c r="A17" s="1" t="inlineStr">
        <is>
          <t>EBITDA ratio</t>
        </is>
      </c>
      <c r="B17" t="inlineStr">
        <is>
          <t>27.51%</t>
        </is>
      </c>
      <c r="C17" t="inlineStr">
        <is>
          <t>26.17%</t>
        </is>
      </c>
      <c r="D17" t="inlineStr">
        <is>
          <t>26.51%</t>
        </is>
      </c>
      <c r="E17" t="inlineStr">
        <is>
          <t>25.69%</t>
        </is>
      </c>
      <c r="F17" t="inlineStr">
        <is>
          <t>25.97%</t>
        </is>
      </c>
      <c r="G17" t="inlineStr">
        <is>
          <t>26.20%</t>
        </is>
      </c>
      <c r="H17" t="inlineStr">
        <is>
          <t>27.09%</t>
        </is>
      </c>
      <c r="I17" t="inlineStr">
        <is>
          <t>28.08%</t>
        </is>
      </c>
      <c r="J17" t="inlineStr">
        <is>
          <t>30.29%</t>
        </is>
      </c>
      <c r="K17" t="inlineStr">
        <is>
          <t>30.23%</t>
        </is>
      </c>
      <c r="L17" t="inlineStr">
        <is>
          <t>29.38%</t>
        </is>
      </c>
      <c r="M17" t="inlineStr">
        <is>
          <t>28.02%</t>
        </is>
      </c>
      <c r="N17" t="inlineStr">
        <is>
          <t>28.06%</t>
        </is>
      </c>
      <c r="O17" t="inlineStr">
        <is>
          <t>25.67%</t>
        </is>
      </c>
      <c r="P17" t="inlineStr">
        <is>
          <t>28.96%</t>
        </is>
      </c>
      <c r="Q17" t="inlineStr">
        <is>
          <t>27.33%</t>
        </is>
      </c>
      <c r="R17" t="inlineStr">
        <is>
          <t>22.97%</t>
        </is>
      </c>
      <c r="S17" t="inlineStr">
        <is>
          <t>16.97%</t>
        </is>
      </c>
      <c r="T17" t="inlineStr">
        <is>
          <t>20.17%</t>
        </is>
      </c>
      <c r="U17" t="inlineStr">
        <is>
          <t>23.10%</t>
        </is>
      </c>
      <c r="V17" t="inlineStr">
        <is>
          <t>24.20%</t>
        </is>
      </c>
      <c r="W17" t="inlineStr">
        <is>
          <t>28.20%</t>
        </is>
      </c>
      <c r="X17" t="inlineStr">
        <is>
          <t>21.27%</t>
        </is>
      </c>
      <c r="Y17" t="inlineStr">
        <is>
          <t>33.54%</t>
        </is>
      </c>
      <c r="Z17" t="inlineStr">
        <is>
          <t>35.95%</t>
        </is>
      </c>
      <c r="AA17" t="inlineStr">
        <is>
          <t>36.25%</t>
        </is>
      </c>
      <c r="AB17" t="inlineStr">
        <is>
          <t>36.73%</t>
        </is>
      </c>
      <c r="AC17" t="inlineStr">
        <is>
          <t>36.58%</t>
        </is>
      </c>
      <c r="AD17" t="inlineStr">
        <is>
          <t>36.69%</t>
        </is>
      </c>
      <c r="AE17" t="inlineStr">
        <is>
          <t>34.94%</t>
        </is>
      </c>
      <c r="AF17" t="inlineStr">
        <is>
          <t>34.43%</t>
        </is>
      </c>
      <c r="AG17" t="inlineStr">
        <is>
          <t>37.64%</t>
        </is>
      </c>
      <c r="AH17" t="inlineStr">
        <is>
          <t>47.58%</t>
        </is>
      </c>
      <c r="AI17" t="inlineStr">
        <is>
          <t>48.89%</t>
        </is>
      </c>
      <c r="AJ17" t="inlineStr">
        <is>
          <t>51.04%</t>
        </is>
      </c>
      <c r="AK17" t="inlineStr">
        <is>
          <t>47.43%</t>
        </is>
      </c>
      <c r="AL17" t="inlineStr">
        <is>
          <t>45.83%</t>
        </is>
      </c>
    </row>
    <row r="18">
      <c r="A18" s="1" t="inlineStr">
        <is>
          <t>Operating Income</t>
        </is>
      </c>
      <c r="B18" t="inlineStr">
        <is>
          <t>857</t>
        </is>
      </c>
      <c r="C18" t="inlineStr">
        <is>
          <t>924</t>
        </is>
      </c>
      <c r="D18" t="inlineStr">
        <is>
          <t>1,162</t>
        </is>
      </c>
      <c r="E18" t="inlineStr">
        <is>
          <t>1,284</t>
        </is>
      </c>
      <c r="F18" t="inlineStr">
        <is>
          <t>1,459</t>
        </is>
      </c>
      <c r="G18" t="inlineStr">
        <is>
          <t>1,501</t>
        </is>
      </c>
      <c r="H18" t="inlineStr">
        <is>
          <t>1,565</t>
        </is>
      </c>
      <c r="I18" t="inlineStr">
        <is>
          <t>1,798</t>
        </is>
      </c>
      <c r="J18" t="inlineStr">
        <is>
          <t>1,922</t>
        </is>
      </c>
      <c r="K18" t="inlineStr">
        <is>
          <t>2,157</t>
        </is>
      </c>
      <c r="L18" t="inlineStr">
        <is>
          <t>2,496</t>
        </is>
      </c>
      <c r="M18" t="inlineStr">
        <is>
          <t>2,587</t>
        </is>
      </c>
      <c r="N18" t="inlineStr">
        <is>
          <t>2,695</t>
        </is>
      </c>
      <c r="O18" t="inlineStr">
        <is>
          <t>3,023</t>
        </is>
      </c>
      <c r="P18" t="inlineStr">
        <is>
          <t>3,214</t>
        </is>
      </c>
      <c r="Q18" t="inlineStr">
        <is>
          <t>3,133</t>
        </is>
      </c>
      <c r="R18" t="inlineStr">
        <is>
          <t>2,697</t>
        </is>
      </c>
      <c r="S18" t="inlineStr">
        <is>
          <t>2,113</t>
        </is>
      </c>
      <c r="T18" t="inlineStr">
        <is>
          <t>2,832</t>
        </is>
      </c>
      <c r="U18" t="inlineStr">
        <is>
          <t>3,541</t>
        </is>
      </c>
      <c r="V18" t="inlineStr">
        <is>
          <t>4,022</t>
        </is>
      </c>
      <c r="W18" t="inlineStr">
        <is>
          <t>4,445</t>
        </is>
      </c>
      <c r="X18" t="inlineStr">
        <is>
          <t>3,879</t>
        </is>
      </c>
      <c r="Y18" t="inlineStr">
        <is>
          <t>6,443</t>
        </is>
      </c>
      <c r="Z18" t="inlineStr">
        <is>
          <t>6,841</t>
        </is>
      </c>
      <c r="AA18" t="inlineStr">
        <is>
          <t>7,473</t>
        </is>
      </c>
      <c r="AB18" t="inlineStr">
        <is>
          <t>8,530</t>
        </is>
      </c>
      <c r="AC18" t="inlineStr">
        <is>
          <t>8,605</t>
        </is>
      </c>
      <c r="AD18" t="inlineStr">
        <is>
          <t>8,764</t>
        </is>
      </c>
      <c r="AE18" t="inlineStr">
        <is>
          <t>7,949</t>
        </is>
      </c>
      <c r="AF18" t="inlineStr">
        <is>
          <t>7,146</t>
        </is>
      </c>
      <c r="AG18" t="inlineStr">
        <is>
          <t>7,745</t>
        </is>
      </c>
      <c r="AH18" t="inlineStr">
        <is>
          <t>9,553</t>
        </is>
      </c>
      <c r="AI18" t="inlineStr">
        <is>
          <t>8,823</t>
        </is>
      </c>
      <c r="AJ18" t="inlineStr">
        <is>
          <t>9,070</t>
        </is>
      </c>
      <c r="AK18" t="inlineStr">
        <is>
          <t>7,324</t>
        </is>
      </c>
      <c r="AL18" t="inlineStr">
        <is>
          <t>10,356</t>
        </is>
      </c>
    </row>
    <row r="19">
      <c r="A19" s="1" t="inlineStr">
        <is>
          <t>Operating Income ratio</t>
        </is>
      </c>
      <c r="B19" t="inlineStr">
        <is>
          <t>23.19%</t>
        </is>
      </c>
      <c r="C19" t="inlineStr">
        <is>
          <t>22.31%</t>
        </is>
      </c>
      <c r="D19" t="inlineStr">
        <is>
          <t>23.74%</t>
        </is>
      </c>
      <c r="E19" t="inlineStr">
        <is>
          <t>23.06%</t>
        </is>
      </c>
      <c r="F19" t="inlineStr">
        <is>
          <t>23.75%</t>
        </is>
      </c>
      <c r="G19" t="inlineStr">
        <is>
          <t>22.60%</t>
        </is>
      </c>
      <c r="H19" t="inlineStr">
        <is>
          <t>23.37%</t>
        </is>
      </c>
      <c r="I19" t="inlineStr">
        <is>
          <t>25.20%</t>
        </is>
      </c>
      <c r="J19" t="inlineStr">
        <is>
          <t>25.94%</t>
        </is>
      </c>
      <c r="K19" t="inlineStr">
        <is>
          <t>25.93%</t>
        </is>
      </c>
      <c r="L19" t="inlineStr">
        <is>
          <t>25.48%</t>
        </is>
      </c>
      <c r="M19" t="inlineStr">
        <is>
          <t>24.21%</t>
        </is>
      </c>
      <c r="N19" t="inlineStr">
        <is>
          <t>23.62%</t>
        </is>
      </c>
      <c r="O19" t="inlineStr">
        <is>
          <t>24.34%</t>
        </is>
      </c>
      <c r="P19" t="inlineStr">
        <is>
          <t>24.24%</t>
        </is>
      </c>
      <c r="Q19" t="inlineStr">
        <is>
          <t>22.00%</t>
        </is>
      </c>
      <c r="R19" t="inlineStr">
        <is>
          <t>18.14%</t>
        </is>
      </c>
      <c r="S19" t="inlineStr">
        <is>
          <t>13.72%</t>
        </is>
      </c>
      <c r="T19" t="inlineStr">
        <is>
          <t>16.52%</t>
        </is>
      </c>
      <c r="U19" t="inlineStr">
        <is>
          <t>18.57%</t>
        </is>
      </c>
      <c r="V19" t="inlineStr">
        <is>
          <t>19.66%</t>
        </is>
      </c>
      <c r="W19" t="inlineStr">
        <is>
          <t>20.59%</t>
        </is>
      </c>
      <c r="X19" t="inlineStr">
        <is>
          <t>17.02%</t>
        </is>
      </c>
      <c r="Y19" t="inlineStr">
        <is>
          <t>27.39%</t>
        </is>
      </c>
      <c r="Z19" t="inlineStr">
        <is>
          <t>30.08%</t>
        </is>
      </c>
      <c r="AA19" t="inlineStr">
        <is>
          <t>31.04%</t>
        </is>
      </c>
      <c r="AB19" t="inlineStr">
        <is>
          <t>31.58%</t>
        </is>
      </c>
      <c r="AC19" t="inlineStr">
        <is>
          <t>31.21%</t>
        </is>
      </c>
      <c r="AD19" t="inlineStr">
        <is>
          <t>31.18%</t>
        </is>
      </c>
      <c r="AE19" t="inlineStr">
        <is>
          <t>28.97%</t>
        </is>
      </c>
      <c r="AF19" t="inlineStr">
        <is>
          <t>28.12%</t>
        </is>
      </c>
      <c r="AG19" t="inlineStr">
        <is>
          <t>31.45%</t>
        </is>
      </c>
      <c r="AH19" t="inlineStr">
        <is>
          <t>41.86%</t>
        </is>
      </c>
      <c r="AI19" t="inlineStr">
        <is>
          <t>41.96%</t>
        </is>
      </c>
      <c r="AJ19" t="inlineStr">
        <is>
          <t>43.03%</t>
        </is>
      </c>
      <c r="AK19" t="inlineStr">
        <is>
          <t>38.13%</t>
        </is>
      </c>
      <c r="AL19" t="inlineStr">
        <is>
          <t>44.59%</t>
        </is>
      </c>
    </row>
    <row r="20">
      <c r="A20" s="1" t="inlineStr">
        <is>
          <t>Total Other Income Exp.(Gains)</t>
        </is>
      </c>
      <c r="B20" t="inlineStr">
        <is>
          <t>(75)</t>
        </is>
      </c>
      <c r="C20" t="inlineStr">
        <is>
          <t>(76)</t>
        </is>
      </c>
      <c r="D20" t="inlineStr">
        <is>
          <t>(203)</t>
        </is>
      </c>
      <c r="E20" t="inlineStr">
        <is>
          <t>(237)</t>
        </is>
      </c>
      <c r="F20" t="inlineStr">
        <is>
          <t>(302)</t>
        </is>
      </c>
      <c r="G20" t="inlineStr">
        <is>
          <t>(254)</t>
        </is>
      </c>
      <c r="H20" t="inlineStr">
        <is>
          <t>(265)</t>
        </is>
      </c>
      <c r="I20" t="inlineStr">
        <is>
          <t>(350)</t>
        </is>
      </c>
      <c r="J20" t="inlineStr">
        <is>
          <t>(246)</t>
        </is>
      </c>
      <c r="K20" t="inlineStr">
        <is>
          <t>(271)</t>
        </is>
      </c>
      <c r="L20" t="inlineStr">
        <is>
          <t>(327)</t>
        </is>
      </c>
      <c r="M20" t="inlineStr">
        <is>
          <t>(336)</t>
        </is>
      </c>
      <c r="N20" t="inlineStr">
        <is>
          <t>(288)</t>
        </is>
      </c>
      <c r="O20" t="inlineStr">
        <is>
          <t>(716)</t>
        </is>
      </c>
      <c r="P20" t="inlineStr">
        <is>
          <t>(330)</t>
        </is>
      </c>
      <c r="Q20" t="inlineStr">
        <is>
          <t>(251)</t>
        </is>
      </c>
      <c r="R20" t="inlineStr">
        <is>
          <t>(367)</t>
        </is>
      </c>
      <c r="S20" t="inlineStr">
        <is>
          <t>(451)</t>
        </is>
      </c>
      <c r="T20" t="inlineStr">
        <is>
          <t>(486)</t>
        </is>
      </c>
      <c r="U20" t="inlineStr">
        <is>
          <t>(338)</t>
        </is>
      </c>
      <c r="V20" t="inlineStr">
        <is>
          <t>(320)</t>
        </is>
      </c>
      <c r="W20" t="inlineStr">
        <is>
          <t>(279)</t>
        </is>
      </c>
      <c r="X20" t="inlineStr">
        <is>
          <t>(307)</t>
        </is>
      </c>
      <c r="Y20" t="inlineStr">
        <is>
          <t>(285)</t>
        </is>
      </c>
      <c r="Z20" t="inlineStr">
        <is>
          <t>(354)</t>
        </is>
      </c>
      <c r="AA20" t="inlineStr">
        <is>
          <t>(473)</t>
        </is>
      </c>
      <c r="AB20" t="inlineStr">
        <is>
          <t>(518)</t>
        </is>
      </c>
      <c r="AC20" t="inlineStr">
        <is>
          <t>(526)</t>
        </is>
      </c>
      <c r="AD20" t="inlineStr">
        <is>
          <t>(560)</t>
        </is>
      </c>
      <c r="AE20" t="inlineStr">
        <is>
          <t>(577)</t>
        </is>
      </c>
      <c r="AF20" t="inlineStr">
        <is>
          <t>(590)</t>
        </is>
      </c>
      <c r="AG20" t="inlineStr">
        <is>
          <t>(879)</t>
        </is>
      </c>
      <c r="AH20" t="inlineStr">
        <is>
          <t>(979)</t>
        </is>
      </c>
      <c r="AI20" t="inlineStr">
        <is>
          <t>(1,007)</t>
        </is>
      </c>
      <c r="AJ20" t="inlineStr">
        <is>
          <t>(1,052)</t>
        </is>
      </c>
      <c r="AK20" t="inlineStr">
        <is>
          <t>(1,183)</t>
        </is>
      </c>
      <c r="AL20" t="inlineStr">
        <is>
          <t>(1,228)</t>
        </is>
      </c>
    </row>
    <row r="21">
      <c r="A21" s="1" t="inlineStr">
        <is>
          <t>Income Before Tax</t>
        </is>
      </c>
      <c r="B21" t="inlineStr">
        <is>
          <t>782</t>
        </is>
      </c>
      <c r="C21" t="inlineStr">
        <is>
          <t>848</t>
        </is>
      </c>
      <c r="D21" t="inlineStr">
        <is>
          <t>959</t>
        </is>
      </c>
      <c r="E21" t="inlineStr">
        <is>
          <t>1,047</t>
        </is>
      </c>
      <c r="F21" t="inlineStr">
        <is>
          <t>1,157</t>
        </is>
      </c>
      <c r="G21" t="inlineStr">
        <is>
          <t>1,246</t>
        </is>
      </c>
      <c r="H21" t="inlineStr">
        <is>
          <t>1,299</t>
        </is>
      </c>
      <c r="I21" t="inlineStr">
        <is>
          <t>1,448</t>
        </is>
      </c>
      <c r="J21" t="inlineStr">
        <is>
          <t>1,676</t>
        </is>
      </c>
      <c r="K21" t="inlineStr">
        <is>
          <t>1,887</t>
        </is>
      </c>
      <c r="L21" t="inlineStr">
        <is>
          <t>2,169</t>
        </is>
      </c>
      <c r="M21" t="inlineStr">
        <is>
          <t>2,251</t>
        </is>
      </c>
      <c r="N21" t="inlineStr">
        <is>
          <t>2,407</t>
        </is>
      </c>
      <c r="O21" t="inlineStr">
        <is>
          <t>2,307</t>
        </is>
      </c>
      <c r="P21" t="inlineStr">
        <is>
          <t>2,884</t>
        </is>
      </c>
      <c r="Q21" t="inlineStr">
        <is>
          <t>2,882</t>
        </is>
      </c>
      <c r="R21" t="inlineStr">
        <is>
          <t>2,330</t>
        </is>
      </c>
      <c r="S21" t="inlineStr">
        <is>
          <t>1,662</t>
        </is>
      </c>
      <c r="T21" t="inlineStr">
        <is>
          <t>2,346</t>
        </is>
      </c>
      <c r="U21" t="inlineStr">
        <is>
          <t>3,202</t>
        </is>
      </c>
      <c r="V21" t="inlineStr">
        <is>
          <t>3,702</t>
        </is>
      </c>
      <c r="W21" t="inlineStr">
        <is>
          <t>4,166</t>
        </is>
      </c>
      <c r="X21" t="inlineStr">
        <is>
          <t>3,572</t>
        </is>
      </c>
      <c r="Y21" t="inlineStr">
        <is>
          <t>6,158</t>
        </is>
      </c>
      <c r="Z21" t="inlineStr">
        <is>
          <t>6,487</t>
        </is>
      </c>
      <c r="AA21" t="inlineStr">
        <is>
          <t>7,000</t>
        </is>
      </c>
      <c r="AB21" t="inlineStr">
        <is>
          <t>8,012</t>
        </is>
      </c>
      <c r="AC21" t="inlineStr">
        <is>
          <t>8,079</t>
        </is>
      </c>
      <c r="AD21" t="inlineStr">
        <is>
          <t>8,205</t>
        </is>
      </c>
      <c r="AE21" t="inlineStr">
        <is>
          <t>7,372</t>
        </is>
      </c>
      <c r="AF21" t="inlineStr">
        <is>
          <t>6,556</t>
        </is>
      </c>
      <c r="AG21" t="inlineStr">
        <is>
          <t>6,866</t>
        </is>
      </c>
      <c r="AH21" t="inlineStr">
        <is>
          <t>8,574</t>
        </is>
      </c>
      <c r="AI21" t="inlineStr">
        <is>
          <t>7,816</t>
        </is>
      </c>
      <c r="AJ21" t="inlineStr">
        <is>
          <t>8,018</t>
        </is>
      </c>
      <c r="AK21" t="inlineStr">
        <is>
          <t>6,141</t>
        </is>
      </c>
      <c r="AL21" t="inlineStr">
        <is>
          <t>9,128</t>
        </is>
      </c>
    </row>
    <row r="22">
      <c r="A22" s="1" t="inlineStr">
        <is>
          <t>Income Before Tax ratio</t>
        </is>
      </c>
      <c r="B22" t="inlineStr">
        <is>
          <t>21.17%</t>
        </is>
      </c>
      <c r="C22" t="inlineStr">
        <is>
          <t>20.47%</t>
        </is>
      </c>
      <c r="D22" t="inlineStr">
        <is>
          <t>19.59%</t>
        </is>
      </c>
      <c r="E22" t="inlineStr">
        <is>
          <t>18.80%</t>
        </is>
      </c>
      <c r="F22" t="inlineStr">
        <is>
          <t>18.84%</t>
        </is>
      </c>
      <c r="G22" t="inlineStr">
        <is>
          <t>18.77%</t>
        </is>
      </c>
      <c r="H22" t="inlineStr">
        <is>
          <t>19.41%</t>
        </is>
      </c>
      <c r="I22" t="inlineStr">
        <is>
          <t>20.30%</t>
        </is>
      </c>
      <c r="J22" t="inlineStr">
        <is>
          <t>22.62%</t>
        </is>
      </c>
      <c r="K22" t="inlineStr">
        <is>
          <t>22.67%</t>
        </is>
      </c>
      <c r="L22" t="inlineStr">
        <is>
          <t>22.15%</t>
        </is>
      </c>
      <c r="M22" t="inlineStr">
        <is>
          <t>21.06%</t>
        </is>
      </c>
      <c r="N22" t="inlineStr">
        <is>
          <t>21.10%</t>
        </is>
      </c>
      <c r="O22" t="inlineStr">
        <is>
          <t>18.58%</t>
        </is>
      </c>
      <c r="P22" t="inlineStr">
        <is>
          <t>21.75%</t>
        </is>
      </c>
      <c r="Q22" t="inlineStr">
        <is>
          <t>20.24%</t>
        </is>
      </c>
      <c r="R22" t="inlineStr">
        <is>
          <t>15.67%</t>
        </is>
      </c>
      <c r="S22" t="inlineStr">
        <is>
          <t>10.79%</t>
        </is>
      </c>
      <c r="T22" t="inlineStr">
        <is>
          <t>13.69%</t>
        </is>
      </c>
      <c r="U22" t="inlineStr">
        <is>
          <t>16.80%</t>
        </is>
      </c>
      <c r="V22" t="inlineStr">
        <is>
          <t>18.09%</t>
        </is>
      </c>
      <c r="W22" t="inlineStr">
        <is>
          <t>19.30%</t>
        </is>
      </c>
      <c r="X22" t="inlineStr">
        <is>
          <t>15.68%</t>
        </is>
      </c>
      <c r="Y22" t="inlineStr">
        <is>
          <t>26.18%</t>
        </is>
      </c>
      <c r="Z22" t="inlineStr">
        <is>
          <t>28.52%</t>
        </is>
      </c>
      <c r="AA22" t="inlineStr">
        <is>
          <t>29.08%</t>
        </is>
      </c>
      <c r="AB22" t="inlineStr">
        <is>
          <t>29.67%</t>
        </is>
      </c>
      <c r="AC22" t="inlineStr">
        <is>
          <t>29.31%</t>
        </is>
      </c>
      <c r="AD22" t="inlineStr">
        <is>
          <t>29.19%</t>
        </is>
      </c>
      <c r="AE22" t="inlineStr">
        <is>
          <t>26.86%</t>
        </is>
      </c>
      <c r="AF22" t="inlineStr">
        <is>
          <t>25.80%</t>
        </is>
      </c>
      <c r="AG22" t="inlineStr">
        <is>
          <t>27.89%</t>
        </is>
      </c>
      <c r="AH22" t="inlineStr">
        <is>
          <t>37.57%</t>
        </is>
      </c>
      <c r="AI22" t="inlineStr">
        <is>
          <t>37.17%</t>
        </is>
      </c>
      <c r="AJ22" t="inlineStr">
        <is>
          <t>38.04%</t>
        </is>
      </c>
      <c r="AK22" t="inlineStr">
        <is>
          <t>31.97%</t>
        </is>
      </c>
      <c r="AL22" t="inlineStr">
        <is>
          <t>39.31%</t>
        </is>
      </c>
    </row>
    <row r="23">
      <c r="A23" s="1" t="inlineStr">
        <is>
          <t>Income Tax Expense (Gain)</t>
        </is>
      </c>
      <c r="B23" t="inlineStr">
        <is>
          <t>349</t>
        </is>
      </c>
      <c r="C23" t="inlineStr">
        <is>
          <t>368</t>
        </is>
      </c>
      <c r="D23" t="inlineStr">
        <is>
          <t>410</t>
        </is>
      </c>
      <c r="E23" t="inlineStr">
        <is>
          <t>401</t>
        </is>
      </c>
      <c r="F23" t="inlineStr">
        <is>
          <t>430</t>
        </is>
      </c>
      <c r="G23" t="inlineStr">
        <is>
          <t>444</t>
        </is>
      </c>
      <c r="H23" t="inlineStr">
        <is>
          <t>440</t>
        </is>
      </c>
      <c r="I23" t="inlineStr">
        <is>
          <t>490</t>
        </is>
      </c>
      <c r="J23" t="inlineStr">
        <is>
          <t>593</t>
        </is>
      </c>
      <c r="K23" t="inlineStr">
        <is>
          <t>662</t>
        </is>
      </c>
      <c r="L23" t="inlineStr">
        <is>
          <t>742</t>
        </is>
      </c>
      <c r="M23" t="inlineStr">
        <is>
          <t>678</t>
        </is>
      </c>
      <c r="N23" t="inlineStr">
        <is>
          <t>765</t>
        </is>
      </c>
      <c r="O23" t="inlineStr">
        <is>
          <t>757</t>
        </is>
      </c>
      <c r="P23" t="inlineStr">
        <is>
          <t>936</t>
        </is>
      </c>
      <c r="Q23" t="inlineStr">
        <is>
          <t>905</t>
        </is>
      </c>
      <c r="R23" t="inlineStr">
        <is>
          <t>693</t>
        </is>
      </c>
      <c r="S23" t="inlineStr">
        <is>
          <t>670</t>
        </is>
      </c>
      <c r="T23" t="inlineStr">
        <is>
          <t>838</t>
        </is>
      </c>
      <c r="U23" t="inlineStr">
        <is>
          <t>924</t>
        </is>
      </c>
      <c r="V23" t="inlineStr">
        <is>
          <t>1,099</t>
        </is>
      </c>
      <c r="W23" t="inlineStr">
        <is>
          <t>1,293</t>
        </is>
      </c>
      <c r="X23" t="inlineStr">
        <is>
          <t>1,237</t>
        </is>
      </c>
      <c r="Y23" t="inlineStr">
        <is>
          <t>1,845</t>
        </is>
      </c>
      <c r="Z23" t="inlineStr">
        <is>
          <t>1,936</t>
        </is>
      </c>
      <c r="AA23" t="inlineStr">
        <is>
          <t>2,054</t>
        </is>
      </c>
      <c r="AB23" t="inlineStr">
        <is>
          <t>2,509</t>
        </is>
      </c>
      <c r="AC23" t="inlineStr">
        <is>
          <t>2,614</t>
        </is>
      </c>
      <c r="AD23" t="inlineStr">
        <is>
          <t>2,619</t>
        </is>
      </c>
      <c r="AE23" t="inlineStr">
        <is>
          <t>2,614</t>
        </is>
      </c>
      <c r="AF23" t="inlineStr">
        <is>
          <t>2,026</t>
        </is>
      </c>
      <c r="AG23" t="inlineStr">
        <is>
          <t>2,180</t>
        </is>
      </c>
      <c r="AH23" t="inlineStr">
        <is>
          <t>3,381</t>
        </is>
      </c>
      <c r="AI23" t="inlineStr">
        <is>
          <t>1,892</t>
        </is>
      </c>
      <c r="AJ23" t="inlineStr">
        <is>
          <t>1,993</t>
        </is>
      </c>
      <c r="AK23" t="inlineStr">
        <is>
          <t>1,410</t>
        </is>
      </c>
      <c r="AL23" t="inlineStr">
        <is>
          <t>1,583</t>
        </is>
      </c>
    </row>
    <row r="24">
      <c r="A24" s="1" t="inlineStr">
        <is>
          <t>Net Income</t>
        </is>
      </c>
      <c r="B24" t="inlineStr">
        <is>
          <t>433</t>
        </is>
      </c>
      <c r="C24" t="inlineStr">
        <is>
          <t>480</t>
        </is>
      </c>
      <c r="D24" t="inlineStr">
        <is>
          <t>549</t>
        </is>
      </c>
      <c r="E24" t="inlineStr">
        <is>
          <t>646</t>
        </is>
      </c>
      <c r="F24" t="inlineStr">
        <is>
          <t>727</t>
        </is>
      </c>
      <c r="G24" t="inlineStr">
        <is>
          <t>802</t>
        </is>
      </c>
      <c r="H24" t="inlineStr">
        <is>
          <t>860</t>
        </is>
      </c>
      <c r="I24" t="inlineStr">
        <is>
          <t>959</t>
        </is>
      </c>
      <c r="J24" t="inlineStr">
        <is>
          <t>1,083</t>
        </is>
      </c>
      <c r="K24" t="inlineStr">
        <is>
          <t>1,224</t>
        </is>
      </c>
      <c r="L24" t="inlineStr">
        <is>
          <t>1,427</t>
        </is>
      </c>
      <c r="M24" t="inlineStr">
        <is>
          <t>1,573</t>
        </is>
      </c>
      <c r="N24" t="inlineStr">
        <is>
          <t>1,643</t>
        </is>
      </c>
      <c r="O24" t="inlineStr">
        <is>
          <t>1,550</t>
        </is>
      </c>
      <c r="P24" t="inlineStr">
        <is>
          <t>1,948</t>
        </is>
      </c>
      <c r="Q24" t="inlineStr">
        <is>
          <t>1,977</t>
        </is>
      </c>
      <c r="R24" t="inlineStr">
        <is>
          <t>1,637</t>
        </is>
      </c>
      <c r="S24" t="inlineStr">
        <is>
          <t>894</t>
        </is>
      </c>
      <c r="T24" t="inlineStr">
        <is>
          <t>1,471</t>
        </is>
      </c>
      <c r="U24" t="inlineStr">
        <is>
          <t>2,279</t>
        </is>
      </c>
      <c r="V24" t="inlineStr">
        <is>
          <t>2,602</t>
        </is>
      </c>
      <c r="W24" t="inlineStr">
        <is>
          <t>3,544</t>
        </is>
      </c>
      <c r="X24" t="inlineStr">
        <is>
          <t>2,395</t>
        </is>
      </c>
      <c r="Y24" t="inlineStr">
        <is>
          <t>4,313</t>
        </is>
      </c>
      <c r="Z24" t="inlineStr">
        <is>
          <t>4,551</t>
        </is>
      </c>
      <c r="AA24" t="inlineStr">
        <is>
          <t>4,946</t>
        </is>
      </c>
      <c r="AB24" t="inlineStr">
        <is>
          <t>5,503</t>
        </is>
      </c>
      <c r="AC24" t="inlineStr">
        <is>
          <t>5,465</t>
        </is>
      </c>
      <c r="AD24" t="inlineStr">
        <is>
          <t>5,586</t>
        </is>
      </c>
      <c r="AE24" t="inlineStr">
        <is>
          <t>4,758</t>
        </is>
      </c>
      <c r="AF24" t="inlineStr">
        <is>
          <t>4,529</t>
        </is>
      </c>
      <c r="AG24" t="inlineStr">
        <is>
          <t>4,687</t>
        </is>
      </c>
      <c r="AH24" t="inlineStr">
        <is>
          <t>5,192</t>
        </is>
      </c>
      <c r="AI24" t="inlineStr">
        <is>
          <t>5,924</t>
        </is>
      </c>
      <c r="AJ24" t="inlineStr">
        <is>
          <t>6,025</t>
        </is>
      </c>
      <c r="AK24" t="inlineStr">
        <is>
          <t>4,731</t>
        </is>
      </c>
      <c r="AL24" t="inlineStr">
        <is>
          <t>7,545</t>
        </is>
      </c>
    </row>
    <row r="25">
      <c r="A25" s="1" t="inlineStr">
        <is>
          <t>Net Income Ratio</t>
        </is>
      </c>
      <c r="B25" t="inlineStr">
        <is>
          <t>11.72%</t>
        </is>
      </c>
      <c r="C25" t="inlineStr">
        <is>
          <t>11.58%</t>
        </is>
      </c>
      <c r="D25" t="inlineStr">
        <is>
          <t>11.22%</t>
        </is>
      </c>
      <c r="E25" t="inlineStr">
        <is>
          <t>11.60%</t>
        </is>
      </c>
      <c r="F25" t="inlineStr">
        <is>
          <t>11.84%</t>
        </is>
      </c>
      <c r="G25" t="inlineStr">
        <is>
          <t>12.08%</t>
        </is>
      </c>
      <c r="H25" t="inlineStr">
        <is>
          <t>12.84%</t>
        </is>
      </c>
      <c r="I25" t="inlineStr">
        <is>
          <t>13.44%</t>
        </is>
      </c>
      <c r="J25" t="inlineStr">
        <is>
          <t>14.61%</t>
        </is>
      </c>
      <c r="K25" t="inlineStr">
        <is>
          <t>14.71%</t>
        </is>
      </c>
      <c r="L25" t="inlineStr">
        <is>
          <t>14.57%</t>
        </is>
      </c>
      <c r="M25" t="inlineStr">
        <is>
          <t>14.72%</t>
        </is>
      </c>
      <c r="N25" t="inlineStr">
        <is>
          <t>14.40%</t>
        </is>
      </c>
      <c r="O25" t="inlineStr">
        <is>
          <t>12.48%</t>
        </is>
      </c>
      <c r="P25" t="inlineStr">
        <is>
          <t>14.69%</t>
        </is>
      </c>
      <c r="Q25" t="inlineStr">
        <is>
          <t>13.88%</t>
        </is>
      </c>
      <c r="R25" t="inlineStr">
        <is>
          <t>11.01%</t>
        </is>
      </c>
      <c r="S25" t="inlineStr">
        <is>
          <t>5.80%</t>
        </is>
      </c>
      <c r="T25" t="inlineStr">
        <is>
          <t>8.58%</t>
        </is>
      </c>
      <c r="U25" t="inlineStr">
        <is>
          <t>11.95%</t>
        </is>
      </c>
      <c r="V25" t="inlineStr">
        <is>
          <t>12.72%</t>
        </is>
      </c>
      <c r="W25" t="inlineStr">
        <is>
          <t>16.42%</t>
        </is>
      </c>
      <c r="X25" t="inlineStr">
        <is>
          <t>10.51%</t>
        </is>
      </c>
      <c r="Y25" t="inlineStr">
        <is>
          <t>18.34%</t>
        </is>
      </c>
      <c r="Z25" t="inlineStr">
        <is>
          <t>20.01%</t>
        </is>
      </c>
      <c r="AA25" t="inlineStr">
        <is>
          <t>20.55%</t>
        </is>
      </c>
      <c r="AB25" t="inlineStr">
        <is>
          <t>20.38%</t>
        </is>
      </c>
      <c r="AC25" t="inlineStr">
        <is>
          <t>19.82%</t>
        </is>
      </c>
      <c r="AD25" t="inlineStr">
        <is>
          <t>19.87%</t>
        </is>
      </c>
      <c r="AE25" t="inlineStr">
        <is>
          <t>17.34%</t>
        </is>
      </c>
      <c r="AF25" t="inlineStr">
        <is>
          <t>17.82%</t>
        </is>
      </c>
      <c r="AG25" t="inlineStr">
        <is>
          <t>19.03%</t>
        </is>
      </c>
      <c r="AH25" t="inlineStr">
        <is>
          <t>22.75%</t>
        </is>
      </c>
      <c r="AI25" t="inlineStr">
        <is>
          <t>28.18%</t>
        </is>
      </c>
      <c r="AJ25" t="inlineStr">
        <is>
          <t>28.59%</t>
        </is>
      </c>
      <c r="AK25" t="inlineStr">
        <is>
          <t>24.63%</t>
        </is>
      </c>
      <c r="AL25" t="inlineStr">
        <is>
          <t>32.49%</t>
        </is>
      </c>
    </row>
    <row r="26">
      <c r="A26" s="1" t="inlineStr">
        <is>
          <t>EPS</t>
        </is>
      </c>
      <c r="B26" t="inlineStr">
        <is>
          <t>0.28</t>
        </is>
      </c>
      <c r="C26" t="inlineStr">
        <is>
          <t>0.32</t>
        </is>
      </c>
      <c r="D26" t="inlineStr">
        <is>
          <t>0.37</t>
        </is>
      </c>
      <c r="E26" t="inlineStr">
        <is>
          <t>0.43</t>
        </is>
      </c>
      <c r="F26" t="inlineStr">
        <is>
          <t>0.49</t>
        </is>
      </c>
      <c r="G26" t="inlineStr">
        <is>
          <t>0.55</t>
        </is>
      </c>
      <c r="H26" t="inlineStr">
        <is>
          <t>0.59</t>
        </is>
      </c>
      <c r="I26" t="inlineStr">
        <is>
          <t>0.65</t>
        </is>
      </c>
      <c r="J26" t="inlineStr">
        <is>
          <t>0.73</t>
        </is>
      </c>
      <c r="K26" t="inlineStr">
        <is>
          <t>0.84</t>
        </is>
      </c>
      <c r="L26" t="inlineStr">
        <is>
          <t>0.98</t>
        </is>
      </c>
      <c r="M26" t="inlineStr">
        <is>
          <t>1.10</t>
        </is>
      </c>
      <c r="N26" t="inlineStr">
        <is>
          <t>1.18</t>
        </is>
      </c>
      <c r="O26" t="inlineStr">
        <is>
          <t>1.14</t>
        </is>
      </c>
      <c r="P26" t="inlineStr">
        <is>
          <t>1.44</t>
        </is>
      </c>
      <c r="Q26" t="inlineStr">
        <is>
          <t>1.49</t>
        </is>
      </c>
      <c r="R26" t="inlineStr">
        <is>
          <t>1.27</t>
        </is>
      </c>
      <c r="S26" t="inlineStr">
        <is>
          <t>0.70</t>
        </is>
      </c>
      <c r="T26" t="inlineStr">
        <is>
          <t>1.16</t>
        </is>
      </c>
      <c r="U26" t="inlineStr">
        <is>
          <t>1.81</t>
        </is>
      </c>
      <c r="V26" t="inlineStr">
        <is>
          <t>2.06</t>
        </is>
      </c>
      <c r="W26" t="inlineStr">
        <is>
          <t>2.87</t>
        </is>
      </c>
      <c r="X26" t="inlineStr">
        <is>
          <t>2.02</t>
        </is>
      </c>
      <c r="Y26" t="inlineStr">
        <is>
          <t>3.87</t>
        </is>
      </c>
      <c r="Z26" t="inlineStr">
        <is>
          <t>4.23</t>
        </is>
      </c>
      <c r="AA26" t="inlineStr">
        <is>
          <t>4.69</t>
        </is>
      </c>
      <c r="AB26" t="inlineStr">
        <is>
          <t>5.39</t>
        </is>
      </c>
      <c r="AC26" t="inlineStr">
        <is>
          <t>5.45</t>
        </is>
      </c>
      <c r="AD26" t="inlineStr">
        <is>
          <t>5.64</t>
        </is>
      </c>
      <c r="AE26" t="inlineStr">
        <is>
          <t>4.94</t>
        </is>
      </c>
      <c r="AF26" t="inlineStr">
        <is>
          <t>4.99</t>
        </is>
      </c>
      <c r="AG26" t="inlineStr">
        <is>
          <t>5.72</t>
        </is>
      </c>
      <c r="AH26" t="inlineStr">
        <is>
          <t>6.54</t>
        </is>
      </c>
      <c r="AI26" t="inlineStr">
        <is>
          <t>7.72</t>
        </is>
      </c>
      <c r="AJ26" t="inlineStr">
        <is>
          <t>8.07</t>
        </is>
      </c>
      <c r="AK26" t="inlineStr">
        <is>
          <t>6.35</t>
        </is>
      </c>
      <c r="AL26" t="inlineStr">
        <is>
          <t>10.12</t>
        </is>
      </c>
    </row>
    <row r="27">
      <c r="A27" s="1" t="inlineStr">
        <is>
          <t>EPS Diluted</t>
        </is>
      </c>
      <c r="B27" t="inlineStr">
        <is>
          <t>0.28</t>
        </is>
      </c>
      <c r="C27" t="inlineStr">
        <is>
          <t>0.32</t>
        </is>
      </c>
      <c r="D27" t="inlineStr">
        <is>
          <t>0.37</t>
        </is>
      </c>
      <c r="E27" t="inlineStr">
        <is>
          <t>0.43</t>
        </is>
      </c>
      <c r="F27" t="inlineStr">
        <is>
          <t>0.48</t>
        </is>
      </c>
      <c r="G27" t="inlineStr">
        <is>
          <t>0.54</t>
        </is>
      </c>
      <c r="H27" t="inlineStr">
        <is>
          <t>0.57</t>
        </is>
      </c>
      <c r="I27" t="inlineStr">
        <is>
          <t>0.64</t>
        </is>
      </c>
      <c r="J27" t="inlineStr">
        <is>
          <t>0.71</t>
        </is>
      </c>
      <c r="K27" t="inlineStr">
        <is>
          <t>0.84</t>
        </is>
      </c>
      <c r="L27" t="inlineStr">
        <is>
          <t>0.98</t>
        </is>
      </c>
      <c r="M27" t="inlineStr">
        <is>
          <t>1.10</t>
        </is>
      </c>
      <c r="N27" t="inlineStr">
        <is>
          <t>1.15</t>
        </is>
      </c>
      <c r="O27" t="inlineStr">
        <is>
          <t>1.10</t>
        </is>
      </c>
      <c r="P27" t="inlineStr">
        <is>
          <t>1.39</t>
        </is>
      </c>
      <c r="Q27" t="inlineStr">
        <is>
          <t>1.46</t>
        </is>
      </c>
      <c r="R27" t="inlineStr">
        <is>
          <t>1.25</t>
        </is>
      </c>
      <c r="S27" t="inlineStr">
        <is>
          <t>0.70</t>
        </is>
      </c>
      <c r="T27" t="inlineStr">
        <is>
          <t>1.15</t>
        </is>
      </c>
      <c r="U27" t="inlineStr">
        <is>
          <t>1.79</t>
        </is>
      </c>
      <c r="V27" t="inlineStr">
        <is>
          <t>2.04</t>
        </is>
      </c>
      <c r="W27" t="inlineStr">
        <is>
          <t>2.83</t>
        </is>
      </c>
      <c r="X27" t="inlineStr">
        <is>
          <t>1.98</t>
        </is>
      </c>
      <c r="Y27" t="inlineStr">
        <is>
          <t>3.76</t>
        </is>
      </c>
      <c r="Z27" t="inlineStr">
        <is>
          <t>4.11</t>
        </is>
      </c>
      <c r="AA27" t="inlineStr">
        <is>
          <t>4.58</t>
        </is>
      </c>
      <c r="AB27" t="inlineStr">
        <is>
          <t>5.27</t>
        </is>
      </c>
      <c r="AC27" t="inlineStr">
        <is>
          <t>5.36</t>
        </is>
      </c>
      <c r="AD27" t="inlineStr">
        <is>
          <t>5.55</t>
        </is>
      </c>
      <c r="AE27" t="inlineStr">
        <is>
          <t>4.82</t>
        </is>
      </c>
      <c r="AF27" t="inlineStr">
        <is>
          <t>4.80</t>
        </is>
      </c>
      <c r="AG27" t="inlineStr">
        <is>
          <t>5.44</t>
        </is>
      </c>
      <c r="AH27" t="inlineStr">
        <is>
          <t>6.37</t>
        </is>
      </c>
      <c r="AI27" t="inlineStr">
        <is>
          <t>7.54</t>
        </is>
      </c>
      <c r="AJ27" t="inlineStr">
        <is>
          <t>7.88</t>
        </is>
      </c>
      <c r="AK27" t="inlineStr">
        <is>
          <t>6.31</t>
        </is>
      </c>
      <c r="AL27" t="inlineStr">
        <is>
          <t>10.12</t>
        </is>
      </c>
    </row>
    <row r="28">
      <c r="A28" s="1" t="inlineStr">
        <is>
          <t>Weighted Avg. Shares Outs.</t>
        </is>
      </c>
      <c r="B28" t="inlineStr">
        <is>
          <t>1,530</t>
        </is>
      </c>
      <c r="C28" t="inlineStr">
        <is>
          <t>1,488</t>
        </is>
      </c>
      <c r="D28" t="inlineStr">
        <is>
          <t>1,480</t>
        </is>
      </c>
      <c r="E28" t="inlineStr">
        <is>
          <t>1,502</t>
        </is>
      </c>
      <c r="F28" t="inlineStr">
        <is>
          <t>1,475</t>
        </is>
      </c>
      <c r="G28" t="inlineStr">
        <is>
          <t>1,433</t>
        </is>
      </c>
      <c r="H28" t="inlineStr">
        <is>
          <t>1,424</t>
        </is>
      </c>
      <c r="I28" t="inlineStr">
        <is>
          <t>1,452</t>
        </is>
      </c>
      <c r="J28" t="inlineStr">
        <is>
          <t>1,419</t>
        </is>
      </c>
      <c r="K28" t="inlineStr">
        <is>
          <t>1,401</t>
        </is>
      </c>
      <c r="L28" t="inlineStr">
        <is>
          <t>1,408</t>
        </is>
      </c>
      <c r="M28" t="inlineStr">
        <is>
          <t>1,398</t>
        </is>
      </c>
      <c r="N28" t="inlineStr">
        <is>
          <t>1,379</t>
        </is>
      </c>
      <c r="O28" t="inlineStr">
        <is>
          <t>1,365</t>
        </is>
      </c>
      <c r="P28" t="inlineStr">
        <is>
          <t>1,355</t>
        </is>
      </c>
      <c r="Q28" t="inlineStr">
        <is>
          <t>1,323</t>
        </is>
      </c>
      <c r="R28" t="inlineStr">
        <is>
          <t>1,290</t>
        </is>
      </c>
      <c r="S28" t="inlineStr">
        <is>
          <t>1,273</t>
        </is>
      </c>
      <c r="T28" t="inlineStr">
        <is>
          <t>1,270</t>
        </is>
      </c>
      <c r="U28" t="inlineStr">
        <is>
          <t>1,260</t>
        </is>
      </c>
      <c r="V28" t="inlineStr">
        <is>
          <t>1,260</t>
        </is>
      </c>
      <c r="W28" t="inlineStr">
        <is>
          <t>1,234</t>
        </is>
      </c>
      <c r="X28" t="inlineStr">
        <is>
          <t>1,188</t>
        </is>
      </c>
      <c r="Y28" t="inlineStr">
        <is>
          <t>1,130</t>
        </is>
      </c>
      <c r="Z28" t="inlineStr">
        <is>
          <t>1,097</t>
        </is>
      </c>
      <c r="AA28" t="inlineStr">
        <is>
          <t>1,054</t>
        </is>
      </c>
      <c r="AB28" t="inlineStr">
        <is>
          <t>1,021</t>
        </is>
      </c>
      <c r="AC28" t="inlineStr">
        <is>
          <t>1,003</t>
        </is>
      </c>
      <c r="AD28" t="inlineStr">
        <is>
          <t>990</t>
        </is>
      </c>
      <c r="AE28" t="inlineStr">
        <is>
          <t>963</t>
        </is>
      </c>
      <c r="AF28" t="inlineStr">
        <is>
          <t>907</t>
        </is>
      </c>
      <c r="AG28" t="inlineStr">
        <is>
          <t>819</t>
        </is>
      </c>
      <c r="AH28" t="inlineStr">
        <is>
          <t>794</t>
        </is>
      </c>
      <c r="AI28" t="inlineStr">
        <is>
          <t>767</t>
        </is>
      </c>
      <c r="AJ28" t="inlineStr">
        <is>
          <t>746</t>
        </is>
      </c>
      <c r="AK28" t="inlineStr">
        <is>
          <t>745</t>
        </is>
      </c>
      <c r="AL28" t="inlineStr">
        <is>
          <t>747</t>
        </is>
      </c>
    </row>
    <row r="29">
      <c r="A29" s="1" t="inlineStr">
        <is>
          <t>Weighted Avg. Shares Outs. Dil.</t>
        </is>
      </c>
      <c r="B29" t="inlineStr">
        <is>
          <t>1,530</t>
        </is>
      </c>
      <c r="C29" t="inlineStr">
        <is>
          <t>1,488</t>
        </is>
      </c>
      <c r="D29" t="inlineStr">
        <is>
          <t>1,480</t>
        </is>
      </c>
      <c r="E29" t="inlineStr">
        <is>
          <t>1,502</t>
        </is>
      </c>
      <c r="F29" t="inlineStr">
        <is>
          <t>1,505</t>
        </is>
      </c>
      <c r="G29" t="inlineStr">
        <is>
          <t>1,460</t>
        </is>
      </c>
      <c r="H29" t="inlineStr">
        <is>
          <t>1,474</t>
        </is>
      </c>
      <c r="I29" t="inlineStr">
        <is>
          <t>1,475</t>
        </is>
      </c>
      <c r="J29" t="inlineStr">
        <is>
          <t>1,459</t>
        </is>
      </c>
      <c r="K29" t="inlineStr">
        <is>
          <t>1,401</t>
        </is>
      </c>
      <c r="L29" t="inlineStr">
        <is>
          <t>1,409</t>
        </is>
      </c>
      <c r="M29" t="inlineStr">
        <is>
          <t>1,436</t>
        </is>
      </c>
      <c r="N29" t="inlineStr">
        <is>
          <t>1,410</t>
        </is>
      </c>
      <c r="O29" t="inlineStr">
        <is>
          <t>1,406</t>
        </is>
      </c>
      <c r="P29" t="inlineStr">
        <is>
          <t>1,404</t>
        </is>
      </c>
      <c r="Q29" t="inlineStr">
        <is>
          <t>1,357</t>
        </is>
      </c>
      <c r="R29" t="inlineStr">
        <is>
          <t>1,309</t>
        </is>
      </c>
      <c r="S29" t="inlineStr">
        <is>
          <t>1,282</t>
        </is>
      </c>
      <c r="T29" t="inlineStr">
        <is>
          <t>1,277</t>
        </is>
      </c>
      <c r="U29" t="inlineStr">
        <is>
          <t>1,274</t>
        </is>
      </c>
      <c r="V29" t="inlineStr">
        <is>
          <t>1,274</t>
        </is>
      </c>
      <c r="W29" t="inlineStr">
        <is>
          <t>1,252</t>
        </is>
      </c>
      <c r="X29" t="inlineStr">
        <is>
          <t>1,212</t>
        </is>
      </c>
      <c r="Y29" t="inlineStr">
        <is>
          <t>1,146</t>
        </is>
      </c>
      <c r="Z29" t="inlineStr">
        <is>
          <t>1,107</t>
        </is>
      </c>
      <c r="AA29" t="inlineStr">
        <is>
          <t>1,080</t>
        </is>
      </c>
      <c r="AB29" t="inlineStr">
        <is>
          <t>1,045</t>
        </is>
      </c>
      <c r="AC29" t="inlineStr">
        <is>
          <t>1,020</t>
        </is>
      </c>
      <c r="AD29" t="inlineStr">
        <is>
          <t>1,006</t>
        </is>
      </c>
      <c r="AE29" t="inlineStr">
        <is>
          <t>986</t>
        </is>
      </c>
      <c r="AF29" t="inlineStr">
        <is>
          <t>945</t>
        </is>
      </c>
      <c r="AG29" t="inlineStr">
        <is>
          <t>861</t>
        </is>
      </c>
      <c r="AH29" t="inlineStr">
        <is>
          <t>816</t>
        </is>
      </c>
      <c r="AI29" t="inlineStr">
        <is>
          <t>786</t>
        </is>
      </c>
      <c r="AJ29" t="inlineStr">
        <is>
          <t>765</t>
        </is>
      </c>
      <c r="AK29" t="inlineStr">
        <is>
          <t>750</t>
        </is>
      </c>
      <c r="AL29" t="inlineStr">
        <is>
          <t>752</t>
        </is>
      </c>
    </row>
    <row r="32">
      <c r="A32" s="2" t="inlineStr">
        <is>
          <t>SGA / Gross Profit</t>
        </is>
      </c>
      <c r="B32" s="3">
        <f>B8/B4</f>
        <v/>
      </c>
      <c r="C32" s="3">
        <f>C8/C4</f>
        <v/>
      </c>
      <c r="D32" s="3">
        <f>D8/D4</f>
        <v/>
      </c>
      <c r="E32" s="3">
        <f>E8/E4</f>
        <v/>
      </c>
      <c r="F32" s="3">
        <f>F8/F4</f>
        <v/>
      </c>
      <c r="G32" s="3">
        <f>G8/G4</f>
        <v/>
      </c>
      <c r="H32" s="3">
        <f>H8/H4</f>
        <v/>
      </c>
      <c r="I32" s="3">
        <f>I8/I4</f>
        <v/>
      </c>
      <c r="J32" s="3">
        <f>J8/J4</f>
        <v/>
      </c>
      <c r="K32" s="3">
        <f>K8/K4</f>
        <v/>
      </c>
      <c r="L32" s="3">
        <f>L8/L4</f>
        <v/>
      </c>
      <c r="M32" s="3">
        <f>M8/M4</f>
        <v/>
      </c>
      <c r="N32" s="3">
        <f>N8/N4</f>
        <v/>
      </c>
      <c r="O32" s="3">
        <f>O8/O4</f>
        <v/>
      </c>
      <c r="P32" s="3">
        <f>P8/P4</f>
        <v/>
      </c>
      <c r="Q32" s="3">
        <f>Q8/Q4</f>
        <v/>
      </c>
      <c r="R32" s="3">
        <f>R8/R4</f>
        <v/>
      </c>
      <c r="S32" s="3">
        <f>S8/S4</f>
        <v/>
      </c>
      <c r="T32" s="3">
        <f>T8/T4</f>
        <v/>
      </c>
      <c r="U32" s="3">
        <f>U8/U4</f>
        <v/>
      </c>
      <c r="V32" s="3">
        <f>V8/V4</f>
        <v/>
      </c>
      <c r="W32" s="3">
        <f>W8/W4</f>
        <v/>
      </c>
      <c r="X32" s="3">
        <f>X8/X4</f>
        <v/>
      </c>
      <c r="Y32" s="3">
        <f>Y8/Y4</f>
        <v/>
      </c>
      <c r="Z32" s="3">
        <f>Z8/Z4</f>
        <v/>
      </c>
      <c r="AA32" s="3">
        <f>AA8/AA4</f>
        <v/>
      </c>
      <c r="AB32" s="3">
        <f>AB8/AB4</f>
        <v/>
      </c>
      <c r="AC32" s="3">
        <f>AC8/AC4</f>
        <v/>
      </c>
      <c r="AD32" s="3">
        <f>AD8/AD4</f>
        <v/>
      </c>
      <c r="AE32" s="3">
        <f>AE8/AE4</f>
        <v/>
      </c>
      <c r="AF32" s="3">
        <f>AF8/AF4</f>
        <v/>
      </c>
      <c r="AG32" s="3">
        <f>AG8/AG4</f>
        <v/>
      </c>
      <c r="AH32" s="3">
        <f>AH8/AH4</f>
        <v/>
      </c>
      <c r="AI32" s="3">
        <f>AI8/AI4</f>
        <v/>
      </c>
      <c r="AJ32" s="3">
        <f>AJ8/AJ4</f>
        <v/>
      </c>
      <c r="AK32" s="3">
        <f>AK8/AK4</f>
        <v/>
      </c>
      <c r="AL32" s="3">
        <f>AL8/AL4</f>
        <v/>
      </c>
    </row>
    <row r="34">
      <c r="A34" t="inlineStr">
        <is>
          <t>Gross Margin</t>
        </is>
      </c>
      <c r="B34" s="3">
        <f>B4/B2</f>
        <v/>
      </c>
      <c r="C34" s="3">
        <f>C4/C2</f>
        <v/>
      </c>
      <c r="D34" s="3">
        <f>D4/D2</f>
        <v/>
      </c>
      <c r="E34" s="3">
        <f>E4/E2</f>
        <v/>
      </c>
      <c r="F34" s="3">
        <f>F4/F2</f>
        <v/>
      </c>
      <c r="G34" s="3">
        <f>G4/G2</f>
        <v/>
      </c>
      <c r="H34" s="3">
        <f>H4/H2</f>
        <v/>
      </c>
      <c r="I34" s="3">
        <f>I4/I2</f>
        <v/>
      </c>
      <c r="J34" s="3">
        <f>J4/J2</f>
        <v/>
      </c>
      <c r="K34" s="3">
        <f>K4/K2</f>
        <v/>
      </c>
      <c r="L34" s="3">
        <f>L4/L2</f>
        <v/>
      </c>
      <c r="M34" s="3">
        <f>M4/M2</f>
        <v/>
      </c>
      <c r="N34" s="3">
        <f>N4/N2</f>
        <v/>
      </c>
      <c r="O34" s="3">
        <f>O4/O2</f>
        <v/>
      </c>
      <c r="P34" s="3">
        <f>P4/P2</f>
        <v/>
      </c>
      <c r="Q34" s="3">
        <f>Q4/Q2</f>
        <v/>
      </c>
      <c r="R34" s="3">
        <f>R4/R2</f>
        <v/>
      </c>
      <c r="S34" s="3">
        <f>S4/S2</f>
        <v/>
      </c>
      <c r="T34" s="3">
        <f>T4/T2</f>
        <v/>
      </c>
      <c r="U34" s="3">
        <f>U4/U2</f>
        <v/>
      </c>
      <c r="V34" s="3">
        <f>V4/V2</f>
        <v/>
      </c>
      <c r="W34" s="3">
        <f>W4/W2</f>
        <v/>
      </c>
      <c r="X34" s="3">
        <f>X4/X2</f>
        <v/>
      </c>
      <c r="Y34" s="3">
        <f>Y4/Y2</f>
        <v/>
      </c>
      <c r="Z34" s="3">
        <f>Z4/Z2</f>
        <v/>
      </c>
      <c r="AA34" s="3">
        <f>AA4/AA2</f>
        <v/>
      </c>
      <c r="AB34" s="3">
        <f>AB4/AB2</f>
        <v/>
      </c>
      <c r="AC34" s="3">
        <f>AC4/AC2</f>
        <v/>
      </c>
      <c r="AD34" s="3">
        <f>AD4/AD2</f>
        <v/>
      </c>
      <c r="AE34" s="3">
        <f>AE4/AE2</f>
        <v/>
      </c>
      <c r="AF34" s="3">
        <f>AF4/AF2</f>
        <v/>
      </c>
      <c r="AG34" s="3">
        <f>AG4/AG2</f>
        <v/>
      </c>
      <c r="AH34" s="3">
        <f>AH4/AH2</f>
        <v/>
      </c>
      <c r="AI34" s="3">
        <f>AI4/AI2</f>
        <v/>
      </c>
      <c r="AJ34" s="3">
        <f>AJ4/AJ2</f>
        <v/>
      </c>
      <c r="AK34" s="3">
        <f>AK4/AK2</f>
        <v/>
      </c>
      <c r="AL34" s="3">
        <f>AL4/AL2</f>
        <v/>
      </c>
    </row>
    <row r="35">
      <c r="A35" t="inlineStr">
        <is>
          <t>Profit Margin</t>
        </is>
      </c>
      <c r="B35" s="3">
        <f>B24/B4</f>
        <v/>
      </c>
      <c r="C35" s="3">
        <f>C24/C4</f>
        <v/>
      </c>
      <c r="D35" s="3">
        <f>D24/D4</f>
        <v/>
      </c>
      <c r="E35" s="3">
        <f>E24/E4</f>
        <v/>
      </c>
      <c r="F35" s="3">
        <f>F24/F4</f>
        <v/>
      </c>
      <c r="G35" s="3">
        <f>G24/G4</f>
        <v/>
      </c>
      <c r="H35" s="3">
        <f>H24/H4</f>
        <v/>
      </c>
      <c r="I35" s="3">
        <f>I24/I4</f>
        <v/>
      </c>
      <c r="J35" s="3">
        <f>J24/J4</f>
        <v/>
      </c>
      <c r="K35" s="3">
        <f>K24/K4</f>
        <v/>
      </c>
      <c r="L35" s="3">
        <f>L24/L4</f>
        <v/>
      </c>
      <c r="M35" s="3">
        <f>M24/M4</f>
        <v/>
      </c>
      <c r="N35" s="3">
        <f>N24/N4</f>
        <v/>
      </c>
      <c r="O35" s="3">
        <f>O24/O4</f>
        <v/>
      </c>
      <c r="P35" s="3">
        <f>P24/P4</f>
        <v/>
      </c>
      <c r="Q35" s="3">
        <f>Q24/Q4</f>
        <v/>
      </c>
      <c r="R35" s="3">
        <f>R24/R4</f>
        <v/>
      </c>
      <c r="S35" s="3">
        <f>S24/S4</f>
        <v/>
      </c>
      <c r="T35" s="3">
        <f>T24/T4</f>
        <v/>
      </c>
      <c r="U35" s="3">
        <f>U24/U4</f>
        <v/>
      </c>
      <c r="V35" s="3">
        <f>V24/V4</f>
        <v/>
      </c>
      <c r="W35" s="3">
        <f>W24/W4</f>
        <v/>
      </c>
      <c r="X35" s="3">
        <f>X24/X4</f>
        <v/>
      </c>
      <c r="Y35" s="3">
        <f>Y24/Y4</f>
        <v/>
      </c>
      <c r="Z35" s="3">
        <f>Z24/Z4</f>
        <v/>
      </c>
      <c r="AA35" s="3">
        <f>AA24/AA4</f>
        <v/>
      </c>
      <c r="AB35" s="3">
        <f>AB24/AB4</f>
        <v/>
      </c>
      <c r="AC35" s="3">
        <f>AC24/AC4</f>
        <v/>
      </c>
      <c r="AD35" s="3">
        <f>AD24/AD4</f>
        <v/>
      </c>
      <c r="AE35" s="3">
        <f>AE24/AE4</f>
        <v/>
      </c>
      <c r="AF35" s="3">
        <f>AF24/AF4</f>
        <v/>
      </c>
      <c r="AG35" s="3">
        <f>AG24/AG4</f>
        <v/>
      </c>
      <c r="AH35" s="3">
        <f>AH24/AH4</f>
        <v/>
      </c>
      <c r="AI35" s="3">
        <f>AI24/AI4</f>
        <v/>
      </c>
      <c r="AJ35" s="3">
        <f>AJ24/AJ4</f>
        <v/>
      </c>
      <c r="AK35" s="3">
        <f>AK24/AK4</f>
        <v/>
      </c>
      <c r="AL35" s="3">
        <f>AL24/AL4</f>
        <v/>
      </c>
    </row>
    <row r="37">
      <c r="AK37" s="3" t="n">
        <v>0.5091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180</t>
        </is>
      </c>
      <c r="L2" t="inlineStr">
        <is>
          <t>335</t>
        </is>
      </c>
      <c r="M2" t="inlineStr">
        <is>
          <t>330</t>
        </is>
      </c>
      <c r="N2" t="inlineStr">
        <is>
          <t>341</t>
        </is>
      </c>
      <c r="O2" t="inlineStr">
        <is>
          <t>299</t>
        </is>
      </c>
      <c r="P2" t="inlineStr">
        <is>
          <t>420</t>
        </is>
      </c>
      <c r="Q2" t="inlineStr">
        <is>
          <t>422</t>
        </is>
      </c>
      <c r="R2" t="inlineStr">
        <is>
          <t>418</t>
        </is>
      </c>
      <c r="S2" t="inlineStr">
        <is>
          <t>330</t>
        </is>
      </c>
      <c r="T2" t="inlineStr">
        <is>
          <t>493</t>
        </is>
      </c>
      <c r="U2" t="inlineStr">
        <is>
          <t>1,380</t>
        </is>
      </c>
      <c r="V2" t="inlineStr">
        <is>
          <t>4,260</t>
        </is>
      </c>
      <c r="W2" t="inlineStr">
        <is>
          <t>2,136</t>
        </is>
      </c>
      <c r="X2" t="inlineStr">
        <is>
          <t>1,981</t>
        </is>
      </c>
      <c r="Y2" t="inlineStr">
        <is>
          <t>2,063</t>
        </is>
      </c>
      <c r="Z2" t="inlineStr">
        <is>
          <t>1,796</t>
        </is>
      </c>
      <c r="AA2" t="inlineStr">
        <is>
          <t>2,387</t>
        </is>
      </c>
      <c r="AB2" t="inlineStr">
        <is>
          <t>2,336</t>
        </is>
      </c>
      <c r="AC2" t="inlineStr">
        <is>
          <t>2,336</t>
        </is>
      </c>
      <c r="AD2" t="inlineStr">
        <is>
          <t>2,799</t>
        </is>
      </c>
      <c r="AE2" t="inlineStr">
        <is>
          <t>2,078</t>
        </is>
      </c>
      <c r="AF2" t="inlineStr">
        <is>
          <t>7,686</t>
        </is>
      </c>
      <c r="AG2" t="inlineStr">
        <is>
          <t>1,223</t>
        </is>
      </c>
      <c r="AH2" t="inlineStr">
        <is>
          <t>2,464</t>
        </is>
      </c>
      <c r="AI2" t="inlineStr">
        <is>
          <t>866</t>
        </is>
      </c>
      <c r="AJ2" t="inlineStr">
        <is>
          <t>899</t>
        </is>
      </c>
      <c r="AK2" t="inlineStr">
        <is>
          <t>3,449</t>
        </is>
      </c>
      <c r="AL2" t="inlineStr">
        <is>
          <t>4,709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  <c r="Z3" t="inlineStr">
        <is>
          <t>- -</t>
        </is>
      </c>
      <c r="AA3" t="inlineStr">
        <is>
          <t>- -</t>
        </is>
      </c>
      <c r="AB3" t="inlineStr">
        <is>
          <t>- -</t>
        </is>
      </c>
      <c r="AC3" t="inlineStr">
        <is>
          <t>- -</t>
        </is>
      </c>
      <c r="AD3" t="inlineStr">
        <is>
          <t>- -</t>
        </is>
      </c>
      <c r="AE3" t="inlineStr">
        <is>
          <t>- -</t>
        </is>
      </c>
      <c r="AF3" t="inlineStr">
        <is>
          <t>- -</t>
        </is>
      </c>
      <c r="AG3" t="inlineStr">
        <is>
          <t>- -</t>
        </is>
      </c>
      <c r="AH3" t="inlineStr">
        <is>
          <t>- -</t>
        </is>
      </c>
      <c r="AI3" t="inlineStr">
        <is>
          <t>- -</t>
        </is>
      </c>
      <c r="AJ3" t="inlineStr">
        <is>
          <t>- -</t>
        </is>
      </c>
      <c r="AK3" t="inlineStr">
        <is>
          <t>- -</t>
        </is>
      </c>
      <c r="AL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180</t>
        </is>
      </c>
      <c r="L4" t="inlineStr">
        <is>
          <t>335</t>
        </is>
      </c>
      <c r="M4" t="inlineStr">
        <is>
          <t>330</t>
        </is>
      </c>
      <c r="N4" t="inlineStr">
        <is>
          <t>341</t>
        </is>
      </c>
      <c r="O4" t="inlineStr">
        <is>
          <t>299</t>
        </is>
      </c>
      <c r="P4" t="inlineStr">
        <is>
          <t>420</t>
        </is>
      </c>
      <c r="Q4" t="inlineStr">
        <is>
          <t>422</t>
        </is>
      </c>
      <c r="R4" t="inlineStr">
        <is>
          <t>418</t>
        </is>
      </c>
      <c r="S4" t="inlineStr">
        <is>
          <t>330</t>
        </is>
      </c>
      <c r="T4" t="inlineStr">
        <is>
          <t>493</t>
        </is>
      </c>
      <c r="U4" t="inlineStr">
        <is>
          <t>1,380</t>
        </is>
      </c>
      <c r="V4" t="inlineStr">
        <is>
          <t>4,260</t>
        </is>
      </c>
      <c r="W4" t="inlineStr">
        <is>
          <t>2,136</t>
        </is>
      </c>
      <c r="X4" t="inlineStr">
        <is>
          <t>1,981</t>
        </is>
      </c>
      <c r="Y4" t="inlineStr">
        <is>
          <t>2,063</t>
        </is>
      </c>
      <c r="Z4" t="inlineStr">
        <is>
          <t>1,796</t>
        </is>
      </c>
      <c r="AA4" t="inlineStr">
        <is>
          <t>2,387</t>
        </is>
      </c>
      <c r="AB4" t="inlineStr">
        <is>
          <t>2,336</t>
        </is>
      </c>
      <c r="AC4" t="inlineStr">
        <is>
          <t>2,336</t>
        </is>
      </c>
      <c r="AD4" t="inlineStr">
        <is>
          <t>2,799</t>
        </is>
      </c>
      <c r="AE4" t="inlineStr">
        <is>
          <t>2,078</t>
        </is>
      </c>
      <c r="AF4" t="inlineStr">
        <is>
          <t>7,686</t>
        </is>
      </c>
      <c r="AG4" t="inlineStr">
        <is>
          <t>1,223</t>
        </is>
      </c>
      <c r="AH4" t="inlineStr">
        <is>
          <t>2,464</t>
        </is>
      </c>
      <c r="AI4" t="inlineStr">
        <is>
          <t>866</t>
        </is>
      </c>
      <c r="AJ4" t="inlineStr">
        <is>
          <t>899</t>
        </is>
      </c>
      <c r="AK4" t="inlineStr">
        <is>
          <t>3,449</t>
        </is>
      </c>
      <c r="AL4" t="inlineStr">
        <is>
          <t>4,709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379</t>
        </is>
      </c>
      <c r="L5" t="inlineStr">
        <is>
          <t>414</t>
        </is>
      </c>
      <c r="M5" t="inlineStr">
        <is>
          <t>495</t>
        </is>
      </c>
      <c r="N5" t="inlineStr">
        <is>
          <t>484</t>
        </is>
      </c>
      <c r="O5" t="inlineStr">
        <is>
          <t>609</t>
        </is>
      </c>
      <c r="P5" t="inlineStr">
        <is>
          <t>708</t>
        </is>
      </c>
      <c r="Q5" t="inlineStr">
        <is>
          <t>797</t>
        </is>
      </c>
      <c r="R5" t="inlineStr">
        <is>
          <t>882</t>
        </is>
      </c>
      <c r="S5" t="inlineStr">
        <is>
          <t>855</t>
        </is>
      </c>
      <c r="T5" t="inlineStr">
        <is>
          <t>735</t>
        </is>
      </c>
      <c r="U5" t="inlineStr">
        <is>
          <t>746</t>
        </is>
      </c>
      <c r="V5" t="inlineStr">
        <is>
          <t>796</t>
        </is>
      </c>
      <c r="W5" t="inlineStr">
        <is>
          <t>904</t>
        </is>
      </c>
      <c r="X5" t="inlineStr">
        <is>
          <t>1,054</t>
        </is>
      </c>
      <c r="Y5" t="inlineStr">
        <is>
          <t>931</t>
        </is>
      </c>
      <c r="Z5" t="inlineStr">
        <is>
          <t>1,060</t>
        </is>
      </c>
      <c r="AA5" t="inlineStr">
        <is>
          <t>1,179</t>
        </is>
      </c>
      <c r="AB5" t="inlineStr">
        <is>
          <t>1,335</t>
        </is>
      </c>
      <c r="AC5" t="inlineStr">
        <is>
          <t>1,375</t>
        </is>
      </c>
      <c r="AD5" t="inlineStr">
        <is>
          <t>1,320</t>
        </is>
      </c>
      <c r="AE5" t="inlineStr">
        <is>
          <t>1,214</t>
        </is>
      </c>
      <c r="AF5" t="inlineStr">
        <is>
          <t>1,299</t>
        </is>
      </c>
      <c r="AG5" t="inlineStr">
        <is>
          <t>1,474</t>
        </is>
      </c>
      <c r="AH5" t="inlineStr">
        <is>
          <t>1,976</t>
        </is>
      </c>
      <c r="AI5" t="inlineStr">
        <is>
          <t>2,442</t>
        </is>
      </c>
      <c r="AJ5" t="inlineStr">
        <is>
          <t>2,224</t>
        </is>
      </c>
      <c r="AK5" t="inlineStr">
        <is>
          <t>2,110</t>
        </is>
      </c>
      <c r="AL5" t="inlineStr">
        <is>
          <t>1,872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51</t>
        </is>
      </c>
      <c r="L6" t="inlineStr">
        <is>
          <t>58</t>
        </is>
      </c>
      <c r="M6" t="inlineStr">
        <is>
          <t>70</t>
        </is>
      </c>
      <c r="N6" t="inlineStr">
        <is>
          <t>71</t>
        </is>
      </c>
      <c r="O6" t="inlineStr">
        <is>
          <t>77</t>
        </is>
      </c>
      <c r="P6" t="inlineStr">
        <is>
          <t>83</t>
        </is>
      </c>
      <c r="Q6" t="inlineStr">
        <is>
          <t>99</t>
        </is>
      </c>
      <c r="R6" t="inlineStr">
        <is>
          <t>106</t>
        </is>
      </c>
      <c r="S6" t="inlineStr">
        <is>
          <t>112</t>
        </is>
      </c>
      <c r="T6" t="inlineStr">
        <is>
          <t>129</t>
        </is>
      </c>
      <c r="U6" t="inlineStr">
        <is>
          <t>148</t>
        </is>
      </c>
      <c r="V6" t="inlineStr">
        <is>
          <t>147</t>
        </is>
      </c>
      <c r="W6" t="inlineStr">
        <is>
          <t>149</t>
        </is>
      </c>
      <c r="X6" t="inlineStr">
        <is>
          <t>125</t>
        </is>
      </c>
      <c r="Y6" t="inlineStr">
        <is>
          <t>112</t>
        </is>
      </c>
      <c r="Z6" t="inlineStr">
        <is>
          <t>106</t>
        </is>
      </c>
      <c r="AA6" t="inlineStr">
        <is>
          <t>110</t>
        </is>
      </c>
      <c r="AB6" t="inlineStr">
        <is>
          <t>117</t>
        </is>
      </c>
      <c r="AC6" t="inlineStr">
        <is>
          <t>122</t>
        </is>
      </c>
      <c r="AD6" t="inlineStr">
        <is>
          <t>124</t>
        </is>
      </c>
      <c r="AE6" t="inlineStr">
        <is>
          <t>110</t>
        </is>
      </c>
      <c r="AF6" t="inlineStr">
        <is>
          <t>100</t>
        </is>
      </c>
      <c r="AG6" t="inlineStr">
        <is>
          <t>59</t>
        </is>
      </c>
      <c r="AH6" t="inlineStr">
        <is>
          <t>59</t>
        </is>
      </c>
      <c r="AI6" t="inlineStr">
        <is>
          <t>51</t>
        </is>
      </c>
      <c r="AJ6" t="inlineStr">
        <is>
          <t>50</t>
        </is>
      </c>
      <c r="AK6" t="inlineStr">
        <is>
          <t>51</t>
        </is>
      </c>
      <c r="AL6" t="inlineStr">
        <is>
          <t>- -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131</t>
        </is>
      </c>
      <c r="L7" t="inlineStr">
        <is>
          <t>149</t>
        </is>
      </c>
      <c r="M7" t="inlineStr">
        <is>
          <t>208</t>
        </is>
      </c>
      <c r="N7" t="inlineStr">
        <is>
          <t>247</t>
        </is>
      </c>
      <c r="O7" t="inlineStr">
        <is>
          <t>324</t>
        </is>
      </c>
      <c r="P7" t="inlineStr">
        <is>
          <t>362</t>
        </is>
      </c>
      <c r="Q7" t="inlineStr">
        <is>
          <t>345</t>
        </is>
      </c>
      <c r="R7" t="inlineStr">
        <is>
          <t>414</t>
        </is>
      </c>
      <c r="S7" t="inlineStr">
        <is>
          <t>418</t>
        </is>
      </c>
      <c r="T7" t="inlineStr">
        <is>
          <t>529</t>
        </is>
      </c>
      <c r="U7" t="inlineStr">
        <is>
          <t>585</t>
        </is>
      </c>
      <c r="V7" t="inlineStr">
        <is>
          <t>646</t>
        </is>
      </c>
      <c r="W7" t="inlineStr">
        <is>
          <t>436</t>
        </is>
      </c>
      <c r="X7" t="inlineStr">
        <is>
          <t>422</t>
        </is>
      </c>
      <c r="Y7" t="inlineStr">
        <is>
          <t>412</t>
        </is>
      </c>
      <c r="Z7" t="inlineStr">
        <is>
          <t>454</t>
        </is>
      </c>
      <c r="AA7" t="inlineStr">
        <is>
          <t>693</t>
        </is>
      </c>
      <c r="AB7" t="inlineStr">
        <is>
          <t>616</t>
        </is>
      </c>
      <c r="AC7" t="inlineStr">
        <is>
          <t>1,089</t>
        </is>
      </c>
      <c r="AD7" t="inlineStr">
        <is>
          <t>808</t>
        </is>
      </c>
      <c r="AE7" t="inlineStr">
        <is>
          <t>783</t>
        </is>
      </c>
      <c r="AF7" t="inlineStr">
        <is>
          <t>559</t>
        </is>
      </c>
      <c r="AG7" t="inlineStr">
        <is>
          <t>2,092</t>
        </is>
      </c>
      <c r="AH7" t="inlineStr">
        <is>
          <t>828</t>
        </is>
      </c>
      <c r="AI7" t="inlineStr">
        <is>
          <t>695</t>
        </is>
      </c>
      <c r="AJ7" t="inlineStr">
        <is>
          <t>385</t>
        </is>
      </c>
      <c r="AK7" t="inlineStr">
        <is>
          <t>633</t>
        </is>
      </c>
      <c r="AL7" t="inlineStr">
        <is>
          <t>567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741</t>
        </is>
      </c>
      <c r="L8" t="inlineStr">
        <is>
          <t>956</t>
        </is>
      </c>
      <c r="M8" t="inlineStr">
        <is>
          <t>1,103</t>
        </is>
      </c>
      <c r="N8" t="inlineStr">
        <is>
          <t>1,142</t>
        </is>
      </c>
      <c r="O8" t="inlineStr">
        <is>
          <t>1,309</t>
        </is>
      </c>
      <c r="P8" t="inlineStr">
        <is>
          <t>1,572</t>
        </is>
      </c>
      <c r="Q8" t="inlineStr">
        <is>
          <t>1,662</t>
        </is>
      </c>
      <c r="R8" t="inlineStr">
        <is>
          <t>1,819</t>
        </is>
      </c>
      <c r="S8" t="inlineStr">
        <is>
          <t>1,715</t>
        </is>
      </c>
      <c r="T8" t="inlineStr">
        <is>
          <t>1,885</t>
        </is>
      </c>
      <c r="U8" t="inlineStr">
        <is>
          <t>2,858</t>
        </is>
      </c>
      <c r="V8" t="inlineStr">
        <is>
          <t>5,850</t>
        </is>
      </c>
      <c r="W8" t="inlineStr">
        <is>
          <t>3,625</t>
        </is>
      </c>
      <c r="X8" t="inlineStr">
        <is>
          <t>3,582</t>
        </is>
      </c>
      <c r="Y8" t="inlineStr">
        <is>
          <t>3,518</t>
        </is>
      </c>
      <c r="Z8" t="inlineStr">
        <is>
          <t>3,416</t>
        </is>
      </c>
      <c r="AA8" t="inlineStr">
        <is>
          <t>4,369</t>
        </is>
      </c>
      <c r="AB8" t="inlineStr">
        <is>
          <t>4,403</t>
        </is>
      </c>
      <c r="AC8" t="inlineStr">
        <is>
          <t>4,922</t>
        </is>
      </c>
      <c r="AD8" t="inlineStr">
        <is>
          <t>5,050</t>
        </is>
      </c>
      <c r="AE8" t="inlineStr">
        <is>
          <t>4,186</t>
        </is>
      </c>
      <c r="AF8" t="inlineStr">
        <is>
          <t>9,643</t>
        </is>
      </c>
      <c r="AG8" t="inlineStr">
        <is>
          <t>4,849</t>
        </is>
      </c>
      <c r="AH8" t="inlineStr">
        <is>
          <t>5,327</t>
        </is>
      </c>
      <c r="AI8" t="inlineStr">
        <is>
          <t>4,053</t>
        </is>
      </c>
      <c r="AJ8" t="inlineStr">
        <is>
          <t>3,558</t>
        </is>
      </c>
      <c r="AK8" t="inlineStr">
        <is>
          <t>6,243</t>
        </is>
      </c>
      <c r="AL8" t="inlineStr">
        <is>
          <t>7,149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11,328</t>
        </is>
      </c>
      <c r="L9" t="inlineStr">
        <is>
          <t>12,811</t>
        </is>
      </c>
      <c r="M9" t="inlineStr">
        <is>
          <t>14,352</t>
        </is>
      </c>
      <c r="N9" t="inlineStr">
        <is>
          <t>14,961</t>
        </is>
      </c>
      <c r="O9" t="inlineStr">
        <is>
          <t>16,042</t>
        </is>
      </c>
      <c r="P9" t="inlineStr">
        <is>
          <t>16,325</t>
        </is>
      </c>
      <c r="Q9" t="inlineStr">
        <is>
          <t>17,048</t>
        </is>
      </c>
      <c r="R9" t="inlineStr">
        <is>
          <t>17,290</t>
        </is>
      </c>
      <c r="S9" t="inlineStr">
        <is>
          <t>18,583</t>
        </is>
      </c>
      <c r="T9" t="inlineStr">
        <is>
          <t>19,925</t>
        </is>
      </c>
      <c r="U9" t="inlineStr">
        <is>
          <t>20,703</t>
        </is>
      </c>
      <c r="V9" t="inlineStr">
        <is>
          <t>19,908</t>
        </is>
      </c>
      <c r="W9" t="inlineStr">
        <is>
          <t>20,846</t>
        </is>
      </c>
      <c r="X9" t="inlineStr">
        <is>
          <t>20,985</t>
        </is>
      </c>
      <c r="Y9" t="inlineStr">
        <is>
          <t>20,255</t>
        </is>
      </c>
      <c r="Z9" t="inlineStr">
        <is>
          <t>21,532</t>
        </is>
      </c>
      <c r="AA9" t="inlineStr">
        <is>
          <t>22,061</t>
        </is>
      </c>
      <c r="AB9" t="inlineStr">
        <is>
          <t>22,835</t>
        </is>
      </c>
      <c r="AC9" t="inlineStr">
        <is>
          <t>24,677</t>
        </is>
      </c>
      <c r="AD9" t="inlineStr">
        <is>
          <t>25,747</t>
        </is>
      </c>
      <c r="AE9" t="inlineStr">
        <is>
          <t>24,558</t>
        </is>
      </c>
      <c r="AF9" t="inlineStr">
        <is>
          <t>23,118</t>
        </is>
      </c>
      <c r="AG9" t="inlineStr">
        <is>
          <t>21,258</t>
        </is>
      </c>
      <c r="AH9" t="inlineStr">
        <is>
          <t>22,448</t>
        </is>
      </c>
      <c r="AI9" t="inlineStr">
        <is>
          <t>22,843</t>
        </is>
      </c>
      <c r="AJ9" t="inlineStr">
        <is>
          <t>37,421</t>
        </is>
      </c>
      <c r="AK9" t="inlineStr">
        <is>
          <t>38,786</t>
        </is>
      </c>
      <c r="AL9" t="inlineStr">
        <is>
          <t>38,273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1,951</t>
        </is>
      </c>
      <c r="W10" t="inlineStr">
        <is>
          <t>2,209</t>
        </is>
      </c>
      <c r="X10" t="inlineStr">
        <is>
          <t>2,301</t>
        </is>
      </c>
      <c r="Y10" t="inlineStr">
        <is>
          <t>2,237</t>
        </is>
      </c>
      <c r="Z10" t="inlineStr">
        <is>
          <t>2,425</t>
        </is>
      </c>
      <c r="AA10" t="inlineStr">
        <is>
          <t>2,586</t>
        </is>
      </c>
      <c r="AB10" t="inlineStr">
        <is>
          <t>2,653</t>
        </is>
      </c>
      <c r="AC10" t="inlineStr">
        <is>
          <t>2,804</t>
        </is>
      </c>
      <c r="AD10" t="inlineStr">
        <is>
          <t>2,873</t>
        </is>
      </c>
      <c r="AE10" t="inlineStr">
        <is>
          <t>2,735</t>
        </is>
      </c>
      <c r="AF10" t="inlineStr">
        <is>
          <t>2,516</t>
        </is>
      </c>
      <c r="AG10" t="inlineStr">
        <is>
          <t>2,337</t>
        </is>
      </c>
      <c r="AH10" t="inlineStr">
        <is>
          <t>2,380</t>
        </is>
      </c>
      <c r="AI10" t="inlineStr">
        <is>
          <t>2,332</t>
        </is>
      </c>
      <c r="AJ10" t="inlineStr">
        <is>
          <t>2,677</t>
        </is>
      </c>
      <c r="AK10" t="inlineStr">
        <is>
          <t>2,773</t>
        </is>
      </c>
      <c r="AL10" t="inlineStr">
        <is>
          <t>- -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483</t>
        </is>
      </c>
      <c r="L11" t="inlineStr">
        <is>
          <t>535</t>
        </is>
      </c>
      <c r="M11" t="inlineStr">
        <is>
          <t>747</t>
        </is>
      </c>
      <c r="N11" t="inlineStr">
        <is>
          <t>828</t>
        </is>
      </c>
      <c r="O11" t="inlineStr">
        <is>
          <t>- -</t>
        </is>
      </c>
      <c r="P11" t="inlineStr">
        <is>
          <t>1,262</t>
        </is>
      </c>
      <c r="Q11" t="inlineStr">
        <is>
          <t>1,443</t>
        </is>
      </c>
      <c r="R11" t="inlineStr">
        <is>
          <t>1,420</t>
        </is>
      </c>
      <c r="S11" t="inlineStr">
        <is>
          <t>1,560</t>
        </is>
      </c>
      <c r="T11" t="inlineStr">
        <is>
          <t>1,665</t>
        </is>
      </c>
      <c r="U11" t="inlineStr">
        <is>
          <t>1,828</t>
        </is>
      </c>
      <c r="V11" t="inlineStr">
        <is>
          <t>- -</t>
        </is>
      </c>
      <c r="W11" t="inlineStr">
        <is>
          <t>- -</t>
        </is>
      </c>
      <c r="X11" t="inlineStr">
        <is>
          <t>- -</t>
        </is>
      </c>
      <c r="Y11" t="inlineStr">
        <is>
          <t>- -</t>
        </is>
      </c>
      <c r="Z11" t="inlineStr">
        <is>
          <t>- -</t>
        </is>
      </c>
      <c r="AA11" t="inlineStr">
        <is>
          <t>- -</t>
        </is>
      </c>
      <c r="AB11" t="inlineStr">
        <is>
          <t>- -</t>
        </is>
      </c>
      <c r="AC11" t="inlineStr">
        <is>
          <t>- -</t>
        </is>
      </c>
      <c r="AD11" t="inlineStr">
        <is>
          <t>- -</t>
        </is>
      </c>
      <c r="AE11" t="inlineStr">
        <is>
          <t>- -</t>
        </is>
      </c>
      <c r="AF11" t="inlineStr">
        <is>
          <t>- -</t>
        </is>
      </c>
      <c r="AG11" t="inlineStr">
        <is>
          <t>- -</t>
        </is>
      </c>
      <c r="AH11" t="inlineStr">
        <is>
          <t>- -</t>
        </is>
      </c>
      <c r="AI11" t="inlineStr">
        <is>
          <t>- -</t>
        </is>
      </c>
      <c r="AJ11" t="inlineStr">
        <is>
          <t>- -</t>
        </is>
      </c>
      <c r="AK11" t="inlineStr">
        <is>
          <t>- -</t>
        </is>
      </c>
      <c r="AL11" t="inlineStr">
        <is>
          <t>- -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483</t>
        </is>
      </c>
      <c r="L12" t="inlineStr">
        <is>
          <t>535</t>
        </is>
      </c>
      <c r="M12" t="inlineStr">
        <is>
          <t>747</t>
        </is>
      </c>
      <c r="N12" t="inlineStr">
        <is>
          <t>828</t>
        </is>
      </c>
      <c r="O12" t="inlineStr">
        <is>
          <t>- -</t>
        </is>
      </c>
      <c r="P12" t="inlineStr">
        <is>
          <t>1,262</t>
        </is>
      </c>
      <c r="Q12" t="inlineStr">
        <is>
          <t>1,443</t>
        </is>
      </c>
      <c r="R12" t="inlineStr">
        <is>
          <t>1,420</t>
        </is>
      </c>
      <c r="S12" t="inlineStr">
        <is>
          <t>1,560</t>
        </is>
      </c>
      <c r="T12" t="inlineStr">
        <is>
          <t>1,665</t>
        </is>
      </c>
      <c r="U12" t="inlineStr">
        <is>
          <t>1,828</t>
        </is>
      </c>
      <c r="V12" t="inlineStr">
        <is>
          <t>1,951</t>
        </is>
      </c>
      <c r="W12" t="inlineStr">
        <is>
          <t>2,209</t>
        </is>
      </c>
      <c r="X12" t="inlineStr">
        <is>
          <t>2,301</t>
        </is>
      </c>
      <c r="Y12" t="inlineStr">
        <is>
          <t>2,237</t>
        </is>
      </c>
      <c r="Z12" t="inlineStr">
        <is>
          <t>2,425</t>
        </is>
      </c>
      <c r="AA12" t="inlineStr">
        <is>
          <t>2,586</t>
        </is>
      </c>
      <c r="AB12" t="inlineStr">
        <is>
          <t>2,653</t>
        </is>
      </c>
      <c r="AC12" t="inlineStr">
        <is>
          <t>2,804</t>
        </is>
      </c>
      <c r="AD12" t="inlineStr">
        <is>
          <t>2,873</t>
        </is>
      </c>
      <c r="AE12" t="inlineStr">
        <is>
          <t>2,735</t>
        </is>
      </c>
      <c r="AF12" t="inlineStr">
        <is>
          <t>2,516</t>
        </is>
      </c>
      <c r="AG12" t="inlineStr">
        <is>
          <t>2,337</t>
        </is>
      </c>
      <c r="AH12" t="inlineStr">
        <is>
          <t>2,380</t>
        </is>
      </c>
      <c r="AI12" t="inlineStr">
        <is>
          <t>2,332</t>
        </is>
      </c>
      <c r="AJ12" t="inlineStr">
        <is>
          <t>2,677</t>
        </is>
      </c>
      <c r="AK12" t="inlineStr">
        <is>
          <t>2,773</t>
        </is>
      </c>
      <c r="AL12" t="inlineStr">
        <is>
          <t>- -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1,222</t>
        </is>
      </c>
      <c r="Z13" t="inlineStr">
        <is>
          <t>1,213</t>
        </is>
      </c>
      <c r="AA13" t="inlineStr">
        <is>
          <t>1,335</t>
        </is>
      </c>
      <c r="AB13" t="inlineStr">
        <is>
          <t>1,427</t>
        </is>
      </c>
      <c r="AC13" t="inlineStr">
        <is>
          <t>1,381</t>
        </is>
      </c>
      <c r="AD13" t="inlineStr">
        <is>
          <t>1,209</t>
        </is>
      </c>
      <c r="AE13" t="inlineStr">
        <is>
          <t>1,005</t>
        </is>
      </c>
      <c r="AF13" t="inlineStr">
        <is>
          <t>793</t>
        </is>
      </c>
      <c r="AG13" t="inlineStr">
        <is>
          <t>726</t>
        </is>
      </c>
      <c r="AH13" t="inlineStr">
        <is>
          <t>1,086</t>
        </is>
      </c>
      <c r="AI13" t="inlineStr">
        <is>
          <t>1,203</t>
        </is>
      </c>
      <c r="AJ13" t="inlineStr">
        <is>
          <t>1,270</t>
        </is>
      </c>
      <c r="AK13" t="inlineStr">
        <is>
          <t>1,297</t>
        </is>
      </c>
      <c r="AL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- -</t>
        </is>
      </c>
      <c r="AA14" t="inlineStr">
        <is>
          <t>- -</t>
        </is>
      </c>
      <c r="AB14" t="inlineStr">
        <is>
          <t>- -</t>
        </is>
      </c>
      <c r="AC14" t="inlineStr">
        <is>
          <t>- -</t>
        </is>
      </c>
      <c r="AD14" t="inlineStr">
        <is>
          <t>- -</t>
        </is>
      </c>
      <c r="AE14" t="inlineStr">
        <is>
          <t>- -</t>
        </is>
      </c>
      <c r="AF14" t="inlineStr">
        <is>
          <t>- -</t>
        </is>
      </c>
      <c r="AG14" t="inlineStr">
        <is>
          <t>- -</t>
        </is>
      </c>
      <c r="AH14" t="inlineStr">
        <is>
          <t>- -</t>
        </is>
      </c>
      <c r="AI14" t="inlineStr">
        <is>
          <t>- -</t>
        </is>
      </c>
      <c r="AJ14" t="inlineStr">
        <is>
          <t>- -</t>
        </is>
      </c>
      <c r="AK14" t="inlineStr">
        <is>
          <t>- -</t>
        </is>
      </c>
      <c r="AL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1,040</t>
        </is>
      </c>
      <c r="L15" t="inlineStr">
        <is>
          <t>1,113</t>
        </is>
      </c>
      <c r="M15" t="inlineStr">
        <is>
          <t>1,184</t>
        </is>
      </c>
      <c r="N15" t="inlineStr">
        <is>
          <t>1,310</t>
        </is>
      </c>
      <c r="O15" t="inlineStr">
        <is>
          <t>2,433</t>
        </is>
      </c>
      <c r="P15" t="inlineStr">
        <is>
          <t>1,825</t>
        </is>
      </c>
      <c r="Q15" t="inlineStr">
        <is>
          <t>1,530</t>
        </is>
      </c>
      <c r="R15" t="inlineStr">
        <is>
          <t>2,006</t>
        </is>
      </c>
      <c r="S15" t="inlineStr">
        <is>
          <t>2,112</t>
        </is>
      </c>
      <c r="T15" t="inlineStr">
        <is>
          <t>2,050</t>
        </is>
      </c>
      <c r="U15" t="inlineStr">
        <is>
          <t>2,448</t>
        </is>
      </c>
      <c r="V15" t="inlineStr">
        <is>
          <t>2,280</t>
        </is>
      </c>
      <c r="W15" t="inlineStr">
        <is>
          <t>2,344</t>
        </is>
      </c>
      <c r="X15" t="inlineStr">
        <is>
          <t>2,524</t>
        </is>
      </c>
      <c r="Y15" t="inlineStr">
        <is>
          <t>1,230</t>
        </is>
      </c>
      <c r="Z15" t="inlineStr">
        <is>
          <t>1,639</t>
        </is>
      </c>
      <c r="AA15" t="inlineStr">
        <is>
          <t>1,625</t>
        </is>
      </c>
      <c r="AB15" t="inlineStr">
        <is>
          <t>1,672</t>
        </is>
      </c>
      <c r="AC15" t="inlineStr">
        <is>
          <t>1,603</t>
        </is>
      </c>
      <c r="AD15" t="inlineStr">
        <is>
          <t>1,747</t>
        </is>
      </c>
      <c r="AE15" t="inlineStr">
        <is>
          <t>1,799</t>
        </is>
      </c>
      <c r="AF15" t="inlineStr">
        <is>
          <t>1,869</t>
        </is>
      </c>
      <c r="AG15" t="inlineStr">
        <is>
          <t>1,855</t>
        </is>
      </c>
      <c r="AH15" t="inlineStr">
        <is>
          <t>2,563</t>
        </is>
      </c>
      <c r="AI15" t="inlineStr">
        <is>
          <t>2,381</t>
        </is>
      </c>
      <c r="AJ15" t="inlineStr">
        <is>
          <t>2,584</t>
        </is>
      </c>
      <c r="AK15" t="inlineStr">
        <is>
          <t>3,527</t>
        </is>
      </c>
      <c r="AL15" t="inlineStr">
        <is>
          <t>8,185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12,851</t>
        </is>
      </c>
      <c r="L16" t="inlineStr">
        <is>
          <t>14,459</t>
        </is>
      </c>
      <c r="M16" t="inlineStr">
        <is>
          <t>16,284</t>
        </is>
      </c>
      <c r="N16" t="inlineStr">
        <is>
          <t>17,099</t>
        </is>
      </c>
      <c r="O16" t="inlineStr">
        <is>
          <t>18,475</t>
        </is>
      </c>
      <c r="P16" t="inlineStr">
        <is>
          <t>19,411</t>
        </is>
      </c>
      <c r="Q16" t="inlineStr">
        <is>
          <t>20,021</t>
        </is>
      </c>
      <c r="R16" t="inlineStr">
        <is>
          <t>20,715</t>
        </is>
      </c>
      <c r="S16" t="inlineStr">
        <is>
          <t>22,255</t>
        </is>
      </c>
      <c r="T16" t="inlineStr">
        <is>
          <t>23,640</t>
        </is>
      </c>
      <c r="U16" t="inlineStr">
        <is>
          <t>24,980</t>
        </is>
      </c>
      <c r="V16" t="inlineStr">
        <is>
          <t>24,139</t>
        </is>
      </c>
      <c r="W16" t="inlineStr">
        <is>
          <t>25,399</t>
        </is>
      </c>
      <c r="X16" t="inlineStr">
        <is>
          <t>25,810</t>
        </is>
      </c>
      <c r="Y16" t="inlineStr">
        <is>
          <t>24,944</t>
        </is>
      </c>
      <c r="Z16" t="inlineStr">
        <is>
          <t>26,809</t>
        </is>
      </c>
      <c r="AA16" t="inlineStr">
        <is>
          <t>27,607</t>
        </is>
      </c>
      <c r="AB16" t="inlineStr">
        <is>
          <t>28,587</t>
        </is>
      </c>
      <c r="AC16" t="inlineStr">
        <is>
          <t>30,464</t>
        </is>
      </c>
      <c r="AD16" t="inlineStr">
        <is>
          <t>31,576</t>
        </is>
      </c>
      <c r="AE16" t="inlineStr">
        <is>
          <t>30,096</t>
        </is>
      </c>
      <c r="AF16" t="inlineStr">
        <is>
          <t>28,296</t>
        </is>
      </c>
      <c r="AG16" t="inlineStr">
        <is>
          <t>26,175</t>
        </is>
      </c>
      <c r="AH16" t="inlineStr">
        <is>
          <t>28,477</t>
        </is>
      </c>
      <c r="AI16" t="inlineStr">
        <is>
          <t>28,758</t>
        </is>
      </c>
      <c r="AJ16" t="inlineStr">
        <is>
          <t>43,953</t>
        </is>
      </c>
      <c r="AK16" t="inlineStr">
        <is>
          <t>46,384</t>
        </is>
      </c>
      <c r="AL16" t="inlineStr">
        <is>
          <t>46,458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  <c r="AF17" t="inlineStr">
        <is>
          <t>- -</t>
        </is>
      </c>
      <c r="AG17" t="inlineStr">
        <is>
          <t>- -</t>
        </is>
      </c>
      <c r="AH17" t="inlineStr">
        <is>
          <t>- -</t>
        </is>
      </c>
      <c r="AI17" t="inlineStr">
        <is>
          <t>- -</t>
        </is>
      </c>
      <c r="AJ17" t="inlineStr">
        <is>
          <t>- -</t>
        </is>
      </c>
      <c r="AK17" t="inlineStr">
        <is>
          <t>- -</t>
        </is>
      </c>
      <c r="AL17" t="inlineStr">
        <is>
          <t>- -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13,592</t>
        </is>
      </c>
      <c r="L18" t="inlineStr">
        <is>
          <t>15,415</t>
        </is>
      </c>
      <c r="M18" t="inlineStr">
        <is>
          <t>17,386</t>
        </is>
      </c>
      <c r="N18" t="inlineStr">
        <is>
          <t>18,242</t>
        </is>
      </c>
      <c r="O18" t="inlineStr">
        <is>
          <t>19,784</t>
        </is>
      </c>
      <c r="P18" t="inlineStr">
        <is>
          <t>20,983</t>
        </is>
      </c>
      <c r="Q18" t="inlineStr">
        <is>
          <t>21,684</t>
        </is>
      </c>
      <c r="R18" t="inlineStr">
        <is>
          <t>22,535</t>
        </is>
      </c>
      <c r="S18" t="inlineStr">
        <is>
          <t>23,971</t>
        </is>
      </c>
      <c r="T18" t="inlineStr">
        <is>
          <t>25,525</t>
        </is>
      </c>
      <c r="U18" t="inlineStr">
        <is>
          <t>27,838</t>
        </is>
      </c>
      <c r="V18" t="inlineStr">
        <is>
          <t>29,989</t>
        </is>
      </c>
      <c r="W18" t="inlineStr">
        <is>
          <t>29,024</t>
        </is>
      </c>
      <c r="X18" t="inlineStr">
        <is>
          <t>29,392</t>
        </is>
      </c>
      <c r="Y18" t="inlineStr">
        <is>
          <t>28,462</t>
        </is>
      </c>
      <c r="Z18" t="inlineStr">
        <is>
          <t>30,225</t>
        </is>
      </c>
      <c r="AA18" t="inlineStr">
        <is>
          <t>31,975</t>
        </is>
      </c>
      <c r="AB18" t="inlineStr">
        <is>
          <t>32,990</t>
        </is>
      </c>
      <c r="AC18" t="inlineStr">
        <is>
          <t>35,387</t>
        </is>
      </c>
      <c r="AD18" t="inlineStr">
        <is>
          <t>36,626</t>
        </is>
      </c>
      <c r="AE18" t="inlineStr">
        <is>
          <t>34,281</t>
        </is>
      </c>
      <c r="AF18" t="inlineStr">
        <is>
          <t>37,939</t>
        </is>
      </c>
      <c r="AG18" t="inlineStr">
        <is>
          <t>31,024</t>
        </is>
      </c>
      <c r="AH18" t="inlineStr">
        <is>
          <t>33,804</t>
        </is>
      </c>
      <c r="AI18" t="inlineStr">
        <is>
          <t>32,811</t>
        </is>
      </c>
      <c r="AJ18" t="inlineStr">
        <is>
          <t>47,511</t>
        </is>
      </c>
      <c r="AK18" t="inlineStr">
        <is>
          <t>52,627</t>
        </is>
      </c>
      <c r="AL18" t="inlineStr">
        <is>
          <t>53,606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509</t>
        </is>
      </c>
      <c r="L19" t="inlineStr">
        <is>
          <t>564</t>
        </is>
      </c>
      <c r="M19" t="inlineStr">
        <is>
          <t>638</t>
        </is>
      </c>
      <c r="N19" t="inlineStr">
        <is>
          <t>651</t>
        </is>
      </c>
      <c r="O19" t="inlineStr">
        <is>
          <t>621</t>
        </is>
      </c>
      <c r="P19" t="inlineStr">
        <is>
          <t>586</t>
        </is>
      </c>
      <c r="Q19" t="inlineStr">
        <is>
          <t>685</t>
        </is>
      </c>
      <c r="R19" t="inlineStr">
        <is>
          <t>690</t>
        </is>
      </c>
      <c r="S19" t="inlineStr">
        <is>
          <t>636</t>
        </is>
      </c>
      <c r="T19" t="inlineStr">
        <is>
          <t>577</t>
        </is>
      </c>
      <c r="U19" t="inlineStr">
        <is>
          <t>714</t>
        </is>
      </c>
      <c r="V19" t="inlineStr">
        <is>
          <t>689</t>
        </is>
      </c>
      <c r="W19" t="inlineStr">
        <is>
          <t>834</t>
        </is>
      </c>
      <c r="X19" t="inlineStr">
        <is>
          <t>624</t>
        </is>
      </c>
      <c r="Y19" t="inlineStr">
        <is>
          <t>620</t>
        </is>
      </c>
      <c r="Z19" t="inlineStr">
        <is>
          <t>636</t>
        </is>
      </c>
      <c r="AA19" t="inlineStr">
        <is>
          <t>944</t>
        </is>
      </c>
      <c r="AB19" t="inlineStr">
        <is>
          <t>961</t>
        </is>
      </c>
      <c r="AC19" t="inlineStr">
        <is>
          <t>1,142</t>
        </is>
      </c>
      <c r="AD19" t="inlineStr">
        <is>
          <t>1,086</t>
        </is>
      </c>
      <c r="AE19" t="inlineStr">
        <is>
          <t>860</t>
        </is>
      </c>
      <c r="AF19" t="inlineStr">
        <is>
          <t>875</t>
        </is>
      </c>
      <c r="AG19" t="inlineStr">
        <is>
          <t>756</t>
        </is>
      </c>
      <c r="AH19" t="inlineStr">
        <is>
          <t>925</t>
        </is>
      </c>
      <c r="AI19" t="inlineStr">
        <is>
          <t>1,208</t>
        </is>
      </c>
      <c r="AJ19" t="inlineStr">
        <is>
          <t>988</t>
        </is>
      </c>
      <c r="AK19" t="inlineStr">
        <is>
          <t>741</t>
        </is>
      </c>
      <c r="AL19" t="inlineStr">
        <is>
          <t>- -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1,047</t>
        </is>
      </c>
      <c r="L20" t="inlineStr">
        <is>
          <t>578</t>
        </is>
      </c>
      <c r="M20" t="inlineStr">
        <is>
          <t>693</t>
        </is>
      </c>
      <c r="N20" t="inlineStr">
        <is>
          <t>1,629</t>
        </is>
      </c>
      <c r="O20" t="inlineStr">
        <is>
          <t>855</t>
        </is>
      </c>
      <c r="P20" t="inlineStr">
        <is>
          <t>1,620</t>
        </is>
      </c>
      <c r="Q20" t="inlineStr">
        <is>
          <t>630</t>
        </is>
      </c>
      <c r="R20" t="inlineStr">
        <is>
          <t>178</t>
        </is>
      </c>
      <c r="S20" t="inlineStr">
        <is>
          <t>276</t>
        </is>
      </c>
      <c r="T20" t="inlineStr">
        <is>
          <t>388</t>
        </is>
      </c>
      <c r="U20" t="inlineStr">
        <is>
          <t>862</t>
        </is>
      </c>
      <c r="V20" t="inlineStr">
        <is>
          <t>659</t>
        </is>
      </c>
      <c r="W20" t="inlineStr">
        <is>
          <t>18</t>
        </is>
      </c>
      <c r="X20" t="inlineStr">
        <is>
          <t>865</t>
        </is>
      </c>
      <c r="Y20" t="inlineStr">
        <is>
          <t>32</t>
        </is>
      </c>
      <c r="Z20" t="inlineStr">
        <is>
          <t>18</t>
        </is>
      </c>
      <c r="AA20" t="inlineStr">
        <is>
          <t>8</t>
        </is>
      </c>
      <c r="AB20" t="inlineStr">
        <is>
          <t>367</t>
        </is>
      </c>
      <c r="AC20" t="inlineStr">
        <is>
          <t>- -</t>
        </is>
      </c>
      <c r="AD20" t="inlineStr">
        <is>
          <t>- -</t>
        </is>
      </c>
      <c r="AE20" t="inlineStr">
        <is>
          <t>- -</t>
        </is>
      </c>
      <c r="AF20" t="inlineStr">
        <is>
          <t>- -</t>
        </is>
      </c>
      <c r="AG20" t="inlineStr">
        <is>
          <t>77</t>
        </is>
      </c>
      <c r="AH20" t="inlineStr">
        <is>
          <t>- -</t>
        </is>
      </c>
      <c r="AI20" t="inlineStr">
        <is>
          <t>- -</t>
        </is>
      </c>
      <c r="AJ20" t="inlineStr">
        <is>
          <t>59</t>
        </is>
      </c>
      <c r="AK20" t="inlineStr">
        <is>
          <t>2,945</t>
        </is>
      </c>
      <c r="AL20" t="inlineStr">
        <is>
          <t>- -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  <c r="AB21" t="inlineStr">
        <is>
          <t>- -</t>
        </is>
      </c>
      <c r="AC21" t="inlineStr">
        <is>
          <t>- -</t>
        </is>
      </c>
      <c r="AD21" t="inlineStr">
        <is>
          <t>- -</t>
        </is>
      </c>
      <c r="AE21" t="inlineStr">
        <is>
          <t>- -</t>
        </is>
      </c>
      <c r="AF21" t="inlineStr">
        <is>
          <t>- -</t>
        </is>
      </c>
      <c r="AG21" t="inlineStr">
        <is>
          <t>- -</t>
        </is>
      </c>
      <c r="AH21" t="inlineStr">
        <is>
          <t>- -</t>
        </is>
      </c>
      <c r="AI21" t="inlineStr">
        <is>
          <t>- -</t>
        </is>
      </c>
      <c r="AJ21" t="inlineStr">
        <is>
          <t>- -</t>
        </is>
      </c>
      <c r="AK21" t="inlineStr">
        <is>
          <t>968</t>
        </is>
      </c>
      <c r="AL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- -</t>
        </is>
      </c>
      <c r="AD22" t="inlineStr">
        <is>
          <t>- -</t>
        </is>
      </c>
      <c r="AE22" t="inlineStr">
        <is>
          <t>- -</t>
        </is>
      </c>
      <c r="AF22" t="inlineStr">
        <is>
          <t>- -</t>
        </is>
      </c>
      <c r="AG22" t="inlineStr">
        <is>
          <t>- -</t>
        </is>
      </c>
      <c r="AH22" t="inlineStr">
        <is>
          <t>- -</t>
        </is>
      </c>
      <c r="AI22" t="inlineStr">
        <is>
          <t>628</t>
        </is>
      </c>
      <c r="AJ22" t="inlineStr">
        <is>
          <t>661</t>
        </is>
      </c>
      <c r="AK22" t="inlineStr">
        <is>
          <t>702</t>
        </is>
      </c>
      <c r="AL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895</t>
        </is>
      </c>
      <c r="L23" t="inlineStr">
        <is>
          <t>652</t>
        </is>
      </c>
      <c r="M23" t="inlineStr">
        <is>
          <t>804</t>
        </is>
      </c>
      <c r="N23" t="inlineStr">
        <is>
          <t>705</t>
        </is>
      </c>
      <c r="O23" t="inlineStr">
        <is>
          <t>1,021</t>
        </is>
      </c>
      <c r="P23" t="inlineStr">
        <is>
          <t>1,069</t>
        </is>
      </c>
      <c r="Q23" t="inlineStr">
        <is>
          <t>1,046</t>
        </is>
      </c>
      <c r="R23" t="inlineStr">
        <is>
          <t>1,381</t>
        </is>
      </c>
      <c r="S23" t="inlineStr">
        <is>
          <t>1,511</t>
        </is>
      </c>
      <c r="T23" t="inlineStr">
        <is>
          <t>1,520</t>
        </is>
      </c>
      <c r="U23" t="inlineStr">
        <is>
          <t>1,944</t>
        </is>
      </c>
      <c r="V23" t="inlineStr">
        <is>
          <t>2,688</t>
        </is>
      </c>
      <c r="W23" t="inlineStr">
        <is>
          <t>2,156</t>
        </is>
      </c>
      <c r="X23" t="inlineStr">
        <is>
          <t>3,010</t>
        </is>
      </c>
      <c r="Y23" t="inlineStr">
        <is>
          <t>1,886</t>
        </is>
      </c>
      <c r="Z23" t="inlineStr">
        <is>
          <t>2,335</t>
        </is>
      </c>
      <c r="AA23" t="inlineStr">
        <is>
          <t>1,973</t>
        </is>
      </c>
      <c r="AB23" t="inlineStr">
        <is>
          <t>2,181</t>
        </is>
      </c>
      <c r="AC23" t="inlineStr">
        <is>
          <t>2,261</t>
        </is>
      </c>
      <c r="AD23" t="inlineStr">
        <is>
          <t>2,084</t>
        </is>
      </c>
      <c r="AE23" t="inlineStr">
        <is>
          <t>1,888</t>
        </is>
      </c>
      <c r="AF23" t="inlineStr">
        <is>
          <t>2,076</t>
        </is>
      </c>
      <c r="AG23" t="inlineStr">
        <is>
          <t>2,635</t>
        </is>
      </c>
      <c r="AH23" t="inlineStr">
        <is>
          <t>1,966</t>
        </is>
      </c>
      <c r="AI23" t="inlineStr">
        <is>
          <t>1,766</t>
        </is>
      </c>
      <c r="AJ23" t="inlineStr">
        <is>
          <t>2,574</t>
        </is>
      </c>
      <c r="AK23" t="inlineStr">
        <is>
          <t>2,495</t>
        </is>
      </c>
      <c r="AL23" t="inlineStr">
        <is>
          <t>4,020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- -</t>
        </is>
      </c>
      <c r="K24" t="inlineStr">
        <is>
          <t>2,451</t>
        </is>
      </c>
      <c r="L24" t="inlineStr">
        <is>
          <t>1,795</t>
        </is>
      </c>
      <c r="M24" t="inlineStr">
        <is>
          <t>2,135</t>
        </is>
      </c>
      <c r="N24" t="inlineStr">
        <is>
          <t>2,985</t>
        </is>
      </c>
      <c r="O24" t="inlineStr">
        <is>
          <t>2,497</t>
        </is>
      </c>
      <c r="P24" t="inlineStr">
        <is>
          <t>3,274</t>
        </is>
      </c>
      <c r="Q24" t="inlineStr">
        <is>
          <t>2,361</t>
        </is>
      </c>
      <c r="R24" t="inlineStr">
        <is>
          <t>2,248</t>
        </is>
      </c>
      <c r="S24" t="inlineStr">
        <is>
          <t>2,422</t>
        </is>
      </c>
      <c r="T24" t="inlineStr">
        <is>
          <t>2,486</t>
        </is>
      </c>
      <c r="U24" t="inlineStr">
        <is>
          <t>3,521</t>
        </is>
      </c>
      <c r="V24" t="inlineStr">
        <is>
          <t>4,036</t>
        </is>
      </c>
      <c r="W24" t="inlineStr">
        <is>
          <t>3,008</t>
        </is>
      </c>
      <c r="X24" t="inlineStr">
        <is>
          <t>4,499</t>
        </is>
      </c>
      <c r="Y24" t="inlineStr">
        <is>
          <t>2,538</t>
        </is>
      </c>
      <c r="Z24" t="inlineStr">
        <is>
          <t>2,989</t>
        </is>
      </c>
      <c r="AA24" t="inlineStr">
        <is>
          <t>2,925</t>
        </is>
      </c>
      <c r="AB24" t="inlineStr">
        <is>
          <t>3,509</t>
        </is>
      </c>
      <c r="AC24" t="inlineStr">
        <is>
          <t>3,403</t>
        </is>
      </c>
      <c r="AD24" t="inlineStr">
        <is>
          <t>3,170</t>
        </is>
      </c>
      <c r="AE24" t="inlineStr">
        <is>
          <t>2,748</t>
        </is>
      </c>
      <c r="AF24" t="inlineStr">
        <is>
          <t>2,950</t>
        </is>
      </c>
      <c r="AG24" t="inlineStr">
        <is>
          <t>3,468</t>
        </is>
      </c>
      <c r="AH24" t="inlineStr">
        <is>
          <t>2,891</t>
        </is>
      </c>
      <c r="AI24" t="inlineStr">
        <is>
          <t>2,974</t>
        </is>
      </c>
      <c r="AJ24" t="inlineStr">
        <is>
          <t>3,621</t>
        </is>
      </c>
      <c r="AK24" t="inlineStr">
        <is>
          <t>6,181</t>
        </is>
      </c>
      <c r="AL24" t="inlineStr">
        <is>
          <t>4,020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2,935</t>
        </is>
      </c>
      <c r="L25" t="inlineStr">
        <is>
          <t>4,258</t>
        </is>
      </c>
      <c r="M25" t="inlineStr">
        <is>
          <t>4,830</t>
        </is>
      </c>
      <c r="N25" t="inlineStr">
        <is>
          <t>4,834</t>
        </is>
      </c>
      <c r="O25" t="inlineStr">
        <is>
          <t>6,189</t>
        </is>
      </c>
      <c r="P25" t="inlineStr">
        <is>
          <t>5,632</t>
        </is>
      </c>
      <c r="Q25" t="inlineStr">
        <is>
          <t>7,844</t>
        </is>
      </c>
      <c r="R25" t="inlineStr">
        <is>
          <t>8,556</t>
        </is>
      </c>
      <c r="S25" t="inlineStr">
        <is>
          <t>9,704</t>
        </is>
      </c>
      <c r="T25" t="inlineStr">
        <is>
          <t>9,343</t>
        </is>
      </c>
      <c r="U25" t="inlineStr">
        <is>
          <t>8,357</t>
        </is>
      </c>
      <c r="V25" t="inlineStr">
        <is>
          <t>8,937</t>
        </is>
      </c>
      <c r="W25" t="inlineStr">
        <is>
          <t>8,417</t>
        </is>
      </c>
      <c r="X25" t="inlineStr">
        <is>
          <t>7,310</t>
        </is>
      </c>
      <c r="Y25" t="inlineStr">
        <is>
          <t>10,186</t>
        </is>
      </c>
      <c r="Z25" t="inlineStr">
        <is>
          <t>10,560</t>
        </is>
      </c>
      <c r="AA25" t="inlineStr">
        <is>
          <t>11,497</t>
        </is>
      </c>
      <c r="AB25" t="inlineStr">
        <is>
          <t>12,134</t>
        </is>
      </c>
      <c r="AC25" t="inlineStr">
        <is>
          <t>13,633</t>
        </is>
      </c>
      <c r="AD25" t="inlineStr">
        <is>
          <t>14,130</t>
        </is>
      </c>
      <c r="AE25" t="inlineStr">
        <is>
          <t>14,990</t>
        </is>
      </c>
      <c r="AF25" t="inlineStr">
        <is>
          <t>24,122</t>
        </is>
      </c>
      <c r="AG25" t="inlineStr">
        <is>
          <t>25,879</t>
        </is>
      </c>
      <c r="AH25" t="inlineStr">
        <is>
          <t>29,536</t>
        </is>
      </c>
      <c r="AI25" t="inlineStr">
        <is>
          <t>31,075</t>
        </is>
      </c>
      <c r="AJ25" t="inlineStr">
        <is>
          <t>34,118</t>
        </is>
      </c>
      <c r="AK25" t="inlineStr">
        <is>
          <t>48,518</t>
        </is>
      </c>
      <c r="AL25" t="inlineStr">
        <is>
          <t>48,644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841</t>
        </is>
      </c>
      <c r="L26" t="inlineStr">
        <is>
          <t>836</t>
        </is>
      </c>
      <c r="M26" t="inlineStr">
        <is>
          <t>976</t>
        </is>
      </c>
      <c r="N26" t="inlineStr">
        <is>
          <t>1,064</t>
        </is>
      </c>
      <c r="O26" t="inlineStr">
        <is>
          <t>1,082</t>
        </is>
      </c>
      <c r="P26" t="inlineStr">
        <is>
          <t>1,174</t>
        </is>
      </c>
      <c r="Q26" t="inlineStr">
        <is>
          <t>1,085</t>
        </is>
      </c>
      <c r="R26" t="inlineStr">
        <is>
          <t>1,112</t>
        </is>
      </c>
      <c r="S26" t="inlineStr">
        <is>
          <t>1,004</t>
        </is>
      </c>
      <c r="T26" t="inlineStr">
        <is>
          <t>1,015</t>
        </is>
      </c>
      <c r="U26" t="inlineStr">
        <is>
          <t>782</t>
        </is>
      </c>
      <c r="V26" t="inlineStr">
        <is>
          <t>977</t>
        </is>
      </c>
      <c r="W26" t="inlineStr">
        <is>
          <t>1,066</t>
        </is>
      </c>
      <c r="X26" t="inlineStr">
        <is>
          <t>961</t>
        </is>
      </c>
      <c r="Y26" t="inlineStr">
        <is>
          <t>945</t>
        </is>
      </c>
      <c r="Z26" t="inlineStr">
        <is>
          <t>1,279</t>
        </is>
      </c>
      <c r="AA26" t="inlineStr">
        <is>
          <t>1,332</t>
        </is>
      </c>
      <c r="AB26" t="inlineStr">
        <is>
          <t>1,344</t>
        </is>
      </c>
      <c r="AC26" t="inlineStr">
        <is>
          <t>1,531</t>
        </is>
      </c>
      <c r="AD26" t="inlineStr">
        <is>
          <t>1,648</t>
        </is>
      </c>
      <c r="AE26" t="inlineStr">
        <is>
          <t>1,625</t>
        </is>
      </c>
      <c r="AF26" t="inlineStr">
        <is>
          <t>1,704</t>
        </is>
      </c>
      <c r="AG26" t="inlineStr">
        <is>
          <t>1,817</t>
        </is>
      </c>
      <c r="AH26" t="inlineStr">
        <is>
          <t>1,119</t>
        </is>
      </c>
      <c r="AI26" t="inlineStr">
        <is>
          <t>1,216</t>
        </is>
      </c>
      <c r="AJ26" t="inlineStr">
        <is>
          <t>1,318</t>
        </is>
      </c>
      <c r="AK26" t="inlineStr">
        <is>
          <t>2,026</t>
        </is>
      </c>
      <c r="AL26" t="inlineStr">
        <is>
          <t>1,828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56</t>
        </is>
      </c>
      <c r="L27" t="inlineStr">
        <is>
          <t>- -</t>
        </is>
      </c>
      <c r="M27" t="inlineStr">
        <is>
          <t>- -</t>
        </is>
      </c>
      <c r="N27" t="inlineStr">
        <is>
          <t>508</t>
        </is>
      </c>
      <c r="O27" t="inlineStr">
        <is>
          <t>552</t>
        </is>
      </c>
      <c r="P27" t="inlineStr">
        <is>
          <t>1,264</t>
        </is>
      </c>
      <c r="Q27" t="inlineStr">
        <is>
          <t>1,189</t>
        </is>
      </c>
      <c r="R27" t="inlineStr">
        <is>
          <t>1,130</t>
        </is>
      </c>
      <c r="S27" t="inlineStr">
        <is>
          <t>560</t>
        </is>
      </c>
      <c r="T27" t="inlineStr">
        <is>
          <t>700</t>
        </is>
      </c>
      <c r="U27" t="inlineStr">
        <is>
          <t>977</t>
        </is>
      </c>
      <c r="V27" t="inlineStr">
        <is>
          <t>892</t>
        </is>
      </c>
      <c r="W27" t="inlineStr">
        <is>
          <t>1,075</t>
        </is>
      </c>
      <c r="X27" t="inlineStr">
        <is>
          <t>1,343</t>
        </is>
      </c>
      <c r="Y27" t="inlineStr">
        <is>
          <t>1,410</t>
        </is>
      </c>
      <c r="Z27" t="inlineStr">
        <is>
          <t>1,363</t>
        </is>
      </c>
      <c r="AA27" t="inlineStr">
        <is>
          <t>1,587</t>
        </is>
      </c>
      <c r="AB27" t="inlineStr">
        <is>
          <t>1,613</t>
        </is>
      </c>
      <c r="AC27" t="inlineStr">
        <is>
          <t>1,526</t>
        </is>
      </c>
      <c r="AD27" t="inlineStr">
        <is>
          <t>1,669</t>
        </is>
      </c>
      <c r="AE27" t="inlineStr">
        <is>
          <t>2,066</t>
        </is>
      </c>
      <c r="AF27" t="inlineStr">
        <is>
          <t>2,074</t>
        </is>
      </c>
      <c r="AG27" t="inlineStr">
        <is>
          <t>2,064</t>
        </is>
      </c>
      <c r="AH27" t="inlineStr">
        <is>
          <t>3,525</t>
        </is>
      </c>
      <c r="AI27" t="inlineStr">
        <is>
          <t>3,178</t>
        </is>
      </c>
      <c r="AJ27" t="inlineStr">
        <is>
          <t>16,003</t>
        </is>
      </c>
      <c r="AK27" t="inlineStr">
        <is>
          <t>3,025</t>
        </is>
      </c>
      <c r="AL27" t="inlineStr">
        <is>
          <t>3,716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- -</t>
        </is>
      </c>
      <c r="G28" t="inlineStr">
        <is>
          <t>- -</t>
        </is>
      </c>
      <c r="H28" t="inlineStr">
        <is>
          <t>- -</t>
        </is>
      </c>
      <c r="I28" t="inlineStr">
        <is>
          <t>- -</t>
        </is>
      </c>
      <c r="J28" t="inlineStr">
        <is>
          <t>- -</t>
        </is>
      </c>
      <c r="K28" t="inlineStr">
        <is>
          <t>3,832</t>
        </is>
      </c>
      <c r="L28" t="inlineStr">
        <is>
          <t>5,094</t>
        </is>
      </c>
      <c r="M28" t="inlineStr">
        <is>
          <t>5,806</t>
        </is>
      </c>
      <c r="N28" t="inlineStr">
        <is>
          <t>6,405</t>
        </is>
      </c>
      <c r="O28" t="inlineStr">
        <is>
          <t>7,823</t>
        </is>
      </c>
      <c r="P28" t="inlineStr">
        <is>
          <t>8,070</t>
        </is>
      </c>
      <c r="Q28" t="inlineStr">
        <is>
          <t>10,118</t>
        </is>
      </c>
      <c r="R28" t="inlineStr">
        <is>
          <t>10,798</t>
        </is>
      </c>
      <c r="S28" t="inlineStr">
        <is>
          <t>11,267</t>
        </is>
      </c>
      <c r="T28" t="inlineStr">
        <is>
          <t>11,057</t>
        </is>
      </c>
      <c r="U28" t="inlineStr">
        <is>
          <t>10,116</t>
        </is>
      </c>
      <c r="V28" t="inlineStr">
        <is>
          <t>10,806</t>
        </is>
      </c>
      <c r="W28" t="inlineStr">
        <is>
          <t>10,557</t>
        </is>
      </c>
      <c r="X28" t="inlineStr">
        <is>
          <t>9,613</t>
        </is>
      </c>
      <c r="Y28" t="inlineStr">
        <is>
          <t>12,541</t>
        </is>
      </c>
      <c r="Z28" t="inlineStr">
        <is>
          <t>13,202</t>
        </is>
      </c>
      <c r="AA28" t="inlineStr">
        <is>
          <t>14,416</t>
        </is>
      </c>
      <c r="AB28" t="inlineStr">
        <is>
          <t>15,091</t>
        </is>
      </c>
      <c r="AC28" t="inlineStr">
        <is>
          <t>16,690</t>
        </is>
      </c>
      <c r="AD28" t="inlineStr">
        <is>
          <t>17,447</t>
        </is>
      </c>
      <c r="AE28" t="inlineStr">
        <is>
          <t>18,680</t>
        </is>
      </c>
      <c r="AF28" t="inlineStr">
        <is>
          <t>27,900</t>
        </is>
      </c>
      <c r="AG28" t="inlineStr">
        <is>
          <t>29,760</t>
        </is>
      </c>
      <c r="AH28" t="inlineStr">
        <is>
          <t>34,181</t>
        </is>
      </c>
      <c r="AI28" t="inlineStr">
        <is>
          <t>36,096</t>
        </is>
      </c>
      <c r="AJ28" t="inlineStr">
        <is>
          <t>52,100</t>
        </is>
      </c>
      <c r="AK28" t="inlineStr">
        <is>
          <t>54,271</t>
        </is>
      </c>
      <c r="AL28" t="inlineStr">
        <is>
          <t>54,187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  <c r="AE29" t="inlineStr">
        <is>
          <t>- -</t>
        </is>
      </c>
      <c r="AF29" t="inlineStr">
        <is>
          <t>- -</t>
        </is>
      </c>
      <c r="AG29" t="inlineStr">
        <is>
          <t>- -</t>
        </is>
      </c>
      <c r="AH29" t="inlineStr">
        <is>
          <t>- -</t>
        </is>
      </c>
      <c r="AI29" t="inlineStr">
        <is>
          <t>- -</t>
        </is>
      </c>
      <c r="AJ29" t="inlineStr">
        <is>
          <t>- -</t>
        </is>
      </c>
      <c r="AK29" t="inlineStr">
        <is>
          <t>- -</t>
        </is>
      </c>
      <c r="AL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  <c r="AA30" t="inlineStr">
        <is>
          <t>- -</t>
        </is>
      </c>
      <c r="AB30" t="inlineStr">
        <is>
          <t>- -</t>
        </is>
      </c>
      <c r="AC30" t="inlineStr">
        <is>
          <t>- -</t>
        </is>
      </c>
      <c r="AD30" t="inlineStr">
        <is>
          <t>- -</t>
        </is>
      </c>
      <c r="AE30" t="inlineStr">
        <is>
          <t>- -</t>
        </is>
      </c>
      <c r="AF30" t="inlineStr">
        <is>
          <t>- -</t>
        </is>
      </c>
      <c r="AG30" t="inlineStr">
        <is>
          <t>- -</t>
        </is>
      </c>
      <c r="AH30" t="inlineStr">
        <is>
          <t>- -</t>
        </is>
      </c>
      <c r="AI30" t="inlineStr">
        <is>
          <t>- -</t>
        </is>
      </c>
      <c r="AJ30" t="inlineStr">
        <is>
          <t>13,379</t>
        </is>
      </c>
      <c r="AK30" t="inlineStr">
        <is>
          <t>14,023</t>
        </is>
      </c>
      <c r="AL30" t="inlineStr">
        <is>
          <t>13,021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- -</t>
        </is>
      </c>
      <c r="D31" t="inlineStr">
        <is>
          <t>- -</t>
        </is>
      </c>
      <c r="E31" t="inlineStr">
        <is>
          <t>- -</t>
        </is>
      </c>
      <c r="F31" t="inlineStr">
        <is>
          <t>- -</t>
        </is>
      </c>
      <c r="G31" t="inlineStr">
        <is>
          <t>- -</t>
        </is>
      </c>
      <c r="H31" t="inlineStr">
        <is>
          <t>- -</t>
        </is>
      </c>
      <c r="I31" t="inlineStr">
        <is>
          <t>- -</t>
        </is>
      </c>
      <c r="J31" t="inlineStr">
        <is>
          <t>- -</t>
        </is>
      </c>
      <c r="K31" t="inlineStr">
        <is>
          <t>6,284</t>
        </is>
      </c>
      <c r="L31" t="inlineStr">
        <is>
          <t>6,889</t>
        </is>
      </c>
      <c r="M31" t="inlineStr">
        <is>
          <t>7,941</t>
        </is>
      </c>
      <c r="N31" t="inlineStr">
        <is>
          <t>9,390</t>
        </is>
      </c>
      <c r="O31" t="inlineStr">
        <is>
          <t>10,320</t>
        </is>
      </c>
      <c r="P31" t="inlineStr">
        <is>
          <t>11,344</t>
        </is>
      </c>
      <c r="Q31" t="inlineStr">
        <is>
          <t>12,479</t>
        </is>
      </c>
      <c r="R31" t="inlineStr">
        <is>
          <t>13,046</t>
        </is>
      </c>
      <c r="S31" t="inlineStr">
        <is>
          <t>13,690</t>
        </is>
      </c>
      <c r="T31" t="inlineStr">
        <is>
          <t>13,543</t>
        </is>
      </c>
      <c r="U31" t="inlineStr">
        <is>
          <t>13,636</t>
        </is>
      </c>
      <c r="V31" t="inlineStr">
        <is>
          <t>14,843</t>
        </is>
      </c>
      <c r="W31" t="inlineStr">
        <is>
          <t>13,566</t>
        </is>
      </c>
      <c r="X31" t="inlineStr">
        <is>
          <t>14,112</t>
        </is>
      </c>
      <c r="Y31" t="inlineStr">
        <is>
          <t>15,079</t>
        </is>
      </c>
      <c r="Z31" t="inlineStr">
        <is>
          <t>16,191</t>
        </is>
      </c>
      <c r="AA31" t="inlineStr">
        <is>
          <t>17,341</t>
        </is>
      </c>
      <c r="AB31" t="inlineStr">
        <is>
          <t>18,600</t>
        </is>
      </c>
      <c r="AC31" t="inlineStr">
        <is>
          <t>20,093</t>
        </is>
      </c>
      <c r="AD31" t="inlineStr">
        <is>
          <t>20,617</t>
        </is>
      </c>
      <c r="AE31" t="inlineStr">
        <is>
          <t>21,428</t>
        </is>
      </c>
      <c r="AF31" t="inlineStr">
        <is>
          <t>30,851</t>
        </is>
      </c>
      <c r="AG31" t="inlineStr">
        <is>
          <t>33,228</t>
        </is>
      </c>
      <c r="AH31" t="inlineStr">
        <is>
          <t>37,072</t>
        </is>
      </c>
      <c r="AI31" t="inlineStr">
        <is>
          <t>39,070</t>
        </is>
      </c>
      <c r="AJ31" t="inlineStr">
        <is>
          <t>55,721</t>
        </is>
      </c>
      <c r="AK31" t="inlineStr">
        <is>
          <t>60,452</t>
        </is>
      </c>
      <c r="AL31" t="inlineStr">
        <is>
          <t>58,207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  <c r="AE32" t="inlineStr">
        <is>
          <t>- -</t>
        </is>
      </c>
      <c r="AF32" t="inlineStr">
        <is>
          <t>- -</t>
        </is>
      </c>
      <c r="AG32" t="inlineStr">
        <is>
          <t>- -</t>
        </is>
      </c>
      <c r="AH32" t="inlineStr">
        <is>
          <t>- -</t>
        </is>
      </c>
      <c r="AI32" t="inlineStr">
        <is>
          <t>- -</t>
        </is>
      </c>
      <c r="AJ32" t="inlineStr">
        <is>
          <t>- -</t>
        </is>
      </c>
      <c r="AK32" t="inlineStr">
        <is>
          <t>- -</t>
        </is>
      </c>
      <c r="AL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- -</t>
        </is>
      </c>
      <c r="L33" t="inlineStr">
        <is>
          <t>- -</t>
        </is>
      </c>
      <c r="M33" t="inlineStr">
        <is>
          <t>- -</t>
        </is>
      </c>
      <c r="N33" t="inlineStr">
        <is>
          <t>- -</t>
        </is>
      </c>
      <c r="O33" t="inlineStr">
        <is>
          <t>- -</t>
        </is>
      </c>
      <c r="P33" t="inlineStr">
        <is>
          <t>17</t>
        </is>
      </c>
      <c r="Q33" t="inlineStr">
        <is>
          <t>17</t>
        </is>
      </c>
      <c r="R33" t="inlineStr">
        <is>
          <t>17</t>
        </is>
      </c>
      <c r="S33" t="inlineStr">
        <is>
          <t>17</t>
        </is>
      </c>
      <c r="T33" t="inlineStr">
        <is>
          <t>17</t>
        </is>
      </c>
      <c r="U33" t="inlineStr">
        <is>
          <t>17</t>
        </is>
      </c>
      <c r="V33" t="inlineStr">
        <is>
          <t>17</t>
        </is>
      </c>
      <c r="W33" t="inlineStr">
        <is>
          <t>17</t>
        </is>
      </c>
      <c r="X33" t="inlineStr">
        <is>
          <t>17</t>
        </is>
      </c>
      <c r="Y33" t="inlineStr">
        <is>
          <t>17</t>
        </is>
      </c>
      <c r="Z33" t="inlineStr">
        <is>
          <t>17</t>
        </is>
      </c>
      <c r="AA33" t="inlineStr">
        <is>
          <t>17</t>
        </is>
      </c>
      <c r="AB33" t="inlineStr">
        <is>
          <t>17</t>
        </is>
      </c>
      <c r="AC33" t="inlineStr">
        <is>
          <t>17</t>
        </is>
      </c>
      <c r="AD33" t="inlineStr">
        <is>
          <t>17</t>
        </is>
      </c>
      <c r="AE33" t="inlineStr">
        <is>
          <t>17</t>
        </is>
      </c>
      <c r="AF33" t="inlineStr">
        <is>
          <t>17</t>
        </is>
      </c>
      <c r="AG33" t="inlineStr">
        <is>
          <t>17</t>
        </is>
      </c>
      <c r="AH33" t="inlineStr">
        <is>
          <t>17</t>
        </is>
      </c>
      <c r="AI33" t="inlineStr">
        <is>
          <t>17</t>
        </is>
      </c>
      <c r="AJ33" t="inlineStr">
        <is>
          <t>17</t>
        </is>
      </c>
      <c r="AK33" t="inlineStr">
        <is>
          <t>17</t>
        </is>
      </c>
      <c r="AL33" t="inlineStr">
        <is>
          <t>- -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- -</t>
        </is>
      </c>
      <c r="D34" t="inlineStr">
        <is>
          <t>- -</t>
        </is>
      </c>
      <c r="E34" t="inlineStr">
        <is>
          <t>- -</t>
        </is>
      </c>
      <c r="F34" t="inlineStr">
        <is>
          <t>- -</t>
        </is>
      </c>
      <c r="G34" t="inlineStr">
        <is>
          <t>- -</t>
        </is>
      </c>
      <c r="H34" t="inlineStr">
        <is>
          <t>- -</t>
        </is>
      </c>
      <c r="I34" t="inlineStr">
        <is>
          <t>- -</t>
        </is>
      </c>
      <c r="J34" t="inlineStr">
        <is>
          <t>- -</t>
        </is>
      </c>
      <c r="K34" t="inlineStr">
        <is>
          <t>8,626</t>
        </is>
      </c>
      <c r="L34" t="inlineStr">
        <is>
          <t>9,831</t>
        </is>
      </c>
      <c r="M34" t="inlineStr">
        <is>
          <t>11,173</t>
        </is>
      </c>
      <c r="N34" t="inlineStr">
        <is>
          <t>12,569</t>
        </is>
      </c>
      <c r="O34" t="inlineStr">
        <is>
          <t>13,880</t>
        </is>
      </c>
      <c r="P34" t="inlineStr">
        <is>
          <t>15,563</t>
        </is>
      </c>
      <c r="Q34" t="inlineStr">
        <is>
          <t>17,259</t>
        </is>
      </c>
      <c r="R34" t="inlineStr">
        <is>
          <t>18,608</t>
        </is>
      </c>
      <c r="S34" t="inlineStr">
        <is>
          <t>19,204</t>
        </is>
      </c>
      <c r="T34" t="inlineStr">
        <is>
          <t>20,172</t>
        </is>
      </c>
      <c r="U34" t="inlineStr">
        <is>
          <t>21,756</t>
        </is>
      </c>
      <c r="V34" t="inlineStr">
        <is>
          <t>23,516</t>
        </is>
      </c>
      <c r="W34" t="inlineStr">
        <is>
          <t>25,846</t>
        </is>
      </c>
      <c r="X34" t="inlineStr">
        <is>
          <t>26,462</t>
        </is>
      </c>
      <c r="Y34" t="inlineStr">
        <is>
          <t>28,954</t>
        </is>
      </c>
      <c r="Z34" t="inlineStr">
        <is>
          <t>31,271</t>
        </is>
      </c>
      <c r="AA34" t="inlineStr">
        <is>
          <t>33,812</t>
        </is>
      </c>
      <c r="AB34" t="inlineStr">
        <is>
          <t>36,708</t>
        </is>
      </c>
      <c r="AC34" t="inlineStr">
        <is>
          <t>39,278</t>
        </is>
      </c>
      <c r="AD34" t="inlineStr">
        <is>
          <t>41,751</t>
        </is>
      </c>
      <c r="AE34" t="inlineStr">
        <is>
          <t>43,295</t>
        </is>
      </c>
      <c r="AF34" t="inlineStr">
        <is>
          <t>44,595</t>
        </is>
      </c>
      <c r="AG34" t="inlineStr">
        <is>
          <t>46,223</t>
        </is>
      </c>
      <c r="AH34" t="inlineStr">
        <is>
          <t>48,326</t>
        </is>
      </c>
      <c r="AI34" t="inlineStr">
        <is>
          <t>50,487</t>
        </is>
      </c>
      <c r="AJ34" t="inlineStr">
        <is>
          <t>52,931</t>
        </is>
      </c>
      <c r="AK34" t="inlineStr">
        <is>
          <t>53,908</t>
        </is>
      </c>
      <c r="AL34" t="inlineStr">
        <is>
          <t>- -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- -</t>
        </is>
      </c>
      <c r="E35" t="inlineStr">
        <is>
          <t>- -</t>
        </is>
      </c>
      <c r="F35" t="inlineStr">
        <is>
          <t>- -</t>
        </is>
      </c>
      <c r="G35" t="inlineStr">
        <is>
          <t>- -</t>
        </is>
      </c>
      <c r="H35" t="inlineStr">
        <is>
          <t>- -</t>
        </is>
      </c>
      <c r="I35" t="inlineStr">
        <is>
          <t>- -</t>
        </is>
      </c>
      <c r="J35" t="inlineStr">
        <is>
          <t>- -</t>
        </is>
      </c>
      <c r="K35" t="inlineStr">
        <is>
          <t>(3,856)</t>
        </is>
      </c>
      <c r="L35" t="inlineStr">
        <is>
          <t>(4,326)</t>
        </is>
      </c>
      <c r="M35" t="inlineStr">
        <is>
          <t>(4,782)</t>
        </is>
      </c>
      <c r="N35" t="inlineStr">
        <is>
          <t>(5,127)</t>
        </is>
      </c>
      <c r="O35" t="inlineStr">
        <is>
          <t>(5,716)</t>
        </is>
      </c>
      <c r="P35" t="inlineStr">
        <is>
          <t>(6,126)</t>
        </is>
      </c>
      <c r="Q35" t="inlineStr">
        <is>
          <t>(6,521)</t>
        </is>
      </c>
      <c r="R35" t="inlineStr">
        <is>
          <t>(6,817)</t>
        </is>
      </c>
      <c r="S35" t="inlineStr">
        <is>
          <t>(7,635)</t>
        </is>
      </c>
      <c r="T35" t="inlineStr">
        <is>
          <t>(8,816)</t>
        </is>
      </c>
      <c r="U35" t="inlineStr">
        <is>
          <t>(9,805)</t>
        </is>
      </c>
      <c r="V35" t="inlineStr">
        <is>
          <t>(733)</t>
        </is>
      </c>
      <c r="W35" t="inlineStr">
        <is>
          <t>(297)</t>
        </is>
      </c>
      <c r="X35" t="inlineStr">
        <is>
          <t>1,337</t>
        </is>
      </c>
      <c r="Y35" t="inlineStr">
        <is>
          <t>101</t>
        </is>
      </c>
      <c r="Z35" t="inlineStr">
        <is>
          <t>747</t>
        </is>
      </c>
      <c r="AA35" t="inlineStr">
        <is>
          <t>753</t>
        </is>
      </c>
      <c r="AB35" t="inlineStr">
        <is>
          <t>450</t>
        </is>
      </c>
      <c r="AC35" t="inlineStr">
        <is>
          <t>796</t>
        </is>
      </c>
      <c r="AD35" t="inlineStr">
        <is>
          <t>428</t>
        </is>
      </c>
      <c r="AE35" t="inlineStr">
        <is>
          <t>(1,520)</t>
        </is>
      </c>
      <c r="AF35" t="inlineStr">
        <is>
          <t>(2,880)</t>
        </is>
      </c>
      <c r="AG35" t="inlineStr">
        <is>
          <t>(3,093)</t>
        </is>
      </c>
      <c r="AH35" t="inlineStr">
        <is>
          <t>(2,178)</t>
        </is>
      </c>
      <c r="AI35" t="inlineStr">
        <is>
          <t>(2,610)</t>
        </is>
      </c>
      <c r="AJ35" t="inlineStr">
        <is>
          <t>(2,483)</t>
        </is>
      </c>
      <c r="AK35" t="inlineStr">
        <is>
          <t>(2,587)</t>
        </is>
      </c>
      <c r="AL35" t="inlineStr">
        <is>
          <t>(2,573)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- -</t>
        </is>
      </c>
      <c r="D36" t="inlineStr">
        <is>
          <t>- -</t>
        </is>
      </c>
      <c r="E36" t="inlineStr">
        <is>
          <t>- -</t>
        </is>
      </c>
      <c r="F36" t="inlineStr">
        <is>
          <t>- -</t>
        </is>
      </c>
      <c r="G36" t="inlineStr">
        <is>
          <t>- -</t>
        </is>
      </c>
      <c r="H36" t="inlineStr">
        <is>
          <t>- -</t>
        </is>
      </c>
      <c r="I36" t="inlineStr">
        <is>
          <t>- -</t>
        </is>
      </c>
      <c r="J36" t="inlineStr">
        <is>
          <t>- -</t>
        </is>
      </c>
      <c r="K36" t="inlineStr">
        <is>
          <t>2,116</t>
        </is>
      </c>
      <c r="L36" t="inlineStr">
        <is>
          <t>2,356</t>
        </is>
      </c>
      <c r="M36" t="inlineStr">
        <is>
          <t>2,327</t>
        </is>
      </c>
      <c r="N36" t="inlineStr">
        <is>
          <t>1,409</t>
        </is>
      </c>
      <c r="O36" t="inlineStr">
        <is>
          <t>1,302</t>
        </is>
      </c>
      <c r="P36" t="inlineStr">
        <is>
          <t>186</t>
        </is>
      </c>
      <c r="Q36" t="inlineStr">
        <is>
          <t>- -</t>
        </is>
      </c>
      <c r="R36" t="inlineStr">
        <is>
          <t>- -</t>
        </is>
      </c>
      <c r="S36" t="inlineStr">
        <is>
          <t>(1,305)</t>
        </is>
      </c>
      <c r="T36" t="inlineStr">
        <is>
          <t>609</t>
        </is>
      </c>
      <c r="U36" t="inlineStr">
        <is>
          <t>2,234</t>
        </is>
      </c>
      <c r="V36" t="inlineStr">
        <is>
          <t>(7,654)</t>
        </is>
      </c>
      <c r="W36" t="inlineStr">
        <is>
          <t>(10,107)</t>
        </is>
      </c>
      <c r="X36" t="inlineStr">
        <is>
          <t>(12,535)</t>
        </is>
      </c>
      <c r="Y36" t="inlineStr">
        <is>
          <t>(15,689)</t>
        </is>
      </c>
      <c r="Z36" t="inlineStr">
        <is>
          <t>(18,001)</t>
        </is>
      </c>
      <c r="AA36" t="inlineStr">
        <is>
          <t>(19,947)</t>
        </is>
      </c>
      <c r="AB36" t="inlineStr">
        <is>
          <t>(22,784)</t>
        </is>
      </c>
      <c r="AC36" t="inlineStr">
        <is>
          <t>(24,797)</t>
        </is>
      </c>
      <c r="AD36" t="inlineStr">
        <is>
          <t>(26,186)</t>
        </is>
      </c>
      <c r="AE36" t="inlineStr">
        <is>
          <t>(28,938)</t>
        </is>
      </c>
      <c r="AF36" t="inlineStr">
        <is>
          <t>(34,643)</t>
        </is>
      </c>
      <c r="AG36" t="inlineStr">
        <is>
          <t>(45,351)</t>
        </is>
      </c>
      <c r="AH36" t="inlineStr">
        <is>
          <t>(49,432)</t>
        </is>
      </c>
      <c r="AI36" t="inlineStr">
        <is>
          <t>(54,152)</t>
        </is>
      </c>
      <c r="AJ36" t="inlineStr">
        <is>
          <t>(58,674)</t>
        </is>
      </c>
      <c r="AK36" t="inlineStr">
        <is>
          <t>(59,163)</t>
        </is>
      </c>
      <c r="AL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- -</t>
        </is>
      </c>
      <c r="D37" t="inlineStr">
        <is>
          <t>- -</t>
        </is>
      </c>
      <c r="E37" t="inlineStr">
        <is>
          <t>- -</t>
        </is>
      </c>
      <c r="F37" t="inlineStr">
        <is>
          <t>- -</t>
        </is>
      </c>
      <c r="G37" t="inlineStr">
        <is>
          <t>- -</t>
        </is>
      </c>
      <c r="H37" t="inlineStr">
        <is>
          <t>- -</t>
        </is>
      </c>
      <c r="I37" t="inlineStr">
        <is>
          <t>- -</t>
        </is>
      </c>
      <c r="J37" t="inlineStr">
        <is>
          <t>- -</t>
        </is>
      </c>
      <c r="K37" t="inlineStr">
        <is>
          <t>6,885</t>
        </is>
      </c>
      <c r="L37" t="inlineStr">
        <is>
          <t>7,861</t>
        </is>
      </c>
      <c r="M37" t="inlineStr">
        <is>
          <t>8,718</t>
        </is>
      </c>
      <c r="N37" t="inlineStr">
        <is>
          <t>8,852</t>
        </is>
      </c>
      <c r="O37" t="inlineStr">
        <is>
          <t>9,465</t>
        </is>
      </c>
      <c r="P37" t="inlineStr">
        <is>
          <t>9,639</t>
        </is>
      </c>
      <c r="Q37" t="inlineStr">
        <is>
          <t>9,204</t>
        </is>
      </c>
      <c r="R37" t="inlineStr">
        <is>
          <t>9,488</t>
        </is>
      </c>
      <c r="S37" t="inlineStr">
        <is>
          <t>10,281</t>
        </is>
      </c>
      <c r="T37" t="inlineStr">
        <is>
          <t>11,982</t>
        </is>
      </c>
      <c r="U37" t="inlineStr">
        <is>
          <t>14,202</t>
        </is>
      </c>
      <c r="V37" t="inlineStr">
        <is>
          <t>15,146</t>
        </is>
      </c>
      <c r="W37" t="inlineStr">
        <is>
          <t>15,458</t>
        </is>
      </c>
      <c r="X37" t="inlineStr">
        <is>
          <t>15,280</t>
        </is>
      </c>
      <c r="Y37" t="inlineStr">
        <is>
          <t>13,383</t>
        </is>
      </c>
      <c r="Z37" t="inlineStr">
        <is>
          <t>14,034</t>
        </is>
      </c>
      <c r="AA37" t="inlineStr">
        <is>
          <t>14,634</t>
        </is>
      </c>
      <c r="AB37" t="inlineStr">
        <is>
          <t>14,390</t>
        </is>
      </c>
      <c r="AC37" t="inlineStr">
        <is>
          <t>15,294</t>
        </is>
      </c>
      <c r="AD37" t="inlineStr">
        <is>
          <t>16,010</t>
        </is>
      </c>
      <c r="AE37" t="inlineStr">
        <is>
          <t>12,853</t>
        </is>
      </c>
      <c r="AF37" t="inlineStr">
        <is>
          <t>7,088</t>
        </is>
      </c>
      <c r="AG37" t="inlineStr">
        <is>
          <t>(2,204)</t>
        </is>
      </c>
      <c r="AH37" t="inlineStr">
        <is>
          <t>(3,268)</t>
        </is>
      </c>
      <c r="AI37" t="inlineStr">
        <is>
          <t>(6,258)</t>
        </is>
      </c>
      <c r="AJ37" t="inlineStr">
        <is>
          <t>(8,210)</t>
        </is>
      </c>
      <c r="AK37" t="inlineStr">
        <is>
          <t>(7,825)</t>
        </is>
      </c>
      <c r="AL37" t="inlineStr">
        <is>
          <t>(4,601)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- -</t>
        </is>
      </c>
      <c r="D38" t="inlineStr">
        <is>
          <t>- -</t>
        </is>
      </c>
      <c r="E38" t="inlineStr">
        <is>
          <t>- -</t>
        </is>
      </c>
      <c r="F38" t="inlineStr">
        <is>
          <t>- -</t>
        </is>
      </c>
      <c r="G38" t="inlineStr">
        <is>
          <t>- -</t>
        </is>
      </c>
      <c r="H38" t="inlineStr">
        <is>
          <t>- -</t>
        </is>
      </c>
      <c r="I38" t="inlineStr">
        <is>
          <t>- -</t>
        </is>
      </c>
      <c r="J38" t="inlineStr">
        <is>
          <t>- -</t>
        </is>
      </c>
      <c r="K38" t="inlineStr">
        <is>
          <t>13,169</t>
        </is>
      </c>
      <c r="L38" t="inlineStr">
        <is>
          <t>14,750</t>
        </is>
      </c>
      <c r="M38" t="inlineStr">
        <is>
          <t>16,660</t>
        </is>
      </c>
      <c r="N38" t="inlineStr">
        <is>
          <t>18,242</t>
        </is>
      </c>
      <c r="O38" t="inlineStr">
        <is>
          <t>19,784</t>
        </is>
      </c>
      <c r="P38" t="inlineStr">
        <is>
          <t>20,983</t>
        </is>
      </c>
      <c r="Q38" t="inlineStr">
        <is>
          <t>21,684</t>
        </is>
      </c>
      <c r="R38" t="inlineStr">
        <is>
          <t>22,535</t>
        </is>
      </c>
      <c r="S38" t="inlineStr">
        <is>
          <t>23,971</t>
        </is>
      </c>
      <c r="T38" t="inlineStr">
        <is>
          <t>25,525</t>
        </is>
      </c>
      <c r="U38" t="inlineStr">
        <is>
          <t>27,838</t>
        </is>
      </c>
      <c r="V38" t="inlineStr">
        <is>
          <t>29,989</t>
        </is>
      </c>
      <c r="W38" t="inlineStr">
        <is>
          <t>29,024</t>
        </is>
      </c>
      <c r="X38" t="inlineStr">
        <is>
          <t>29,392</t>
        </is>
      </c>
      <c r="Y38" t="inlineStr">
        <is>
          <t>28,462</t>
        </is>
      </c>
      <c r="Z38" t="inlineStr">
        <is>
          <t>30,225</t>
        </is>
      </c>
      <c r="AA38" t="inlineStr">
        <is>
          <t>31,975</t>
        </is>
      </c>
      <c r="AB38" t="inlineStr">
        <is>
          <t>32,990</t>
        </is>
      </c>
      <c r="AC38" t="inlineStr">
        <is>
          <t>35,387</t>
        </is>
      </c>
      <c r="AD38" t="inlineStr">
        <is>
          <t>36,626</t>
        </is>
      </c>
      <c r="AE38" t="inlineStr">
        <is>
          <t>34,281</t>
        </is>
      </c>
      <c r="AF38" t="inlineStr">
        <is>
          <t>37,939</t>
        </is>
      </c>
      <c r="AG38" t="inlineStr">
        <is>
          <t>31,024</t>
        </is>
      </c>
      <c r="AH38" t="inlineStr">
        <is>
          <t>33,804</t>
        </is>
      </c>
      <c r="AI38" t="inlineStr">
        <is>
          <t>32,811</t>
        </is>
      </c>
      <c r="AJ38" t="inlineStr">
        <is>
          <t>47,511</t>
        </is>
      </c>
      <c r="AK38" t="inlineStr">
        <is>
          <t>52,627</t>
        </is>
      </c>
      <c r="AL38" t="inlineStr">
        <is>
          <t>53,606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423</t>
        </is>
      </c>
      <c r="L39" t="inlineStr">
        <is>
          <t>665</t>
        </is>
      </c>
      <c r="M39" t="inlineStr">
        <is>
          <t>727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- -</t>
        </is>
      </c>
      <c r="Y39" t="inlineStr">
        <is>
          <t>- -</t>
        </is>
      </c>
      <c r="Z39" t="inlineStr">
        <is>
          <t>- -</t>
        </is>
      </c>
      <c r="AA39" t="inlineStr">
        <is>
          <t>- -</t>
        </is>
      </c>
      <c r="AB39" t="inlineStr">
        <is>
          <t>- -</t>
        </is>
      </c>
      <c r="AC39" t="inlineStr">
        <is>
          <t>- -</t>
        </is>
      </c>
      <c r="AD39" t="inlineStr">
        <is>
          <t>- -</t>
        </is>
      </c>
      <c r="AE39" t="inlineStr">
        <is>
          <t>- -</t>
        </is>
      </c>
      <c r="AF39" t="inlineStr">
        <is>
          <t>- -</t>
        </is>
      </c>
      <c r="AG39" t="inlineStr">
        <is>
          <t>- -</t>
        </is>
      </c>
      <c r="AH39" t="inlineStr">
        <is>
          <t>- -</t>
        </is>
      </c>
      <c r="AI39" t="inlineStr">
        <is>
          <t>- -</t>
        </is>
      </c>
      <c r="AJ39" t="inlineStr">
        <is>
          <t>- -</t>
        </is>
      </c>
      <c r="AK39" t="inlineStr">
        <is>
          <t>- -</t>
        </is>
      </c>
      <c r="AL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- -</t>
        </is>
      </c>
      <c r="D40" t="inlineStr">
        <is>
          <t>- -</t>
        </is>
      </c>
      <c r="E40" t="inlineStr">
        <is>
          <t>- -</t>
        </is>
      </c>
      <c r="F40" t="inlineStr">
        <is>
          <t>- -</t>
        </is>
      </c>
      <c r="G40" t="inlineStr">
        <is>
          <t>- -</t>
        </is>
      </c>
      <c r="H40" t="inlineStr">
        <is>
          <t>- -</t>
        </is>
      </c>
      <c r="I40" t="inlineStr">
        <is>
          <t>- -</t>
        </is>
      </c>
      <c r="J40" t="inlineStr">
        <is>
          <t>- -</t>
        </is>
      </c>
      <c r="K40" t="inlineStr">
        <is>
          <t>13,592</t>
        </is>
      </c>
      <c r="L40" t="inlineStr">
        <is>
          <t>15,415</t>
        </is>
      </c>
      <c r="M40" t="inlineStr">
        <is>
          <t>17,386</t>
        </is>
      </c>
      <c r="N40" t="inlineStr">
        <is>
          <t>18,242</t>
        </is>
      </c>
      <c r="O40" t="inlineStr">
        <is>
          <t>19,784</t>
        </is>
      </c>
      <c r="P40" t="inlineStr">
        <is>
          <t>20,983</t>
        </is>
      </c>
      <c r="Q40" t="inlineStr">
        <is>
          <t>21,684</t>
        </is>
      </c>
      <c r="R40" t="inlineStr">
        <is>
          <t>22,535</t>
        </is>
      </c>
      <c r="S40" t="inlineStr">
        <is>
          <t>23,971</t>
        </is>
      </c>
      <c r="T40" t="inlineStr">
        <is>
          <t>25,525</t>
        </is>
      </c>
      <c r="U40" t="inlineStr">
        <is>
          <t>27,838</t>
        </is>
      </c>
      <c r="V40" t="inlineStr">
        <is>
          <t>29,989</t>
        </is>
      </c>
      <c r="W40" t="inlineStr">
        <is>
          <t>29,024</t>
        </is>
      </c>
      <c r="X40" t="inlineStr">
        <is>
          <t>29,392</t>
        </is>
      </c>
      <c r="Y40" t="inlineStr">
        <is>
          <t>28,462</t>
        </is>
      </c>
      <c r="Z40" t="inlineStr">
        <is>
          <t>30,225</t>
        </is>
      </c>
      <c r="AA40" t="inlineStr">
        <is>
          <t>31,975</t>
        </is>
      </c>
      <c r="AB40" t="inlineStr">
        <is>
          <t>32,990</t>
        </is>
      </c>
      <c r="AC40" t="inlineStr">
        <is>
          <t>35,387</t>
        </is>
      </c>
      <c r="AD40" t="inlineStr">
        <is>
          <t>36,626</t>
        </is>
      </c>
      <c r="AE40" t="inlineStr">
        <is>
          <t>34,281</t>
        </is>
      </c>
      <c r="AF40" t="inlineStr">
        <is>
          <t>37,939</t>
        </is>
      </c>
      <c r="AG40" t="inlineStr">
        <is>
          <t>31,024</t>
        </is>
      </c>
      <c r="AH40" t="inlineStr">
        <is>
          <t>33,804</t>
        </is>
      </c>
      <c r="AI40" t="inlineStr">
        <is>
          <t>32,811</t>
        </is>
      </c>
      <c r="AJ40" t="inlineStr">
        <is>
          <t>47,511</t>
        </is>
      </c>
      <c r="AK40" t="inlineStr">
        <is>
          <t>52,627</t>
        </is>
      </c>
      <c r="AL40" t="inlineStr">
        <is>
          <t>53,606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727</t>
        </is>
      </c>
      <c r="G2" t="inlineStr">
        <is>
          <t>802</t>
        </is>
      </c>
      <c r="H2" t="inlineStr">
        <is>
          <t>860</t>
        </is>
      </c>
      <c r="I2" t="inlineStr">
        <is>
          <t>959</t>
        </is>
      </c>
      <c r="J2" t="inlineStr">
        <is>
          <t>1,083</t>
        </is>
      </c>
      <c r="K2" t="inlineStr">
        <is>
          <t>1,224</t>
        </is>
      </c>
      <c r="L2" t="inlineStr">
        <is>
          <t>1,427</t>
        </is>
      </c>
      <c r="M2" t="inlineStr">
        <is>
          <t>1,573</t>
        </is>
      </c>
      <c r="N2" t="inlineStr">
        <is>
          <t>1,643</t>
        </is>
      </c>
      <c r="O2" t="inlineStr">
        <is>
          <t>1,550</t>
        </is>
      </c>
      <c r="P2" t="inlineStr">
        <is>
          <t>1,948</t>
        </is>
      </c>
      <c r="Q2" t="inlineStr">
        <is>
          <t>1,977</t>
        </is>
      </c>
      <c r="R2" t="inlineStr">
        <is>
          <t>1,637</t>
        </is>
      </c>
      <c r="S2" t="inlineStr">
        <is>
          <t>894</t>
        </is>
      </c>
      <c r="T2" t="inlineStr">
        <is>
          <t>1,471</t>
        </is>
      </c>
      <c r="U2" t="inlineStr">
        <is>
          <t>2,279</t>
        </is>
      </c>
      <c r="V2" t="inlineStr">
        <is>
          <t>2,602</t>
        </is>
      </c>
      <c r="W2" t="inlineStr">
        <is>
          <t>3,544</t>
        </is>
      </c>
      <c r="X2" t="inlineStr">
        <is>
          <t>2,395</t>
        </is>
      </c>
      <c r="Y2" t="inlineStr">
        <is>
          <t>4,313</t>
        </is>
      </c>
      <c r="Z2" t="inlineStr">
        <is>
          <t>4,551</t>
        </is>
      </c>
      <c r="AA2" t="inlineStr">
        <is>
          <t>4,946</t>
        </is>
      </c>
      <c r="AB2" t="inlineStr">
        <is>
          <t>5,503</t>
        </is>
      </c>
      <c r="AC2" t="inlineStr">
        <is>
          <t>5,465</t>
        </is>
      </c>
      <c r="AD2" t="inlineStr">
        <is>
          <t>5,586</t>
        </is>
      </c>
      <c r="AE2" t="inlineStr">
        <is>
          <t>4,758</t>
        </is>
      </c>
      <c r="AF2" t="inlineStr">
        <is>
          <t>4,529</t>
        </is>
      </c>
      <c r="AG2" t="inlineStr">
        <is>
          <t>4,687</t>
        </is>
      </c>
      <c r="AH2" t="inlineStr">
        <is>
          <t>5,192</t>
        </is>
      </c>
      <c r="AI2" t="inlineStr">
        <is>
          <t>5,924</t>
        </is>
      </c>
      <c r="AJ2" t="inlineStr">
        <is>
          <t>6,025</t>
        </is>
      </c>
      <c r="AK2" t="inlineStr">
        <is>
          <t>4,731</t>
        </is>
      </c>
      <c r="AL2" t="inlineStr">
        <is>
          <t>7,545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438</t>
        </is>
      </c>
      <c r="G3" t="inlineStr">
        <is>
          <t>493</t>
        </is>
      </c>
      <c r="H3" t="inlineStr">
        <is>
          <t>514</t>
        </is>
      </c>
      <c r="I3" t="inlineStr">
        <is>
          <t>555</t>
        </is>
      </c>
      <c r="J3" t="inlineStr">
        <is>
          <t>568</t>
        </is>
      </c>
      <c r="K3" t="inlineStr">
        <is>
          <t>629</t>
        </is>
      </c>
      <c r="L3" t="inlineStr">
        <is>
          <t>709</t>
        </is>
      </c>
      <c r="M3" t="inlineStr">
        <is>
          <t>743</t>
        </is>
      </c>
      <c r="N3" t="inlineStr">
        <is>
          <t>794</t>
        </is>
      </c>
      <c r="O3" t="inlineStr">
        <is>
          <t>881</t>
        </is>
      </c>
      <c r="P3" t="inlineStr">
        <is>
          <t>956</t>
        </is>
      </c>
      <c r="Q3" t="inlineStr">
        <is>
          <t>1,011</t>
        </is>
      </c>
      <c r="R3" t="inlineStr">
        <is>
          <t>1,086</t>
        </is>
      </c>
      <c r="S3" t="inlineStr">
        <is>
          <t>1,051</t>
        </is>
      </c>
      <c r="T3" t="inlineStr">
        <is>
          <t>1,148</t>
        </is>
      </c>
      <c r="U3" t="inlineStr">
        <is>
          <t>1,201</t>
        </is>
      </c>
      <c r="V3" t="inlineStr">
        <is>
          <t>1,250</t>
        </is>
      </c>
      <c r="W3" t="inlineStr">
        <is>
          <t>1,250</t>
        </is>
      </c>
      <c r="X3" t="inlineStr">
        <is>
          <t>1,214</t>
        </is>
      </c>
      <c r="Y3" t="inlineStr">
        <is>
          <t>1,208</t>
        </is>
      </c>
      <c r="Z3" t="inlineStr">
        <is>
          <t>1,216</t>
        </is>
      </c>
      <c r="AA3" t="inlineStr">
        <is>
          <t>1,276</t>
        </is>
      </c>
      <c r="AB3" t="inlineStr">
        <is>
          <t>1,415</t>
        </is>
      </c>
      <c r="AC3" t="inlineStr">
        <is>
          <t>1,489</t>
        </is>
      </c>
      <c r="AD3" t="inlineStr">
        <is>
          <t>1,585</t>
        </is>
      </c>
      <c r="AE3" t="inlineStr">
        <is>
          <t>1,645</t>
        </is>
      </c>
      <c r="AF3" t="inlineStr">
        <is>
          <t>1,556</t>
        </is>
      </c>
      <c r="AG3" t="inlineStr">
        <is>
          <t>1,517</t>
        </is>
      </c>
      <c r="AH3" t="inlineStr">
        <is>
          <t>1,363</t>
        </is>
      </c>
      <c r="AI3" t="inlineStr">
        <is>
          <t>1,482</t>
        </is>
      </c>
      <c r="AJ3" t="inlineStr">
        <is>
          <t>1,618</t>
        </is>
      </c>
      <c r="AK3" t="inlineStr">
        <is>
          <t>1,751</t>
        </is>
      </c>
      <c r="AL3" t="inlineStr">
        <is>
          <t>- -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68</t>
        </is>
      </c>
      <c r="G4" t="inlineStr">
        <is>
          <t>71</t>
        </is>
      </c>
      <c r="H4" t="inlineStr">
        <is>
          <t>65</t>
        </is>
      </c>
      <c r="I4" t="inlineStr">
        <is>
          <t>22</t>
        </is>
      </c>
      <c r="J4" t="inlineStr">
        <is>
          <t>52</t>
        </is>
      </c>
      <c r="K4" t="inlineStr">
        <is>
          <t>(6)</t>
        </is>
      </c>
      <c r="L4" t="inlineStr">
        <is>
          <t>(4)</t>
        </is>
      </c>
      <c r="M4" t="inlineStr">
        <is>
          <t>33</t>
        </is>
      </c>
      <c r="N4" t="inlineStr">
        <is>
          <t>(1)</t>
        </is>
      </c>
      <c r="O4" t="inlineStr">
        <is>
          <t>35</t>
        </is>
      </c>
      <c r="P4" t="inlineStr">
        <is>
          <t>53</t>
        </is>
      </c>
      <c r="Q4" t="inlineStr">
        <is>
          <t>61</t>
        </is>
      </c>
      <c r="R4" t="inlineStr">
        <is>
          <t>(88)</t>
        </is>
      </c>
      <c r="S4" t="inlineStr">
        <is>
          <t>(45)</t>
        </is>
      </c>
      <c r="T4" t="inlineStr">
        <is>
          <t>181</t>
        </is>
      </c>
      <c r="U4" t="inlineStr">
        <is>
          <t>(172)</t>
        </is>
      </c>
      <c r="V4" t="inlineStr">
        <is>
          <t>(38)</t>
        </is>
      </c>
      <c r="W4" t="inlineStr">
        <is>
          <t>29</t>
        </is>
      </c>
      <c r="X4" t="inlineStr">
        <is>
          <t>(39)</t>
        </is>
      </c>
      <c r="Y4" t="inlineStr">
        <is>
          <t>102</t>
        </is>
      </c>
      <c r="Z4" t="inlineStr">
        <is>
          <t>203</t>
        </is>
      </c>
      <c r="AA4" t="inlineStr">
        <is>
          <t>(76)</t>
        </is>
      </c>
      <c r="AB4" t="inlineStr">
        <is>
          <t>188</t>
        </is>
      </c>
      <c r="AC4" t="inlineStr">
        <is>
          <t>135</t>
        </is>
      </c>
      <c r="AD4" t="inlineStr">
        <is>
          <t>25</t>
        </is>
      </c>
      <c r="AE4" t="inlineStr">
        <is>
          <t>(91)</t>
        </is>
      </c>
      <c r="AF4" t="inlineStr">
        <is>
          <t>(1)</t>
        </is>
      </c>
      <c r="AG4" t="inlineStr">
        <is>
          <t>(539)</t>
        </is>
      </c>
      <c r="AH4" t="inlineStr">
        <is>
          <t>(36)</t>
        </is>
      </c>
      <c r="AI4" t="inlineStr">
        <is>
          <t>103</t>
        </is>
      </c>
      <c r="AJ4" t="inlineStr">
        <is>
          <t>150</t>
        </is>
      </c>
      <c r="AK4" t="inlineStr">
        <is>
          <t>6</t>
        </is>
      </c>
      <c r="AL4" t="inlineStr">
        <is>
          <t>- -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- -</t>
        </is>
      </c>
      <c r="Y5" t="inlineStr">
        <is>
          <t>113</t>
        </is>
      </c>
      <c r="Z5" t="inlineStr">
        <is>
          <t>113</t>
        </is>
      </c>
      <c r="AA5" t="inlineStr">
        <is>
          <t>83</t>
        </is>
      </c>
      <c r="AB5" t="inlineStr">
        <is>
          <t>86</t>
        </is>
      </c>
      <c r="AC5" t="inlineStr">
        <is>
          <t>93</t>
        </is>
      </c>
      <c r="AD5" t="inlineStr">
        <is>
          <t>89</t>
        </is>
      </c>
      <c r="AE5" t="inlineStr">
        <is>
          <t>113</t>
        </is>
      </c>
      <c r="AF5" t="inlineStr">
        <is>
          <t>110</t>
        </is>
      </c>
      <c r="AG5" t="inlineStr">
        <is>
          <t>131</t>
        </is>
      </c>
      <c r="AH5" t="inlineStr">
        <is>
          <t>118</t>
        </is>
      </c>
      <c r="AI5" t="inlineStr">
        <is>
          <t>125</t>
        </is>
      </c>
      <c r="AJ5" t="inlineStr">
        <is>
          <t>110</t>
        </is>
      </c>
      <c r="AK5" t="inlineStr">
        <is>
          <t>92</t>
        </is>
      </c>
      <c r="AL5" t="inlineStr">
        <is>
          <t>- -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13</t>
        </is>
      </c>
      <c r="G6" t="inlineStr">
        <is>
          <t>6</t>
        </is>
      </c>
      <c r="H6" t="inlineStr">
        <is>
          <t>(15)</t>
        </is>
      </c>
      <c r="I6" t="inlineStr">
        <is>
          <t>(122)</t>
        </is>
      </c>
      <c r="J6" t="inlineStr">
        <is>
          <t>(24)</t>
        </is>
      </c>
      <c r="K6" t="inlineStr">
        <is>
          <t>109</t>
        </is>
      </c>
      <c r="L6" t="inlineStr">
        <is>
          <t>154</t>
        </is>
      </c>
      <c r="M6" t="inlineStr">
        <is>
          <t>70</t>
        </is>
      </c>
      <c r="N6" t="inlineStr">
        <is>
          <t>73</t>
        </is>
      </c>
      <c r="O6" t="inlineStr">
        <is>
          <t>277</t>
        </is>
      </c>
      <c r="P6" t="inlineStr">
        <is>
          <t>117</t>
        </is>
      </c>
      <c r="Q6" t="inlineStr">
        <is>
          <t>(53)</t>
        </is>
      </c>
      <c r="R6" t="inlineStr">
        <is>
          <t>3</t>
        </is>
      </c>
      <c r="S6" t="inlineStr">
        <is>
          <t>400</t>
        </is>
      </c>
      <c r="T6" t="inlineStr">
        <is>
          <t>(191)</t>
        </is>
      </c>
      <c r="U6" t="inlineStr">
        <is>
          <t>190</t>
        </is>
      </c>
      <c r="V6" t="inlineStr">
        <is>
          <t>412</t>
        </is>
      </c>
      <c r="W6" t="inlineStr">
        <is>
          <t>(163)</t>
        </is>
      </c>
      <c r="X6" t="inlineStr">
        <is>
          <t>(36)</t>
        </is>
      </c>
      <c r="Y6" t="inlineStr">
        <is>
          <t>246</t>
        </is>
      </c>
      <c r="Z6" t="inlineStr">
        <is>
          <t>171</t>
        </is>
      </c>
      <c r="AA6" t="inlineStr">
        <is>
          <t>(129)</t>
        </is>
      </c>
      <c r="AB6" t="inlineStr">
        <is>
          <t>40</t>
        </is>
      </c>
      <c r="AC6" t="inlineStr">
        <is>
          <t>(123)</t>
        </is>
      </c>
      <c r="AD6" t="inlineStr">
        <is>
          <t>(191)</t>
        </is>
      </c>
      <c r="AE6" t="inlineStr">
        <is>
          <t>(64)</t>
        </is>
      </c>
      <c r="AF6" t="inlineStr">
        <is>
          <t>168</t>
        </is>
      </c>
      <c r="AG6" t="inlineStr">
        <is>
          <t>167</t>
        </is>
      </c>
      <c r="AH6" t="inlineStr">
        <is>
          <t>(981)</t>
        </is>
      </c>
      <c r="AI6" t="inlineStr">
        <is>
          <t>(473)</t>
        </is>
      </c>
      <c r="AJ6" t="inlineStr">
        <is>
          <t>299</t>
        </is>
      </c>
      <c r="AK6" t="inlineStr">
        <is>
          <t>(212)</t>
        </is>
      </c>
      <c r="AL6" t="inlineStr">
        <is>
          <t>454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16</t>
        </is>
      </c>
      <c r="Z7" t="inlineStr">
        <is>
          <t>(42)</t>
        </is>
      </c>
      <c r="AA7" t="inlineStr">
        <is>
          <t>(50)</t>
        </is>
      </c>
      <c r="AB7" t="inlineStr">
        <is>
          <t>(161)</t>
        </is>
      </c>
      <c r="AC7" t="inlineStr">
        <is>
          <t>(29)</t>
        </is>
      </c>
      <c r="AD7" t="inlineStr">
        <is>
          <t>56</t>
        </is>
      </c>
      <c r="AE7" t="inlineStr">
        <is>
          <t>27</t>
        </is>
      </c>
      <c r="AF7" t="inlineStr">
        <is>
          <t>(181)</t>
        </is>
      </c>
      <c r="AG7" t="inlineStr">
        <is>
          <t>(159)</t>
        </is>
      </c>
      <c r="AH7" t="inlineStr">
        <is>
          <t>(341)</t>
        </is>
      </c>
      <c r="AI7" t="inlineStr">
        <is>
          <t>(479)</t>
        </is>
      </c>
      <c r="AJ7" t="inlineStr">
        <is>
          <t>27</t>
        </is>
      </c>
      <c r="AK7" t="inlineStr">
        <is>
          <t>(7)</t>
        </is>
      </c>
      <c r="AL7" t="inlineStr">
        <is>
          <t>- -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1</t>
        </is>
      </c>
      <c r="G8" t="inlineStr">
        <is>
          <t>(32)</t>
        </is>
      </c>
      <c r="H8" t="inlineStr">
        <is>
          <t>0</t>
        </is>
      </c>
      <c r="I8" t="inlineStr">
        <is>
          <t>2</t>
        </is>
      </c>
      <c r="J8" t="inlineStr">
        <is>
          <t>(10)</t>
        </is>
      </c>
      <c r="K8" t="inlineStr">
        <is>
          <t>(15)</t>
        </is>
      </c>
      <c r="L8" t="inlineStr">
        <is>
          <t>(20)</t>
        </is>
      </c>
      <c r="M8" t="inlineStr">
        <is>
          <t>(19)</t>
        </is>
      </c>
      <c r="N8" t="inlineStr">
        <is>
          <t>(35)</t>
        </is>
      </c>
      <c r="O8" t="inlineStr">
        <is>
          <t>(18)</t>
        </is>
      </c>
      <c r="P8" t="inlineStr">
        <is>
          <t>(48)</t>
        </is>
      </c>
      <c r="Q8" t="inlineStr">
        <is>
          <t>(30)</t>
        </is>
      </c>
      <c r="R8" t="inlineStr">
        <is>
          <t>(63)</t>
        </is>
      </c>
      <c r="S8" t="inlineStr">
        <is>
          <t>(38)</t>
        </is>
      </c>
      <c r="T8" t="inlineStr">
        <is>
          <t>(30)</t>
        </is>
      </c>
      <c r="U8" t="inlineStr">
        <is>
          <t>(15)</t>
        </is>
      </c>
      <c r="V8" t="inlineStr">
        <is>
          <t>(29)</t>
        </is>
      </c>
      <c r="W8" t="inlineStr">
        <is>
          <t>(2)</t>
        </is>
      </c>
      <c r="X8" t="inlineStr">
        <is>
          <t>(30)</t>
        </is>
      </c>
      <c r="Y8" t="inlineStr">
        <is>
          <t>(11)</t>
        </is>
      </c>
      <c r="Z8" t="inlineStr">
        <is>
          <t>1</t>
        </is>
      </c>
      <c r="AA8" t="inlineStr">
        <is>
          <t>(51)</t>
        </is>
      </c>
      <c r="AB8" t="inlineStr">
        <is>
          <t>(52)</t>
        </is>
      </c>
      <c r="AC8" t="inlineStr">
        <is>
          <t>(27)</t>
        </is>
      </c>
      <c r="AD8" t="inlineStr">
        <is>
          <t>(44)</t>
        </is>
      </c>
      <c r="AE8" t="inlineStr">
        <is>
          <t>(5)</t>
        </is>
      </c>
      <c r="AF8" t="inlineStr">
        <is>
          <t>45</t>
        </is>
      </c>
      <c r="AG8" t="inlineStr">
        <is>
          <t>28</t>
        </is>
      </c>
      <c r="AH8" t="inlineStr">
        <is>
          <t>(37)</t>
        </is>
      </c>
      <c r="AI8" t="inlineStr">
        <is>
          <t>(2)</t>
        </is>
      </c>
      <c r="AJ8" t="inlineStr">
        <is>
          <t>129</t>
        </is>
      </c>
      <c r="AK8" t="inlineStr">
        <is>
          <t>(69)</t>
        </is>
      </c>
      <c r="AL8" t="inlineStr">
        <is>
          <t>- -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(40)</t>
        </is>
      </c>
      <c r="Z9" t="inlineStr">
        <is>
          <t>(2)</t>
        </is>
      </c>
      <c r="AA9" t="inlineStr">
        <is>
          <t>(40)</t>
        </is>
      </c>
      <c r="AB9" t="inlineStr">
        <is>
          <t>36</t>
        </is>
      </c>
      <c r="AC9" t="inlineStr">
        <is>
          <t>124</t>
        </is>
      </c>
      <c r="AD9" t="inlineStr">
        <is>
          <t>(61)</t>
        </is>
      </c>
      <c r="AE9" t="inlineStr">
        <is>
          <t>(75)</t>
        </is>
      </c>
      <c r="AF9" t="inlineStr">
        <is>
          <t>(15)</t>
        </is>
      </c>
      <c r="AG9" t="inlineStr">
        <is>
          <t>90</t>
        </is>
      </c>
      <c r="AH9" t="inlineStr">
        <is>
          <t>(60)</t>
        </is>
      </c>
      <c r="AI9" t="inlineStr">
        <is>
          <t>129</t>
        </is>
      </c>
      <c r="AJ9" t="inlineStr">
        <is>
          <t>(27)</t>
        </is>
      </c>
      <c r="AK9" t="inlineStr">
        <is>
          <t>(138)</t>
        </is>
      </c>
      <c r="AL9" t="inlineStr">
        <is>
          <t>- -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(1,711)</t>
        </is>
      </c>
      <c r="L10" t="inlineStr">
        <is>
          <t>(839)</t>
        </is>
      </c>
      <c r="M10" t="inlineStr">
        <is>
          <t>(1,033)</t>
        </is>
      </c>
      <c r="N10" t="inlineStr">
        <is>
          <t>(1,842)</t>
        </is>
      </c>
      <c r="O10" t="inlineStr">
        <is>
          <t>(1,188)</t>
        </is>
      </c>
      <c r="P10" t="inlineStr">
        <is>
          <t>(1,702)</t>
        </is>
      </c>
      <c r="Q10" t="inlineStr">
        <is>
          <t>(699)</t>
        </is>
      </c>
      <c r="R10" t="inlineStr">
        <is>
          <t>(429)</t>
        </is>
      </c>
      <c r="S10" t="inlineStr">
        <is>
          <t>(707)</t>
        </is>
      </c>
      <c r="T10" t="inlineStr">
        <is>
          <t>(600)</t>
        </is>
      </c>
      <c r="U10" t="inlineStr">
        <is>
          <t>(663)</t>
        </is>
      </c>
      <c r="V10" t="inlineStr">
        <is>
          <t>1,813</t>
        </is>
      </c>
      <c r="W10" t="inlineStr">
        <is>
          <t>617</t>
        </is>
      </c>
      <c r="X10" t="inlineStr">
        <is>
          <t>(917)</t>
        </is>
      </c>
      <c r="Y10" t="inlineStr">
        <is>
          <t>980</t>
        </is>
      </c>
      <c r="Z10" t="inlineStr">
        <is>
          <t>428</t>
        </is>
      </c>
      <c r="AA10" t="inlineStr">
        <is>
          <t>1,444</t>
        </is>
      </c>
      <c r="AB10" t="inlineStr">
        <is>
          <t>894</t>
        </is>
      </c>
      <c r="AC10" t="inlineStr">
        <is>
          <t>1,519</t>
        </is>
      </c>
      <c r="AD10" t="inlineStr">
        <is>
          <t>1,880</t>
        </is>
      </c>
      <c r="AE10" t="inlineStr">
        <is>
          <t>1,438</t>
        </is>
      </c>
      <c r="AF10" t="inlineStr">
        <is>
          <t>6,693</t>
        </is>
      </c>
      <c r="AG10" t="inlineStr">
        <is>
          <t>1,380</t>
        </is>
      </c>
      <c r="AH10" t="inlineStr">
        <is>
          <t>2,437</t>
        </is>
      </c>
      <c r="AI10" t="inlineStr">
        <is>
          <t>1,080</t>
        </is>
      </c>
      <c r="AJ10" t="inlineStr">
        <is>
          <t>(63)</t>
        </is>
      </c>
      <c r="AK10" t="inlineStr">
        <is>
          <t>62</t>
        </is>
      </c>
      <c r="AL10" t="inlineStr">
        <is>
          <t>- -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(71)</t>
        </is>
      </c>
      <c r="H11" t="inlineStr">
        <is>
          <t>- -</t>
        </is>
      </c>
      <c r="I11" t="inlineStr">
        <is>
          <t>12</t>
        </is>
      </c>
      <c r="J11" t="inlineStr">
        <is>
          <t>- -</t>
        </is>
      </c>
      <c r="K11" t="inlineStr">
        <is>
          <t>(30)</t>
        </is>
      </c>
      <c r="L11" t="inlineStr">
        <is>
          <t>10</t>
        </is>
      </c>
      <c r="M11" t="inlineStr">
        <is>
          <t>43</t>
        </is>
      </c>
      <c r="N11" t="inlineStr">
        <is>
          <t>(66)</t>
        </is>
      </c>
      <c r="O11" t="inlineStr">
        <is>
          <t>23</t>
        </is>
      </c>
      <c r="P11" t="inlineStr">
        <is>
          <t>(65)</t>
        </is>
      </c>
      <c r="Q11" t="inlineStr">
        <is>
          <t>(244)</t>
        </is>
      </c>
      <c r="R11" t="inlineStr">
        <is>
          <t>50</t>
        </is>
      </c>
      <c r="S11" t="inlineStr">
        <is>
          <t>590</t>
        </is>
      </c>
      <c r="T11" t="inlineStr">
        <is>
          <t>659</t>
        </is>
      </c>
      <c r="U11" t="inlineStr">
        <is>
          <t>406</t>
        </is>
      </c>
      <c r="V11" t="inlineStr">
        <is>
          <t>111</t>
        </is>
      </c>
      <c r="W11" t="inlineStr">
        <is>
          <t>(318)</t>
        </is>
      </c>
      <c r="X11" t="inlineStr">
        <is>
          <t>1,342</t>
        </is>
      </c>
      <c r="Y11" t="inlineStr">
        <is>
          <t>(64)</t>
        </is>
      </c>
      <c r="Z11" t="inlineStr">
        <is>
          <t>(503)</t>
        </is>
      </c>
      <c r="AA11" t="inlineStr">
        <is>
          <t>241</t>
        </is>
      </c>
      <c r="AB11" t="inlineStr">
        <is>
          <t>(83)</t>
        </is>
      </c>
      <c r="AC11" t="inlineStr">
        <is>
          <t>(92)</t>
        </is>
      </c>
      <c r="AD11" t="inlineStr">
        <is>
          <t>27</t>
        </is>
      </c>
      <c r="AE11" t="inlineStr">
        <is>
          <t>370</t>
        </is>
      </c>
      <c r="AF11" t="inlineStr">
        <is>
          <t>178</t>
        </is>
      </c>
      <c r="AG11" t="inlineStr">
        <is>
          <t>97</t>
        </is>
      </c>
      <c r="AH11" t="inlineStr">
        <is>
          <t>(105)</t>
        </is>
      </c>
      <c r="AI11" t="inlineStr">
        <is>
          <t>(195)</t>
        </is>
      </c>
      <c r="AJ11" t="inlineStr">
        <is>
          <t>(79)</t>
        </is>
      </c>
      <c r="AK11" t="inlineStr">
        <is>
          <t>(103)</t>
        </is>
      </c>
      <c r="AL11" t="inlineStr">
        <is>
          <t>1,142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1,246</t>
        </is>
      </c>
      <c r="G12" t="inlineStr">
        <is>
          <t>1,301</t>
        </is>
      </c>
      <c r="H12" t="inlineStr">
        <is>
          <t>1,423</t>
        </is>
      </c>
      <c r="I12" t="inlineStr">
        <is>
          <t>1,426</t>
        </is>
      </c>
      <c r="J12" t="inlineStr">
        <is>
          <t>1,680</t>
        </is>
      </c>
      <c r="K12" t="inlineStr">
        <is>
          <t>1,926</t>
        </is>
      </c>
      <c r="L12" t="inlineStr">
        <is>
          <t>2,296</t>
        </is>
      </c>
      <c r="M12" t="inlineStr">
        <is>
          <t>2,461</t>
        </is>
      </c>
      <c r="N12" t="inlineStr">
        <is>
          <t>2,442</t>
        </is>
      </c>
      <c r="O12" t="inlineStr">
        <is>
          <t>2,766</t>
        </is>
      </c>
      <c r="P12" t="inlineStr">
        <is>
          <t>3,009</t>
        </is>
      </c>
      <c r="Q12" t="inlineStr">
        <is>
          <t>2,752</t>
        </is>
      </c>
      <c r="R12" t="inlineStr">
        <is>
          <t>2,688</t>
        </is>
      </c>
      <c r="S12" t="inlineStr">
        <is>
          <t>2,890</t>
        </is>
      </c>
      <c r="T12" t="inlineStr">
        <is>
          <t>3,269</t>
        </is>
      </c>
      <c r="U12" t="inlineStr">
        <is>
          <t>3,904</t>
        </is>
      </c>
      <c r="V12" t="inlineStr">
        <is>
          <t>4,337</t>
        </is>
      </c>
      <c r="W12" t="inlineStr">
        <is>
          <t>4,342</t>
        </is>
      </c>
      <c r="X12" t="inlineStr">
        <is>
          <t>4,876</t>
        </is>
      </c>
      <c r="Y12" t="inlineStr">
        <is>
          <t>5,917</t>
        </is>
      </c>
      <c r="Z12" t="inlineStr">
        <is>
          <t>5,751</t>
        </is>
      </c>
      <c r="AA12" t="inlineStr">
        <is>
          <t>6,342</t>
        </is>
      </c>
      <c r="AB12" t="inlineStr">
        <is>
          <t>7,150</t>
        </is>
      </c>
      <c r="AC12" t="inlineStr">
        <is>
          <t>6,966</t>
        </is>
      </c>
      <c r="AD12" t="inlineStr">
        <is>
          <t>7,121</t>
        </is>
      </c>
      <c r="AE12" t="inlineStr">
        <is>
          <t>6,730</t>
        </is>
      </c>
      <c r="AF12" t="inlineStr">
        <is>
          <t>6,539</t>
        </is>
      </c>
      <c r="AG12" t="inlineStr">
        <is>
          <t>6,060</t>
        </is>
      </c>
      <c r="AH12" t="inlineStr">
        <is>
          <t>5,551</t>
        </is>
      </c>
      <c r="AI12" t="inlineStr">
        <is>
          <t>6,967</t>
        </is>
      </c>
      <c r="AJ12" t="inlineStr">
        <is>
          <t>8,122</t>
        </is>
      </c>
      <c r="AK12" t="inlineStr">
        <is>
          <t>6,265</t>
        </is>
      </c>
      <c r="AL12" t="inlineStr">
        <is>
          <t>9,142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(1,555)</t>
        </is>
      </c>
      <c r="G13" t="inlineStr">
        <is>
          <t>(1,571)</t>
        </is>
      </c>
      <c r="H13" t="inlineStr">
        <is>
          <t>(1,129)</t>
        </is>
      </c>
      <c r="I13" t="inlineStr">
        <is>
          <t>(1,151)</t>
        </is>
      </c>
      <c r="J13" t="inlineStr">
        <is>
          <t>(1,317)</t>
        </is>
      </c>
      <c r="K13" t="inlineStr">
        <is>
          <t>(1,539)</t>
        </is>
      </c>
      <c r="L13" t="inlineStr">
        <is>
          <t>(2,064)</t>
        </is>
      </c>
      <c r="M13" t="inlineStr">
        <is>
          <t>(2,513)</t>
        </is>
      </c>
      <c r="N13" t="inlineStr">
        <is>
          <t>(2,225)</t>
        </is>
      </c>
      <c r="O13" t="inlineStr">
        <is>
          <t>(1,998)</t>
        </is>
      </c>
      <c r="P13" t="inlineStr">
        <is>
          <t>(2,209)</t>
        </is>
      </c>
      <c r="Q13" t="inlineStr">
        <is>
          <t>(2,371)</t>
        </is>
      </c>
      <c r="R13" t="inlineStr">
        <is>
          <t>(2,238)</t>
        </is>
      </c>
      <c r="S13" t="inlineStr">
        <is>
          <t>(2,552)</t>
        </is>
      </c>
      <c r="T13" t="inlineStr">
        <is>
          <t>(1,683)</t>
        </is>
      </c>
      <c r="U13" t="inlineStr">
        <is>
          <t>(1,569)</t>
        </is>
      </c>
      <c r="V13" t="inlineStr">
        <is>
          <t>(1,607)</t>
        </is>
      </c>
      <c r="W13" t="inlineStr">
        <is>
          <t>(1,742)</t>
        </is>
      </c>
      <c r="X13" t="inlineStr">
        <is>
          <t>(1,947)</t>
        </is>
      </c>
      <c r="Y13" t="inlineStr">
        <is>
          <t>(2,136)</t>
        </is>
      </c>
      <c r="Z13" t="inlineStr">
        <is>
          <t>(1,952)</t>
        </is>
      </c>
      <c r="AA13" t="inlineStr">
        <is>
          <t>(2,136)</t>
        </is>
      </c>
      <c r="AB13" t="inlineStr">
        <is>
          <t>(2,730)</t>
        </is>
      </c>
      <c r="AC13" t="inlineStr">
        <is>
          <t>(3,049)</t>
        </is>
      </c>
      <c r="AD13" t="inlineStr">
        <is>
          <t>(2,825)</t>
        </is>
      </c>
      <c r="AE13" t="inlineStr">
        <is>
          <t>(2,583)</t>
        </is>
      </c>
      <c r="AF13" t="inlineStr">
        <is>
          <t>(1,814)</t>
        </is>
      </c>
      <c r="AG13" t="inlineStr">
        <is>
          <t>(1,821)</t>
        </is>
      </c>
      <c r="AH13" t="inlineStr">
        <is>
          <t>(1,854)</t>
        </is>
      </c>
      <c r="AI13" t="inlineStr">
        <is>
          <t>(2,742)</t>
        </is>
      </c>
      <c r="AJ13" t="inlineStr">
        <is>
          <t>(2,394)</t>
        </is>
      </c>
      <c r="AK13" t="inlineStr">
        <is>
          <t>(1,641)</t>
        </is>
      </c>
      <c r="AL13" t="inlineStr">
        <is>
          <t>(2,040)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(344)</t>
        </is>
      </c>
      <c r="W14" t="inlineStr">
        <is>
          <t>359</t>
        </is>
      </c>
      <c r="X14" t="inlineStr">
        <is>
          <t>(229)</t>
        </is>
      </c>
      <c r="Y14" t="inlineStr">
        <is>
          <t>332</t>
        </is>
      </c>
      <c r="Z14" t="inlineStr">
        <is>
          <t>260</t>
        </is>
      </c>
      <c r="AA14" t="inlineStr">
        <is>
          <t>195</t>
        </is>
      </c>
      <c r="AB14" t="inlineStr">
        <is>
          <t>325</t>
        </is>
      </c>
      <c r="AC14" t="inlineStr">
        <is>
          <t>236</t>
        </is>
      </c>
      <c r="AD14" t="inlineStr">
        <is>
          <t>259</t>
        </is>
      </c>
      <c r="AE14" t="inlineStr">
        <is>
          <t>319</t>
        </is>
      </c>
      <c r="AF14" t="inlineStr">
        <is>
          <t>414</t>
        </is>
      </c>
      <c r="AG14" t="inlineStr">
        <is>
          <t>866</t>
        </is>
      </c>
      <c r="AH14" t="inlineStr">
        <is>
          <t>2,495</t>
        </is>
      </c>
      <c r="AI14" t="inlineStr">
        <is>
          <t>429</t>
        </is>
      </c>
      <c r="AJ14" t="inlineStr">
        <is>
          <t>(200)</t>
        </is>
      </c>
      <c r="AK14" t="inlineStr">
        <is>
          <t>10</t>
        </is>
      </c>
      <c r="AL14" t="inlineStr">
        <is>
          <t>(72)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- -</t>
        </is>
      </c>
      <c r="P15" t="inlineStr">
        <is>
          <t>- -</t>
        </is>
      </c>
      <c r="Q15" t="inlineStr">
        <is>
          <t>- -</t>
        </is>
      </c>
      <c r="R15" t="inlineStr">
        <is>
          <t>- -</t>
        </is>
      </c>
      <c r="S15" t="inlineStr">
        <is>
          <t>- -</t>
        </is>
      </c>
      <c r="T15" t="inlineStr">
        <is>
          <t>- -</t>
        </is>
      </c>
      <c r="U15" t="inlineStr">
        <is>
          <t>- -</t>
        </is>
      </c>
      <c r="V15" t="inlineStr">
        <is>
          <t>- -</t>
        </is>
      </c>
      <c r="W15" t="inlineStr">
        <is>
          <t>- -</t>
        </is>
      </c>
      <c r="X15" t="inlineStr">
        <is>
          <t>- -</t>
        </is>
      </c>
      <c r="Y15" t="inlineStr">
        <is>
          <t>- -</t>
        </is>
      </c>
      <c r="Z15" t="inlineStr">
        <is>
          <t>- -</t>
        </is>
      </c>
      <c r="AA15" t="inlineStr">
        <is>
          <t>- -</t>
        </is>
      </c>
      <c r="AB15" t="inlineStr">
        <is>
          <t>- -</t>
        </is>
      </c>
      <c r="AC15" t="inlineStr">
        <is>
          <t>- -</t>
        </is>
      </c>
      <c r="AD15" t="inlineStr">
        <is>
          <t>- -</t>
        </is>
      </c>
      <c r="AE15" t="inlineStr">
        <is>
          <t>- -</t>
        </is>
      </c>
      <c r="AF15" t="inlineStr">
        <is>
          <t>- -</t>
        </is>
      </c>
      <c r="AG15" t="inlineStr">
        <is>
          <t>- -</t>
        </is>
      </c>
      <c r="AH15" t="inlineStr">
        <is>
          <t>- -</t>
        </is>
      </c>
      <c r="AI15" t="inlineStr">
        <is>
          <t>- -</t>
        </is>
      </c>
      <c r="AJ15" t="inlineStr">
        <is>
          <t>- -</t>
        </is>
      </c>
      <c r="AK15" t="inlineStr">
        <is>
          <t>- -</t>
        </is>
      </c>
      <c r="AL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- -</t>
        </is>
      </c>
      <c r="P16" t="inlineStr">
        <is>
          <t>- -</t>
        </is>
      </c>
      <c r="Q16" t="inlineStr">
        <is>
          <t>- -</t>
        </is>
      </c>
      <c r="R16" t="inlineStr">
        <is>
          <t>- -</t>
        </is>
      </c>
      <c r="S16" t="inlineStr">
        <is>
          <t>- -</t>
        </is>
      </c>
      <c r="T16" t="inlineStr">
        <is>
          <t>- -</t>
        </is>
      </c>
      <c r="U16" t="inlineStr">
        <is>
          <t>- -</t>
        </is>
      </c>
      <c r="V16" t="inlineStr">
        <is>
          <t>- -</t>
        </is>
      </c>
      <c r="W16" t="inlineStr">
        <is>
          <t>- -</t>
        </is>
      </c>
      <c r="X16" t="inlineStr">
        <is>
          <t>- -</t>
        </is>
      </c>
      <c r="Y16" t="inlineStr">
        <is>
          <t>229</t>
        </is>
      </c>
      <c r="Z16" t="inlineStr">
        <is>
          <t>145</t>
        </is>
      </c>
      <c r="AA16" t="inlineStr">
        <is>
          <t>- -</t>
        </is>
      </c>
      <c r="AB16" t="inlineStr">
        <is>
          <t>- -</t>
        </is>
      </c>
      <c r="AC16" t="inlineStr">
        <is>
          <t>- -</t>
        </is>
      </c>
      <c r="AD16" t="inlineStr">
        <is>
          <t>- -</t>
        </is>
      </c>
      <c r="AE16" t="inlineStr">
        <is>
          <t>- -</t>
        </is>
      </c>
      <c r="AF16" t="inlineStr">
        <is>
          <t>- -</t>
        </is>
      </c>
      <c r="AG16" t="inlineStr">
        <is>
          <t>- -</t>
        </is>
      </c>
      <c r="AH16" t="inlineStr">
        <is>
          <t>- -</t>
        </is>
      </c>
      <c r="AI16" t="inlineStr">
        <is>
          <t>- -</t>
        </is>
      </c>
      <c r="AJ16" t="inlineStr">
        <is>
          <t>- -</t>
        </is>
      </c>
      <c r="AK16" t="inlineStr">
        <is>
          <t>- -</t>
        </is>
      </c>
      <c r="AL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42</t>
        </is>
      </c>
      <c r="G17" t="inlineStr">
        <is>
          <t>48</t>
        </is>
      </c>
      <c r="H17" t="inlineStr">
        <is>
          <t>189</t>
        </is>
      </c>
      <c r="I17" t="inlineStr">
        <is>
          <t>152</t>
        </is>
      </c>
      <c r="J17" t="inlineStr">
        <is>
          <t>99</t>
        </is>
      </c>
      <c r="K17" t="inlineStr">
        <is>
          <t>33</t>
        </is>
      </c>
      <c r="L17" t="inlineStr">
        <is>
          <t>(45)</t>
        </is>
      </c>
      <c r="M17" t="inlineStr">
        <is>
          <t>(57)</t>
        </is>
      </c>
      <c r="N17" t="inlineStr">
        <is>
          <t>8</t>
        </is>
      </c>
      <c r="O17" t="inlineStr">
        <is>
          <t>50</t>
        </is>
      </c>
      <c r="P17" t="inlineStr">
        <is>
          <t>(53)</t>
        </is>
      </c>
      <c r="Q17" t="inlineStr">
        <is>
          <t>158</t>
        </is>
      </c>
      <c r="R17" t="inlineStr">
        <is>
          <t>170</t>
        </is>
      </c>
      <c r="S17" t="inlineStr">
        <is>
          <t>86</t>
        </is>
      </c>
      <c r="T17" t="inlineStr">
        <is>
          <t>314</t>
        </is>
      </c>
      <c r="U17" t="inlineStr">
        <is>
          <t>186</t>
        </is>
      </c>
      <c r="V17" t="inlineStr">
        <is>
          <t>133</t>
        </is>
      </c>
      <c r="W17" t="inlineStr">
        <is>
          <t>110</t>
        </is>
      </c>
      <c r="X17" t="inlineStr">
        <is>
          <t>1,025</t>
        </is>
      </c>
      <c r="Y17" t="inlineStr">
        <is>
          <t>(50)</t>
        </is>
      </c>
      <c r="Z17" t="inlineStr">
        <is>
          <t>(108)</t>
        </is>
      </c>
      <c r="AA17" t="inlineStr">
        <is>
          <t>(115)</t>
        </is>
      </c>
      <c r="AB17" t="inlineStr">
        <is>
          <t>(2,896)</t>
        </is>
      </c>
      <c r="AC17" t="inlineStr">
        <is>
          <t>(3,404)</t>
        </is>
      </c>
      <c r="AD17" t="inlineStr">
        <is>
          <t>(2,933)</t>
        </is>
      </c>
      <c r="AE17" t="inlineStr">
        <is>
          <t>(2,624)</t>
        </is>
      </c>
      <c r="AF17" t="inlineStr">
        <is>
          <t>(1,834)</t>
        </is>
      </c>
      <c r="AG17" t="inlineStr">
        <is>
          <t>(1,848)</t>
        </is>
      </c>
      <c r="AH17" t="inlineStr">
        <is>
          <t>(1,933)</t>
        </is>
      </c>
      <c r="AI17" t="inlineStr">
        <is>
          <t>(2,884)</t>
        </is>
      </c>
      <c r="AJ17" t="inlineStr">
        <is>
          <t>(2,871)</t>
        </is>
      </c>
      <c r="AK17" t="inlineStr">
        <is>
          <t>(1,556)</t>
        </is>
      </c>
      <c r="AL17" t="inlineStr">
        <is>
          <t>(2,094)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(1,513)</t>
        </is>
      </c>
      <c r="G18" t="inlineStr">
        <is>
          <t>(1,523)</t>
        </is>
      </c>
      <c r="H18" t="inlineStr">
        <is>
          <t>(940)</t>
        </is>
      </c>
      <c r="I18" t="inlineStr">
        <is>
          <t>(999)</t>
        </is>
      </c>
      <c r="J18" t="inlineStr">
        <is>
          <t>(1,218)</t>
        </is>
      </c>
      <c r="K18" t="inlineStr">
        <is>
          <t>(1,506)</t>
        </is>
      </c>
      <c r="L18" t="inlineStr">
        <is>
          <t>(2,109)</t>
        </is>
      </c>
      <c r="M18" t="inlineStr">
        <is>
          <t>(2,570)</t>
        </is>
      </c>
      <c r="N18" t="inlineStr">
        <is>
          <t>(2,217)</t>
        </is>
      </c>
      <c r="O18" t="inlineStr">
        <is>
          <t>(1,948)</t>
        </is>
      </c>
      <c r="P18" t="inlineStr">
        <is>
          <t>(2,262)</t>
        </is>
      </c>
      <c r="Q18" t="inlineStr">
        <is>
          <t>(2,213)</t>
        </is>
      </c>
      <c r="R18" t="inlineStr">
        <is>
          <t>(2,068)</t>
        </is>
      </c>
      <c r="S18" t="inlineStr">
        <is>
          <t>(2,467)</t>
        </is>
      </c>
      <c r="T18" t="inlineStr">
        <is>
          <t>(1,370)</t>
        </is>
      </c>
      <c r="U18" t="inlineStr">
        <is>
          <t>(1,383)</t>
        </is>
      </c>
      <c r="V18" t="inlineStr">
        <is>
          <t>(1,818)</t>
        </is>
      </c>
      <c r="W18" t="inlineStr">
        <is>
          <t>(1,273)</t>
        </is>
      </c>
      <c r="X18" t="inlineStr">
        <is>
          <t>(1,150)</t>
        </is>
      </c>
      <c r="Y18" t="inlineStr">
        <is>
          <t>(1,625)</t>
        </is>
      </c>
      <c r="Z18" t="inlineStr">
        <is>
          <t>(1,655)</t>
        </is>
      </c>
      <c r="AA18" t="inlineStr">
        <is>
          <t>(2,056)</t>
        </is>
      </c>
      <c r="AB18" t="inlineStr">
        <is>
          <t>(2,571)</t>
        </is>
      </c>
      <c r="AC18" t="inlineStr">
        <is>
          <t>(3,167)</t>
        </is>
      </c>
      <c r="AD18" t="inlineStr">
        <is>
          <t>(2,674)</t>
        </is>
      </c>
      <c r="AE18" t="inlineStr">
        <is>
          <t>(2,305)</t>
        </is>
      </c>
      <c r="AF18" t="inlineStr">
        <is>
          <t>(1,420)</t>
        </is>
      </c>
      <c r="AG18" t="inlineStr">
        <is>
          <t>(982)</t>
        </is>
      </c>
      <c r="AH18" t="inlineStr">
        <is>
          <t>562</t>
        </is>
      </c>
      <c r="AI18" t="inlineStr">
        <is>
          <t>(2,455)</t>
        </is>
      </c>
      <c r="AJ18" t="inlineStr">
        <is>
          <t>(3,071)</t>
        </is>
      </c>
      <c r="AK18" t="inlineStr">
        <is>
          <t>(1,546)</t>
        </is>
      </c>
      <c r="AL18" t="inlineStr">
        <is>
          <t>(2,166)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- -</t>
        </is>
      </c>
      <c r="S19" t="inlineStr">
        <is>
          <t>- -</t>
        </is>
      </c>
      <c r="T19" t="inlineStr">
        <is>
          <t>- -</t>
        </is>
      </c>
      <c r="U19" t="inlineStr">
        <is>
          <t>- -</t>
        </is>
      </c>
      <c r="V19" t="inlineStr">
        <is>
          <t>- -</t>
        </is>
      </c>
      <c r="W19" t="inlineStr">
        <is>
          <t>- -</t>
        </is>
      </c>
      <c r="X19" t="inlineStr">
        <is>
          <t>- -</t>
        </is>
      </c>
      <c r="Y19" t="inlineStr">
        <is>
          <t>(2,699)</t>
        </is>
      </c>
      <c r="Z19" t="inlineStr">
        <is>
          <t>(950)</t>
        </is>
      </c>
      <c r="AA19" t="inlineStr">
        <is>
          <t>(1,148)</t>
        </is>
      </c>
      <c r="AB19" t="inlineStr">
        <is>
          <t>(624)</t>
        </is>
      </c>
      <c r="AC19" t="inlineStr">
        <is>
          <t>(963)</t>
        </is>
      </c>
      <c r="AD19" t="inlineStr">
        <is>
          <t>(695)</t>
        </is>
      </c>
      <c r="AE19" t="inlineStr">
        <is>
          <t>(548)</t>
        </is>
      </c>
      <c r="AF19" t="inlineStr">
        <is>
          <t>(1,055)</t>
        </is>
      </c>
      <c r="AG19" t="inlineStr">
        <is>
          <t>(823)</t>
        </is>
      </c>
      <c r="AH19" t="inlineStr">
        <is>
          <t>(1,649)</t>
        </is>
      </c>
      <c r="AI19" t="inlineStr">
        <is>
          <t>(1,760)</t>
        </is>
      </c>
      <c r="AJ19" t="inlineStr">
        <is>
          <t>(2,062)</t>
        </is>
      </c>
      <c r="AK19" t="inlineStr">
        <is>
          <t>(2,412)</t>
        </is>
      </c>
      <c r="AL19" t="inlineStr">
        <is>
          <t>- -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200</t>
        </is>
      </c>
      <c r="G20" t="inlineStr">
        <is>
          <t>- -</t>
        </is>
      </c>
      <c r="H20" t="inlineStr">
        <is>
          <t>100</t>
        </is>
      </c>
      <c r="I20" t="inlineStr">
        <is>
          <t>485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- -</t>
        </is>
      </c>
      <c r="U20" t="inlineStr">
        <is>
          <t>581</t>
        </is>
      </c>
      <c r="V20" t="inlineStr">
        <is>
          <t>768</t>
        </is>
      </c>
      <c r="W20" t="inlineStr">
        <is>
          <t>976</t>
        </is>
      </c>
      <c r="X20" t="inlineStr">
        <is>
          <t>1,138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  <c r="AB20" t="inlineStr">
        <is>
          <t>- -</t>
        </is>
      </c>
      <c r="AC20" t="inlineStr">
        <is>
          <t>- -</t>
        </is>
      </c>
      <c r="AD20" t="inlineStr">
        <is>
          <t>- -</t>
        </is>
      </c>
      <c r="AE20" t="inlineStr">
        <is>
          <t>- -</t>
        </is>
      </c>
      <c r="AF20" t="inlineStr">
        <is>
          <t>- -</t>
        </is>
      </c>
      <c r="AG20" t="inlineStr">
        <is>
          <t>- -</t>
        </is>
      </c>
      <c r="AH20" t="inlineStr">
        <is>
          <t>- -</t>
        </is>
      </c>
      <c r="AI20" t="inlineStr">
        <is>
          <t>- -</t>
        </is>
      </c>
      <c r="AJ20" t="inlineStr">
        <is>
          <t>- -</t>
        </is>
      </c>
      <c r="AK20" t="inlineStr">
        <is>
          <t>- -</t>
        </is>
      </c>
      <c r="AL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(479)</t>
        </is>
      </c>
      <c r="G21" t="inlineStr">
        <is>
          <t>(160)</t>
        </is>
      </c>
      <c r="H21" t="inlineStr">
        <is>
          <t>(109)</t>
        </is>
      </c>
      <c r="I21" t="inlineStr">
        <is>
          <t>(80)</t>
        </is>
      </c>
      <c r="J21" t="inlineStr">
        <is>
          <t>(620)</t>
        </is>
      </c>
      <c r="K21" t="inlineStr">
        <is>
          <t>(496)</t>
        </is>
      </c>
      <c r="L21" t="inlineStr">
        <is>
          <t>(315)</t>
        </is>
      </c>
      <c r="M21" t="inlineStr">
        <is>
          <t>(600)</t>
        </is>
      </c>
      <c r="N21" t="inlineStr">
        <is>
          <t>(1,113)</t>
        </is>
      </c>
      <c r="O21" t="inlineStr">
        <is>
          <t>(1,090)</t>
        </is>
      </c>
      <c r="P21" t="inlineStr">
        <is>
          <t>(892)</t>
        </is>
      </c>
      <c r="Q21" t="inlineStr">
        <is>
          <t>(2,023)</t>
        </is>
      </c>
      <c r="R21" t="inlineStr">
        <is>
          <t>(1,068)</t>
        </is>
      </c>
      <c r="S21" t="inlineStr">
        <is>
          <t>(670)</t>
        </is>
      </c>
      <c r="T21" t="inlineStr">
        <is>
          <t>(391)</t>
        </is>
      </c>
      <c r="U21" t="inlineStr">
        <is>
          <t>(621)</t>
        </is>
      </c>
      <c r="V21" t="inlineStr">
        <is>
          <t>(1,202)</t>
        </is>
      </c>
      <c r="W21" t="inlineStr">
        <is>
          <t>(2,959)</t>
        </is>
      </c>
      <c r="X21" t="inlineStr">
        <is>
          <t>(3,943)</t>
        </is>
      </c>
      <c r="Y21" t="inlineStr">
        <is>
          <t>(3,919)</t>
        </is>
      </c>
      <c r="Z21" t="inlineStr">
        <is>
          <t>(2,797)</t>
        </is>
      </c>
      <c r="AA21" t="inlineStr">
        <is>
          <t>(2,699)</t>
        </is>
      </c>
      <c r="AB21" t="inlineStr">
        <is>
          <t>(3,363)</t>
        </is>
      </c>
      <c r="AC21" t="inlineStr">
        <is>
          <t>(2,615)</t>
        </is>
      </c>
      <c r="AD21" t="inlineStr">
        <is>
          <t>(1,778)</t>
        </is>
      </c>
      <c r="AE21" t="inlineStr">
        <is>
          <t>(3,199)</t>
        </is>
      </c>
      <c r="AF21" t="inlineStr">
        <is>
          <t>(6,099)</t>
        </is>
      </c>
      <c r="AG21" t="inlineStr">
        <is>
          <t>(11,171)</t>
        </is>
      </c>
      <c r="AH21" t="inlineStr">
        <is>
          <t>(4,686)</t>
        </is>
      </c>
      <c r="AI21" t="inlineStr">
        <is>
          <t>(5,208)</t>
        </is>
      </c>
      <c r="AJ21" t="inlineStr">
        <is>
          <t>(4,976)</t>
        </is>
      </c>
      <c r="AK21" t="inlineStr">
        <is>
          <t>(908)</t>
        </is>
      </c>
      <c r="AL21" t="inlineStr">
        <is>
          <t>(846)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(115)</t>
        </is>
      </c>
      <c r="G22" t="inlineStr">
        <is>
          <t>(133)</t>
        </is>
      </c>
      <c r="H22" t="inlineStr">
        <is>
          <t>(148)</t>
        </is>
      </c>
      <c r="I22" t="inlineStr">
        <is>
          <t>(161)</t>
        </is>
      </c>
      <c r="J22" t="inlineStr">
        <is>
          <t>(201)</t>
        </is>
      </c>
      <c r="K22" t="inlineStr">
        <is>
          <t>(216)</t>
        </is>
      </c>
      <c r="L22" t="inlineStr">
        <is>
          <t>(227)</t>
        </is>
      </c>
      <c r="M22" t="inlineStr">
        <is>
          <t>(232)</t>
        </is>
      </c>
      <c r="N22" t="inlineStr">
        <is>
          <t>(248)</t>
        </is>
      </c>
      <c r="O22" t="inlineStr">
        <is>
          <t>(241)</t>
        </is>
      </c>
      <c r="P22" t="inlineStr">
        <is>
          <t>(265)</t>
        </is>
      </c>
      <c r="Q22" t="inlineStr">
        <is>
          <t>(281)</t>
        </is>
      </c>
      <c r="R22" t="inlineStr">
        <is>
          <t>(288)</t>
        </is>
      </c>
      <c r="S22" t="inlineStr">
        <is>
          <t>(297)</t>
        </is>
      </c>
      <c r="T22" t="inlineStr">
        <is>
          <t>(504)</t>
        </is>
      </c>
      <c r="U22" t="inlineStr">
        <is>
          <t>(695)</t>
        </is>
      </c>
      <c r="V22" t="inlineStr">
        <is>
          <t>(842)</t>
        </is>
      </c>
      <c r="W22" t="inlineStr">
        <is>
          <t>(1,217)</t>
        </is>
      </c>
      <c r="X22" t="inlineStr">
        <is>
          <t>(1,766)</t>
        </is>
      </c>
      <c r="Y22" t="inlineStr">
        <is>
          <t>(1,823)</t>
        </is>
      </c>
      <c r="Z22" t="inlineStr">
        <is>
          <t>(2,236)</t>
        </is>
      </c>
      <c r="AA22" t="inlineStr">
        <is>
          <t>(2,408)</t>
        </is>
      </c>
      <c r="AB22" t="inlineStr">
        <is>
          <t>(2,610)</t>
        </is>
      </c>
      <c r="AC22" t="inlineStr">
        <is>
          <t>(2,897)</t>
        </is>
      </c>
      <c r="AD22" t="inlineStr">
        <is>
          <t>(3,115)</t>
        </is>
      </c>
      <c r="AE22" t="inlineStr">
        <is>
          <t>(3,216)</t>
        </is>
      </c>
      <c r="AF22" t="inlineStr">
        <is>
          <t>(3,230)</t>
        </is>
      </c>
      <c r="AG22" t="inlineStr">
        <is>
          <t>(3,058)</t>
        </is>
      </c>
      <c r="AH22" t="inlineStr">
        <is>
          <t>(3,089)</t>
        </is>
      </c>
      <c r="AI22" t="inlineStr">
        <is>
          <t>(3,256)</t>
        </is>
      </c>
      <c r="AJ22" t="inlineStr">
        <is>
          <t>(3,582)</t>
        </is>
      </c>
      <c r="AK22" t="inlineStr">
        <is>
          <t>(3,753)</t>
        </is>
      </c>
      <c r="AL22" t="inlineStr">
        <is>
          <t>(3,919)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614</t>
        </is>
      </c>
      <c r="G23" t="inlineStr">
        <is>
          <t>521</t>
        </is>
      </c>
      <c r="H23" t="inlineStr">
        <is>
          <t>(249)</t>
        </is>
      </c>
      <c r="I23" t="inlineStr">
        <is>
          <t>(456)</t>
        </is>
      </c>
      <c r="J23" t="inlineStr">
        <is>
          <t>109</t>
        </is>
      </c>
      <c r="K23" t="inlineStr">
        <is>
          <t>285</t>
        </is>
      </c>
      <c r="L23" t="inlineStr">
        <is>
          <t>509</t>
        </is>
      </c>
      <c r="M23" t="inlineStr">
        <is>
          <t>936</t>
        </is>
      </c>
      <c r="N23" t="inlineStr">
        <is>
          <t>1,147</t>
        </is>
      </c>
      <c r="O23" t="inlineStr">
        <is>
          <t>470</t>
        </is>
      </c>
      <c r="P23" t="inlineStr">
        <is>
          <t>529</t>
        </is>
      </c>
      <c r="Q23" t="inlineStr">
        <is>
          <t>1,767</t>
        </is>
      </c>
      <c r="R23" t="inlineStr">
        <is>
          <t>732</t>
        </is>
      </c>
      <c r="S23" t="inlineStr">
        <is>
          <t>456</t>
        </is>
      </c>
      <c r="T23" t="inlineStr">
        <is>
          <t>(842)</t>
        </is>
      </c>
      <c r="U23" t="inlineStr">
        <is>
          <t>(898)</t>
        </is>
      </c>
      <c r="V23" t="inlineStr">
        <is>
          <t>1,638</t>
        </is>
      </c>
      <c r="W23" t="inlineStr">
        <is>
          <t>(1,992)</t>
        </is>
      </c>
      <c r="X23" t="inlineStr">
        <is>
          <t>575</t>
        </is>
      </c>
      <c r="Y23" t="inlineStr">
        <is>
          <t>4,327</t>
        </is>
      </c>
      <c r="Z23" t="inlineStr">
        <is>
          <t>1,562</t>
        </is>
      </c>
      <c r="AA23" t="inlineStr">
        <is>
          <t>2,525</t>
        </is>
      </c>
      <c r="AB23" t="inlineStr">
        <is>
          <t>2,064</t>
        </is>
      </c>
      <c r="AC23" t="inlineStr">
        <is>
          <t>2,625</t>
        </is>
      </c>
      <c r="AD23" t="inlineStr">
        <is>
          <t>1,545</t>
        </is>
      </c>
      <c r="AE23" t="inlineStr">
        <is>
          <t>2,345</t>
        </is>
      </c>
      <c r="AF23" t="inlineStr">
        <is>
          <t>11,119</t>
        </is>
      </c>
      <c r="AG23" t="inlineStr">
        <is>
          <t>3,790</t>
        </is>
      </c>
      <c r="AH23" t="inlineStr">
        <is>
          <t>4,114</t>
        </is>
      </c>
      <c r="AI23" t="inlineStr">
        <is>
          <t>4,274</t>
        </is>
      </c>
      <c r="AJ23" t="inlineStr">
        <is>
          <t>5,625</t>
        </is>
      </c>
      <c r="AK23" t="inlineStr">
        <is>
          <t>4,823</t>
        </is>
      </c>
      <c r="AL23" t="inlineStr">
        <is>
          <t>(832)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220</t>
        </is>
      </c>
      <c r="G24" t="inlineStr">
        <is>
          <t>227</t>
        </is>
      </c>
      <c r="H24" t="inlineStr">
        <is>
          <t>(406)</t>
        </is>
      </c>
      <c r="I24" t="inlineStr">
        <is>
          <t>(211)</t>
        </is>
      </c>
      <c r="J24" t="inlineStr">
        <is>
          <t>(713)</t>
        </is>
      </c>
      <c r="K24" t="inlineStr">
        <is>
          <t>(426)</t>
        </is>
      </c>
      <c r="L24" t="inlineStr">
        <is>
          <t>(32)</t>
        </is>
      </c>
      <c r="M24" t="inlineStr">
        <is>
          <t>104</t>
        </is>
      </c>
      <c r="N24" t="inlineStr">
        <is>
          <t>(214)</t>
        </is>
      </c>
      <c r="O24" t="inlineStr">
        <is>
          <t>(860)</t>
        </is>
      </c>
      <c r="P24" t="inlineStr">
        <is>
          <t>(627)</t>
        </is>
      </c>
      <c r="Q24" t="inlineStr">
        <is>
          <t>(537)</t>
        </is>
      </c>
      <c r="R24" t="inlineStr">
        <is>
          <t>(624)</t>
        </is>
      </c>
      <c r="S24" t="inlineStr">
        <is>
          <t>(511)</t>
        </is>
      </c>
      <c r="T24" t="inlineStr">
        <is>
          <t>(1,737)</t>
        </is>
      </c>
      <c r="U24" t="inlineStr">
        <is>
          <t>(1,634)</t>
        </is>
      </c>
      <c r="V24" t="inlineStr">
        <is>
          <t>362</t>
        </is>
      </c>
      <c r="W24" t="inlineStr">
        <is>
          <t>(5,192)</t>
        </is>
      </c>
      <c r="X24" t="inlineStr">
        <is>
          <t>(3,996)</t>
        </is>
      </c>
      <c r="Y24" t="inlineStr">
        <is>
          <t>(4,115)</t>
        </is>
      </c>
      <c r="Z24" t="inlineStr">
        <is>
          <t>(4,421)</t>
        </is>
      </c>
      <c r="AA24" t="inlineStr">
        <is>
          <t>(3,729)</t>
        </is>
      </c>
      <c r="AB24" t="inlineStr">
        <is>
          <t>(4,533)</t>
        </is>
      </c>
      <c r="AC24" t="inlineStr">
        <is>
          <t>(3,850)</t>
        </is>
      </c>
      <c r="AD24" t="inlineStr">
        <is>
          <t>(4,043)</t>
        </is>
      </c>
      <c r="AE24" t="inlineStr">
        <is>
          <t>(4,618)</t>
        </is>
      </c>
      <c r="AF24" t="inlineStr">
        <is>
          <t>735</t>
        </is>
      </c>
      <c r="AG24" t="inlineStr">
        <is>
          <t>(11,262)</t>
        </is>
      </c>
      <c r="AH24" t="inlineStr">
        <is>
          <t>(5,311)</t>
        </is>
      </c>
      <c r="AI24" t="inlineStr">
        <is>
          <t>(5,950)</t>
        </is>
      </c>
      <c r="AJ24" t="inlineStr">
        <is>
          <t>(4,995)</t>
        </is>
      </c>
      <c r="AK24" t="inlineStr">
        <is>
          <t>(2,249)</t>
        </is>
      </c>
      <c r="AL24" t="inlineStr">
        <is>
          <t>(5,596)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  <c r="S25" t="inlineStr">
        <is>
          <t>- -</t>
        </is>
      </c>
      <c r="T25" t="inlineStr">
        <is>
          <t>- -</t>
        </is>
      </c>
      <c r="U25" t="inlineStr">
        <is>
          <t>- -</t>
        </is>
      </c>
      <c r="V25" t="inlineStr">
        <is>
          <t>- -</t>
        </is>
      </c>
      <c r="W25" t="inlineStr">
        <is>
          <t>- -</t>
        </is>
      </c>
      <c r="X25" t="inlineStr">
        <is>
          <t>123</t>
        </is>
      </c>
      <c r="Y25" t="inlineStr">
        <is>
          <t>(96)</t>
        </is>
      </c>
      <c r="Z25" t="inlineStr">
        <is>
          <t>58</t>
        </is>
      </c>
      <c r="AA25" t="inlineStr">
        <is>
          <t>34</t>
        </is>
      </c>
      <c r="AB25" t="inlineStr">
        <is>
          <t>(98)</t>
        </is>
      </c>
      <c r="AC25" t="inlineStr">
        <is>
          <t>51</t>
        </is>
      </c>
      <c r="AD25" t="inlineStr">
        <is>
          <t>59</t>
        </is>
      </c>
      <c r="AE25" t="inlineStr">
        <is>
          <t>(528)</t>
        </is>
      </c>
      <c r="AF25" t="inlineStr">
        <is>
          <t>(247)</t>
        </is>
      </c>
      <c r="AG25" t="inlineStr">
        <is>
          <t>(104)</t>
        </is>
      </c>
      <c r="AH25" t="inlineStr">
        <is>
          <t>264</t>
        </is>
      </c>
      <c r="AI25" t="inlineStr">
        <is>
          <t>(160)</t>
        </is>
      </c>
      <c r="AJ25" t="inlineStr">
        <is>
          <t>(24)</t>
        </is>
      </c>
      <c r="AK25" t="inlineStr">
        <is>
          <t>80</t>
        </is>
      </c>
      <c r="AL25" t="inlineStr">
        <is>
          <t>(120)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220</t>
        </is>
      </c>
      <c r="G26" t="inlineStr">
        <is>
          <t>227</t>
        </is>
      </c>
      <c r="H26" t="inlineStr">
        <is>
          <t>(406)</t>
        </is>
      </c>
      <c r="I26" t="inlineStr">
        <is>
          <t>(211)</t>
        </is>
      </c>
      <c r="J26" t="inlineStr">
        <is>
          <t>(713)</t>
        </is>
      </c>
      <c r="K26" t="inlineStr">
        <is>
          <t>(426)</t>
        </is>
      </c>
      <c r="L26" t="inlineStr">
        <is>
          <t>(32)</t>
        </is>
      </c>
      <c r="M26" t="inlineStr">
        <is>
          <t>104</t>
        </is>
      </c>
      <c r="N26" t="inlineStr">
        <is>
          <t>(214)</t>
        </is>
      </c>
      <c r="O26" t="inlineStr">
        <is>
          <t>(860)</t>
        </is>
      </c>
      <c r="P26" t="inlineStr">
        <is>
          <t>120</t>
        </is>
      </c>
      <c r="Q26" t="inlineStr">
        <is>
          <t>2</t>
        </is>
      </c>
      <c r="R26" t="inlineStr">
        <is>
          <t>(4)</t>
        </is>
      </c>
      <c r="S26" t="inlineStr">
        <is>
          <t>(88)</t>
        </is>
      </c>
      <c r="T26" t="inlineStr">
        <is>
          <t>162</t>
        </is>
      </c>
      <c r="U26" t="inlineStr">
        <is>
          <t>887</t>
        </is>
      </c>
      <c r="V26" t="inlineStr">
        <is>
          <t>2,881</t>
        </is>
      </c>
      <c r="W26" t="inlineStr">
        <is>
          <t>(2,124)</t>
        </is>
      </c>
      <c r="X26" t="inlineStr">
        <is>
          <t>(147)</t>
        </is>
      </c>
      <c r="Y26" t="inlineStr">
        <is>
          <t>82</t>
        </is>
      </c>
      <c r="Z26" t="inlineStr">
        <is>
          <t>(267)</t>
        </is>
      </c>
      <c r="AA26" t="inlineStr">
        <is>
          <t>591</t>
        </is>
      </c>
      <c r="AB26" t="inlineStr">
        <is>
          <t>(51)</t>
        </is>
      </c>
      <c r="AC26" t="inlineStr">
        <is>
          <t>0</t>
        </is>
      </c>
      <c r="AD26" t="inlineStr">
        <is>
          <t>463</t>
        </is>
      </c>
      <c r="AE26" t="inlineStr">
        <is>
          <t>(721)</t>
        </is>
      </c>
      <c r="AF26" t="inlineStr">
        <is>
          <t>5,608</t>
        </is>
      </c>
      <c r="AG26" t="inlineStr">
        <is>
          <t>(6,462)</t>
        </is>
      </c>
      <c r="AH26" t="inlineStr">
        <is>
          <t>1,240</t>
        </is>
      </c>
      <c r="AI26" t="inlineStr">
        <is>
          <t>(1,598)</t>
        </is>
      </c>
      <c r="AJ26" t="inlineStr">
        <is>
          <t>33</t>
        </is>
      </c>
      <c r="AK26" t="inlineStr">
        <is>
          <t>2,551</t>
        </is>
      </c>
      <c r="AL26" t="inlineStr">
        <is>
          <t>1,260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- -</t>
        </is>
      </c>
      <c r="L27" t="inlineStr">
        <is>
          <t>- -</t>
        </is>
      </c>
      <c r="M27" t="inlineStr">
        <is>
          <t>- -</t>
        </is>
      </c>
      <c r="N27" t="inlineStr">
        <is>
          <t>- -</t>
        </is>
      </c>
      <c r="O27" t="inlineStr">
        <is>
          <t>- -</t>
        </is>
      </c>
      <c r="P27" t="inlineStr">
        <is>
          <t>420</t>
        </is>
      </c>
      <c r="Q27" t="inlineStr">
        <is>
          <t>422</t>
        </is>
      </c>
      <c r="R27" t="inlineStr">
        <is>
          <t>418</t>
        </is>
      </c>
      <c r="S27" t="inlineStr">
        <is>
          <t>330</t>
        </is>
      </c>
      <c r="T27" t="inlineStr">
        <is>
          <t>493</t>
        </is>
      </c>
      <c r="U27" t="inlineStr">
        <is>
          <t>1,380</t>
        </is>
      </c>
      <c r="V27" t="inlineStr">
        <is>
          <t>4,260</t>
        </is>
      </c>
      <c r="W27" t="inlineStr">
        <is>
          <t>2,136</t>
        </is>
      </c>
      <c r="X27" t="inlineStr">
        <is>
          <t>1,981</t>
        </is>
      </c>
      <c r="Y27" t="inlineStr">
        <is>
          <t>2,063</t>
        </is>
      </c>
      <c r="Z27" t="inlineStr">
        <is>
          <t>1,796</t>
        </is>
      </c>
      <c r="AA27" t="inlineStr">
        <is>
          <t>2,387</t>
        </is>
      </c>
      <c r="AB27" t="inlineStr">
        <is>
          <t>2,336</t>
        </is>
      </c>
      <c r="AC27" t="inlineStr">
        <is>
          <t>2,336</t>
        </is>
      </c>
      <c r="AD27" t="inlineStr">
        <is>
          <t>2,799</t>
        </is>
      </c>
      <c r="AE27" t="inlineStr">
        <is>
          <t>2,078</t>
        </is>
      </c>
      <c r="AF27" t="inlineStr">
        <is>
          <t>7,686</t>
        </is>
      </c>
      <c r="AG27" t="inlineStr">
        <is>
          <t>1,223</t>
        </is>
      </c>
      <c r="AH27" t="inlineStr">
        <is>
          <t>2,464</t>
        </is>
      </c>
      <c r="AI27" t="inlineStr">
        <is>
          <t>866</t>
        </is>
      </c>
      <c r="AJ27" t="inlineStr">
        <is>
          <t>899</t>
        </is>
      </c>
      <c r="AK27" t="inlineStr">
        <is>
          <t>3,449</t>
        </is>
      </c>
      <c r="AL27" t="inlineStr">
        <is>
          <t>4,709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184</t>
        </is>
      </c>
      <c r="G28" t="inlineStr">
        <is>
          <t>137</t>
        </is>
      </c>
      <c r="H28" t="inlineStr">
        <is>
          <t>143</t>
        </is>
      </c>
      <c r="I28" t="inlineStr">
        <is>
          <t>220</t>
        </is>
      </c>
      <c r="J28" t="inlineStr">
        <is>
          <t>437</t>
        </is>
      </c>
      <c r="K28" t="inlineStr">
        <is>
          <t>186</t>
        </is>
      </c>
      <c r="L28" t="inlineStr">
        <is>
          <t>180</t>
        </is>
      </c>
      <c r="M28" t="inlineStr">
        <is>
          <t>335</t>
        </is>
      </c>
      <c r="N28" t="inlineStr">
        <is>
          <t>330</t>
        </is>
      </c>
      <c r="O28" t="inlineStr">
        <is>
          <t>341</t>
        </is>
      </c>
      <c r="P28" t="inlineStr">
        <is>
          <t>299</t>
        </is>
      </c>
      <c r="Q28" t="inlineStr">
        <is>
          <t>420</t>
        </is>
      </c>
      <c r="R28" t="inlineStr">
        <is>
          <t>422</t>
        </is>
      </c>
      <c r="S28" t="inlineStr">
        <is>
          <t>418</t>
        </is>
      </c>
      <c r="T28" t="inlineStr">
        <is>
          <t>330</t>
        </is>
      </c>
      <c r="U28" t="inlineStr">
        <is>
          <t>493</t>
        </is>
      </c>
      <c r="V28" t="inlineStr">
        <is>
          <t>1,380</t>
        </is>
      </c>
      <c r="W28" t="inlineStr">
        <is>
          <t>4,261</t>
        </is>
      </c>
      <c r="X28" t="inlineStr">
        <is>
          <t>2,128</t>
        </is>
      </c>
      <c r="Y28" t="inlineStr">
        <is>
          <t>1,981</t>
        </is>
      </c>
      <c r="Z28" t="inlineStr">
        <is>
          <t>2,063</t>
        </is>
      </c>
      <c r="AA28" t="inlineStr">
        <is>
          <t>1,796</t>
        </is>
      </c>
      <c r="AB28" t="inlineStr">
        <is>
          <t>2,387</t>
        </is>
      </c>
      <c r="AC28" t="inlineStr">
        <is>
          <t>2,336</t>
        </is>
      </c>
      <c r="AD28" t="inlineStr">
        <is>
          <t>2,336</t>
        </is>
      </c>
      <c r="AE28" t="inlineStr">
        <is>
          <t>2,799</t>
        </is>
      </c>
      <c r="AF28" t="inlineStr">
        <is>
          <t>2,078</t>
        </is>
      </c>
      <c r="AG28" t="inlineStr">
        <is>
          <t>7,686</t>
        </is>
      </c>
      <c r="AH28" t="inlineStr">
        <is>
          <t>1,223</t>
        </is>
      </c>
      <c r="AI28" t="inlineStr">
        <is>
          <t>2,464</t>
        </is>
      </c>
      <c r="AJ28" t="inlineStr">
        <is>
          <t>866</t>
        </is>
      </c>
      <c r="AK28" t="inlineStr">
        <is>
          <t>899</t>
        </is>
      </c>
      <c r="AL28" t="inlineStr">
        <is>
          <t>3,449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(309)</t>
        </is>
      </c>
      <c r="G29" t="inlineStr">
        <is>
          <t>(270)</t>
        </is>
      </c>
      <c r="H29" t="inlineStr">
        <is>
          <t>294</t>
        </is>
      </c>
      <c r="I29" t="inlineStr">
        <is>
          <t>275</t>
        </is>
      </c>
      <c r="J29" t="inlineStr">
        <is>
          <t>363</t>
        </is>
      </c>
      <c r="K29" t="inlineStr">
        <is>
          <t>388</t>
        </is>
      </c>
      <c r="L29" t="inlineStr">
        <is>
          <t>233</t>
        </is>
      </c>
      <c r="M29" t="inlineStr">
        <is>
          <t>(52)</t>
        </is>
      </c>
      <c r="N29" t="inlineStr">
        <is>
          <t>218</t>
        </is>
      </c>
      <c r="O29" t="inlineStr">
        <is>
          <t>769</t>
        </is>
      </c>
      <c r="P29" t="inlineStr">
        <is>
          <t>800</t>
        </is>
      </c>
      <c r="Q29" t="inlineStr">
        <is>
          <t>381</t>
        </is>
      </c>
      <c r="R29" t="inlineStr">
        <is>
          <t>451</t>
        </is>
      </c>
      <c r="S29" t="inlineStr">
        <is>
          <t>338</t>
        </is>
      </c>
      <c r="T29" t="inlineStr">
        <is>
          <t>1,586</t>
        </is>
      </c>
      <c r="U29" t="inlineStr">
        <is>
          <t>2,335</t>
        </is>
      </c>
      <c r="V29" t="inlineStr">
        <is>
          <t>2,730</t>
        </is>
      </c>
      <c r="W29" t="inlineStr">
        <is>
          <t>2,600</t>
        </is>
      </c>
      <c r="X29" t="inlineStr">
        <is>
          <t>2,930</t>
        </is>
      </c>
      <c r="Y29" t="inlineStr">
        <is>
          <t>3,782</t>
        </is>
      </c>
      <c r="Z29" t="inlineStr">
        <is>
          <t>3,799</t>
        </is>
      </c>
      <c r="AA29" t="inlineStr">
        <is>
          <t>4,206</t>
        </is>
      </c>
      <c r="AB29" t="inlineStr">
        <is>
          <t>4,420</t>
        </is>
      </c>
      <c r="AC29" t="inlineStr">
        <is>
          <t>3,917</t>
        </is>
      </c>
      <c r="AD29" t="inlineStr">
        <is>
          <t>4,296</t>
        </is>
      </c>
      <c r="AE29" t="inlineStr">
        <is>
          <t>4,147</t>
        </is>
      </c>
      <c r="AF29" t="inlineStr">
        <is>
          <t>4,725</t>
        </is>
      </c>
      <c r="AG29" t="inlineStr">
        <is>
          <t>4,239</t>
        </is>
      </c>
      <c r="AH29" t="inlineStr">
        <is>
          <t>3,698</t>
        </is>
      </c>
      <c r="AI29" t="inlineStr">
        <is>
          <t>4,225</t>
        </is>
      </c>
      <c r="AJ29" t="inlineStr">
        <is>
          <t>5,728</t>
        </is>
      </c>
      <c r="AK29" t="inlineStr">
        <is>
          <t>4,624</t>
        </is>
      </c>
      <c r="AL29" t="inlineStr">
        <is>
          <t>7,102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2022-09-03T20:00:22Z</dcterms:created>
  <dcterms:modified xmlns:dcterms="http://purl.org/dc/terms/" xmlns:xsi="http://www.w3.org/2001/XMLSchema-instance" xsi:type="dcterms:W3CDTF">2023-03-21T03:05:19Z</dcterms:modified>
  <cp:lastModifiedBy>William Kruta</cp:lastModifiedBy>
</cp:coreProperties>
</file>