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&quot;$&quot;#,##0.00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b val="1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4" fillId="2" borderId="0" pivotButton="0" quotePrefix="0" xfId="0"/>
    <xf numFmtId="0" fontId="2" fillId="2" borderId="0" pivotButton="0" quotePrefix="0" xfId="0"/>
    <xf numFmtId="3" fontId="4" fillId="2" borderId="0" pivotButton="0" quotePrefix="0" xfId="0"/>
    <xf numFmtId="0" fontId="5" fillId="3" borderId="0" pivotButton="0" quotePrefix="0" xfId="0"/>
    <xf numFmtId="3" fontId="0" fillId="3" borderId="0" pivotButton="0" quotePrefix="0" xfId="0"/>
    <xf numFmtId="0" fontId="0" fillId="0" borderId="2" pivotButton="0" quotePrefix="0" xfId="0"/>
    <xf numFmtId="3" fontId="0" fillId="0" borderId="2" pivotButton="0" quotePrefix="0" xfId="0"/>
    <xf numFmtId="3" fontId="2" fillId="2" borderId="0" pivotButton="0" quotePrefix="0" xfId="0"/>
    <xf numFmtId="0" fontId="3" fillId="0" borderId="0" pivotButton="0" quotePrefix="0" xfId="0"/>
    <xf numFmtId="2" fontId="0" fillId="0" borderId="0" pivotButton="0" quotePrefix="0" xfId="0"/>
    <xf numFmtId="9" fontId="0" fillId="0" borderId="0" pivotButton="0" quotePrefix="0" xfId="0"/>
    <xf numFmtId="9" fontId="0" fillId="0" borderId="2" pivotButton="0" quotePrefix="0" xfId="0"/>
    <xf numFmtId="3" fontId="3" fillId="0" borderId="0" pivotButton="0" quotePrefix="0" xfId="0"/>
    <xf numFmtId="3" fontId="5" fillId="3" borderId="0" pivotButton="0" quotePrefix="0" xfId="0"/>
    <xf numFmtId="3" fontId="3" fillId="0" borderId="3" pivotButton="0" quotePrefix="0" xfId="0"/>
    <xf numFmtId="3" fontId="6" fillId="3" borderId="0" pivotButton="0" quotePrefix="0" xfId="0"/>
    <xf numFmtId="3" fontId="3" fillId="0" borderId="2" pivotButton="0" quotePrefix="0" xfId="0"/>
    <xf numFmtId="3" fontId="0" fillId="2" borderId="0" pivotButton="0" quotePrefix="0" xfId="0"/>
    <xf numFmtId="3" fontId="3" fillId="0" borderId="0" pivotButton="0" quotePrefix="0" xfId="0"/>
    <xf numFmtId="3" fontId="0" fillId="0" borderId="0" pivotButton="0" quotePrefix="0" xfId="0"/>
    <xf numFmtId="3" fontId="0" fillId="0" borderId="2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5" sqref="C5"/>
    </sheetView>
  </sheetViews>
  <sheetFormatPr baseColWidth="8" defaultRowHeight="14.5"/>
  <sheetData>
    <row r="1">
      <c r="A1" t="e">
        <v>#VALUE!</v>
      </c>
    </row>
    <row r="2">
      <c r="A2" s="3" t="inlineStr">
        <is>
          <t>Price</t>
        </is>
      </c>
      <c r="B2" s="4">
        <f t="array" ref="B2">_FV(A1,"Price")</f>
        <v/>
      </c>
    </row>
    <row r="3">
      <c r="A3" s="3" t="inlineStr">
        <is>
          <t>Shares</t>
        </is>
      </c>
      <c r="B3" s="26">
        <f t="array" ref="B3">_FV(A1,"Shares outstanding",TRUE)/1000000</f>
        <v/>
      </c>
    </row>
    <row r="4">
      <c r="A4" s="3" t="inlineStr">
        <is>
          <t>MC</t>
        </is>
      </c>
      <c r="B4" s="6">
        <f>B2*B3</f>
        <v/>
      </c>
    </row>
    <row r="5">
      <c r="A5" s="3" t="inlineStr">
        <is>
          <t>Cash</t>
        </is>
      </c>
      <c r="B5" s="26" t="n"/>
    </row>
    <row r="6">
      <c r="A6" s="3" t="inlineStr">
        <is>
          <t>Debt</t>
        </is>
      </c>
      <c r="B6" s="26" t="n"/>
    </row>
    <row r="7">
      <c r="A7" s="3" t="inlineStr">
        <is>
          <t>EV</t>
        </is>
      </c>
      <c r="B7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Micron Technology, Inc.</t>
        </is>
      </c>
    </row>
    <row r="2">
      <c r="A2" t="inlineStr">
        <is>
          <t>Ticker</t>
        </is>
      </c>
      <c r="B2" t="inlineStr">
        <is>
          <t>MU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Information Technology</t>
        </is>
      </c>
    </row>
    <row r="5">
      <c r="A5" t="inlineStr">
        <is>
          <t>Industry</t>
        </is>
      </c>
      <c r="B5" t="inlineStr">
        <is>
          <t>Semiconductors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28"/>
  <sheetViews>
    <sheetView tabSelected="1" workbookViewId="0">
      <pane xSplit="2" ySplit="3" topLeftCell="H29" activePane="bottomRight" state="frozen"/>
      <selection pane="topRight" activeCell="C1" sqref="C1"/>
      <selection pane="bottomLeft" activeCell="A4" sqref="A4"/>
      <selection pane="bottomRight" activeCell="K79" sqref="K79"/>
    </sheetView>
  </sheetViews>
  <sheetFormatPr baseColWidth="8" defaultRowHeight="14.5"/>
  <cols>
    <col width="30.81640625" customWidth="1" min="2" max="2"/>
    <col width="9.26953125" bestFit="1" customWidth="1" min="19" max="19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H3">
        <f>I3-1</f>
        <v/>
      </c>
      <c r="I3">
        <f>J3-1</f>
        <v/>
      </c>
      <c r="J3">
        <f>K3-1</f>
        <v/>
      </c>
      <c r="K3">
        <f>L3-1</f>
        <v/>
      </c>
      <c r="L3">
        <f>M3-1</f>
        <v/>
      </c>
      <c r="M3">
        <f>N3-1</f>
        <v/>
      </c>
      <c r="N3">
        <f>O3-1</f>
        <v/>
      </c>
      <c r="O3">
        <f>P3-1</f>
        <v/>
      </c>
      <c r="P3">
        <f>Q3-1</f>
        <v/>
      </c>
      <c r="Q3">
        <f>R3-1</f>
        <v/>
      </c>
      <c r="R3">
        <f>S3-1</f>
        <v/>
      </c>
      <c r="S3" t="n">
        <v>2022</v>
      </c>
    </row>
    <row r="4" customFormat="1" s="8">
      <c r="B4" s="8" t="inlineStr">
        <is>
          <t>Revenue Breakdown *in millions, USD</t>
        </is>
      </c>
    </row>
    <row r="5" customFormat="1" s="10">
      <c r="B5" s="10" t="inlineStr">
        <is>
          <t>Compute and Networking Business Unite (CNBU)</t>
        </is>
      </c>
    </row>
    <row r="6">
      <c r="B6" t="inlineStr">
        <is>
          <t xml:space="preserve">Revenue  </t>
        </is>
      </c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>
        <v>15252</v>
      </c>
      <c r="P6" s="26" t="n">
        <v>9968</v>
      </c>
      <c r="Q6" s="26" t="n">
        <v>9184</v>
      </c>
      <c r="R6" s="26" t="n">
        <v>12280</v>
      </c>
      <c r="S6" s="26" t="n">
        <v>13693</v>
      </c>
      <c r="T6" s="26" t="n"/>
    </row>
    <row r="7" customFormat="1" s="12">
      <c r="B7" s="12" t="inlineStr">
        <is>
          <t>Expenses</t>
        </is>
      </c>
      <c r="C7" s="27" t="n"/>
      <c r="D7" s="27" t="n"/>
      <c r="E7" s="27" t="n"/>
      <c r="F7" s="27" t="n"/>
      <c r="G7" s="27" t="n"/>
      <c r="H7" s="27">
        <f>H6-H8</f>
        <v/>
      </c>
      <c r="I7" s="27">
        <f>I6-I8</f>
        <v/>
      </c>
      <c r="J7" s="27">
        <f>J6-J8</f>
        <v/>
      </c>
      <c r="K7" s="27">
        <f>K6-K8</f>
        <v/>
      </c>
      <c r="L7" s="27">
        <f>L6-L8</f>
        <v/>
      </c>
      <c r="M7" s="27">
        <f>M6-M8</f>
        <v/>
      </c>
      <c r="N7" s="27">
        <f>N6-N8</f>
        <v/>
      </c>
      <c r="O7" s="27">
        <f>O6-O8</f>
        <v/>
      </c>
      <c r="P7" s="27">
        <f>P6-P8</f>
        <v/>
      </c>
      <c r="Q7" s="27">
        <f>Q6-Q8</f>
        <v/>
      </c>
      <c r="R7" s="27">
        <f>R6-R8</f>
        <v/>
      </c>
      <c r="S7" s="27">
        <f>S6-S8</f>
        <v/>
      </c>
      <c r="T7" s="27" t="n"/>
    </row>
    <row r="8" customFormat="1" s="15">
      <c r="B8" s="15" t="inlineStr">
        <is>
          <t>Operating Income</t>
        </is>
      </c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>
        <v>9773</v>
      </c>
      <c r="P8" s="25" t="n">
        <v>4645</v>
      </c>
      <c r="Q8" s="25" t="n">
        <v>2010</v>
      </c>
      <c r="R8" s="25" t="n">
        <v>4295</v>
      </c>
      <c r="S8" s="25" t="n">
        <v>5844</v>
      </c>
      <c r="T8" s="25" t="n"/>
    </row>
    <row r="9" customFormat="1" s="17">
      <c r="B9" s="17" t="inlineStr">
        <is>
          <t>Margin</t>
        </is>
      </c>
      <c r="H9" s="17">
        <f>H8/H6</f>
        <v/>
      </c>
      <c r="I9" s="17">
        <f>I8/I6</f>
        <v/>
      </c>
      <c r="J9" s="17">
        <f>J8/J6</f>
        <v/>
      </c>
      <c r="K9" s="17">
        <f>K8/K6</f>
        <v/>
      </c>
      <c r="L9" s="17">
        <f>L8/L6</f>
        <v/>
      </c>
      <c r="M9" s="17">
        <f>M8/M6</f>
        <v/>
      </c>
      <c r="N9" s="17">
        <f>N8/N6</f>
        <v/>
      </c>
      <c r="O9" s="17">
        <f>O8/O6</f>
        <v/>
      </c>
      <c r="P9" s="17">
        <f>P8/P6</f>
        <v/>
      </c>
      <c r="Q9" s="17">
        <f>Q8/Q6</f>
        <v/>
      </c>
      <c r="R9" s="17">
        <f>R8/R6</f>
        <v/>
      </c>
      <c r="S9" s="17">
        <f>S8/S6</f>
        <v/>
      </c>
    </row>
    <row r="10" customFormat="1" s="10">
      <c r="B10" s="10" t="inlineStr">
        <is>
          <t>Mobile Business Unit (MBU)</t>
        </is>
      </c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B11" t="inlineStr">
        <is>
          <t xml:space="preserve">Revenue  </t>
        </is>
      </c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>
        <v>3692</v>
      </c>
      <c r="M11" s="26" t="n">
        <v>2569</v>
      </c>
      <c r="N11" s="26" t="n">
        <v>4424</v>
      </c>
      <c r="O11" s="26" t="n">
        <v>6579</v>
      </c>
      <c r="P11" s="26" t="n">
        <v>6403</v>
      </c>
      <c r="Q11" s="26" t="n">
        <v>5702</v>
      </c>
      <c r="R11" s="26" t="n">
        <v>7203</v>
      </c>
      <c r="S11" s="26" t="n">
        <v>7260</v>
      </c>
      <c r="T11" s="26" t="n"/>
    </row>
    <row r="12" customFormat="1" s="12">
      <c r="B12" s="12" t="inlineStr">
        <is>
          <t>Expenses</t>
        </is>
      </c>
      <c r="C12" s="27" t="n"/>
      <c r="D12" s="27" t="n"/>
      <c r="E12" s="27" t="n"/>
      <c r="F12" s="27" t="n"/>
      <c r="G12" s="27" t="n"/>
      <c r="H12" s="27">
        <f>H11-H13</f>
        <v/>
      </c>
      <c r="I12" s="27">
        <f>I11-I13</f>
        <v/>
      </c>
      <c r="J12" s="27">
        <f>J11-J13</f>
        <v/>
      </c>
      <c r="K12" s="27">
        <f>K11-K13</f>
        <v/>
      </c>
      <c r="L12" s="27">
        <f>L11-L13</f>
        <v/>
      </c>
      <c r="M12" s="27">
        <f>M11-M13</f>
        <v/>
      </c>
      <c r="N12" s="27">
        <f>N11-N13</f>
        <v/>
      </c>
      <c r="O12" s="27">
        <f>O11-O13</f>
        <v/>
      </c>
      <c r="P12" s="27">
        <f>P11-P13</f>
        <v/>
      </c>
      <c r="Q12" s="27">
        <f>Q11-Q13</f>
        <v/>
      </c>
      <c r="R12" s="27">
        <f>R11-R13</f>
        <v/>
      </c>
      <c r="S12" s="27">
        <f>S11-S13</f>
        <v/>
      </c>
      <c r="T12" s="27" t="n"/>
    </row>
    <row r="13" customFormat="1" s="15">
      <c r="B13" s="15" t="inlineStr">
        <is>
          <t>Operating Income</t>
        </is>
      </c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>
        <v>1166</v>
      </c>
      <c r="M13" s="25" t="n">
        <v>97</v>
      </c>
      <c r="N13" s="25" t="n">
        <v>927</v>
      </c>
      <c r="O13" s="25" t="n">
        <v>3033</v>
      </c>
      <c r="P13" s="25" t="n">
        <v>2606</v>
      </c>
      <c r="Q13" s="25" t="n">
        <v>1074</v>
      </c>
      <c r="R13" s="25" t="n">
        <v>2173</v>
      </c>
      <c r="S13" s="25" t="n">
        <v>2160</v>
      </c>
      <c r="T13" s="25" t="n"/>
    </row>
    <row r="14" customFormat="1" s="17">
      <c r="B14" s="17" t="inlineStr">
        <is>
          <t>Margin</t>
        </is>
      </c>
      <c r="H14" s="17">
        <f>H13/H11</f>
        <v/>
      </c>
      <c r="I14" s="17">
        <f>I13/I11</f>
        <v/>
      </c>
      <c r="J14" s="17">
        <f>J13/J11</f>
        <v/>
      </c>
      <c r="K14" s="17">
        <f>K13/K11</f>
        <v/>
      </c>
      <c r="L14" s="17">
        <f>L13/L11</f>
        <v/>
      </c>
      <c r="M14" s="17">
        <f>M13/M11</f>
        <v/>
      </c>
      <c r="N14" s="17">
        <f>N13/N11</f>
        <v/>
      </c>
      <c r="O14" s="17">
        <f>O13/O11</f>
        <v/>
      </c>
      <c r="P14" s="17">
        <f>P13/P11</f>
        <v/>
      </c>
      <c r="Q14" s="17">
        <f>Q13/Q11</f>
        <v/>
      </c>
      <c r="R14" s="17">
        <f>R13/R11</f>
        <v/>
      </c>
      <c r="S14" s="17">
        <f>S13/S11</f>
        <v/>
      </c>
    </row>
    <row r="15" customFormat="1" s="10">
      <c r="B15" s="10" t="inlineStr">
        <is>
          <t>Embedded Business Unit (EBU)</t>
        </is>
      </c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</row>
    <row r="16">
      <c r="B16" t="inlineStr">
        <is>
          <t xml:space="preserve">Revenue  </t>
        </is>
      </c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>
        <v>3479</v>
      </c>
      <c r="P16" s="26" t="n">
        <v>3137</v>
      </c>
      <c r="Q16" s="26" t="n">
        <v>2759</v>
      </c>
      <c r="R16" s="26" t="n">
        <v>4209</v>
      </c>
      <c r="S16" s="26" t="n">
        <v>5235</v>
      </c>
      <c r="T16" s="26" t="n"/>
    </row>
    <row r="17" customFormat="1" s="12">
      <c r="B17" s="12" t="inlineStr">
        <is>
          <t>Expenses</t>
        </is>
      </c>
      <c r="C17" s="27" t="n"/>
      <c r="D17" s="27" t="n"/>
      <c r="E17" s="27" t="n"/>
      <c r="F17" s="27" t="n"/>
      <c r="G17" s="27" t="n"/>
      <c r="H17" s="27">
        <f>H16-H18</f>
        <v/>
      </c>
      <c r="I17" s="27">
        <f>I16-I18</f>
        <v/>
      </c>
      <c r="J17" s="27">
        <f>J16-J18</f>
        <v/>
      </c>
      <c r="K17" s="27">
        <f>K16-K18</f>
        <v/>
      </c>
      <c r="L17" s="27">
        <f>L16-L18</f>
        <v/>
      </c>
      <c r="M17" s="27">
        <f>M16-M18</f>
        <v/>
      </c>
      <c r="N17" s="27">
        <f>N16-N18</f>
        <v/>
      </c>
      <c r="O17" s="27">
        <f>O16-O18</f>
        <v/>
      </c>
      <c r="P17" s="27">
        <f>P16-P18</f>
        <v/>
      </c>
      <c r="Q17" s="27">
        <f>Q16-Q18</f>
        <v/>
      </c>
      <c r="R17" s="27">
        <f>R16-R18</f>
        <v/>
      </c>
      <c r="S17" s="27">
        <f>S16-S18</f>
        <v/>
      </c>
      <c r="T17" s="27" t="n"/>
    </row>
    <row r="18" customFormat="1" s="15">
      <c r="B18" s="15" t="inlineStr">
        <is>
          <t>Operating Income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>
        <v>1473</v>
      </c>
      <c r="P18" s="25" t="n">
        <v>923</v>
      </c>
      <c r="Q18" s="25" t="n">
        <v>301</v>
      </c>
      <c r="R18" s="25" t="n">
        <v>1006</v>
      </c>
      <c r="S18" s="25" t="n">
        <v>1752</v>
      </c>
      <c r="T18" s="25" t="n"/>
    </row>
    <row r="19" customFormat="1" s="17">
      <c r="B19" s="17" t="inlineStr">
        <is>
          <t>Margin</t>
        </is>
      </c>
      <c r="H19" s="17">
        <f>H18/H16</f>
        <v/>
      </c>
      <c r="I19" s="17">
        <f>I18/I16</f>
        <v/>
      </c>
      <c r="J19" s="17">
        <f>J18/J16</f>
        <v/>
      </c>
      <c r="K19" s="17">
        <f>K18/K16</f>
        <v/>
      </c>
      <c r="L19" s="17">
        <f>L18/L16</f>
        <v/>
      </c>
      <c r="M19" s="17">
        <f>M18/M16</f>
        <v/>
      </c>
      <c r="N19" s="17">
        <f>N18/N16</f>
        <v/>
      </c>
      <c r="O19" s="17">
        <f>O18/O16</f>
        <v/>
      </c>
      <c r="P19" s="17">
        <f>P18/P16</f>
        <v/>
      </c>
      <c r="Q19" s="17">
        <f>Q18/Q16</f>
        <v/>
      </c>
      <c r="R19" s="17">
        <f>R18/R16</f>
        <v/>
      </c>
      <c r="S19" s="17">
        <f>S18/S16</f>
        <v/>
      </c>
    </row>
    <row r="20" customFormat="1" s="10">
      <c r="B20" s="10" t="inlineStr">
        <is>
          <t>Storage Business Unit (SBU)</t>
        </is>
      </c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B21" t="inlineStr">
        <is>
          <t xml:space="preserve">Revenue  </t>
        </is>
      </c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>
        <v>3687</v>
      </c>
      <c r="M21" s="26" t="n">
        <v>3262</v>
      </c>
      <c r="N21" s="26" t="n">
        <v>4514</v>
      </c>
      <c r="O21" s="26" t="n">
        <v>5022</v>
      </c>
      <c r="P21" s="26" t="n">
        <v>3826</v>
      </c>
      <c r="Q21" s="26" t="n">
        <v>3765</v>
      </c>
      <c r="R21" s="26" t="n">
        <v>3973</v>
      </c>
      <c r="S21" s="26" t="n">
        <v>4553</v>
      </c>
      <c r="T21" s="26" t="n"/>
    </row>
    <row r="22" customFormat="1" s="12">
      <c r="B22" s="12" t="inlineStr">
        <is>
          <t>Expenses</t>
        </is>
      </c>
      <c r="C22" s="27" t="n"/>
      <c r="D22" s="27" t="n"/>
      <c r="E22" s="27" t="n"/>
      <c r="F22" s="27" t="n"/>
      <c r="G22" s="27" t="n"/>
      <c r="H22" s="27">
        <f>H21-H23</f>
        <v/>
      </c>
      <c r="I22" s="27">
        <f>I21-I23</f>
        <v/>
      </c>
      <c r="J22" s="27">
        <f>J21-J23</f>
        <v/>
      </c>
      <c r="K22" s="27">
        <f>K21-K23</f>
        <v/>
      </c>
      <c r="L22" s="27">
        <f>L21-L23</f>
        <v/>
      </c>
      <c r="M22" s="27">
        <f>M21-M23</f>
        <v/>
      </c>
      <c r="N22" s="27">
        <f>N21-N23</f>
        <v/>
      </c>
      <c r="O22" s="27">
        <f>O21-O23</f>
        <v/>
      </c>
      <c r="P22" s="27">
        <f>P21-P23</f>
        <v/>
      </c>
      <c r="Q22" s="27">
        <f>Q21-Q23</f>
        <v/>
      </c>
      <c r="R22" s="27">
        <f>R21-R23</f>
        <v/>
      </c>
      <c r="S22" s="27">
        <f>S21-S23</f>
        <v/>
      </c>
      <c r="T22" s="27" t="n"/>
    </row>
    <row r="23" customFormat="1" s="15">
      <c r="B23" s="15" t="inlineStr">
        <is>
          <t>Operating Income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>
        <v>-39</v>
      </c>
      <c r="M23" s="25" t="n">
        <v>-123</v>
      </c>
      <c r="N23" s="25" t="n">
        <v>552</v>
      </c>
      <c r="O23" s="25" t="n">
        <v>964</v>
      </c>
      <c r="P23" s="25" t="n">
        <v>-386</v>
      </c>
      <c r="Q23" s="25" t="n">
        <v>36</v>
      </c>
      <c r="R23" s="25" t="n">
        <v>173</v>
      </c>
      <c r="S23" s="25" t="n">
        <v>513</v>
      </c>
      <c r="T23" s="25" t="n"/>
    </row>
    <row r="24" customFormat="1" s="17">
      <c r="B24" s="17" t="inlineStr">
        <is>
          <t>Margin</t>
        </is>
      </c>
      <c r="H24" s="17">
        <f>H23/H21</f>
        <v/>
      </c>
      <c r="I24" s="17">
        <f>I23/I21</f>
        <v/>
      </c>
      <c r="J24" s="17">
        <f>J23/J21</f>
        <v/>
      </c>
      <c r="K24" s="17">
        <f>K23/K21</f>
        <v/>
      </c>
      <c r="L24" s="17">
        <f>L23/L21</f>
        <v/>
      </c>
      <c r="M24" s="17">
        <f>M23/M21</f>
        <v/>
      </c>
      <c r="N24" s="17">
        <f>N23/N21</f>
        <v/>
      </c>
      <c r="O24" s="17">
        <f>O23/O21</f>
        <v/>
      </c>
      <c r="P24" s="17">
        <f>P23/P21</f>
        <v/>
      </c>
      <c r="Q24" s="17">
        <f>Q23/Q21</f>
        <v/>
      </c>
      <c r="R24" s="17">
        <f>R23/R21</f>
        <v/>
      </c>
      <c r="S24" s="17">
        <f>S23/S21</f>
        <v/>
      </c>
    </row>
    <row r="25" customFormat="1" s="10">
      <c r="B25" s="10" t="inlineStr">
        <is>
          <t>Other</t>
        </is>
      </c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</row>
    <row r="26">
      <c r="B26" t="inlineStr">
        <is>
          <t xml:space="preserve">Revenue  </t>
        </is>
      </c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>
        <v>59</v>
      </c>
      <c r="P26" s="26" t="n">
        <v>72</v>
      </c>
      <c r="Q26" s="26" t="n">
        <v>25</v>
      </c>
      <c r="R26" s="26" t="n">
        <v>40</v>
      </c>
      <c r="S26" s="26" t="n">
        <v>17</v>
      </c>
      <c r="T26" s="26" t="n"/>
    </row>
    <row r="27" customFormat="1" s="12">
      <c r="B27" s="12" t="inlineStr">
        <is>
          <t>Expenses</t>
        </is>
      </c>
      <c r="C27" s="27" t="n"/>
      <c r="D27" s="27" t="n"/>
      <c r="E27" s="27" t="n"/>
      <c r="F27" s="27" t="n"/>
      <c r="G27" s="27" t="n"/>
      <c r="H27" s="27">
        <f>H26-H28</f>
        <v/>
      </c>
      <c r="I27" s="27">
        <f>I26-I28</f>
        <v/>
      </c>
      <c r="J27" s="27">
        <f>J26-J28</f>
        <v/>
      </c>
      <c r="K27" s="27">
        <f>K26-K28</f>
        <v/>
      </c>
      <c r="L27" s="27">
        <f>L26-L28</f>
        <v/>
      </c>
      <c r="M27" s="27">
        <f>M26-M28</f>
        <v/>
      </c>
      <c r="N27" s="27">
        <f>N26-N28</f>
        <v/>
      </c>
      <c r="O27" s="27">
        <f>O26-O28</f>
        <v/>
      </c>
      <c r="P27" s="27">
        <f>P26-P28</f>
        <v/>
      </c>
      <c r="Q27" s="27">
        <f>Q26-Q28</f>
        <v/>
      </c>
      <c r="R27" s="27">
        <f>R26-R28</f>
        <v/>
      </c>
      <c r="S27" s="27">
        <f>S26-S28</f>
        <v/>
      </c>
      <c r="T27" s="27" t="n"/>
    </row>
    <row r="28" customFormat="1" s="15">
      <c r="B28" s="15" t="inlineStr">
        <is>
          <t>Operating Income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>
        <v>0</v>
      </c>
      <c r="P28" s="25" t="n">
        <v>13</v>
      </c>
      <c r="Q28" s="25" t="n">
        <v>-2</v>
      </c>
      <c r="R28" s="25" t="n">
        <v>20</v>
      </c>
      <c r="S28" s="25" t="n">
        <v>12</v>
      </c>
      <c r="T28" s="25" t="n"/>
    </row>
    <row r="29" customFormat="1" s="18">
      <c r="B29" s="18" t="inlineStr">
        <is>
          <t>Margin</t>
        </is>
      </c>
      <c r="H29" s="18">
        <f>H28/H26</f>
        <v/>
      </c>
      <c r="I29" s="18">
        <f>I28/I26</f>
        <v/>
      </c>
      <c r="J29" s="18">
        <f>J28/J26</f>
        <v/>
      </c>
      <c r="K29" s="18">
        <f>K28/K26</f>
        <v/>
      </c>
      <c r="L29" s="18">
        <f>L28/L26</f>
        <v/>
      </c>
      <c r="M29" s="18">
        <f>M28/M26</f>
        <v/>
      </c>
      <c r="N29" s="18">
        <f>N28/N26</f>
        <v/>
      </c>
      <c r="O29" s="18">
        <f>O28/O26</f>
        <v/>
      </c>
      <c r="P29" s="18">
        <f>P28/P26</f>
        <v/>
      </c>
      <c r="Q29" s="18">
        <f>Q28/Q26</f>
        <v/>
      </c>
      <c r="R29" s="18">
        <f>R28/R26</f>
        <v/>
      </c>
      <c r="S29" s="18">
        <f>S28/S26</f>
        <v/>
      </c>
    </row>
    <row r="30" customFormat="1" s="25">
      <c r="B30" s="25" t="inlineStr">
        <is>
          <t>Total Revenue</t>
        </is>
      </c>
      <c r="H30" s="25">
        <f>H26+H21+H16+H11+H6</f>
        <v/>
      </c>
      <c r="I30" s="25">
        <f>I26+I21+I16+I11+I6</f>
        <v/>
      </c>
      <c r="J30" s="25">
        <f>J26+J21+J16+J11+J6</f>
        <v/>
      </c>
      <c r="K30" s="25">
        <f>K26+K21+K16+K11+K6</f>
        <v/>
      </c>
      <c r="L30" s="25">
        <f>L26+L21+L16+L11+L6</f>
        <v/>
      </c>
      <c r="M30" s="25">
        <f>M26+M21+M16+M11+M6</f>
        <v/>
      </c>
      <c r="N30" s="25">
        <f>N26+N21+N16+N11+N6</f>
        <v/>
      </c>
      <c r="O30" s="25">
        <f>O26+O21+O16+O11+O6</f>
        <v/>
      </c>
      <c r="P30" s="25">
        <f>P26+P21+P16+P11+P6</f>
        <v/>
      </c>
      <c r="Q30" s="25">
        <f>Q26+Q21+Q16+Q11+Q6</f>
        <v/>
      </c>
      <c r="R30" s="25">
        <f>R26+R21+R16+R11+R6</f>
        <v/>
      </c>
      <c r="S30" s="25">
        <f>S26+S21+S16+S11+S6</f>
        <v/>
      </c>
    </row>
    <row r="31" customFormat="1" s="25"/>
    <row r="32" customFormat="1" s="25"/>
    <row r="33" customFormat="1" s="17"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</row>
    <row r="34" customFormat="1" s="8">
      <c r="B34" s="8" t="inlineStr">
        <is>
          <t>Revenue by Region</t>
        </is>
      </c>
    </row>
    <row r="35" customFormat="1" s="26">
      <c r="B35" s="26" t="inlineStr">
        <is>
          <t>United States</t>
        </is>
      </c>
      <c r="N35" s="26" t="n">
        <v>2763</v>
      </c>
      <c r="O35" s="26" t="n">
        <v>17116</v>
      </c>
      <c r="P35" s="26" t="n">
        <v>12451</v>
      </c>
      <c r="Q35" s="26" t="n">
        <v>10381</v>
      </c>
      <c r="R35" s="26" t="n">
        <v>12155</v>
      </c>
      <c r="S35" s="26" t="n">
        <v>16026</v>
      </c>
    </row>
    <row r="36" customFormat="1" s="26">
      <c r="B36" s="26" t="inlineStr">
        <is>
          <t>Taiwan</t>
        </is>
      </c>
      <c r="N36" s="26" t="n">
        <v>2544</v>
      </c>
      <c r="O36" s="26" t="n">
        <v>3918</v>
      </c>
      <c r="P36" s="26" t="n">
        <v>2703</v>
      </c>
      <c r="Q36" s="26" t="n">
        <v>3657</v>
      </c>
      <c r="R36" s="26" t="n">
        <v>6606</v>
      </c>
      <c r="S36" s="26" t="n">
        <v>6185</v>
      </c>
    </row>
    <row r="37" customFormat="1" s="26">
      <c r="B37" s="26" t="inlineStr">
        <is>
          <t>Mainland China</t>
        </is>
      </c>
      <c r="N37" s="26" t="n">
        <v>10388</v>
      </c>
      <c r="O37" s="26" t="n">
        <v>3607</v>
      </c>
      <c r="P37" s="26" t="n">
        <v>3595</v>
      </c>
      <c r="Q37" s="26" t="n">
        <v>2337</v>
      </c>
      <c r="R37" s="26" t="n">
        <v>2456</v>
      </c>
      <c r="S37" s="26" t="n">
        <v>3311</v>
      </c>
    </row>
    <row r="38" customFormat="1" s="26">
      <c r="B38" s="26" t="inlineStr">
        <is>
          <t>Japan</t>
        </is>
      </c>
      <c r="N38" s="26" t="n">
        <v>1025</v>
      </c>
      <c r="O38" s="26" t="n">
        <v>1761</v>
      </c>
      <c r="P38" s="26" t="n">
        <v>1614</v>
      </c>
      <c r="Q38" s="26" t="n">
        <v>1387</v>
      </c>
      <c r="R38" s="26" t="n">
        <v>1652</v>
      </c>
      <c r="S38" s="26" t="n">
        <v>1696</v>
      </c>
    </row>
    <row r="39" customFormat="1" s="26">
      <c r="B39" s="26" t="inlineStr">
        <is>
          <t>Hong Kong</t>
        </is>
      </c>
      <c r="N39" s="26" t="n">
        <v>1808</v>
      </c>
      <c r="O39" s="26" t="n">
        <v>1265</v>
      </c>
      <c r="P39" s="26" t="n">
        <v>958</v>
      </c>
      <c r="Q39" s="26" t="n">
        <v>1792</v>
      </c>
      <c r="R39" s="26" t="n">
        <v>2582</v>
      </c>
      <c r="S39" s="26" t="n">
        <v>1665</v>
      </c>
    </row>
    <row r="40" customFormat="1" s="26">
      <c r="B40" s="26" t="inlineStr">
        <is>
          <t>Other Asia Pacific</t>
        </is>
      </c>
      <c r="O40" s="26" t="n">
        <v>1458</v>
      </c>
      <c r="P40" s="26" t="n">
        <v>1032</v>
      </c>
      <c r="Q40" s="26" t="n">
        <v>1157</v>
      </c>
      <c r="R40" s="26" t="n">
        <v>1420</v>
      </c>
      <c r="S40" s="26" t="n">
        <v>1223</v>
      </c>
    </row>
    <row r="41" customFormat="1" s="27">
      <c r="B41" s="27" t="inlineStr">
        <is>
          <t xml:space="preserve">Other </t>
        </is>
      </c>
      <c r="O41" s="27" t="n">
        <v>1266</v>
      </c>
      <c r="P41" s="27" t="n">
        <v>1053</v>
      </c>
      <c r="Q41" s="27" t="n">
        <v>724</v>
      </c>
      <c r="R41" s="27" t="n">
        <v>834</v>
      </c>
      <c r="S41" s="27" t="n">
        <v>652</v>
      </c>
    </row>
    <row r="42" customFormat="1" s="25">
      <c r="B42" s="25" t="inlineStr">
        <is>
          <t>Total Revenue</t>
        </is>
      </c>
      <c r="G42" s="25">
        <f>SUM(G35:G41)</f>
        <v/>
      </c>
      <c r="H42" s="25">
        <f>SUM(H35:H41)</f>
        <v/>
      </c>
      <c r="I42" s="25">
        <f>SUM(I35:I41)</f>
        <v/>
      </c>
      <c r="J42" s="25">
        <f>SUM(J35:J41)</f>
        <v/>
      </c>
      <c r="K42" s="25">
        <f>SUM(K35:K41)</f>
        <v/>
      </c>
      <c r="L42" s="25">
        <f>SUM(L35:L41)</f>
        <v/>
      </c>
      <c r="M42" s="25">
        <f>SUM(M35:M41)</f>
        <v/>
      </c>
      <c r="N42" s="25">
        <f>SUM(N35:N41)</f>
        <v/>
      </c>
      <c r="O42" s="25">
        <f>SUM(O35:O41)</f>
        <v/>
      </c>
      <c r="P42" s="25">
        <f>SUM(P35:P41)</f>
        <v/>
      </c>
      <c r="Q42" s="25">
        <f>SUM(Q35:Q41)</f>
        <v/>
      </c>
      <c r="R42" s="25">
        <f>SUM(R35:R41)</f>
        <v/>
      </c>
      <c r="S42" s="25">
        <f>SUM(S35:S41)</f>
        <v/>
      </c>
    </row>
    <row r="44" customFormat="1" s="8">
      <c r="B44" s="8" t="inlineStr">
        <is>
          <t>Revenue by Product</t>
        </is>
      </c>
    </row>
    <row r="45">
      <c r="B45" t="inlineStr">
        <is>
          <t>DRAM</t>
        </is>
      </c>
      <c r="L45" t="n">
        <v>10339</v>
      </c>
      <c r="M45" t="n">
        <v>7207</v>
      </c>
      <c r="N45" t="n">
        <v>12963</v>
      </c>
      <c r="O45" t="n">
        <v>21232</v>
      </c>
      <c r="P45" t="n">
        <v>15247</v>
      </c>
      <c r="Q45" t="n">
        <v>14510</v>
      </c>
      <c r="R45" t="n">
        <v>20039</v>
      </c>
      <c r="S45" t="n">
        <v>22386</v>
      </c>
    </row>
    <row r="46">
      <c r="B46" t="inlineStr">
        <is>
          <t>NAND</t>
        </is>
      </c>
      <c r="L46">
        <f>4811+463</f>
        <v/>
      </c>
      <c r="M46">
        <f>4138+501</f>
        <v/>
      </c>
      <c r="N46">
        <f>6228+553</f>
        <v/>
      </c>
      <c r="O46" t="n">
        <v>7897</v>
      </c>
      <c r="P46" t="n">
        <v>6946</v>
      </c>
      <c r="Q46" t="n">
        <v>6131</v>
      </c>
      <c r="R46" t="n">
        <v>7007</v>
      </c>
      <c r="S46" t="n">
        <v>7811</v>
      </c>
    </row>
    <row r="47" customFormat="1" s="12">
      <c r="B47" s="12" t="inlineStr">
        <is>
          <t>Other (primarily 3D Xpoint memory and NOR)</t>
        </is>
      </c>
      <c r="L47" s="12" t="n">
        <v>579</v>
      </c>
      <c r="M47" s="12" t="n">
        <v>553</v>
      </c>
      <c r="N47" s="12" t="n">
        <v>578</v>
      </c>
      <c r="O47" s="12" t="n">
        <v>1262</v>
      </c>
      <c r="P47" s="12" t="n">
        <v>1213</v>
      </c>
      <c r="Q47" s="12" t="n">
        <v>794</v>
      </c>
      <c r="R47" s="12" t="n">
        <v>659</v>
      </c>
      <c r="S47" s="12" t="n">
        <v>561</v>
      </c>
    </row>
    <row r="48">
      <c r="B48" t="inlineStr">
        <is>
          <t>Total Revenue</t>
        </is>
      </c>
      <c r="G48">
        <f>SUM(G45:G47)</f>
        <v/>
      </c>
      <c r="H48">
        <f>SUM(H45:H47)</f>
        <v/>
      </c>
      <c r="I48">
        <f>SUM(I45:I47)</f>
        <v/>
      </c>
      <c r="J48">
        <f>SUM(J45:J47)</f>
        <v/>
      </c>
      <c r="K48">
        <f>SUM(K45:K47)</f>
        <v/>
      </c>
      <c r="L48">
        <f>SUM(L45:L47)</f>
        <v/>
      </c>
      <c r="M48">
        <f>SUM(M45:M47)</f>
        <v/>
      </c>
      <c r="N48">
        <f>SUM(N45:N47)</f>
        <v/>
      </c>
      <c r="O48">
        <f>SUM(O45:O47)</f>
        <v/>
      </c>
      <c r="P48">
        <f>SUM(P45:P47)</f>
        <v/>
      </c>
      <c r="Q48">
        <f>SUM(Q45:Q47)</f>
        <v/>
      </c>
      <c r="R48">
        <f>SUM(R45:R47)</f>
        <v/>
      </c>
      <c r="S48">
        <f>SUM(S45:S47)</f>
        <v/>
      </c>
    </row>
    <row r="50" customFormat="1" s="7">
      <c r="B50" s="8" t="inlineStr">
        <is>
          <t>Income Statement *in millions, USD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</row>
    <row r="51" customFormat="1" s="26">
      <c r="B51" s="26" t="inlineStr">
        <is>
          <t>Revenue</t>
        </is>
      </c>
      <c r="L51" s="26" t="n">
        <v>16192</v>
      </c>
      <c r="M51" s="26" t="n">
        <v>12399</v>
      </c>
      <c r="N51" s="26" t="n">
        <v>20322</v>
      </c>
      <c r="O51" s="26" t="n">
        <v>30391</v>
      </c>
      <c r="P51" s="26" t="n">
        <v>23406</v>
      </c>
      <c r="Q51" s="26" t="n">
        <v>21435</v>
      </c>
      <c r="R51" s="26" t="n">
        <v>27705</v>
      </c>
      <c r="S51" s="26" t="n">
        <v>30758</v>
      </c>
    </row>
    <row r="52" customFormat="1" s="27">
      <c r="B52" s="27" t="inlineStr">
        <is>
          <t>COGs</t>
        </is>
      </c>
      <c r="L52" s="27" t="n">
        <v>10977</v>
      </c>
      <c r="M52" s="27" t="n">
        <v>9894</v>
      </c>
      <c r="N52" s="27" t="n">
        <v>11886</v>
      </c>
      <c r="O52" s="27" t="n">
        <v>12500</v>
      </c>
      <c r="P52" s="27" t="n">
        <v>12704</v>
      </c>
      <c r="Q52" s="27" t="n">
        <v>14883</v>
      </c>
      <c r="R52" s="27" t="n">
        <v>17282</v>
      </c>
      <c r="S52" s="27" t="n">
        <v>16860</v>
      </c>
    </row>
    <row r="53" customFormat="1" s="25">
      <c r="B53" s="25" t="inlineStr">
        <is>
          <t>Gross Profit</t>
        </is>
      </c>
      <c r="H53" s="25">
        <f>H51-H52</f>
        <v/>
      </c>
      <c r="I53" s="25">
        <f>I51-I52</f>
        <v/>
      </c>
      <c r="J53" s="25">
        <f>J51-J52</f>
        <v/>
      </c>
      <c r="K53" s="25">
        <f>K51-K52</f>
        <v/>
      </c>
      <c r="L53" s="25">
        <f>L51-L52</f>
        <v/>
      </c>
      <c r="M53" s="25">
        <f>M51-M52</f>
        <v/>
      </c>
      <c r="N53" s="25">
        <f>N51-N52</f>
        <v/>
      </c>
      <c r="O53" s="25">
        <f>O51-O52</f>
        <v/>
      </c>
      <c r="P53" s="25">
        <f>P51-P52</f>
        <v/>
      </c>
      <c r="Q53" s="25">
        <f>Q51-Q52</f>
        <v/>
      </c>
      <c r="R53" s="25">
        <f>R51-R52</f>
        <v/>
      </c>
      <c r="S53" s="25">
        <f>S51-S52</f>
        <v/>
      </c>
    </row>
    <row r="54" customFormat="1" s="20">
      <c r="B54" s="20" t="inlineStr">
        <is>
          <t>Operating Expenses</t>
        </is>
      </c>
    </row>
    <row r="55" customFormat="1" s="26">
      <c r="B55" s="26" t="inlineStr">
        <is>
          <t>R&amp;D</t>
        </is>
      </c>
      <c r="L55" s="26" t="n">
        <v>719</v>
      </c>
      <c r="M55" s="26" t="n">
        <v>659</v>
      </c>
      <c r="N55" s="26" t="n">
        <v>743</v>
      </c>
      <c r="O55" s="26" t="n">
        <v>2141</v>
      </c>
      <c r="P55" s="26" t="n">
        <v>2441</v>
      </c>
      <c r="Q55" s="26" t="n">
        <v>2600</v>
      </c>
      <c r="R55" s="26" t="n">
        <v>2663</v>
      </c>
      <c r="S55" s="26" t="n">
        <v>3116</v>
      </c>
    </row>
    <row r="56" customFormat="1" s="26">
      <c r="B56" s="26" t="inlineStr">
        <is>
          <t>SG&amp;A</t>
        </is>
      </c>
      <c r="L56" s="26" t="n">
        <v>1540</v>
      </c>
      <c r="M56" s="26" t="n">
        <v>1617</v>
      </c>
      <c r="N56" s="26" t="n">
        <v>1824</v>
      </c>
      <c r="O56" s="26" t="n">
        <v>813</v>
      </c>
      <c r="P56" s="26" t="n">
        <v>836</v>
      </c>
      <c r="Q56" s="26" t="n">
        <v>881</v>
      </c>
      <c r="R56" s="26" t="n">
        <v>894</v>
      </c>
      <c r="S56" s="26" t="n">
        <v>1066</v>
      </c>
    </row>
    <row r="57" customFormat="1" s="26">
      <c r="B57" s="26" t="inlineStr">
        <is>
          <t>Restructure and asset impairments</t>
        </is>
      </c>
      <c r="L57" s="26" t="n">
        <v>3</v>
      </c>
      <c r="M57" s="26" t="n">
        <v>67</v>
      </c>
      <c r="N57" s="26" t="n">
        <v>18</v>
      </c>
      <c r="O57" s="26" t="n">
        <v>0</v>
      </c>
      <c r="P57" s="26" t="n">
        <v>0</v>
      </c>
      <c r="Q57" s="26" t="n">
        <v>60</v>
      </c>
      <c r="R57" s="26" t="n">
        <v>488</v>
      </c>
      <c r="S57" s="26" t="n">
        <v>48</v>
      </c>
    </row>
    <row r="58" customFormat="1" s="27">
      <c r="B58" s="27" t="inlineStr">
        <is>
          <t>Other operating expense (income)</t>
        </is>
      </c>
      <c r="L58" s="27" t="n">
        <v>-45</v>
      </c>
      <c r="M58" s="27" t="n">
        <v>-6</v>
      </c>
      <c r="N58" s="27" t="n">
        <v>-17</v>
      </c>
      <c r="O58" s="27" t="n">
        <v>-57</v>
      </c>
      <c r="P58" s="27" t="n">
        <v>49</v>
      </c>
      <c r="Q58" s="27" t="n">
        <v>8</v>
      </c>
      <c r="R58" s="27" t="n">
        <v>95</v>
      </c>
      <c r="S58" s="27" t="n">
        <v>-34</v>
      </c>
    </row>
    <row r="59" customFormat="1" s="21">
      <c r="B59" s="21" t="inlineStr">
        <is>
          <t>Total Operating Expenses</t>
        </is>
      </c>
      <c r="H59" s="21">
        <f>SUM(H55:H58)</f>
        <v/>
      </c>
      <c r="I59" s="21">
        <f>SUM(I55:I58)</f>
        <v/>
      </c>
      <c r="J59" s="21">
        <f>SUM(J55:J58)</f>
        <v/>
      </c>
      <c r="K59" s="21">
        <f>SUM(K55:K58)</f>
        <v/>
      </c>
      <c r="L59" s="21">
        <f>SUM(L55:L58)</f>
        <v/>
      </c>
      <c r="M59" s="21">
        <f>SUM(M55:M58)</f>
        <v/>
      </c>
      <c r="N59" s="21">
        <f>SUM(N55:N58)</f>
        <v/>
      </c>
      <c r="O59" s="21">
        <f>SUM(O55:O58)</f>
        <v/>
      </c>
      <c r="P59" s="21">
        <f>SUM(P55:P58)</f>
        <v/>
      </c>
      <c r="Q59" s="21">
        <f>SUM(Q55:Q58)</f>
        <v/>
      </c>
      <c r="R59" s="21">
        <f>SUM(R55:R58)</f>
        <v/>
      </c>
      <c r="S59" s="21">
        <f>SUM(S55:S58)</f>
        <v/>
      </c>
    </row>
    <row r="60" customFormat="1" s="25">
      <c r="B60" s="25" t="inlineStr">
        <is>
          <t>Operating Income</t>
        </is>
      </c>
      <c r="H60" s="25">
        <f>H53-H59</f>
        <v/>
      </c>
      <c r="I60" s="25">
        <f>I53-I59</f>
        <v/>
      </c>
      <c r="J60" s="25">
        <f>J53-J59</f>
        <v/>
      </c>
      <c r="K60" s="25">
        <f>K53-K59</f>
        <v/>
      </c>
      <c r="L60" s="25">
        <f>L53-L59</f>
        <v/>
      </c>
      <c r="M60" s="25">
        <f>M53-M59</f>
        <v/>
      </c>
      <c r="N60" s="25">
        <f>N53-N59</f>
        <v/>
      </c>
      <c r="O60" s="25">
        <f>O53-O59</f>
        <v/>
      </c>
      <c r="P60" s="25">
        <f>P53-P59</f>
        <v/>
      </c>
      <c r="Q60" s="25">
        <f>Q53-Q59</f>
        <v/>
      </c>
      <c r="R60" s="25">
        <f>R53-R59</f>
        <v/>
      </c>
      <c r="S60" s="25">
        <f>S53-S59</f>
        <v/>
      </c>
    </row>
    <row r="61" customFormat="1" s="26">
      <c r="B61" s="26" t="inlineStr">
        <is>
          <t>Interest income</t>
        </is>
      </c>
      <c r="L61" s="26" t="n">
        <v>35</v>
      </c>
      <c r="M61" s="26" t="n">
        <v>42</v>
      </c>
      <c r="N61" s="26" t="n">
        <v>41</v>
      </c>
      <c r="O61" s="26" t="n">
        <v>120</v>
      </c>
      <c r="P61" s="26" t="n">
        <v>205</v>
      </c>
      <c r="Q61" s="26" t="n">
        <v>114</v>
      </c>
      <c r="R61" s="26" t="n">
        <v>37</v>
      </c>
      <c r="S61" s="26" t="n">
        <v>96</v>
      </c>
    </row>
    <row r="62" customFormat="1" s="26">
      <c r="B62" s="26" t="inlineStr">
        <is>
          <t>Interest expense</t>
        </is>
      </c>
      <c r="L62" s="26" t="n">
        <v>-371</v>
      </c>
      <c r="M62" s="26" t="n">
        <v>-437</v>
      </c>
      <c r="N62" s="26" t="n">
        <v>-601</v>
      </c>
      <c r="O62" s="26" t="n">
        <v>-342</v>
      </c>
      <c r="P62" s="26" t="n">
        <v>-128</v>
      </c>
      <c r="Q62" s="26" t="n">
        <v>-194</v>
      </c>
      <c r="R62" s="26" t="n">
        <v>-183</v>
      </c>
      <c r="S62" s="26" t="n">
        <v>-189</v>
      </c>
    </row>
    <row r="63" customFormat="1" s="27">
      <c r="B63" s="27" t="inlineStr">
        <is>
          <t>Other non-operating income (expense), net</t>
        </is>
      </c>
      <c r="L63" s="27" t="n">
        <v>-53</v>
      </c>
      <c r="M63" s="27" t="n">
        <v>-54</v>
      </c>
      <c r="N63" s="27" t="n">
        <v>-112</v>
      </c>
      <c r="O63" s="27" t="n">
        <v>-465</v>
      </c>
      <c r="P63" s="27" t="n">
        <v>-405</v>
      </c>
      <c r="Q63" s="27" t="n">
        <v>60</v>
      </c>
      <c r="R63" s="27" t="n">
        <v>81</v>
      </c>
      <c r="S63" s="27" t="n">
        <v>-38</v>
      </c>
    </row>
    <row r="64" customFormat="1" s="25">
      <c r="B64" s="25" t="inlineStr">
        <is>
          <t>Income before tax</t>
        </is>
      </c>
      <c r="H64" s="25">
        <f>SUM(H60:H63)</f>
        <v/>
      </c>
      <c r="I64" s="25">
        <f>SUM(I60:I63)</f>
        <v/>
      </c>
      <c r="J64" s="25">
        <f>SUM(J60:J63)</f>
        <v/>
      </c>
      <c r="K64" s="25">
        <f>SUM(K60:K63)</f>
        <v/>
      </c>
      <c r="L64" s="25">
        <f>SUM(L60:L63)</f>
        <v/>
      </c>
      <c r="M64" s="25">
        <f>SUM(M60:M63)</f>
        <v/>
      </c>
      <c r="N64" s="25">
        <f>SUM(N60:N63)</f>
        <v/>
      </c>
      <c r="O64" s="25">
        <f>SUM(O60:O63)</f>
        <v/>
      </c>
      <c r="P64" s="25">
        <f>SUM(P60:P63)</f>
        <v/>
      </c>
      <c r="Q64" s="25">
        <f>SUM(Q60:Q63)</f>
        <v/>
      </c>
      <c r="R64" s="25">
        <f>SUM(R60:R63)</f>
        <v/>
      </c>
      <c r="S64" s="25">
        <f>SUM(S60:S63)</f>
        <v/>
      </c>
    </row>
    <row r="65" customFormat="1" s="26">
      <c r="B65" s="26" t="inlineStr">
        <is>
          <t>Tax</t>
        </is>
      </c>
      <c r="L65" s="26" t="n">
        <v>-157</v>
      </c>
      <c r="M65" s="26" t="n">
        <v>-19</v>
      </c>
      <c r="N65" s="26" t="n">
        <v>-114</v>
      </c>
      <c r="O65" s="26" t="n">
        <v>-168</v>
      </c>
      <c r="P65" s="26" t="n">
        <v>-693</v>
      </c>
      <c r="Q65" s="26" t="n">
        <v>-280</v>
      </c>
      <c r="R65" s="26" t="n">
        <v>-394</v>
      </c>
      <c r="S65" s="26" t="n">
        <v>-888</v>
      </c>
    </row>
    <row r="66" customFormat="1" s="27">
      <c r="B66" s="27" t="inlineStr">
        <is>
          <t>Equity in net income (loss) of equity method investments</t>
        </is>
      </c>
      <c r="L66" s="27" t="n">
        <v>447</v>
      </c>
      <c r="M66" s="27" t="n">
        <v>25</v>
      </c>
      <c r="N66" s="27" t="n">
        <v>8</v>
      </c>
      <c r="O66" s="27" t="n">
        <v>-1</v>
      </c>
      <c r="P66" s="27" t="n">
        <v>3</v>
      </c>
      <c r="Q66" s="27" t="n">
        <v>7</v>
      </c>
      <c r="R66" s="27" t="n">
        <v>37</v>
      </c>
      <c r="S66" s="27" t="n">
        <v>4</v>
      </c>
    </row>
    <row r="67" customFormat="1" s="25">
      <c r="B67" s="25" t="inlineStr">
        <is>
          <t>Net Income</t>
        </is>
      </c>
      <c r="H67" s="25">
        <f>SUM(H64:H66)</f>
        <v/>
      </c>
      <c r="I67" s="25">
        <f>SUM(I64:I66)</f>
        <v/>
      </c>
      <c r="J67" s="25">
        <f>SUM(J64:J66)</f>
        <v/>
      </c>
      <c r="K67" s="25">
        <f>SUM(K64:K66)</f>
        <v/>
      </c>
      <c r="L67" s="25">
        <f>SUM(L64:L66)</f>
        <v/>
      </c>
      <c r="M67" s="25">
        <f>SUM(M64:M66)</f>
        <v/>
      </c>
      <c r="N67" s="25">
        <f>SUM(N64:N66)</f>
        <v/>
      </c>
      <c r="O67" s="25">
        <f>SUM(O64:O66)</f>
        <v/>
      </c>
      <c r="P67" s="25">
        <f>SUM(P64:P66)</f>
        <v/>
      </c>
      <c r="Q67" s="25">
        <f>SUM(Q64:Q66)</f>
        <v/>
      </c>
      <c r="R67" s="25">
        <f>SUM(R64:R66)</f>
        <v/>
      </c>
      <c r="S67" s="25">
        <f>SUM(S64:S66)</f>
        <v/>
      </c>
    </row>
    <row r="68" customFormat="1" s="27">
      <c r="B68" s="27" t="inlineStr">
        <is>
          <t>Net income attributalbe to noncontrolling intersts</t>
        </is>
      </c>
      <c r="L68" s="27" t="n">
        <v>0</v>
      </c>
      <c r="M68" s="27" t="n">
        <v>-1</v>
      </c>
      <c r="N68" s="27" t="n">
        <v>-1</v>
      </c>
      <c r="O68" s="27" t="n">
        <v>-3</v>
      </c>
      <c r="P68" s="27" t="n">
        <v>-45</v>
      </c>
      <c r="Q68" s="27" t="n">
        <v>-23</v>
      </c>
      <c r="R68" s="27" t="n">
        <v>0</v>
      </c>
      <c r="S68" s="27" t="n">
        <v>0</v>
      </c>
    </row>
    <row r="69" customFormat="1" s="25">
      <c r="B69" s="25" t="inlineStr">
        <is>
          <t>Net Income attributable to Micron</t>
        </is>
      </c>
      <c r="H69" s="25">
        <f>SUM(H67:H68)</f>
        <v/>
      </c>
      <c r="I69" s="25">
        <f>SUM(I67:I68)</f>
        <v/>
      </c>
      <c r="J69" s="25">
        <f>SUM(J67:J68)</f>
        <v/>
      </c>
      <c r="K69" s="25">
        <f>SUM(K67:K68)</f>
        <v/>
      </c>
      <c r="L69" s="25">
        <f>SUM(L67:L68)</f>
        <v/>
      </c>
      <c r="M69" s="25">
        <f>SUM(M67:M68)</f>
        <v/>
      </c>
      <c r="N69" s="25">
        <f>SUM(N67:N68)</f>
        <v/>
      </c>
      <c r="O69" s="25">
        <f>SUM(O67:O68)</f>
        <v/>
      </c>
      <c r="P69" s="25">
        <f>SUM(P67:P68)</f>
        <v/>
      </c>
      <c r="Q69" s="25">
        <f>SUM(Q67:Q68)</f>
        <v/>
      </c>
      <c r="R69" s="25">
        <f>SUM(R67:R68)</f>
        <v/>
      </c>
      <c r="S69" s="25">
        <f>SUM(S67:S68)</f>
        <v/>
      </c>
    </row>
    <row r="70" customFormat="1" s="26"/>
    <row r="71" customFormat="1" s="16">
      <c r="B71" s="16" t="inlineStr">
        <is>
          <t>EPS - Basic</t>
        </is>
      </c>
      <c r="H71" s="16">
        <f>H69/H73</f>
        <v/>
      </c>
      <c r="I71" s="16">
        <f>I69/I73</f>
        <v/>
      </c>
      <c r="J71" s="16">
        <f>J69/J73</f>
        <v/>
      </c>
      <c r="K71" s="16">
        <f>K69/K73</f>
        <v/>
      </c>
      <c r="L71" s="16">
        <f>L69/L73</f>
        <v/>
      </c>
      <c r="M71" s="16">
        <f>M69/M73</f>
        <v/>
      </c>
      <c r="N71" s="16">
        <f>N69/N73</f>
        <v/>
      </c>
      <c r="O71" s="16">
        <f>O69/O73</f>
        <v/>
      </c>
      <c r="P71" s="16">
        <f>P69/P73</f>
        <v/>
      </c>
      <c r="Q71" s="16">
        <f>Q69/Q73</f>
        <v/>
      </c>
      <c r="R71" s="16">
        <f>R69/R73</f>
        <v/>
      </c>
      <c r="S71" s="16">
        <f>S69/S73</f>
        <v/>
      </c>
    </row>
    <row r="72" customFormat="1" s="16">
      <c r="B72" s="16" t="inlineStr">
        <is>
          <t>EPS - Diluted</t>
        </is>
      </c>
      <c r="H72" s="16">
        <f>H69/H74</f>
        <v/>
      </c>
      <c r="I72" s="16">
        <f>I69/I74</f>
        <v/>
      </c>
      <c r="J72" s="16">
        <f>J69/J74</f>
        <v/>
      </c>
      <c r="K72" s="16">
        <f>K69/K74</f>
        <v/>
      </c>
      <c r="L72" s="16">
        <f>L69/L74</f>
        <v/>
      </c>
      <c r="M72" s="16">
        <f>M69/M74</f>
        <v/>
      </c>
      <c r="N72" s="16">
        <f>N69/N74</f>
        <v/>
      </c>
      <c r="O72" s="16">
        <f>O69/O74</f>
        <v/>
      </c>
      <c r="P72" s="16">
        <f>P69/P74</f>
        <v/>
      </c>
      <c r="Q72" s="16">
        <f>Q69/Q74</f>
        <v/>
      </c>
      <c r="R72" s="16">
        <f>R69/R74</f>
        <v/>
      </c>
      <c r="S72" s="16">
        <f>S69/S74</f>
        <v/>
      </c>
    </row>
    <row r="73" customFormat="1" s="26">
      <c r="B73" s="26" t="inlineStr">
        <is>
          <t>Shares - Basic</t>
        </is>
      </c>
      <c r="L73" s="26" t="n">
        <v>1070</v>
      </c>
      <c r="M73" s="26" t="n">
        <v>1036</v>
      </c>
      <c r="N73" s="26" t="n">
        <v>1089</v>
      </c>
      <c r="O73" s="26" t="n">
        <v>1152</v>
      </c>
      <c r="P73" s="26" t="n">
        <v>1114</v>
      </c>
      <c r="Q73" s="26" t="n">
        <v>1110</v>
      </c>
      <c r="R73" s="26" t="n">
        <v>1120</v>
      </c>
      <c r="S73" s="26" t="n">
        <v>1112</v>
      </c>
    </row>
    <row r="74" customFormat="1" s="26">
      <c r="B74" s="26" t="inlineStr">
        <is>
          <t>Shares - Diluted</t>
        </is>
      </c>
      <c r="L74" s="26" t="n">
        <v>1170</v>
      </c>
      <c r="M74" s="26" t="n">
        <v>1036</v>
      </c>
      <c r="N74" s="26" t="n">
        <v>1154</v>
      </c>
      <c r="O74" s="26" t="n">
        <v>1229</v>
      </c>
      <c r="P74" s="26" t="n">
        <v>1143</v>
      </c>
      <c r="Q74" s="26" t="n">
        <v>1131</v>
      </c>
      <c r="R74" s="26" t="n">
        <v>1141</v>
      </c>
      <c r="S74" s="26" t="n">
        <v>1122</v>
      </c>
    </row>
    <row r="75" customFormat="1" s="26"/>
    <row r="76" customFormat="1" s="26"/>
    <row r="77" customFormat="1" s="9">
      <c r="B77" s="14" t="inlineStr">
        <is>
          <t>Balance Sheet</t>
        </is>
      </c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</row>
    <row r="78" customFormat="1" s="11">
      <c r="B78" s="20" t="inlineStr">
        <is>
          <t>Current Assets</t>
        </is>
      </c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</row>
    <row r="79" customFormat="1" s="26">
      <c r="B79" s="26" t="inlineStr">
        <is>
          <t>Cash &amp; cash equivalents</t>
        </is>
      </c>
      <c r="M79" s="26" t="n">
        <v>4140</v>
      </c>
      <c r="N79" s="26" t="n">
        <v>5109</v>
      </c>
      <c r="O79" s="26" t="n">
        <v>6506</v>
      </c>
      <c r="P79" s="26" t="n">
        <v>7152</v>
      </c>
      <c r="Q79" s="26" t="n">
        <v>7624</v>
      </c>
      <c r="R79" s="26" t="n">
        <v>7763</v>
      </c>
      <c r="S79" s="26" t="n">
        <v>8262</v>
      </c>
    </row>
    <row r="80" customFormat="1" s="26">
      <c r="B80" s="26" t="inlineStr">
        <is>
          <t>Short-term investments</t>
        </is>
      </c>
      <c r="M80" s="26" t="n">
        <v>258</v>
      </c>
      <c r="N80" s="26" t="n">
        <v>319</v>
      </c>
      <c r="O80" s="26" t="n">
        <v>296</v>
      </c>
      <c r="P80" s="26" t="n">
        <v>803</v>
      </c>
      <c r="Q80" s="26" t="n">
        <v>518</v>
      </c>
      <c r="R80" s="26" t="n">
        <v>870</v>
      </c>
      <c r="S80" s="26" t="n">
        <v>1069</v>
      </c>
    </row>
    <row r="81" customFormat="1" s="26">
      <c r="B81" s="26" t="inlineStr">
        <is>
          <t>AR</t>
        </is>
      </c>
      <c r="M81" s="26" t="n">
        <v>2068</v>
      </c>
      <c r="N81" s="26" t="n">
        <v>3759</v>
      </c>
      <c r="O81" s="26" t="n">
        <v>5478</v>
      </c>
      <c r="P81" s="26" t="n">
        <v>3195</v>
      </c>
      <c r="Q81" s="26" t="n">
        <v>3912</v>
      </c>
      <c r="R81" s="26" t="n">
        <v>5311</v>
      </c>
      <c r="S81" s="26" t="n">
        <v>5130</v>
      </c>
    </row>
    <row r="82" customFormat="1" s="26">
      <c r="B82" s="26" t="inlineStr">
        <is>
          <t>Inventories</t>
        </is>
      </c>
      <c r="M82" s="26" t="n">
        <v>2889</v>
      </c>
      <c r="N82" s="26" t="n">
        <v>3123</v>
      </c>
      <c r="O82" s="26" t="n">
        <v>3595</v>
      </c>
      <c r="P82" s="26" t="n">
        <v>5118</v>
      </c>
      <c r="Q82" s="26" t="n">
        <v>5607</v>
      </c>
      <c r="R82" s="26" t="n">
        <v>4487</v>
      </c>
      <c r="S82" s="26" t="n">
        <v>6663</v>
      </c>
    </row>
    <row r="83" customFormat="1" s="26">
      <c r="B83" s="26" t="inlineStr">
        <is>
          <t>Assets held for sale</t>
        </is>
      </c>
      <c r="M83" s="26" t="n">
        <v>0</v>
      </c>
      <c r="N83" s="26" t="n">
        <v>0</v>
      </c>
      <c r="O83" s="26" t="n">
        <v>0</v>
      </c>
      <c r="P83" s="26" t="n">
        <v>0</v>
      </c>
      <c r="Q83" s="26" t="n">
        <v>0</v>
      </c>
      <c r="R83" s="26" t="n">
        <v>974</v>
      </c>
      <c r="S83" s="26" t="n">
        <v>13</v>
      </c>
    </row>
    <row r="84" customFormat="1" s="27">
      <c r="B84" s="27" t="inlineStr">
        <is>
          <t>Other current assets</t>
        </is>
      </c>
      <c r="M84" s="27" t="n">
        <v>140</v>
      </c>
      <c r="N84" s="27" t="n">
        <v>147</v>
      </c>
      <c r="O84" s="27" t="n">
        <v>164</v>
      </c>
      <c r="P84" s="27" t="n">
        <v>235</v>
      </c>
      <c r="Q84" s="27" t="n">
        <v>304</v>
      </c>
      <c r="R84" s="27" t="n">
        <v>502</v>
      </c>
      <c r="S84" s="27" t="n">
        <v>644</v>
      </c>
    </row>
    <row r="85" customFormat="1" s="25">
      <c r="B85" s="25" t="inlineStr">
        <is>
          <t>Total Current Assets</t>
        </is>
      </c>
      <c r="H85" s="25">
        <f>SUM(H79:H84)</f>
        <v/>
      </c>
      <c r="I85" s="25">
        <f>SUM(I79:I84)</f>
        <v/>
      </c>
      <c r="J85" s="25">
        <f>SUM(J79:J84)</f>
        <v/>
      </c>
      <c r="K85" s="25">
        <f>SUM(K79:K84)</f>
        <v/>
      </c>
      <c r="L85" s="25">
        <f>SUM(L79:L84)</f>
        <v/>
      </c>
      <c r="M85" s="25">
        <f>SUM(M79:M84)</f>
        <v/>
      </c>
      <c r="N85" s="25">
        <f>SUM(N79:N84)</f>
        <v/>
      </c>
      <c r="O85" s="25">
        <f>SUM(O79:O84)</f>
        <v/>
      </c>
      <c r="P85" s="25">
        <f>SUM(P79:P84)</f>
        <v/>
      </c>
      <c r="Q85" s="25">
        <f>SUM(Q79:Q84)</f>
        <v/>
      </c>
      <c r="R85" s="25">
        <f>SUM(R79:R84)</f>
        <v/>
      </c>
      <c r="S85" s="25">
        <f>SUM(S79:S84)</f>
        <v/>
      </c>
    </row>
    <row r="86" customFormat="1" s="20"/>
    <row r="87" customFormat="1" s="26">
      <c r="B87" s="26" t="inlineStr">
        <is>
          <t>Long-term marketable investments</t>
        </is>
      </c>
      <c r="M87" s="26" t="n">
        <v>414</v>
      </c>
      <c r="N87" s="26" t="n">
        <v>617</v>
      </c>
      <c r="O87" s="26" t="n">
        <v>473</v>
      </c>
      <c r="P87" s="26" t="n">
        <v>1164</v>
      </c>
      <c r="Q87" s="26" t="n">
        <v>1048</v>
      </c>
      <c r="R87" s="26" t="n">
        <v>1765</v>
      </c>
      <c r="S87" s="26" t="n">
        <v>1647</v>
      </c>
    </row>
    <row r="88" customFormat="1" s="26">
      <c r="B88" s="26" t="inlineStr">
        <is>
          <t>PP&amp;E</t>
        </is>
      </c>
      <c r="M88" s="26" t="n">
        <v>14686</v>
      </c>
      <c r="N88" s="26" t="n">
        <v>19431</v>
      </c>
      <c r="O88" s="26" t="n">
        <v>23672</v>
      </c>
      <c r="P88" s="26" t="n">
        <v>28240</v>
      </c>
      <c r="Q88" s="26" t="n">
        <v>31031</v>
      </c>
      <c r="R88" s="26" t="n">
        <v>33213</v>
      </c>
      <c r="S88" s="26" t="n">
        <v>38549</v>
      </c>
    </row>
    <row r="89" customFormat="1" s="26">
      <c r="B89" s="26" t="inlineStr">
        <is>
          <t>Operating lease right-of-use assets</t>
        </is>
      </c>
      <c r="M89" s="26" t="n">
        <v>1364</v>
      </c>
      <c r="N89" s="26" t="n">
        <v>16</v>
      </c>
      <c r="O89" s="26" t="n">
        <v>0</v>
      </c>
      <c r="P89" s="26" t="n">
        <v>0</v>
      </c>
      <c r="Q89" s="26" t="n">
        <v>584</v>
      </c>
      <c r="R89" s="26" t="n">
        <v>551</v>
      </c>
      <c r="S89" s="26" t="n">
        <v>678</v>
      </c>
    </row>
    <row r="90" customFormat="1" s="26">
      <c r="B90" s="26" t="inlineStr">
        <is>
          <t>Intangible assets</t>
        </is>
      </c>
      <c r="M90" s="26" t="n">
        <v>464</v>
      </c>
      <c r="N90" s="26" t="n">
        <v>387</v>
      </c>
      <c r="O90" s="26" t="n">
        <v>331</v>
      </c>
      <c r="P90" s="26" t="n">
        <v>340</v>
      </c>
      <c r="Q90" s="26" t="n">
        <v>334</v>
      </c>
      <c r="R90" s="26" t="n">
        <v>349</v>
      </c>
      <c r="S90" s="26" t="n">
        <v>421</v>
      </c>
    </row>
    <row r="91" customFormat="1" s="26">
      <c r="B91" s="26" t="inlineStr">
        <is>
          <t>deferred tax assets</t>
        </is>
      </c>
      <c r="M91" s="26" t="n">
        <v>657</v>
      </c>
      <c r="N91" s="26" t="n">
        <v>766</v>
      </c>
      <c r="O91" s="26" t="n">
        <v>1022</v>
      </c>
      <c r="P91" s="26" t="n">
        <v>837</v>
      </c>
      <c r="Q91" s="26" t="n">
        <v>707</v>
      </c>
      <c r="R91" s="26" t="n">
        <v>782</v>
      </c>
      <c r="S91" s="26" t="n">
        <v>702</v>
      </c>
    </row>
    <row r="92" customFormat="1" s="26">
      <c r="B92" s="26" t="inlineStr">
        <is>
          <t>Goodwill</t>
        </is>
      </c>
      <c r="M92" s="26" t="n">
        <v>104</v>
      </c>
      <c r="N92" s="26" t="n">
        <v>1228</v>
      </c>
      <c r="O92" s="26" t="n">
        <v>1228</v>
      </c>
      <c r="P92" s="26" t="n">
        <v>1228</v>
      </c>
      <c r="Q92" s="26" t="n">
        <v>1228</v>
      </c>
      <c r="R92" s="26" t="n">
        <v>1228</v>
      </c>
      <c r="S92" s="26" t="n">
        <v>1228</v>
      </c>
    </row>
    <row r="93" customFormat="1" s="27">
      <c r="B93" s="27" t="inlineStr">
        <is>
          <t>Other non-current Assets</t>
        </is>
      </c>
      <c r="M93" s="27" t="n">
        <v>356</v>
      </c>
      <c r="N93" s="27" t="n">
        <v>434</v>
      </c>
      <c r="O93" s="27" t="n">
        <v>611</v>
      </c>
      <c r="P93" s="27" t="n">
        <v>575</v>
      </c>
      <c r="Q93" s="27" t="n">
        <v>781</v>
      </c>
      <c r="R93" s="27" t="n">
        <v>1054</v>
      </c>
      <c r="S93" s="27" t="n">
        <v>1277</v>
      </c>
    </row>
    <row r="94" customFormat="1" s="21">
      <c r="B94" s="21" t="inlineStr">
        <is>
          <t>Total Non-current Assets</t>
        </is>
      </c>
      <c r="H94" s="21">
        <f>SUM(H87:H93)</f>
        <v/>
      </c>
      <c r="I94" s="21">
        <f>SUM(I87:I93)</f>
        <v/>
      </c>
      <c r="J94" s="21">
        <f>SUM(J87:J93)</f>
        <v/>
      </c>
      <c r="K94" s="21">
        <f>SUM(K87:K93)</f>
        <v/>
      </c>
      <c r="L94" s="21">
        <f>SUM(L87:L93)</f>
        <v/>
      </c>
      <c r="M94" s="21">
        <f>SUM(M87:M93)</f>
        <v/>
      </c>
      <c r="N94" s="21">
        <f>SUM(N87:N93)</f>
        <v/>
      </c>
      <c r="O94" s="21">
        <f>SUM(O87:O93)</f>
        <v/>
      </c>
      <c r="P94" s="21">
        <f>SUM(P87:P93)</f>
        <v/>
      </c>
      <c r="Q94" s="21">
        <f>SUM(Q87:Q93)</f>
        <v/>
      </c>
      <c r="R94" s="21">
        <f>SUM(R87:R93)</f>
        <v/>
      </c>
      <c r="S94" s="21">
        <f>SUM(S87:S93)</f>
        <v/>
      </c>
    </row>
    <row r="95" customFormat="1" s="25">
      <c r="B95" s="25" t="inlineStr">
        <is>
          <t>Total Assets</t>
        </is>
      </c>
      <c r="H95" s="25">
        <f>H94+H85</f>
        <v/>
      </c>
      <c r="I95" s="25">
        <f>I94+I85</f>
        <v/>
      </c>
      <c r="J95" s="25">
        <f>J94+J85</f>
        <v/>
      </c>
      <c r="K95" s="25">
        <f>K94+K85</f>
        <v/>
      </c>
      <c r="L95" s="25">
        <f>L94+L85</f>
        <v/>
      </c>
      <c r="M95" s="25">
        <f>M94+M85</f>
        <v/>
      </c>
      <c r="N95" s="25">
        <f>N94+N85</f>
        <v/>
      </c>
      <c r="O95" s="25">
        <f>O94+O85</f>
        <v/>
      </c>
      <c r="P95" s="25">
        <f>P94+P85</f>
        <v/>
      </c>
      <c r="Q95" s="25">
        <f>Q94+Q85</f>
        <v/>
      </c>
      <c r="R95" s="25">
        <f>R94+R85</f>
        <v/>
      </c>
      <c r="S95" s="25">
        <f>S94+S85</f>
        <v/>
      </c>
    </row>
    <row r="96" customFormat="1" s="22">
      <c r="B96" s="20" t="inlineStr">
        <is>
          <t>Current Liabilities</t>
        </is>
      </c>
    </row>
    <row r="97" customFormat="1" s="26">
      <c r="B97" s="26" t="inlineStr">
        <is>
          <t>AP &amp; Accrued expenses</t>
        </is>
      </c>
      <c r="M97" s="26" t="n">
        <v>3879</v>
      </c>
      <c r="N97" s="26" t="n">
        <v>3664</v>
      </c>
      <c r="O97" s="26" t="n">
        <v>4374</v>
      </c>
      <c r="P97" s="26" t="n">
        <v>4626</v>
      </c>
      <c r="Q97" s="26" t="n">
        <v>5817</v>
      </c>
      <c r="R97" s="26" t="n">
        <v>5325</v>
      </c>
      <c r="S97" s="26" t="n">
        <v>6090</v>
      </c>
    </row>
    <row r="98" customFormat="1" s="26">
      <c r="B98" s="26" t="inlineStr">
        <is>
          <t>Current Debt</t>
        </is>
      </c>
      <c r="M98" s="26" t="n">
        <v>200</v>
      </c>
      <c r="N98" s="26" t="n">
        <v>408</v>
      </c>
      <c r="O98" s="26" t="n">
        <v>859</v>
      </c>
      <c r="P98" s="26" t="n">
        <v>1310</v>
      </c>
      <c r="Q98" s="26" t="n">
        <v>270</v>
      </c>
      <c r="R98" s="26" t="n">
        <v>155</v>
      </c>
      <c r="S98" s="26" t="n">
        <v>103</v>
      </c>
    </row>
    <row r="99" customFormat="1" s="27">
      <c r="B99" s="27" t="inlineStr">
        <is>
          <t>Other current liabilities</t>
        </is>
      </c>
      <c r="M99" s="27" t="n">
        <v>756</v>
      </c>
      <c r="N99" s="27" t="n">
        <v>1262</v>
      </c>
      <c r="O99" s="27" t="n">
        <v>521</v>
      </c>
      <c r="P99" s="27" t="n">
        <v>454</v>
      </c>
      <c r="Q99" s="27" t="n">
        <v>548</v>
      </c>
      <c r="R99" s="27" t="n">
        <v>944</v>
      </c>
      <c r="S99" s="27" t="n">
        <v>1346</v>
      </c>
    </row>
    <row r="100" customFormat="1" s="25">
      <c r="B100" s="25" t="inlineStr">
        <is>
          <t>Total Current Liabilities</t>
        </is>
      </c>
      <c r="H100" s="25">
        <f>SUM(H97:H99)</f>
        <v/>
      </c>
      <c r="I100" s="25">
        <f>SUM(I97:I99)</f>
        <v/>
      </c>
      <c r="J100" s="25">
        <f>SUM(J97:J99)</f>
        <v/>
      </c>
      <c r="K100" s="25">
        <f>SUM(K97:K99)</f>
        <v/>
      </c>
      <c r="L100" s="25">
        <f>SUM(L97:L99)</f>
        <v/>
      </c>
      <c r="M100" s="25">
        <f>SUM(M97:M99)</f>
        <v/>
      </c>
      <c r="N100" s="25">
        <f>SUM(N97:N99)</f>
        <v/>
      </c>
      <c r="O100" s="25">
        <f>SUM(O97:O99)</f>
        <v/>
      </c>
      <c r="P100" s="25">
        <f>SUM(P97:P99)</f>
        <v/>
      </c>
      <c r="Q100" s="25">
        <f>SUM(Q97:Q99)</f>
        <v/>
      </c>
      <c r="R100" s="25">
        <f>SUM(R97:R99)</f>
        <v/>
      </c>
      <c r="S100" s="25">
        <f>SUM(S97:S99)</f>
        <v/>
      </c>
    </row>
    <row r="101" customFormat="1" s="20">
      <c r="B101" s="20" t="inlineStr">
        <is>
          <t>Non-current Liabilities</t>
        </is>
      </c>
    </row>
    <row r="102" customFormat="1" s="26">
      <c r="B102" s="26" t="inlineStr">
        <is>
          <t>Long-term debt</t>
        </is>
      </c>
      <c r="M102" s="26" t="n">
        <v>9154</v>
      </c>
      <c r="N102" s="26" t="n">
        <v>9872</v>
      </c>
      <c r="O102" s="26" t="n">
        <v>3777</v>
      </c>
      <c r="P102" s="26" t="n">
        <v>4541</v>
      </c>
      <c r="Q102" s="26" t="n">
        <v>6373</v>
      </c>
      <c r="R102" s="26" t="n">
        <v>6621</v>
      </c>
      <c r="S102" s="26" t="n">
        <v>6803</v>
      </c>
    </row>
    <row r="103" customFormat="1" s="26">
      <c r="B103" s="26" t="inlineStr">
        <is>
          <t>Noncurrent operating lease liabilities</t>
        </is>
      </c>
      <c r="M103" s="26" t="n">
        <v>0</v>
      </c>
      <c r="N103" s="26" t="n">
        <v>0</v>
      </c>
      <c r="O103" s="26" t="n">
        <v>0</v>
      </c>
      <c r="P103" s="26" t="n">
        <v>0</v>
      </c>
      <c r="Q103" s="26" t="n">
        <v>533</v>
      </c>
      <c r="R103" s="26" t="n">
        <v>504</v>
      </c>
      <c r="S103" s="26" t="n">
        <v>610</v>
      </c>
    </row>
    <row r="104" customFormat="1" s="26">
      <c r="B104" s="26" t="inlineStr">
        <is>
          <t>Noncurrent unearned government incentives</t>
        </is>
      </c>
      <c r="M104" s="26" t="n">
        <v>0</v>
      </c>
      <c r="N104" s="26" t="n">
        <v>0</v>
      </c>
      <c r="O104" s="26" t="n">
        <v>227</v>
      </c>
      <c r="P104" s="26" t="n">
        <v>636</v>
      </c>
      <c r="Q104" s="26" t="n">
        <v>643</v>
      </c>
      <c r="R104" s="26" t="n">
        <v>808</v>
      </c>
      <c r="S104" s="26" t="n">
        <v>589</v>
      </c>
    </row>
    <row r="105" customFormat="1" s="27">
      <c r="B105" s="27" t="inlineStr">
        <is>
          <t>Other noncurrent liabilities</t>
        </is>
      </c>
      <c r="M105" s="27" t="n">
        <v>623</v>
      </c>
      <c r="N105" s="27" t="n">
        <v>639</v>
      </c>
      <c r="O105" s="27" t="n">
        <v>354</v>
      </c>
      <c r="P105" s="27" t="n">
        <v>452</v>
      </c>
      <c r="Q105" s="27" t="n">
        <v>498</v>
      </c>
      <c r="R105" s="27" t="n">
        <v>559</v>
      </c>
      <c r="S105" s="27" t="n">
        <v>835</v>
      </c>
    </row>
    <row r="106" customFormat="1" s="23">
      <c r="B106" s="23" t="inlineStr">
        <is>
          <t>Total Non-current Liabilities</t>
        </is>
      </c>
      <c r="H106" s="23">
        <f>SUM(H102:H105)</f>
        <v/>
      </c>
      <c r="I106" s="23">
        <f>SUM(I102:I105)</f>
        <v/>
      </c>
      <c r="J106" s="23">
        <f>SUM(J102:J105)</f>
        <v/>
      </c>
      <c r="K106" s="23">
        <f>SUM(K102:K105)</f>
        <v/>
      </c>
      <c r="L106" s="23">
        <f>SUM(L102:L105)</f>
        <v/>
      </c>
      <c r="M106" s="23">
        <f>SUM(M102:M105)</f>
        <v/>
      </c>
      <c r="N106" s="23">
        <f>SUM(N102:N105)</f>
        <v/>
      </c>
      <c r="O106" s="23">
        <f>SUM(O102:O105)</f>
        <v/>
      </c>
      <c r="P106" s="23">
        <f>SUM(P102:P105)</f>
        <v/>
      </c>
      <c r="Q106" s="23">
        <f>SUM(Q102:Q105)</f>
        <v/>
      </c>
      <c r="R106" s="23">
        <f>SUM(R102:R105)</f>
        <v/>
      </c>
      <c r="S106" s="23">
        <f>SUM(S102:S105)</f>
        <v/>
      </c>
    </row>
    <row r="107" customFormat="1" s="25">
      <c r="B107" s="25" t="inlineStr">
        <is>
          <t>Total Liabilities</t>
        </is>
      </c>
      <c r="H107" s="25">
        <f>H106+H100</f>
        <v/>
      </c>
      <c r="I107" s="25">
        <f>I106+I100</f>
        <v/>
      </c>
      <c r="J107" s="25">
        <f>J106+J100</f>
        <v/>
      </c>
      <c r="K107" s="25">
        <f>K106+K100</f>
        <v/>
      </c>
      <c r="L107" s="25">
        <f>L106+L100</f>
        <v/>
      </c>
      <c r="M107" s="25">
        <f>M106+M100</f>
        <v/>
      </c>
      <c r="N107" s="25">
        <f>N106+N100</f>
        <v/>
      </c>
      <c r="O107" s="25">
        <f>O106+O100</f>
        <v/>
      </c>
      <c r="P107" s="25">
        <f>P106+P100</f>
        <v/>
      </c>
      <c r="Q107" s="25">
        <f>Q106+Q100</f>
        <v/>
      </c>
      <c r="R107" s="25">
        <f>R106+R100</f>
        <v/>
      </c>
      <c r="S107" s="25">
        <f>S106+S100</f>
        <v/>
      </c>
    </row>
    <row r="108" customFormat="1" s="20">
      <c r="B108" s="20" t="inlineStr">
        <is>
          <t>Equity</t>
        </is>
      </c>
    </row>
    <row r="109" customFormat="1" s="26">
      <c r="B109" s="26" t="inlineStr">
        <is>
          <t>Redeemable noncontrolling interests</t>
        </is>
      </c>
      <c r="M109" s="26" t="n">
        <v>0</v>
      </c>
      <c r="N109" s="26" t="n">
        <v>21</v>
      </c>
      <c r="O109" s="26" t="n">
        <v>0</v>
      </c>
      <c r="P109" s="26" t="n">
        <v>98</v>
      </c>
      <c r="Q109" s="26" t="n">
        <v>0</v>
      </c>
      <c r="R109" s="26" t="n">
        <v>0</v>
      </c>
      <c r="S109" s="26" t="n">
        <v>0</v>
      </c>
    </row>
    <row r="110" customFormat="1" s="26">
      <c r="B110" s="26" t="inlineStr">
        <is>
          <t>Common stock</t>
        </is>
      </c>
      <c r="M110" s="26" t="n">
        <v>109</v>
      </c>
      <c r="N110" s="26" t="n">
        <v>112</v>
      </c>
      <c r="P110" s="26" t="n">
        <v>118</v>
      </c>
      <c r="Q110" s="26" t="n">
        <v>119</v>
      </c>
      <c r="R110" s="26" t="n">
        <v>122</v>
      </c>
      <c r="S110" s="26" t="n">
        <v>123</v>
      </c>
    </row>
    <row r="111" customFormat="1" s="26">
      <c r="B111" s="26" t="inlineStr">
        <is>
          <t>Additional capital</t>
        </is>
      </c>
      <c r="M111" s="26" t="n">
        <v>7736</v>
      </c>
      <c r="N111" s="26" t="n">
        <v>8287</v>
      </c>
      <c r="P111" s="26" t="n">
        <v>8214</v>
      </c>
      <c r="Q111" s="26" t="n">
        <v>8917</v>
      </c>
      <c r="R111" s="26" t="n">
        <v>9453</v>
      </c>
      <c r="S111" s="26" t="n">
        <v>10197</v>
      </c>
    </row>
    <row r="112" customFormat="1" s="26">
      <c r="B112" s="26" t="inlineStr">
        <is>
          <t>Retained earnings</t>
        </is>
      </c>
      <c r="M112" s="26" t="n">
        <v>5299</v>
      </c>
      <c r="N112" s="26" t="n">
        <v>10260</v>
      </c>
      <c r="P112" s="26" t="n">
        <v>30761</v>
      </c>
      <c r="Q112" s="26" t="n">
        <v>33384</v>
      </c>
      <c r="R112" s="26" t="n">
        <v>39051</v>
      </c>
      <c r="S112" s="26" t="n">
        <v>47274</v>
      </c>
    </row>
    <row r="113" customFormat="1" s="26">
      <c r="B113" s="26" t="inlineStr">
        <is>
          <t>Treasury Stock</t>
        </is>
      </c>
      <c r="M113" s="26" t="n">
        <v>-1029</v>
      </c>
      <c r="N113" s="26" t="n">
        <v>-67</v>
      </c>
      <c r="P113" s="26" t="n">
        <v>-3221</v>
      </c>
      <c r="Q113" s="26" t="n">
        <v>-3495</v>
      </c>
      <c r="R113" s="26" t="n">
        <v>-4695</v>
      </c>
      <c r="S113" s="26" t="n">
        <v>-7127</v>
      </c>
    </row>
    <row r="114" customFormat="1" s="27">
      <c r="B114" s="27" t="inlineStr">
        <is>
          <t>Accumulated other comprehensive income</t>
        </is>
      </c>
      <c r="M114" s="27" t="n">
        <v>-35</v>
      </c>
      <c r="N114" s="27" t="n">
        <v>29</v>
      </c>
      <c r="P114" s="27" t="n">
        <v>9</v>
      </c>
      <c r="Q114" s="27" t="n">
        <v>71</v>
      </c>
      <c r="R114" s="27" t="n">
        <v>2</v>
      </c>
      <c r="S114" s="27" t="n">
        <v>-560</v>
      </c>
    </row>
    <row r="115" customFormat="1" s="25">
      <c r="B115" s="25" t="inlineStr">
        <is>
          <t>Total Micron Shareholders' Equity</t>
        </is>
      </c>
      <c r="H115" s="25">
        <f>SUM(H110:H114)</f>
        <v/>
      </c>
      <c r="I115" s="25">
        <f>SUM(I110:I114)</f>
        <v/>
      </c>
      <c r="J115" s="25">
        <f>SUM(J110:J114)</f>
        <v/>
      </c>
      <c r="K115" s="25">
        <f>SUM(K110:K114)</f>
        <v/>
      </c>
      <c r="L115" s="25">
        <f>SUM(L110:L114)</f>
        <v/>
      </c>
      <c r="M115" s="25">
        <f>SUM(M110:M114)</f>
        <v/>
      </c>
      <c r="N115" s="25">
        <f>SUM(N110:N114)</f>
        <v/>
      </c>
      <c r="O115" s="25">
        <f>SUM(O110:O114)</f>
        <v/>
      </c>
      <c r="P115" s="25">
        <f>SUM(P110:P114)</f>
        <v/>
      </c>
      <c r="Q115" s="25">
        <f>SUM(Q110:Q114)</f>
        <v/>
      </c>
      <c r="R115" s="25">
        <f>SUM(R110:R114)</f>
        <v/>
      </c>
      <c r="S115" s="25">
        <f>SUM(S110:S114)</f>
        <v/>
      </c>
    </row>
    <row r="116" customFormat="1" s="27">
      <c r="B116" s="27" t="inlineStr">
        <is>
          <t>Noncontrolling interest in subsidiary</t>
        </is>
      </c>
      <c r="M116" s="27" t="n">
        <v>848</v>
      </c>
      <c r="N116" s="27" t="n">
        <v>849</v>
      </c>
      <c r="P116" s="27" t="n">
        <v>889</v>
      </c>
      <c r="Q116" s="27" t="n">
        <v>0</v>
      </c>
      <c r="R116" s="27" t="n">
        <v>0</v>
      </c>
      <c r="S116" s="27" t="n">
        <v>0</v>
      </c>
    </row>
    <row r="117" customFormat="1" s="25">
      <c r="B117" s="25" t="inlineStr">
        <is>
          <t>Total Equity &amp; Liabilities</t>
        </is>
      </c>
      <c r="H117" s="25">
        <f>SUM(H115:H116)+H107+H109</f>
        <v/>
      </c>
      <c r="I117" s="25">
        <f>SUM(I115:I116)+I107+I109</f>
        <v/>
      </c>
      <c r="J117" s="25">
        <f>SUM(J115:J116)+J107+J109</f>
        <v/>
      </c>
      <c r="K117" s="25">
        <f>SUM(K115:K116)+K107+K109</f>
        <v/>
      </c>
      <c r="L117" s="25">
        <f>SUM(L115:L116)+L107+L109</f>
        <v/>
      </c>
      <c r="M117" s="25">
        <f>SUM(M115:M116)+M107+M109</f>
        <v/>
      </c>
      <c r="N117" s="25">
        <f>SUM(N115:N116)+N107+N109</f>
        <v/>
      </c>
      <c r="O117" s="25">
        <f>SUM(O115:O116)+O107+O109</f>
        <v/>
      </c>
      <c r="P117" s="25">
        <f>SUM(P115:P116)+P107+P109</f>
        <v/>
      </c>
      <c r="Q117" s="25">
        <f>SUM(Q115:Q116)+Q107+Q109</f>
        <v/>
      </c>
      <c r="R117" s="25">
        <f>SUM(R115:R116)+R107+R109</f>
        <v/>
      </c>
      <c r="S117" s="25">
        <f>SUM(S115:S116)+S107+S109</f>
        <v/>
      </c>
    </row>
    <row r="118" customFormat="1" s="26"/>
    <row r="119" customFormat="1" s="24">
      <c r="A119" s="9" t="n"/>
      <c r="B119" s="14" t="inlineStr">
        <is>
          <t>Cash Flow</t>
        </is>
      </c>
    </row>
    <row r="120" customFormat="1" s="26">
      <c r="B120" s="26" t="inlineStr">
        <is>
          <t>Operating Cash Flow</t>
        </is>
      </c>
      <c r="L120" s="26" t="n">
        <v>5208</v>
      </c>
      <c r="M120" s="26" t="n">
        <v>3168</v>
      </c>
      <c r="N120" s="26" t="n">
        <v>8153</v>
      </c>
      <c r="O120" s="26" t="n">
        <v>17400</v>
      </c>
      <c r="P120" s="26" t="n">
        <v>13189</v>
      </c>
      <c r="Q120" s="26" t="n">
        <v>8306</v>
      </c>
      <c r="R120" s="26" t="n">
        <v>12468</v>
      </c>
      <c r="S120" s="26" t="n">
        <v>15181</v>
      </c>
    </row>
    <row r="121" customFormat="1" s="27">
      <c r="B121" s="27" t="inlineStr">
        <is>
          <t>CapEx</t>
        </is>
      </c>
      <c r="L121" s="27" t="n">
        <v>-4021</v>
      </c>
      <c r="M121" s="27" t="n">
        <v>-5817</v>
      </c>
      <c r="N121" s="27" t="n">
        <v>-4734</v>
      </c>
      <c r="O121" s="27" t="n">
        <v>-8879</v>
      </c>
      <c r="P121" s="27" t="n">
        <v>-9780</v>
      </c>
      <c r="Q121" s="27" t="n">
        <v>-8223</v>
      </c>
      <c r="R121" s="27" t="n">
        <v>-10030</v>
      </c>
      <c r="S121" s="27" t="n">
        <v>-12067</v>
      </c>
    </row>
    <row r="122" customFormat="1" s="26">
      <c r="B122" s="26" t="inlineStr">
        <is>
          <t>FCF</t>
        </is>
      </c>
      <c r="H122" s="26">
        <f>SUM(H120:H121)</f>
        <v/>
      </c>
      <c r="I122" s="26">
        <f>SUM(I120:I121)</f>
        <v/>
      </c>
      <c r="J122" s="26">
        <f>SUM(J120:J121)</f>
        <v/>
      </c>
      <c r="K122" s="26">
        <f>SUM(K120:K121)</f>
        <v/>
      </c>
      <c r="L122" s="26">
        <f>SUM(L120:L121)</f>
        <v/>
      </c>
      <c r="M122" s="26">
        <f>SUM(M120:M121)</f>
        <v/>
      </c>
      <c r="N122" s="26">
        <f>SUM(N120:N121)</f>
        <v/>
      </c>
      <c r="O122" s="26">
        <f>SUM(O120:O121)</f>
        <v/>
      </c>
      <c r="P122" s="26">
        <f>SUM(P120:P121)</f>
        <v/>
      </c>
      <c r="Q122" s="26">
        <f>SUM(Q120:Q121)</f>
        <v/>
      </c>
      <c r="R122" s="26">
        <f>SUM(R120:R121)</f>
        <v/>
      </c>
      <c r="S122" s="26">
        <f>SUM(S120:S121)</f>
        <v/>
      </c>
    </row>
    <row r="123" customFormat="1" s="26"/>
    <row r="124" customFormat="1" s="26">
      <c r="B124" s="26" t="inlineStr">
        <is>
          <t>Share buyback - common stock</t>
        </is>
      </c>
      <c r="L124" s="26" t="n">
        <v>0</v>
      </c>
      <c r="M124" s="26" t="n">
        <v>0</v>
      </c>
      <c r="N124" s="26" t="n">
        <v>0</v>
      </c>
      <c r="O124" s="26" t="n">
        <v>0</v>
      </c>
      <c r="P124" s="26" t="n">
        <v>0</v>
      </c>
      <c r="Q124" s="26" t="n">
        <v>-176</v>
      </c>
      <c r="R124" s="26" t="n">
        <v>-1200</v>
      </c>
      <c r="S124" s="26" t="n">
        <v>-2432</v>
      </c>
    </row>
    <row r="125" customFormat="1" s="26">
      <c r="B125" s="26" t="inlineStr">
        <is>
          <t>Share buyback - treasury stock</t>
        </is>
      </c>
      <c r="L125" s="26" t="n">
        <v>-884</v>
      </c>
      <c r="M125" s="26" t="n">
        <v>-148</v>
      </c>
      <c r="N125" s="26" t="n">
        <v>-71</v>
      </c>
      <c r="O125" s="26" t="n">
        <v>-2729</v>
      </c>
      <c r="P125" s="26" t="n">
        <v>-251</v>
      </c>
      <c r="Q125" s="26" t="n">
        <v>0</v>
      </c>
      <c r="R125" s="26" t="n">
        <v>0</v>
      </c>
      <c r="S125" s="26" t="n">
        <v>0</v>
      </c>
    </row>
    <row r="126" customFormat="1" s="26">
      <c r="B126" s="26" t="inlineStr">
        <is>
          <t xml:space="preserve">Dividends </t>
        </is>
      </c>
      <c r="L126" s="26" t="n">
        <v>0</v>
      </c>
      <c r="M126" s="26" t="n">
        <v>0</v>
      </c>
      <c r="N126" s="26" t="n">
        <v>0</v>
      </c>
      <c r="O126" s="26" t="n">
        <v>0</v>
      </c>
      <c r="P126" s="26" t="n">
        <v>0</v>
      </c>
      <c r="Q126" s="26" t="n">
        <v>0</v>
      </c>
      <c r="R126" s="26" t="n">
        <v>0</v>
      </c>
      <c r="S126" s="26" t="n">
        <v>-461</v>
      </c>
    </row>
    <row r="127" customFormat="1" s="26"/>
    <row r="128" customFormat="1" s="29">
      <c r="B128" s="29" t="inlineStr">
        <is>
          <t>Dividends per share</t>
        </is>
      </c>
      <c r="L128" s="29">
        <f>(L126/L73)*-1</f>
        <v/>
      </c>
      <c r="M128" s="29">
        <f>(M126/M73)*-1</f>
        <v/>
      </c>
      <c r="N128" s="29">
        <f>(N126/N73)*-1</f>
        <v/>
      </c>
      <c r="O128" s="29">
        <f>(O126/O73)*-1</f>
        <v/>
      </c>
      <c r="P128" s="29">
        <f>(P126/P73)*-1</f>
        <v/>
      </c>
      <c r="Q128" s="29">
        <f>(Q126/Q73)*-1</f>
        <v/>
      </c>
      <c r="R128" s="29">
        <f>(R126/R73)*-1</f>
        <v/>
      </c>
      <c r="S128" s="29">
        <f>(S126/S73)*-1</f>
        <v/>
      </c>
    </row>
    <row r="129" customFormat="1" s="26"/>
    <row r="130" customFormat="1" s="26"/>
    <row r="131" customFormat="1" s="26"/>
    <row r="132" customFormat="1" s="26"/>
    <row r="133" customFormat="1" s="26"/>
    <row r="134" customFormat="1" s="26"/>
    <row r="135" customFormat="1" s="26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7.40</t>
        </is>
      </c>
      <c r="C2" t="inlineStr">
        <is>
          <t>7.56</t>
        </is>
      </c>
      <c r="D2" t="inlineStr">
        <is>
          <t>6.00</t>
        </is>
      </c>
      <c r="E2" t="inlineStr">
        <is>
          <t>9.56</t>
        </is>
      </c>
      <c r="F2" t="inlineStr">
        <is>
          <t>8.89</t>
        </is>
      </c>
      <c r="G2" t="inlineStr">
        <is>
          <t>8.31</t>
        </is>
      </c>
      <c r="H2" t="inlineStr">
        <is>
          <t>8.88</t>
        </is>
      </c>
      <c r="I2" t="inlineStr">
        <is>
          <t>15.43</t>
        </is>
      </c>
      <c r="J2" t="inlineStr">
        <is>
          <t>15.13</t>
        </is>
      </c>
      <c r="K2" t="inlineStr">
        <is>
          <t>11.97</t>
        </is>
      </c>
      <c r="L2" t="inlineStr">
        <is>
          <t>18.66</t>
        </is>
      </c>
      <c r="M2" t="inlineStr">
        <is>
          <t>26.38</t>
        </is>
      </c>
      <c r="N2" t="inlineStr">
        <is>
          <t>21.01</t>
        </is>
      </c>
      <c r="O2" t="inlineStr">
        <is>
          <t>19.31</t>
        </is>
      </c>
      <c r="P2" t="inlineStr">
        <is>
          <t>24.74</t>
        </is>
      </c>
      <c r="Q2" t="inlineStr">
        <is>
          <t>27.66</t>
        </is>
      </c>
      <c r="R2" t="inlineStr">
        <is>
          <t>24.59</t>
        </is>
      </c>
    </row>
    <row r="3">
      <c r="A3" s="1" t="inlineStr">
        <is>
          <t>Earnings per share</t>
        </is>
      </c>
      <c r="B3" t="inlineStr">
        <is>
          <t>(0.42)</t>
        </is>
      </c>
      <c r="C3" t="inlineStr">
        <is>
          <t>(2.10)</t>
        </is>
      </c>
      <c r="D3" t="inlineStr">
        <is>
          <t>(2.29)</t>
        </is>
      </c>
      <c r="E3" t="inlineStr">
        <is>
          <t>2.08</t>
        </is>
      </c>
      <c r="F3" t="inlineStr">
        <is>
          <t>0.17</t>
        </is>
      </c>
      <c r="G3" t="inlineStr">
        <is>
          <t>(1.04)</t>
        </is>
      </c>
      <c r="H3" t="inlineStr">
        <is>
          <t>1.16</t>
        </is>
      </c>
      <c r="I3" t="inlineStr">
        <is>
          <t>2.87</t>
        </is>
      </c>
      <c r="J3" t="inlineStr">
        <is>
          <t>2.71</t>
        </is>
      </c>
      <c r="K3" t="inlineStr">
        <is>
          <t>(0.27)</t>
        </is>
      </c>
      <c r="L3" t="inlineStr">
        <is>
          <t>4.67</t>
        </is>
      </c>
      <c r="M3" t="inlineStr">
        <is>
          <t>12.27</t>
        </is>
      </c>
      <c r="N3" t="inlineStr">
        <is>
          <t>5.67</t>
        </is>
      </c>
      <c r="O3" t="inlineStr">
        <is>
          <t>2.42</t>
        </is>
      </c>
      <c r="P3" t="inlineStr">
        <is>
          <t>5.23</t>
        </is>
      </c>
      <c r="Q3" t="inlineStr">
        <is>
          <t>7.81</t>
        </is>
      </c>
      <c r="R3" t="inlineStr">
        <is>
          <t>5.56</t>
        </is>
      </c>
    </row>
    <row r="4">
      <c r="A4" s="1" t="inlineStr">
        <is>
          <t>FCF per share</t>
        </is>
      </c>
      <c r="B4" t="inlineStr">
        <is>
          <t>(3.47)</t>
        </is>
      </c>
      <c r="C4" t="inlineStr">
        <is>
          <t>(1.96)</t>
        </is>
      </c>
      <c r="D4" t="inlineStr">
        <is>
          <t>0.90</t>
        </is>
      </c>
      <c r="E4" t="inlineStr">
        <is>
          <t>2.79</t>
        </is>
      </c>
      <c r="F4" t="inlineStr">
        <is>
          <t>(0.07)</t>
        </is>
      </c>
      <c r="G4" t="inlineStr">
        <is>
          <t>0.42</t>
        </is>
      </c>
      <c r="H4" t="inlineStr">
        <is>
          <t>0.55</t>
        </is>
      </c>
      <c r="I4" t="inlineStr">
        <is>
          <t>2.87</t>
        </is>
      </c>
      <c r="J4" t="inlineStr">
        <is>
          <t>1.11</t>
        </is>
      </c>
      <c r="K4" t="inlineStr">
        <is>
          <t>(2.56)</t>
        </is>
      </c>
      <c r="L4" t="inlineStr">
        <is>
          <t>3.14</t>
        </is>
      </c>
      <c r="M4" t="inlineStr">
        <is>
          <t>7.40</t>
        </is>
      </c>
      <c r="N4" t="inlineStr">
        <is>
          <t>3.06</t>
        </is>
      </c>
      <c r="O4" t="inlineStr">
        <is>
          <t>0.07</t>
        </is>
      </c>
      <c r="P4" t="inlineStr">
        <is>
          <t>2.18</t>
        </is>
      </c>
      <c r="Q4" t="inlineStr">
        <is>
          <t>2.80</t>
        </is>
      </c>
      <c r="R4" t="inlineStr">
        <is>
          <t>0.85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0.41</t>
        </is>
      </c>
      <c r="R5" t="inlineStr">
        <is>
          <t>0.43</t>
        </is>
      </c>
    </row>
    <row r="6">
      <c r="A6" s="1" t="inlineStr">
        <is>
          <t>CAPEX per share</t>
        </is>
      </c>
      <c r="B6" t="inlineStr">
        <is>
          <t>4.68</t>
        </is>
      </c>
      <c r="C6" t="inlineStr">
        <is>
          <t>3.27</t>
        </is>
      </c>
      <c r="D6" t="inlineStr">
        <is>
          <t>0.61</t>
        </is>
      </c>
      <c r="E6" t="inlineStr">
        <is>
          <t>0.69</t>
        </is>
      </c>
      <c r="F6" t="inlineStr">
        <is>
          <t>2.58</t>
        </is>
      </c>
      <c r="G6" t="inlineStr">
        <is>
          <t>1.71</t>
        </is>
      </c>
      <c r="H6" t="inlineStr">
        <is>
          <t>1.22</t>
        </is>
      </c>
      <c r="I6" t="inlineStr">
        <is>
          <t>2.51</t>
        </is>
      </c>
      <c r="J6" t="inlineStr">
        <is>
          <t>3.76</t>
        </is>
      </c>
      <c r="K6" t="inlineStr">
        <is>
          <t>5.61</t>
        </is>
      </c>
      <c r="L6" t="inlineStr">
        <is>
          <t>4.35</t>
        </is>
      </c>
      <c r="M6" t="inlineStr">
        <is>
          <t>7.71</t>
        </is>
      </c>
      <c r="N6" t="inlineStr">
        <is>
          <t>8.78</t>
        </is>
      </c>
      <c r="O6" t="inlineStr">
        <is>
          <t>7.41</t>
        </is>
      </c>
      <c r="P6" t="inlineStr">
        <is>
          <t>8.96</t>
        </is>
      </c>
      <c r="Q6" t="inlineStr">
        <is>
          <t>10.85</t>
        </is>
      </c>
      <c r="R6" t="inlineStr">
        <is>
          <t>10.19</t>
        </is>
      </c>
    </row>
    <row r="7">
      <c r="A7" s="1" t="inlineStr">
        <is>
          <t>Book Value per sh.</t>
        </is>
      </c>
      <c r="B7" t="inlineStr">
        <is>
          <t>10.08</t>
        </is>
      </c>
      <c r="C7" t="inlineStr">
        <is>
          <t>8.00</t>
        </is>
      </c>
      <c r="D7" t="inlineStr">
        <is>
          <t>5.81</t>
        </is>
      </c>
      <c r="E7" t="inlineStr">
        <is>
          <t>9.04</t>
        </is>
      </c>
      <c r="F7" t="inlineStr">
        <is>
          <t>8.57</t>
        </is>
      </c>
      <c r="G7" t="inlineStr">
        <is>
          <t>7.77</t>
        </is>
      </c>
      <c r="H7" t="inlineStr">
        <is>
          <t>8.95</t>
        </is>
      </c>
      <c r="I7" t="inlineStr">
        <is>
          <t>10.16</t>
        </is>
      </c>
      <c r="J7" t="inlineStr">
        <is>
          <t>11.50</t>
        </is>
      </c>
      <c r="K7" t="inlineStr">
        <is>
          <t>11.66</t>
        </is>
      </c>
      <c r="L7" t="inlineStr">
        <is>
          <t>17.10</t>
        </is>
      </c>
      <c r="M7" t="inlineStr">
        <is>
          <t>28.03</t>
        </is>
      </c>
      <c r="N7" t="inlineStr">
        <is>
          <t>32.21</t>
        </is>
      </c>
      <c r="O7" t="inlineStr">
        <is>
          <t>35.13</t>
        </is>
      </c>
      <c r="P7" t="inlineStr">
        <is>
          <t>39.23</t>
        </is>
      </c>
      <c r="Q7" t="inlineStr">
        <is>
          <t>44.88</t>
        </is>
      </c>
      <c r="R7" t="inlineStr">
        <is>
          <t>44.44</t>
        </is>
      </c>
    </row>
    <row r="8">
      <c r="A8" s="1" t="inlineStr">
        <is>
          <t>Comm.Shares outs.</t>
        </is>
      </c>
      <c r="B8" t="inlineStr">
        <is>
          <t>769</t>
        </is>
      </c>
      <c r="C8" t="inlineStr">
        <is>
          <t>773</t>
        </is>
      </c>
      <c r="D8" t="inlineStr">
        <is>
          <t>801</t>
        </is>
      </c>
      <c r="E8" t="inlineStr">
        <is>
          <t>888</t>
        </is>
      </c>
      <c r="F8" t="inlineStr">
        <is>
          <t>988</t>
        </is>
      </c>
      <c r="G8" t="inlineStr">
        <is>
          <t>991</t>
        </is>
      </c>
      <c r="H8" t="inlineStr">
        <is>
          <t>1,022</t>
        </is>
      </c>
      <c r="I8" t="inlineStr">
        <is>
          <t>1,060</t>
        </is>
      </c>
      <c r="J8" t="inlineStr">
        <is>
          <t>1,070</t>
        </is>
      </c>
      <c r="K8" t="inlineStr">
        <is>
          <t>1,036</t>
        </is>
      </c>
      <c r="L8" t="inlineStr">
        <is>
          <t>1,089</t>
        </is>
      </c>
      <c r="M8" t="inlineStr">
        <is>
          <t>1,152</t>
        </is>
      </c>
      <c r="N8" t="inlineStr">
        <is>
          <t>1,114</t>
        </is>
      </c>
      <c r="O8" t="inlineStr">
        <is>
          <t>1,110</t>
        </is>
      </c>
      <c r="P8" t="inlineStr">
        <is>
          <t>1,120</t>
        </is>
      </c>
      <c r="Q8" t="inlineStr">
        <is>
          <t>1,112</t>
        </is>
      </c>
      <c r="R8" t="inlineStr">
        <is>
          <t>1,105</t>
        </is>
      </c>
    </row>
    <row r="9">
      <c r="A9" s="1" t="inlineStr">
        <is>
          <t>Avg. annual P/E ratio</t>
        </is>
      </c>
      <c r="B9" t="inlineStr">
        <is>
          <t>(27.6)</t>
        </is>
      </c>
      <c r="C9" t="inlineStr">
        <is>
          <t>(2.7)</t>
        </is>
      </c>
      <c r="D9" t="inlineStr">
        <is>
          <t>(2.5)</t>
        </is>
      </c>
      <c r="E9" t="inlineStr">
        <is>
          <t>4.1</t>
        </is>
      </c>
      <c r="F9" t="inlineStr">
        <is>
          <t>48.6</t>
        </is>
      </c>
      <c r="G9" t="inlineStr">
        <is>
          <t>(6.4)</t>
        </is>
      </c>
      <c r="H9" t="inlineStr">
        <is>
          <t>11.5</t>
        </is>
      </c>
      <c r="I9" t="inlineStr">
        <is>
          <t>10.1</t>
        </is>
      </c>
      <c r="J9" t="inlineStr">
        <is>
          <t>8.3</t>
        </is>
      </c>
      <c r="K9" t="inlineStr">
        <is>
          <t>(53.6)</t>
        </is>
      </c>
      <c r="L9" t="inlineStr">
        <is>
          <t>6.9</t>
        </is>
      </c>
      <c r="M9" t="inlineStr">
        <is>
          <t>3.8</t>
        </is>
      </c>
      <c r="N9" t="inlineStr">
        <is>
          <t>7.5</t>
        </is>
      </c>
      <c r="O9" t="inlineStr">
        <is>
          <t>21.4</t>
        </is>
      </c>
      <c r="P9" t="inlineStr">
        <is>
          <t>15.4</t>
        </is>
      </c>
      <c r="Q9" t="inlineStr">
        <is>
          <t>8.5</t>
        </is>
      </c>
      <c r="R9" t="inlineStr">
        <is>
          <t>10.1</t>
        </is>
      </c>
    </row>
    <row r="10">
      <c r="A10" s="1" t="inlineStr">
        <is>
          <t>P/E to S&amp;P500</t>
        </is>
      </c>
      <c r="B10" t="inlineStr">
        <is>
          <t>(1.6)</t>
        </is>
      </c>
      <c r="C10" t="inlineStr">
        <is>
          <t>(0.1)</t>
        </is>
      </c>
      <c r="D10" t="inlineStr">
        <is>
          <t>(0.0)</t>
        </is>
      </c>
      <c r="E10" t="inlineStr">
        <is>
          <t>0.2</t>
        </is>
      </c>
      <c r="F10" t="inlineStr">
        <is>
          <t>3.0</t>
        </is>
      </c>
      <c r="G10" t="inlineStr">
        <is>
          <t>(0.4)</t>
        </is>
      </c>
      <c r="H10" t="inlineStr">
        <is>
          <t>0.7</t>
        </is>
      </c>
      <c r="I10" t="inlineStr">
        <is>
          <t>0.6</t>
        </is>
      </c>
      <c r="J10" t="inlineStr">
        <is>
          <t>0.4</t>
        </is>
      </c>
      <c r="K10" t="inlineStr">
        <is>
          <t>(2.4)</t>
        </is>
      </c>
      <c r="L10" t="inlineStr">
        <is>
          <t>0.3</t>
        </is>
      </c>
      <c r="M10" t="inlineStr">
        <is>
          <t>0.2</t>
        </is>
      </c>
      <c r="N10" t="inlineStr">
        <is>
          <t>0.3</t>
        </is>
      </c>
      <c r="O10" t="inlineStr">
        <is>
          <t>0.6</t>
        </is>
      </c>
      <c r="P10" t="inlineStr">
        <is>
          <t>0.5</t>
        </is>
      </c>
      <c r="Q10" t="inlineStr">
        <is>
          <t>0.4</t>
        </is>
      </c>
      <c r="R10" t="inlineStr">
        <is>
          <t>0.5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0.6%</t>
        </is>
      </c>
      <c r="R11" t="inlineStr">
        <is>
          <t>0.7%</t>
        </is>
      </c>
    </row>
    <row r="12">
      <c r="A12" s="1" t="inlineStr">
        <is>
          <t>Revenue (m)</t>
        </is>
      </c>
      <c r="B12" t="inlineStr">
        <is>
          <t>5,688</t>
        </is>
      </c>
      <c r="C12" t="inlineStr">
        <is>
          <t>5,841</t>
        </is>
      </c>
      <c r="D12" t="inlineStr">
        <is>
          <t>4,803</t>
        </is>
      </c>
      <c r="E12" t="inlineStr">
        <is>
          <t>8,482</t>
        </is>
      </c>
      <c r="F12" t="inlineStr">
        <is>
          <t>8,788</t>
        </is>
      </c>
      <c r="G12" t="inlineStr">
        <is>
          <t>8,234</t>
        </is>
      </c>
      <c r="H12" t="inlineStr">
        <is>
          <t>9,073</t>
        </is>
      </c>
      <c r="I12" t="inlineStr">
        <is>
          <t>16,358</t>
        </is>
      </c>
      <c r="J12" t="inlineStr">
        <is>
          <t>16,192</t>
        </is>
      </c>
      <c r="K12" t="inlineStr">
        <is>
          <t>12,399</t>
        </is>
      </c>
      <c r="L12" t="inlineStr">
        <is>
          <t>20,322</t>
        </is>
      </c>
      <c r="M12" t="inlineStr">
        <is>
          <t>30,391</t>
        </is>
      </c>
      <c r="N12" t="inlineStr">
        <is>
          <t>23,406</t>
        </is>
      </c>
      <c r="O12" t="inlineStr">
        <is>
          <t>21,435</t>
        </is>
      </c>
      <c r="P12" t="inlineStr">
        <is>
          <t>27,705</t>
        </is>
      </c>
      <c r="Q12" t="inlineStr">
        <is>
          <t>30,758</t>
        </is>
      </c>
      <c r="R12" t="inlineStr">
        <is>
          <t>27,156</t>
        </is>
      </c>
    </row>
    <row r="13">
      <c r="A13" s="1" t="inlineStr">
        <is>
          <t>Operating margin</t>
        </is>
      </c>
      <c r="B13" t="inlineStr">
        <is>
          <t>(4.9)%</t>
        </is>
      </c>
      <c r="C13" t="inlineStr">
        <is>
          <t>(27.3)%</t>
        </is>
      </c>
      <c r="D13" t="inlineStr">
        <is>
          <t>(34.9)%</t>
        </is>
      </c>
      <c r="E13" t="inlineStr">
        <is>
          <t>18.7%</t>
        </is>
      </c>
      <c r="F13" t="inlineStr">
        <is>
          <t>8.6%</t>
        </is>
      </c>
      <c r="G13" t="inlineStr">
        <is>
          <t>(7.5)%</t>
        </is>
      </c>
      <c r="H13" t="inlineStr">
        <is>
          <t>2.6%</t>
        </is>
      </c>
      <c r="I13" t="inlineStr">
        <is>
          <t>18.9%</t>
        </is>
      </c>
      <c r="J13" t="inlineStr">
        <is>
          <t>18.5%</t>
        </is>
      </c>
      <c r="K13" t="inlineStr">
        <is>
          <t>1.4%</t>
        </is>
      </c>
      <c r="L13" t="inlineStr">
        <is>
          <t>28.9%</t>
        </is>
      </c>
      <c r="M13" t="inlineStr">
        <is>
          <t>49.3%</t>
        </is>
      </c>
      <c r="N13" t="inlineStr">
        <is>
          <t>31.5%</t>
        </is>
      </c>
      <c r="O13" t="inlineStr">
        <is>
          <t>14.0%</t>
        </is>
      </c>
      <c r="P13" t="inlineStr">
        <is>
          <t>22.7%</t>
        </is>
      </c>
      <c r="Q13" t="inlineStr">
        <is>
          <t>31.5%</t>
        </is>
      </c>
      <c r="R13" t="inlineStr">
        <is>
          <t>21.3%</t>
        </is>
      </c>
    </row>
    <row r="14">
      <c r="A14" s="1" t="inlineStr">
        <is>
          <t>Depreciation (m)</t>
        </is>
      </c>
      <c r="B14" t="inlineStr">
        <is>
          <t>1,718</t>
        </is>
      </c>
      <c r="C14" t="inlineStr">
        <is>
          <t>2,060</t>
        </is>
      </c>
      <c r="D14" t="inlineStr">
        <is>
          <t>2,139</t>
        </is>
      </c>
      <c r="E14" t="inlineStr">
        <is>
          <t>2,005</t>
        </is>
      </c>
      <c r="F14" t="inlineStr">
        <is>
          <t>2,105</t>
        </is>
      </c>
      <c r="G14" t="inlineStr">
        <is>
          <t>2,141</t>
        </is>
      </c>
      <c r="H14" t="inlineStr">
        <is>
          <t>1,804</t>
        </is>
      </c>
      <c r="I14" t="inlineStr">
        <is>
          <t>2,103</t>
        </is>
      </c>
      <c r="J14" t="inlineStr">
        <is>
          <t>2,667</t>
        </is>
      </c>
      <c r="K14" t="inlineStr">
        <is>
          <t>2,980</t>
        </is>
      </c>
      <c r="L14" t="inlineStr">
        <is>
          <t>3,861</t>
        </is>
      </c>
      <c r="M14" t="inlineStr">
        <is>
          <t>4,759</t>
        </is>
      </c>
      <c r="N14" t="inlineStr">
        <is>
          <t>5,424</t>
        </is>
      </c>
      <c r="O14" t="inlineStr">
        <is>
          <t>5,650</t>
        </is>
      </c>
      <c r="P14" t="inlineStr">
        <is>
          <t>6,214</t>
        </is>
      </c>
      <c r="Q14" t="inlineStr">
        <is>
          <t>7,116</t>
        </is>
      </c>
      <c r="R14" t="inlineStr">
        <is>
          <t>7,366</t>
        </is>
      </c>
    </row>
    <row r="15">
      <c r="A15" s="1" t="inlineStr">
        <is>
          <t>Net profit (m)</t>
        </is>
      </c>
      <c r="B15" t="inlineStr">
        <is>
          <t>(320)</t>
        </is>
      </c>
      <c r="C15" t="inlineStr">
        <is>
          <t>(1,619)</t>
        </is>
      </c>
      <c r="D15" t="inlineStr">
        <is>
          <t>(1,835)</t>
        </is>
      </c>
      <c r="E15" t="inlineStr">
        <is>
          <t>1,850</t>
        </is>
      </c>
      <c r="F15" t="inlineStr">
        <is>
          <t>167</t>
        </is>
      </c>
      <c r="G15" t="inlineStr">
        <is>
          <t>(1,032)</t>
        </is>
      </c>
      <c r="H15" t="inlineStr">
        <is>
          <t>1,190</t>
        </is>
      </c>
      <c r="I15" t="inlineStr">
        <is>
          <t>3,045</t>
        </is>
      </c>
      <c r="J15" t="inlineStr">
        <is>
          <t>2,899</t>
        </is>
      </c>
      <c r="K15" t="inlineStr">
        <is>
          <t>(276)</t>
        </is>
      </c>
      <c r="L15" t="inlineStr">
        <is>
          <t>5,089</t>
        </is>
      </c>
      <c r="M15" t="inlineStr">
        <is>
          <t>14,135</t>
        </is>
      </c>
      <c r="N15" t="inlineStr">
        <is>
          <t>6,313</t>
        </is>
      </c>
      <c r="O15" t="inlineStr">
        <is>
          <t>2,687</t>
        </is>
      </c>
      <c r="P15" t="inlineStr">
        <is>
          <t>5,861</t>
        </is>
      </c>
      <c r="Q15" t="inlineStr">
        <is>
          <t>8,687</t>
        </is>
      </c>
      <c r="R15" t="inlineStr">
        <is>
          <t>6,186</t>
        </is>
      </c>
    </row>
    <row r="16">
      <c r="A16" s="1" t="inlineStr">
        <is>
          <t>Income tax rate</t>
        </is>
      </c>
      <c r="B16" t="inlineStr">
        <is>
          <t>(17.9)%</t>
        </is>
      </c>
      <c r="C16" t="inlineStr">
        <is>
          <t>(1.1)%</t>
        </is>
      </c>
      <c r="D16" t="inlineStr">
        <is>
          <t>(0.1)%</t>
        </is>
      </c>
      <c r="E16" t="inlineStr">
        <is>
          <t>(1.0)%</t>
        </is>
      </c>
      <c r="F16" t="inlineStr">
        <is>
          <t>36.8%</t>
        </is>
      </c>
      <c r="G16" t="inlineStr">
        <is>
          <t>2.3%</t>
        </is>
      </c>
      <c r="H16" t="inlineStr">
        <is>
          <t>0.6%</t>
        </is>
      </c>
      <c r="I16" t="inlineStr">
        <is>
          <t>4.7%</t>
        </is>
      </c>
      <c r="J16" t="inlineStr">
        <is>
          <t>6.0%</t>
        </is>
      </c>
      <c r="K16" t="inlineStr">
        <is>
          <t>(6.8)%</t>
        </is>
      </c>
      <c r="L16" t="inlineStr">
        <is>
          <t>2.2%</t>
        </is>
      </c>
      <c r="M16" t="inlineStr">
        <is>
          <t>1.2%</t>
        </is>
      </c>
      <c r="N16" t="inlineStr">
        <is>
          <t>9.8%</t>
        </is>
      </c>
      <c r="O16" t="inlineStr">
        <is>
          <t>9.4%</t>
        </is>
      </c>
      <c r="P16" t="inlineStr">
        <is>
          <t>6.3%</t>
        </is>
      </c>
      <c r="Q16" t="inlineStr">
        <is>
          <t>9.3%</t>
        </is>
      </c>
      <c r="R16" t="inlineStr">
        <is>
          <t>5.4%</t>
        </is>
      </c>
    </row>
    <row r="17">
      <c r="A17" s="1" t="inlineStr">
        <is>
          <t>Net profit margin</t>
        </is>
      </c>
      <c r="B17" t="inlineStr">
        <is>
          <t>(5.6)%</t>
        </is>
      </c>
      <c r="C17" t="inlineStr">
        <is>
          <t>(27.7)%</t>
        </is>
      </c>
      <c r="D17" t="inlineStr">
        <is>
          <t>(38.2)%</t>
        </is>
      </c>
      <c r="E17" t="inlineStr">
        <is>
          <t>21.8%</t>
        </is>
      </c>
      <c r="F17" t="inlineStr">
        <is>
          <t>1.9%</t>
        </is>
      </c>
      <c r="G17" t="inlineStr">
        <is>
          <t>(12.5)%</t>
        </is>
      </c>
      <c r="H17" t="inlineStr">
        <is>
          <t>13.1%</t>
        </is>
      </c>
      <c r="I17" t="inlineStr">
        <is>
          <t>18.6%</t>
        </is>
      </c>
      <c r="J17" t="inlineStr">
        <is>
          <t>17.9%</t>
        </is>
      </c>
      <c r="K17" t="inlineStr">
        <is>
          <t>(2.2)%</t>
        </is>
      </c>
      <c r="L17" t="inlineStr">
        <is>
          <t>25.0%</t>
        </is>
      </c>
      <c r="M17" t="inlineStr">
        <is>
          <t>46.5%</t>
        </is>
      </c>
      <c r="N17" t="inlineStr">
        <is>
          <t>27.0%</t>
        </is>
      </c>
      <c r="O17" t="inlineStr">
        <is>
          <t>12.5%</t>
        </is>
      </c>
      <c r="P17" t="inlineStr">
        <is>
          <t>21.2%</t>
        </is>
      </c>
      <c r="Q17" t="inlineStr">
        <is>
          <t>28.2%</t>
        </is>
      </c>
      <c r="R17" t="inlineStr">
        <is>
          <t>19.3%</t>
        </is>
      </c>
    </row>
    <row r="18">
      <c r="A18" s="1" t="inlineStr">
        <is>
          <t>Working capital (m)</t>
        </is>
      </c>
      <c r="B18" t="inlineStr">
        <is>
          <t>3,208</t>
        </is>
      </c>
      <c r="C18" t="inlineStr">
        <is>
          <t>2,181</t>
        </is>
      </c>
      <c r="D18" t="inlineStr">
        <is>
          <t>1,452</t>
        </is>
      </c>
      <c r="E18" t="inlineStr">
        <is>
          <t>3,631</t>
        </is>
      </c>
      <c r="F18" t="inlineStr">
        <is>
          <t>3,352</t>
        </is>
      </c>
      <c r="G18" t="inlineStr">
        <is>
          <t>3,515</t>
        </is>
      </c>
      <c r="H18" t="inlineStr">
        <is>
          <t>4,786</t>
        </is>
      </c>
      <c r="I18" t="inlineStr">
        <is>
          <t>5,434</t>
        </is>
      </c>
      <c r="J18" t="inlineStr">
        <is>
          <t>4,691</t>
        </is>
      </c>
      <c r="K18" t="inlineStr">
        <is>
          <t>4,660</t>
        </is>
      </c>
      <c r="L18" t="inlineStr">
        <is>
          <t>7,123</t>
        </is>
      </c>
      <c r="M18" t="inlineStr">
        <is>
          <t>10,285</t>
        </is>
      </c>
      <c r="N18" t="inlineStr">
        <is>
          <t>10,113</t>
        </is>
      </c>
      <c r="O18" t="inlineStr">
        <is>
          <t>11,330</t>
        </is>
      </c>
      <c r="P18" t="inlineStr">
        <is>
          <t>13,483</t>
        </is>
      </c>
      <c r="Q18" t="inlineStr">
        <is>
          <t>14,242</t>
        </is>
      </c>
      <c r="R18" t="inlineStr">
        <is>
          <t>16,396</t>
        </is>
      </c>
    </row>
    <row r="19">
      <c r="A19" s="1" t="inlineStr">
        <is>
          <t>Long-term debt (m)</t>
        </is>
      </c>
      <c r="B19" t="inlineStr">
        <is>
          <t>1,987</t>
        </is>
      </c>
      <c r="C19" t="inlineStr">
        <is>
          <t>2,451</t>
        </is>
      </c>
      <c r="D19" t="inlineStr">
        <is>
          <t>2,674</t>
        </is>
      </c>
      <c r="E19" t="inlineStr">
        <is>
          <t>1,648</t>
        </is>
      </c>
      <c r="F19" t="inlineStr">
        <is>
          <t>1,861</t>
        </is>
      </c>
      <c r="G19" t="inlineStr">
        <is>
          <t>3,038</t>
        </is>
      </c>
      <c r="H19" t="inlineStr">
        <is>
          <t>4,452</t>
        </is>
      </c>
      <c r="I19" t="inlineStr">
        <is>
          <t>5,012</t>
        </is>
      </c>
      <c r="J19" t="inlineStr">
        <is>
          <t>6,301</t>
        </is>
      </c>
      <c r="K19" t="inlineStr">
        <is>
          <t>9,154</t>
        </is>
      </c>
      <c r="L19" t="inlineStr">
        <is>
          <t>9,893</t>
        </is>
      </c>
      <c r="M19" t="inlineStr">
        <is>
          <t>3,780</t>
        </is>
      </c>
      <c r="N19" t="inlineStr">
        <is>
          <t>4,541</t>
        </is>
      </c>
      <c r="O19" t="inlineStr">
        <is>
          <t>6,906</t>
        </is>
      </c>
      <c r="P19" t="inlineStr">
        <is>
          <t>7,125</t>
        </is>
      </c>
      <c r="Q19" t="inlineStr">
        <is>
          <t>7,413</t>
        </is>
      </c>
      <c r="R19" t="inlineStr">
        <is>
          <t>10,719</t>
        </is>
      </c>
    </row>
    <row r="20">
      <c r="A20" s="1" t="inlineStr">
        <is>
          <t>Equity (m)</t>
        </is>
      </c>
      <c r="B20" t="inlineStr">
        <is>
          <t>7,752</t>
        </is>
      </c>
      <c r="C20" t="inlineStr">
        <is>
          <t>6,178</t>
        </is>
      </c>
      <c r="D20" t="inlineStr">
        <is>
          <t>4,654</t>
        </is>
      </c>
      <c r="E20" t="inlineStr">
        <is>
          <t>8,020</t>
        </is>
      </c>
      <c r="F20" t="inlineStr">
        <is>
          <t>8,470</t>
        </is>
      </c>
      <c r="G20" t="inlineStr">
        <is>
          <t>7,700</t>
        </is>
      </c>
      <c r="H20" t="inlineStr">
        <is>
          <t>9,142</t>
        </is>
      </c>
      <c r="I20" t="inlineStr">
        <is>
          <t>10,771</t>
        </is>
      </c>
      <c r="J20" t="inlineStr">
        <is>
          <t>12,302</t>
        </is>
      </c>
      <c r="K20" t="inlineStr">
        <is>
          <t>12,080</t>
        </is>
      </c>
      <c r="L20" t="inlineStr">
        <is>
          <t>18,621</t>
        </is>
      </c>
      <c r="M20" t="inlineStr">
        <is>
          <t>32,294</t>
        </is>
      </c>
      <c r="N20" t="inlineStr">
        <is>
          <t>35,881</t>
        </is>
      </c>
      <c r="O20" t="inlineStr">
        <is>
          <t>38,996</t>
        </is>
      </c>
      <c r="P20" t="inlineStr">
        <is>
          <t>43,933</t>
        </is>
      </c>
      <c r="Q20" t="inlineStr">
        <is>
          <t>49,907</t>
        </is>
      </c>
      <c r="R20" t="inlineStr">
        <is>
          <t>49,306</t>
        </is>
      </c>
    </row>
    <row r="21">
      <c r="A21" s="1" t="inlineStr">
        <is>
          <t>ROIC</t>
        </is>
      </c>
      <c r="B21" t="inlineStr">
        <is>
          <t>(3.4)%</t>
        </is>
      </c>
      <c r="C21" t="inlineStr">
        <is>
          <t>(18.1)%</t>
        </is>
      </c>
      <c r="D21" t="inlineStr">
        <is>
          <t>(22.4)%</t>
        </is>
      </c>
      <c r="E21" t="inlineStr">
        <is>
          <t>19.9%</t>
        </is>
      </c>
      <c r="F21" t="inlineStr">
        <is>
          <t>2.9%</t>
        </is>
      </c>
      <c r="G21" t="inlineStr">
        <is>
          <t>(7.5)%</t>
        </is>
      </c>
      <c r="H21" t="inlineStr">
        <is>
          <t>10.1%</t>
        </is>
      </c>
      <c r="I21" t="inlineStr">
        <is>
          <t>19.9%</t>
        </is>
      </c>
      <c r="J21" t="inlineStr">
        <is>
          <t>16.7%</t>
        </is>
      </c>
      <c r="K21" t="inlineStr">
        <is>
          <t>0.9%</t>
        </is>
      </c>
      <c r="L21" t="inlineStr">
        <is>
          <t>19.5%</t>
        </is>
      </c>
      <c r="M21" t="inlineStr">
        <is>
          <t>39.4%</t>
        </is>
      </c>
      <c r="N21" t="inlineStr">
        <is>
          <t>15.5%</t>
        </is>
      </c>
      <c r="O21" t="inlineStr">
        <is>
          <t>6.1%</t>
        </is>
      </c>
      <c r="P21" t="inlineStr">
        <is>
          <t>11.5%</t>
        </is>
      </c>
      <c r="Q21" t="inlineStr">
        <is>
          <t>15.1%</t>
        </is>
      </c>
      <c r="R21" t="inlineStr">
        <is>
          <t>10.9%</t>
        </is>
      </c>
    </row>
    <row r="22">
      <c r="A22" s="1" t="inlineStr">
        <is>
          <t>Return on capital</t>
        </is>
      </c>
      <c r="B22" t="inlineStr">
        <is>
          <t>(2.4)%</t>
        </is>
      </c>
      <c r="C22" t="inlineStr">
        <is>
          <t>(15.2)%</t>
        </is>
      </c>
      <c r="D22" t="inlineStr">
        <is>
          <t>(17.9)%</t>
        </is>
      </c>
      <c r="E22" t="inlineStr">
        <is>
          <t>15.6%</t>
        </is>
      </c>
      <c r="F22" t="inlineStr">
        <is>
          <t>3.7%</t>
        </is>
      </c>
      <c r="G22" t="inlineStr">
        <is>
          <t>(6.4)%</t>
        </is>
      </c>
      <c r="H22" t="inlineStr">
        <is>
          <t>7.8%</t>
        </is>
      </c>
      <c r="I22" t="inlineStr">
        <is>
          <t>16.2%</t>
        </is>
      </c>
      <c r="J22" t="inlineStr">
        <is>
          <t>14.8%</t>
        </is>
      </c>
      <c r="K22" t="inlineStr">
        <is>
          <t>0.7%</t>
        </is>
      </c>
      <c r="L22" t="inlineStr">
        <is>
          <t>16.8%</t>
        </is>
      </c>
      <c r="M22" t="inlineStr">
        <is>
          <t>34.5%</t>
        </is>
      </c>
      <c r="N22" t="inlineStr">
        <is>
          <t>14.9%</t>
        </is>
      </c>
      <c r="O22" t="inlineStr">
        <is>
          <t>5.9%</t>
        </is>
      </c>
      <c r="P22" t="inlineStr">
        <is>
          <t>10.9%</t>
        </is>
      </c>
      <c r="Q22" t="inlineStr">
        <is>
          <t>14.7%</t>
        </is>
      </c>
      <c r="R22" t="inlineStr">
        <is>
          <t>10.4%</t>
        </is>
      </c>
    </row>
    <row r="23">
      <c r="A23" s="1" t="inlineStr">
        <is>
          <t>Return on equity</t>
        </is>
      </c>
      <c r="B23" t="inlineStr">
        <is>
          <t>(4.1)%</t>
        </is>
      </c>
      <c r="C23" t="inlineStr">
        <is>
          <t>(26.2)%</t>
        </is>
      </c>
      <c r="D23" t="inlineStr">
        <is>
          <t>(39.4)%</t>
        </is>
      </c>
      <c r="E23" t="inlineStr">
        <is>
          <t>23.1%</t>
        </is>
      </c>
      <c r="F23" t="inlineStr">
        <is>
          <t>2.0%</t>
        </is>
      </c>
      <c r="G23" t="inlineStr">
        <is>
          <t>(13.4)%</t>
        </is>
      </c>
      <c r="H23" t="inlineStr">
        <is>
          <t>13.0%</t>
        </is>
      </c>
      <c r="I23" t="inlineStr">
        <is>
          <t>28.3%</t>
        </is>
      </c>
      <c r="J23" t="inlineStr">
        <is>
          <t>23.6%</t>
        </is>
      </c>
      <c r="K23" t="inlineStr">
        <is>
          <t>(2.3)%</t>
        </is>
      </c>
      <c r="L23" t="inlineStr">
        <is>
          <t>27.3%</t>
        </is>
      </c>
      <c r="M23" t="inlineStr">
        <is>
          <t>43.8%</t>
        </is>
      </c>
      <c r="N23" t="inlineStr">
        <is>
          <t>17.6%</t>
        </is>
      </c>
      <c r="O23" t="inlineStr">
        <is>
          <t>6.9%</t>
        </is>
      </c>
      <c r="P23" t="inlineStr">
        <is>
          <t>13.3%</t>
        </is>
      </c>
      <c r="Q23" t="inlineStr">
        <is>
          <t>17.4%</t>
        </is>
      </c>
      <c r="R23" t="inlineStr">
        <is>
          <t>12.5%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94.7%</t>
        </is>
      </c>
      <c r="R24" t="inlineStr">
        <is>
          <t>92.3%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(0.3)%</t>
        </is>
      </c>
      <c r="F25" t="inlineStr">
        <is>
          <t>(204.5)%</t>
        </is>
      </c>
      <c r="G25" t="inlineStr">
        <is>
          <t>- -</t>
        </is>
      </c>
      <c r="H25" t="inlineStr">
        <is>
          <t>0.9%</t>
        </is>
      </c>
      <c r="I25" t="inlineStr">
        <is>
          <t>2.5%</t>
        </is>
      </c>
      <c r="J25" t="inlineStr">
        <is>
          <t>74.5%</t>
        </is>
      </c>
      <c r="K25" t="inlineStr">
        <is>
          <t>- -</t>
        </is>
      </c>
      <c r="L25" t="inlineStr">
        <is>
          <t>1.0%</t>
        </is>
      </c>
      <c r="M25" t="inlineStr">
        <is>
          <t>- -</t>
        </is>
      </c>
      <c r="N25" t="inlineStr">
        <is>
          <t>80.1%</t>
        </is>
      </c>
      <c r="O25" t="inlineStr">
        <is>
          <t>302.4%</t>
        </is>
      </c>
      <c r="P25" t="inlineStr">
        <is>
          <t>53.1%</t>
        </is>
      </c>
      <c r="Q25" t="inlineStr">
        <is>
          <t>92.9%</t>
        </is>
      </c>
      <c r="R25" t="inlineStr">
        <is>
          <t>328.7%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Revenue</t>
        </is>
      </c>
      <c r="B2" t="inlineStr">
        <is>
          <t>76</t>
        </is>
      </c>
      <c r="C2" t="inlineStr">
        <is>
          <t>49</t>
        </is>
      </c>
      <c r="D2" t="inlineStr">
        <is>
          <t>91</t>
        </is>
      </c>
      <c r="E2" t="inlineStr">
        <is>
          <t>301</t>
        </is>
      </c>
      <c r="F2" t="inlineStr">
        <is>
          <t>446</t>
        </is>
      </c>
      <c r="G2" t="inlineStr">
        <is>
          <t>333</t>
        </is>
      </c>
      <c r="H2" t="inlineStr">
        <is>
          <t>425</t>
        </is>
      </c>
      <c r="I2" t="inlineStr">
        <is>
          <t>506</t>
        </is>
      </c>
      <c r="J2" t="inlineStr">
        <is>
          <t>828</t>
        </is>
      </c>
      <c r="K2" t="inlineStr">
        <is>
          <t>1,629</t>
        </is>
      </c>
      <c r="L2" t="inlineStr">
        <is>
          <t>2,953</t>
        </is>
      </c>
      <c r="M2" t="inlineStr">
        <is>
          <t>3,654</t>
        </is>
      </c>
      <c r="N2" t="inlineStr">
        <is>
          <t>3,516</t>
        </is>
      </c>
      <c r="O2" t="inlineStr">
        <is>
          <t>3,012</t>
        </is>
      </c>
      <c r="P2" t="inlineStr">
        <is>
          <t>3,764</t>
        </is>
      </c>
      <c r="Q2" t="inlineStr">
        <is>
          <t>7,336</t>
        </is>
      </c>
      <c r="R2" t="inlineStr">
        <is>
          <t>3,936</t>
        </is>
      </c>
      <c r="S2" t="inlineStr">
        <is>
          <t>2,589</t>
        </is>
      </c>
      <c r="T2" t="inlineStr">
        <is>
          <t>3,091</t>
        </is>
      </c>
      <c r="U2" t="inlineStr">
        <is>
          <t>4,404</t>
        </is>
      </c>
      <c r="V2" t="inlineStr">
        <is>
          <t>4,880</t>
        </is>
      </c>
      <c r="W2" t="inlineStr">
        <is>
          <t>5,272</t>
        </is>
      </c>
      <c r="X2" t="inlineStr">
        <is>
          <t>5,688</t>
        </is>
      </c>
      <c r="Y2" t="inlineStr">
        <is>
          <t>5,841</t>
        </is>
      </c>
      <c r="Z2" t="inlineStr">
        <is>
          <t>4,803</t>
        </is>
      </c>
      <c r="AA2" t="inlineStr">
        <is>
          <t>8,482</t>
        </is>
      </c>
      <c r="AB2" t="inlineStr">
        <is>
          <t>8,788</t>
        </is>
      </c>
      <c r="AC2" t="inlineStr">
        <is>
          <t>8,234</t>
        </is>
      </c>
      <c r="AD2" t="inlineStr">
        <is>
          <t>9,073</t>
        </is>
      </c>
      <c r="AE2" t="inlineStr">
        <is>
          <t>16,358</t>
        </is>
      </c>
      <c r="AF2" t="inlineStr">
        <is>
          <t>16,192</t>
        </is>
      </c>
      <c r="AG2" t="inlineStr">
        <is>
          <t>12,399</t>
        </is>
      </c>
      <c r="AH2" t="inlineStr">
        <is>
          <t>20,322</t>
        </is>
      </c>
      <c r="AI2" t="inlineStr">
        <is>
          <t>30,391</t>
        </is>
      </c>
      <c r="AJ2" t="inlineStr">
        <is>
          <t>23,406</t>
        </is>
      </c>
      <c r="AK2" t="inlineStr">
        <is>
          <t>21,435</t>
        </is>
      </c>
      <c r="AL2" t="inlineStr">
        <is>
          <t>27,705</t>
        </is>
      </c>
      <c r="AM2" t="inlineStr">
        <is>
          <t>30,758</t>
        </is>
      </c>
    </row>
    <row r="3">
      <c r="A3" s="1" t="inlineStr">
        <is>
          <t>COGS</t>
        </is>
      </c>
      <c r="B3" t="inlineStr">
        <is>
          <t>46</t>
        </is>
      </c>
      <c r="C3" t="inlineStr">
        <is>
          <t>43</t>
        </is>
      </c>
      <c r="D3" t="inlineStr">
        <is>
          <t>69</t>
        </is>
      </c>
      <c r="E3" t="inlineStr">
        <is>
          <t>100</t>
        </is>
      </c>
      <c r="F3" t="inlineStr">
        <is>
          <t>192</t>
        </is>
      </c>
      <c r="G3" t="inlineStr">
        <is>
          <t>178</t>
        </is>
      </c>
      <c r="H3" t="inlineStr">
        <is>
          <t>242</t>
        </is>
      </c>
      <c r="I3" t="inlineStr">
        <is>
          <t>285</t>
        </is>
      </c>
      <c r="J3" t="inlineStr">
        <is>
          <t>378</t>
        </is>
      </c>
      <c r="K3" t="inlineStr">
        <is>
          <t>789</t>
        </is>
      </c>
      <c r="L3" t="inlineStr">
        <is>
          <t>1,329</t>
        </is>
      </c>
      <c r="M3" t="inlineStr">
        <is>
          <t>2,198</t>
        </is>
      </c>
      <c r="N3" t="inlineStr">
        <is>
          <t>2,539</t>
        </is>
      </c>
      <c r="O3" t="inlineStr">
        <is>
          <t>2,766</t>
        </is>
      </c>
      <c r="P3" t="inlineStr">
        <is>
          <t>3,003</t>
        </is>
      </c>
      <c r="Q3" t="inlineStr">
        <is>
          <t>3,949</t>
        </is>
      </c>
      <c r="R3" t="inlineStr">
        <is>
          <t>3,899</t>
        </is>
      </c>
      <c r="S3" t="inlineStr">
        <is>
          <t>2,700</t>
        </is>
      </c>
      <c r="T3" t="inlineStr">
        <is>
          <t>3,112</t>
        </is>
      </c>
      <c r="U3" t="inlineStr">
        <is>
          <t>3,090</t>
        </is>
      </c>
      <c r="V3" t="inlineStr">
        <is>
          <t>3,734</t>
        </is>
      </c>
      <c r="W3" t="inlineStr">
        <is>
          <t>4,072</t>
        </is>
      </c>
      <c r="X3" t="inlineStr">
        <is>
          <t>4,610</t>
        </is>
      </c>
      <c r="Y3" t="inlineStr">
        <is>
          <t>5,896</t>
        </is>
      </c>
      <c r="Z3" t="inlineStr">
        <is>
          <t>5,242</t>
        </is>
      </c>
      <c r="AA3" t="inlineStr">
        <is>
          <t>5,768</t>
        </is>
      </c>
      <c r="AB3" t="inlineStr">
        <is>
          <t>7,030</t>
        </is>
      </c>
      <c r="AC3" t="inlineStr">
        <is>
          <t>7,266</t>
        </is>
      </c>
      <c r="AD3" t="inlineStr">
        <is>
          <t>7,226</t>
        </is>
      </c>
      <c r="AE3" t="inlineStr">
        <is>
          <t>10,921</t>
        </is>
      </c>
      <c r="AF3" t="inlineStr">
        <is>
          <t>10,977</t>
        </is>
      </c>
      <c r="AG3" t="inlineStr">
        <is>
          <t>9,894</t>
        </is>
      </c>
      <c r="AH3" t="inlineStr">
        <is>
          <t>11,886</t>
        </is>
      </c>
      <c r="AI3" t="inlineStr">
        <is>
          <t>12,500</t>
        </is>
      </c>
      <c r="AJ3" t="inlineStr">
        <is>
          <t>12,704</t>
        </is>
      </c>
      <c r="AK3" t="inlineStr">
        <is>
          <t>14,883</t>
        </is>
      </c>
      <c r="AL3" t="inlineStr">
        <is>
          <t>17,282</t>
        </is>
      </c>
      <c r="AM3" t="inlineStr">
        <is>
          <t>16,860</t>
        </is>
      </c>
    </row>
    <row r="4">
      <c r="A4" s="1" t="inlineStr">
        <is>
          <t>Gross Profit</t>
        </is>
      </c>
      <c r="B4" t="inlineStr">
        <is>
          <t>30</t>
        </is>
      </c>
      <c r="C4" t="inlineStr">
        <is>
          <t>6</t>
        </is>
      </c>
      <c r="D4" t="inlineStr">
        <is>
          <t>22</t>
        </is>
      </c>
      <c r="E4" t="inlineStr">
        <is>
          <t>200</t>
        </is>
      </c>
      <c r="F4" t="inlineStr">
        <is>
          <t>255</t>
        </is>
      </c>
      <c r="G4" t="inlineStr">
        <is>
          <t>156</t>
        </is>
      </c>
      <c r="H4" t="inlineStr">
        <is>
          <t>183</t>
        </is>
      </c>
      <c r="I4" t="inlineStr">
        <is>
          <t>221</t>
        </is>
      </c>
      <c r="J4" t="inlineStr">
        <is>
          <t>450</t>
        </is>
      </c>
      <c r="K4" t="inlineStr">
        <is>
          <t>839</t>
        </is>
      </c>
      <c r="L4" t="inlineStr">
        <is>
          <t>1,624</t>
        </is>
      </c>
      <c r="M4" t="inlineStr">
        <is>
          <t>1,455</t>
        </is>
      </c>
      <c r="N4" t="inlineStr">
        <is>
          <t>976</t>
        </is>
      </c>
      <c r="O4" t="inlineStr">
        <is>
          <t>246</t>
        </is>
      </c>
      <c r="P4" t="inlineStr">
        <is>
          <t>761</t>
        </is>
      </c>
      <c r="Q4" t="inlineStr">
        <is>
          <t>3,387</t>
        </is>
      </c>
      <c r="R4" t="inlineStr">
        <is>
          <t>37</t>
        </is>
      </c>
      <c r="S4" t="inlineStr">
        <is>
          <t>(111)</t>
        </is>
      </c>
      <c r="T4" t="inlineStr">
        <is>
          <t>(21)</t>
        </is>
      </c>
      <c r="U4" t="inlineStr">
        <is>
          <t>1,315</t>
        </is>
      </c>
      <c r="V4" t="inlineStr">
        <is>
          <t>1,146</t>
        </is>
      </c>
      <c r="W4" t="inlineStr">
        <is>
          <t>1,200</t>
        </is>
      </c>
      <c r="X4" t="inlineStr">
        <is>
          <t>1,078</t>
        </is>
      </c>
      <c r="Y4" t="inlineStr">
        <is>
          <t>(55)</t>
        </is>
      </c>
      <c r="Z4" t="inlineStr">
        <is>
          <t>(439)</t>
        </is>
      </c>
      <c r="AA4" t="inlineStr">
        <is>
          <t>2,714</t>
        </is>
      </c>
      <c r="AB4" t="inlineStr">
        <is>
          <t>1,758</t>
        </is>
      </c>
      <c r="AC4" t="inlineStr">
        <is>
          <t>968</t>
        </is>
      </c>
      <c r="AD4" t="inlineStr">
        <is>
          <t>1,847</t>
        </is>
      </c>
      <c r="AE4" t="inlineStr">
        <is>
          <t>5,437</t>
        </is>
      </c>
      <c r="AF4" t="inlineStr">
        <is>
          <t>5,215</t>
        </is>
      </c>
      <c r="AG4" t="inlineStr">
        <is>
          <t>2,505</t>
        </is>
      </c>
      <c r="AH4" t="inlineStr">
        <is>
          <t>8,436</t>
        </is>
      </c>
      <c r="AI4" t="inlineStr">
        <is>
          <t>17,891</t>
        </is>
      </c>
      <c r="AJ4" t="inlineStr">
        <is>
          <t>10,702</t>
        </is>
      </c>
      <c r="AK4" t="inlineStr">
        <is>
          <t>6,552</t>
        </is>
      </c>
      <c r="AL4" t="inlineStr">
        <is>
          <t>10,423</t>
        </is>
      </c>
      <c r="AM4" t="inlineStr">
        <is>
          <t>13,898</t>
        </is>
      </c>
    </row>
    <row r="5">
      <c r="A5" s="1" t="inlineStr">
        <is>
          <t>Gross Profit Ratio</t>
        </is>
      </c>
      <c r="B5" t="inlineStr">
        <is>
          <t>39.66%</t>
        </is>
      </c>
      <c r="C5" t="inlineStr">
        <is>
          <t>11.25%</t>
        </is>
      </c>
      <c r="D5" t="inlineStr">
        <is>
          <t>24.23%</t>
        </is>
      </c>
      <c r="E5" t="inlineStr">
        <is>
          <t>66.66%</t>
        </is>
      </c>
      <c r="F5" t="inlineStr">
        <is>
          <t>57.03%</t>
        </is>
      </c>
      <c r="G5" t="inlineStr">
        <is>
          <t>46.68%</t>
        </is>
      </c>
      <c r="H5" t="inlineStr">
        <is>
          <t>43.04%</t>
        </is>
      </c>
      <c r="I5" t="inlineStr">
        <is>
          <t>43.67%</t>
        </is>
      </c>
      <c r="J5" t="inlineStr">
        <is>
          <t>54.32%</t>
        </is>
      </c>
      <c r="K5" t="inlineStr">
        <is>
          <t>51.53%</t>
        </is>
      </c>
      <c r="L5" t="inlineStr">
        <is>
          <t>55.00%</t>
        </is>
      </c>
      <c r="M5" t="inlineStr">
        <is>
          <t>39.83%</t>
        </is>
      </c>
      <c r="N5" t="inlineStr">
        <is>
          <t>27.77%</t>
        </is>
      </c>
      <c r="O5" t="inlineStr">
        <is>
          <t>8.17%</t>
        </is>
      </c>
      <c r="P5" t="inlineStr">
        <is>
          <t>20.22%</t>
        </is>
      </c>
      <c r="Q5" t="inlineStr">
        <is>
          <t>46.17%</t>
        </is>
      </c>
      <c r="R5" t="inlineStr">
        <is>
          <t>0.94%</t>
        </is>
      </c>
      <c r="S5" t="inlineStr">
        <is>
          <t>(4.27)%</t>
        </is>
      </c>
      <c r="T5" t="inlineStr">
        <is>
          <t>(0.67)%</t>
        </is>
      </c>
      <c r="U5" t="inlineStr">
        <is>
          <t>29.85%</t>
        </is>
      </c>
      <c r="V5" t="inlineStr">
        <is>
          <t>23.48%</t>
        </is>
      </c>
      <c r="W5" t="inlineStr">
        <is>
          <t>22.76%</t>
        </is>
      </c>
      <c r="X5" t="inlineStr">
        <is>
          <t>18.95%</t>
        </is>
      </c>
      <c r="Y5" t="inlineStr">
        <is>
          <t>(0.94)%</t>
        </is>
      </c>
      <c r="Z5" t="inlineStr">
        <is>
          <t>(9.14)%</t>
        </is>
      </c>
      <c r="AA5" t="inlineStr">
        <is>
          <t>32.00%</t>
        </is>
      </c>
      <c r="AB5" t="inlineStr">
        <is>
          <t>20.00%</t>
        </is>
      </c>
      <c r="AC5" t="inlineStr">
        <is>
          <t>11.76%</t>
        </is>
      </c>
      <c r="AD5" t="inlineStr">
        <is>
          <t>20.36%</t>
        </is>
      </c>
      <c r="AE5" t="inlineStr">
        <is>
          <t>33.24%</t>
        </is>
      </c>
      <c r="AF5" t="inlineStr">
        <is>
          <t>32.21%</t>
        </is>
      </c>
      <c r="AG5" t="inlineStr">
        <is>
          <t>20.20%</t>
        </is>
      </c>
      <c r="AH5" t="inlineStr">
        <is>
          <t>41.51%</t>
        </is>
      </c>
      <c r="AI5" t="inlineStr">
        <is>
          <t>58.87%</t>
        </is>
      </c>
      <c r="AJ5" t="inlineStr">
        <is>
          <t>45.72%</t>
        </is>
      </c>
      <c r="AK5" t="inlineStr">
        <is>
          <t>30.57%</t>
        </is>
      </c>
      <c r="AL5" t="inlineStr">
        <is>
          <t>37.62%</t>
        </is>
      </c>
      <c r="AM5" t="inlineStr">
        <is>
          <t>45.18%</t>
        </is>
      </c>
    </row>
    <row r="6">
      <c r="A6" s="1" t="inlineStr">
        <is>
          <t>Operating Expenses</t>
        </is>
      </c>
      <c r="B6" t="inlineStr">
        <is>
          <t>35</t>
        </is>
      </c>
      <c r="C6" t="inlineStr">
        <is>
          <t>34</t>
        </is>
      </c>
      <c r="D6" t="inlineStr">
        <is>
          <t>40</t>
        </is>
      </c>
      <c r="E6" t="inlineStr">
        <is>
          <t>81</t>
        </is>
      </c>
      <c r="F6" t="inlineStr">
        <is>
          <t>104</t>
        </is>
      </c>
      <c r="G6" t="inlineStr">
        <is>
          <t>152</t>
        </is>
      </c>
      <c r="H6" t="inlineStr">
        <is>
          <t>171</t>
        </is>
      </c>
      <c r="I6" t="inlineStr">
        <is>
          <t>207</t>
        </is>
      </c>
      <c r="J6" t="inlineStr">
        <is>
          <t>284</t>
        </is>
      </c>
      <c r="K6" t="inlineStr">
        <is>
          <t>219</t>
        </is>
      </c>
      <c r="L6" t="inlineStr">
        <is>
          <t>357</t>
        </is>
      </c>
      <c r="M6" t="inlineStr">
        <is>
          <t>481</t>
        </is>
      </c>
      <c r="N6" t="inlineStr">
        <is>
          <t>574</t>
        </is>
      </c>
      <c r="O6" t="inlineStr">
        <is>
          <t>740</t>
        </is>
      </c>
      <c r="P6" t="inlineStr">
        <is>
          <t>808</t>
        </is>
      </c>
      <c r="Q6" t="inlineStr">
        <is>
          <t>1,094</t>
        </is>
      </c>
      <c r="R6" t="inlineStr">
        <is>
          <t>1,087</t>
        </is>
      </c>
      <c r="S6" t="inlineStr">
        <is>
          <t>915</t>
        </is>
      </c>
      <c r="T6" t="inlineStr">
        <is>
          <t>1,057</t>
        </is>
      </c>
      <c r="U6" t="inlineStr">
        <is>
          <t>1,088</t>
        </is>
      </c>
      <c r="V6" t="inlineStr">
        <is>
          <t>930</t>
        </is>
      </c>
      <c r="W6" t="inlineStr">
        <is>
          <t>851</t>
        </is>
      </c>
      <c r="X6" t="inlineStr">
        <is>
          <t>1,339</t>
        </is>
      </c>
      <c r="Y6" t="inlineStr">
        <is>
          <t>1,507</t>
        </is>
      </c>
      <c r="Z6" t="inlineStr">
        <is>
          <t>1,108</t>
        </is>
      </c>
      <c r="AA6" t="inlineStr">
        <is>
          <t>1,135</t>
        </is>
      </c>
      <c r="AB6" t="inlineStr">
        <is>
          <t>1,383</t>
        </is>
      </c>
      <c r="AC6" t="inlineStr">
        <is>
          <t>1,538</t>
        </is>
      </c>
      <c r="AD6" t="inlineStr">
        <is>
          <t>1,488</t>
        </is>
      </c>
      <c r="AE6" t="inlineStr">
        <is>
          <t>2,067</t>
        </is>
      </c>
      <c r="AF6" t="inlineStr">
        <is>
          <t>2,231</t>
        </is>
      </c>
      <c r="AG6" t="inlineStr">
        <is>
          <t>2,274</t>
        </is>
      </c>
      <c r="AH6" t="inlineStr">
        <is>
          <t>2,572</t>
        </is>
      </c>
      <c r="AI6" t="inlineStr">
        <is>
          <t>2,965</t>
        </is>
      </c>
      <c r="AJ6" t="inlineStr">
        <is>
          <t>3,312</t>
        </is>
      </c>
      <c r="AK6" t="inlineStr">
        <is>
          <t>3,492</t>
        </is>
      </c>
      <c r="AL6" t="inlineStr">
        <is>
          <t>3,676</t>
        </is>
      </c>
      <c r="AM6" t="inlineStr">
        <is>
          <t>4,189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83</t>
        </is>
      </c>
      <c r="L7" t="inlineStr">
        <is>
          <t>129</t>
        </is>
      </c>
      <c r="M7" t="inlineStr">
        <is>
          <t>192</t>
        </is>
      </c>
      <c r="N7" t="inlineStr">
        <is>
          <t>209</t>
        </is>
      </c>
      <c r="O7" t="inlineStr">
        <is>
          <t>272</t>
        </is>
      </c>
      <c r="P7" t="inlineStr">
        <is>
          <t>322</t>
        </is>
      </c>
      <c r="Q7" t="inlineStr">
        <is>
          <t>428</t>
        </is>
      </c>
      <c r="R7" t="inlineStr">
        <is>
          <t>490</t>
        </is>
      </c>
      <c r="S7" t="inlineStr">
        <is>
          <t>561</t>
        </is>
      </c>
      <c r="T7" t="inlineStr">
        <is>
          <t>656</t>
        </is>
      </c>
      <c r="U7" t="inlineStr">
        <is>
          <t>755</t>
        </is>
      </c>
      <c r="V7" t="inlineStr">
        <is>
          <t>604</t>
        </is>
      </c>
      <c r="W7" t="inlineStr">
        <is>
          <t>656</t>
        </is>
      </c>
      <c r="X7" t="inlineStr">
        <is>
          <t>805</t>
        </is>
      </c>
      <c r="Y7" t="inlineStr">
        <is>
          <t>680</t>
        </is>
      </c>
      <c r="Z7" t="inlineStr">
        <is>
          <t>647</t>
        </is>
      </c>
      <c r="AA7" t="inlineStr">
        <is>
          <t>624</t>
        </is>
      </c>
      <c r="AB7" t="inlineStr">
        <is>
          <t>791</t>
        </is>
      </c>
      <c r="AC7" t="inlineStr">
        <is>
          <t>918</t>
        </is>
      </c>
      <c r="AD7" t="inlineStr">
        <is>
          <t>931</t>
        </is>
      </c>
      <c r="AE7" t="inlineStr">
        <is>
          <t>1,371</t>
        </is>
      </c>
      <c r="AF7" t="inlineStr">
        <is>
          <t>1,540</t>
        </is>
      </c>
      <c r="AG7" t="inlineStr">
        <is>
          <t>1,617</t>
        </is>
      </c>
      <c r="AH7" t="inlineStr">
        <is>
          <t>1,824</t>
        </is>
      </c>
      <c r="AI7" t="inlineStr">
        <is>
          <t>2,141</t>
        </is>
      </c>
      <c r="AJ7" t="inlineStr">
        <is>
          <t>2,441</t>
        </is>
      </c>
      <c r="AK7" t="inlineStr">
        <is>
          <t>2,600</t>
        </is>
      </c>
      <c r="AL7" t="inlineStr">
        <is>
          <t>2,663</t>
        </is>
      </c>
      <c r="AM7" t="inlineStr">
        <is>
          <t>3,116</t>
        </is>
      </c>
    </row>
    <row r="8">
      <c r="A8" s="1" t="inlineStr">
        <is>
          <t>Selling, G&amp;A Exp.</t>
        </is>
      </c>
      <c r="B8" t="inlineStr">
        <is>
          <t>17</t>
        </is>
      </c>
      <c r="C8" t="inlineStr">
        <is>
          <t>13</t>
        </is>
      </c>
      <c r="D8" t="inlineStr">
        <is>
          <t>18</t>
        </is>
      </c>
      <c r="E8" t="inlineStr">
        <is>
          <t>56</t>
        </is>
      </c>
      <c r="F8" t="inlineStr">
        <is>
          <t>66</t>
        </is>
      </c>
      <c r="G8" t="inlineStr">
        <is>
          <t>74</t>
        </is>
      </c>
      <c r="H8" t="inlineStr">
        <is>
          <t>81</t>
        </is>
      </c>
      <c r="I8" t="inlineStr">
        <is>
          <t>102</t>
        </is>
      </c>
      <c r="J8" t="inlineStr">
        <is>
          <t>145</t>
        </is>
      </c>
      <c r="K8" t="inlineStr">
        <is>
          <t>136</t>
        </is>
      </c>
      <c r="L8" t="inlineStr">
        <is>
          <t>199</t>
        </is>
      </c>
      <c r="M8" t="inlineStr">
        <is>
          <t>289</t>
        </is>
      </c>
      <c r="N8" t="inlineStr">
        <is>
          <t>365</t>
        </is>
      </c>
      <c r="O8" t="inlineStr">
        <is>
          <t>468</t>
        </is>
      </c>
      <c r="P8" t="inlineStr">
        <is>
          <t>486</t>
        </is>
      </c>
      <c r="Q8" t="inlineStr">
        <is>
          <t>667</t>
        </is>
      </c>
      <c r="R8" t="inlineStr">
        <is>
          <t>524</t>
        </is>
      </c>
      <c r="S8" t="inlineStr">
        <is>
          <t>332</t>
        </is>
      </c>
      <c r="T8" t="inlineStr">
        <is>
          <t>400</t>
        </is>
      </c>
      <c r="U8" t="inlineStr">
        <is>
          <t>333</t>
        </is>
      </c>
      <c r="V8" t="inlineStr">
        <is>
          <t>326</t>
        </is>
      </c>
      <c r="W8" t="inlineStr">
        <is>
          <t>460</t>
        </is>
      </c>
      <c r="X8" t="inlineStr">
        <is>
          <t>610</t>
        </is>
      </c>
      <c r="Y8" t="inlineStr">
        <is>
          <t>455</t>
        </is>
      </c>
      <c r="Z8" t="inlineStr">
        <is>
          <t>354</t>
        </is>
      </c>
      <c r="AA8" t="inlineStr">
        <is>
          <t>528</t>
        </is>
      </c>
      <c r="AB8" t="inlineStr">
        <is>
          <t>592</t>
        </is>
      </c>
      <c r="AC8" t="inlineStr">
        <is>
          <t>620</t>
        </is>
      </c>
      <c r="AD8" t="inlineStr">
        <is>
          <t>562</t>
        </is>
      </c>
      <c r="AE8" t="inlineStr">
        <is>
          <t>707</t>
        </is>
      </c>
      <c r="AF8" t="inlineStr">
        <is>
          <t>719</t>
        </is>
      </c>
      <c r="AG8" t="inlineStr">
        <is>
          <t>659</t>
        </is>
      </c>
      <c r="AH8" t="inlineStr">
        <is>
          <t>743</t>
        </is>
      </c>
      <c r="AI8" t="inlineStr">
        <is>
          <t>813</t>
        </is>
      </c>
      <c r="AJ8" t="inlineStr">
        <is>
          <t>836</t>
        </is>
      </c>
      <c r="AK8" t="inlineStr">
        <is>
          <t>881</t>
        </is>
      </c>
      <c r="AL8" t="inlineStr">
        <is>
          <t>894</t>
        </is>
      </c>
      <c r="AM8" t="inlineStr">
        <is>
          <t>1,066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  <c r="AM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  <c r="AM10" t="inlineStr">
        <is>
          <t>- -</t>
        </is>
      </c>
    </row>
    <row r="11">
      <c r="A11" s="1" t="inlineStr">
        <is>
          <t>Other Expenses</t>
        </is>
      </c>
      <c r="B11" t="inlineStr">
        <is>
          <t>18</t>
        </is>
      </c>
      <c r="C11" t="inlineStr">
        <is>
          <t>21</t>
        </is>
      </c>
      <c r="D11" t="inlineStr">
        <is>
          <t>22</t>
        </is>
      </c>
      <c r="E11" t="inlineStr">
        <is>
          <t>25</t>
        </is>
      </c>
      <c r="F11" t="inlineStr">
        <is>
          <t>38</t>
        </is>
      </c>
      <c r="G11" t="inlineStr">
        <is>
          <t>78</t>
        </is>
      </c>
      <c r="H11" t="inlineStr">
        <is>
          <t>90</t>
        </is>
      </c>
      <c r="I11" t="inlineStr">
        <is>
          <t>105</t>
        </is>
      </c>
      <c r="J11" t="inlineStr">
        <is>
          <t>139</t>
        </is>
      </c>
      <c r="K11" t="inlineStr">
        <is>
          <t>- -</t>
        </is>
      </c>
      <c r="L11" t="inlineStr">
        <is>
          <t>29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74</t>
        </is>
      </c>
      <c r="S11" t="inlineStr">
        <is>
          <t>21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(265)</t>
        </is>
      </c>
      <c r="X11" t="inlineStr">
        <is>
          <t>(76)</t>
        </is>
      </c>
      <c r="Y11" t="inlineStr">
        <is>
          <t>372</t>
        </is>
      </c>
      <c r="Z11" t="inlineStr">
        <is>
          <t>107</t>
        </is>
      </c>
      <c r="AA11" t="inlineStr">
        <is>
          <t>(17)</t>
        </is>
      </c>
      <c r="AB11" t="inlineStr">
        <is>
          <t>- -</t>
        </is>
      </c>
      <c r="AC11" t="inlineStr">
        <is>
          <t>- -</t>
        </is>
      </c>
      <c r="AD11" t="inlineStr">
        <is>
          <t>(5)</t>
        </is>
      </c>
      <c r="AE11" t="inlineStr">
        <is>
          <t>(11)</t>
        </is>
      </c>
      <c r="AF11" t="inlineStr">
        <is>
          <t>(28)</t>
        </is>
      </c>
      <c r="AG11" t="inlineStr">
        <is>
          <t>(2)</t>
        </is>
      </c>
      <c r="AH11" t="inlineStr">
        <is>
          <t>5</t>
        </is>
      </c>
      <c r="AI11" t="inlineStr">
        <is>
          <t>11</t>
        </is>
      </c>
      <c r="AJ11" t="inlineStr">
        <is>
          <t>35</t>
        </is>
      </c>
      <c r="AK11" t="inlineStr">
        <is>
          <t>11</t>
        </is>
      </c>
      <c r="AL11" t="inlineStr">
        <is>
          <t>119</t>
        </is>
      </c>
      <c r="AM11" t="inlineStr">
        <is>
          <t>7</t>
        </is>
      </c>
    </row>
    <row r="12">
      <c r="A12" s="1" t="inlineStr">
        <is>
          <t>COGS and Expenses</t>
        </is>
      </c>
      <c r="B12" t="inlineStr">
        <is>
          <t>81</t>
        </is>
      </c>
      <c r="C12" t="inlineStr">
        <is>
          <t>78</t>
        </is>
      </c>
      <c r="D12" t="inlineStr">
        <is>
          <t>109</t>
        </is>
      </c>
      <c r="E12" t="inlineStr">
        <is>
          <t>182</t>
        </is>
      </c>
      <c r="F12" t="inlineStr">
        <is>
          <t>296</t>
        </is>
      </c>
      <c r="G12" t="inlineStr">
        <is>
          <t>330</t>
        </is>
      </c>
      <c r="H12" t="inlineStr">
        <is>
          <t>414</t>
        </is>
      </c>
      <c r="I12" t="inlineStr">
        <is>
          <t>493</t>
        </is>
      </c>
      <c r="J12" t="inlineStr">
        <is>
          <t>662</t>
        </is>
      </c>
      <c r="K12" t="inlineStr">
        <is>
          <t>1,009</t>
        </is>
      </c>
      <c r="L12" t="inlineStr">
        <is>
          <t>1,685</t>
        </is>
      </c>
      <c r="M12" t="inlineStr">
        <is>
          <t>2,680</t>
        </is>
      </c>
      <c r="N12" t="inlineStr">
        <is>
          <t>3,113</t>
        </is>
      </c>
      <c r="O12" t="inlineStr">
        <is>
          <t>3,506</t>
        </is>
      </c>
      <c r="P12" t="inlineStr">
        <is>
          <t>3,811</t>
        </is>
      </c>
      <c r="Q12" t="inlineStr">
        <is>
          <t>5,043</t>
        </is>
      </c>
      <c r="R12" t="inlineStr">
        <is>
          <t>4,986</t>
        </is>
      </c>
      <c r="S12" t="inlineStr">
        <is>
          <t>3,614</t>
        </is>
      </c>
      <c r="T12" t="inlineStr">
        <is>
          <t>4,169</t>
        </is>
      </c>
      <c r="U12" t="inlineStr">
        <is>
          <t>4,177</t>
        </is>
      </c>
      <c r="V12" t="inlineStr">
        <is>
          <t>4,664</t>
        </is>
      </c>
      <c r="W12" t="inlineStr">
        <is>
          <t>4,923</t>
        </is>
      </c>
      <c r="X12" t="inlineStr">
        <is>
          <t>5,949</t>
        </is>
      </c>
      <c r="Y12" t="inlineStr">
        <is>
          <t>7,403</t>
        </is>
      </c>
      <c r="Z12" t="inlineStr">
        <is>
          <t>6,350</t>
        </is>
      </c>
      <c r="AA12" t="inlineStr">
        <is>
          <t>6,903</t>
        </is>
      </c>
      <c r="AB12" t="inlineStr">
        <is>
          <t>8,413</t>
        </is>
      </c>
      <c r="AC12" t="inlineStr">
        <is>
          <t>8,804</t>
        </is>
      </c>
      <c r="AD12" t="inlineStr">
        <is>
          <t>8,714</t>
        </is>
      </c>
      <c r="AE12" t="inlineStr">
        <is>
          <t>12,988</t>
        </is>
      </c>
      <c r="AF12" t="inlineStr">
        <is>
          <t>13,208</t>
        </is>
      </c>
      <c r="AG12" t="inlineStr">
        <is>
          <t>12,168</t>
        </is>
      </c>
      <c r="AH12" t="inlineStr">
        <is>
          <t>14,458</t>
        </is>
      </c>
      <c r="AI12" t="inlineStr">
        <is>
          <t>15,465</t>
        </is>
      </c>
      <c r="AJ12" t="inlineStr">
        <is>
          <t>16,016</t>
        </is>
      </c>
      <c r="AK12" t="inlineStr">
        <is>
          <t>18,375</t>
        </is>
      </c>
      <c r="AL12" t="inlineStr">
        <is>
          <t>20,958</t>
        </is>
      </c>
      <c r="AM12" t="inlineStr">
        <is>
          <t>21,049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22</t>
        </is>
      </c>
      <c r="AA13" t="inlineStr">
        <is>
          <t>18</t>
        </is>
      </c>
      <c r="AB13" t="inlineStr">
        <is>
          <t>23</t>
        </is>
      </c>
      <c r="AC13" t="inlineStr">
        <is>
          <t>8</t>
        </is>
      </c>
      <c r="AD13" t="inlineStr">
        <is>
          <t>14</t>
        </is>
      </c>
      <c r="AE13" t="inlineStr">
        <is>
          <t>23</t>
        </is>
      </c>
      <c r="AF13" t="inlineStr">
        <is>
          <t>35</t>
        </is>
      </c>
      <c r="AG13" t="inlineStr">
        <is>
          <t>42</t>
        </is>
      </c>
      <c r="AH13" t="inlineStr">
        <is>
          <t>41</t>
        </is>
      </c>
      <c r="AI13" t="inlineStr">
        <is>
          <t>120</t>
        </is>
      </c>
      <c r="AJ13" t="inlineStr">
        <is>
          <t>205</t>
        </is>
      </c>
      <c r="AK13" t="inlineStr">
        <is>
          <t>114</t>
        </is>
      </c>
      <c r="AL13" t="inlineStr">
        <is>
          <t>37</t>
        </is>
      </c>
      <c r="AM13" t="inlineStr">
        <is>
          <t>96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135</t>
        </is>
      </c>
      <c r="AA14" t="inlineStr">
        <is>
          <t>178</t>
        </is>
      </c>
      <c r="AB14" t="inlineStr">
        <is>
          <t>124</t>
        </is>
      </c>
      <c r="AC14" t="inlineStr">
        <is>
          <t>179</t>
        </is>
      </c>
      <c r="AD14" t="inlineStr">
        <is>
          <t>231</t>
        </is>
      </c>
      <c r="AE14" t="inlineStr">
        <is>
          <t>352</t>
        </is>
      </c>
      <c r="AF14" t="inlineStr">
        <is>
          <t>371</t>
        </is>
      </c>
      <c r="AG14" t="inlineStr">
        <is>
          <t>437</t>
        </is>
      </c>
      <c r="AH14" t="inlineStr">
        <is>
          <t>601</t>
        </is>
      </c>
      <c r="AI14" t="inlineStr">
        <is>
          <t>342</t>
        </is>
      </c>
      <c r="AJ14" t="inlineStr">
        <is>
          <t>128</t>
        </is>
      </c>
      <c r="AK14" t="inlineStr">
        <is>
          <t>194</t>
        </is>
      </c>
      <c r="AL14" t="inlineStr">
        <is>
          <t>183</t>
        </is>
      </c>
      <c r="AM14" t="inlineStr">
        <is>
          <t>189</t>
        </is>
      </c>
    </row>
    <row r="15">
      <c r="A15" s="1" t="inlineStr">
        <is>
          <t>Depreciation and Amortization</t>
        </is>
      </c>
      <c r="B15" t="inlineStr">
        <is>
          <t>18</t>
        </is>
      </c>
      <c r="C15" t="inlineStr">
        <is>
          <t>21</t>
        </is>
      </c>
      <c r="D15" t="inlineStr">
        <is>
          <t>22</t>
        </is>
      </c>
      <c r="E15" t="inlineStr">
        <is>
          <t>25</t>
        </is>
      </c>
      <c r="F15" t="inlineStr">
        <is>
          <t>38</t>
        </is>
      </c>
      <c r="G15" t="inlineStr">
        <is>
          <t>78</t>
        </is>
      </c>
      <c r="H15" t="inlineStr">
        <is>
          <t>90</t>
        </is>
      </c>
      <c r="I15" t="inlineStr">
        <is>
          <t>105</t>
        </is>
      </c>
      <c r="J15" t="inlineStr">
        <is>
          <t>139</t>
        </is>
      </c>
      <c r="K15" t="inlineStr">
        <is>
          <t>181</t>
        </is>
      </c>
      <c r="L15" t="inlineStr">
        <is>
          <t>199</t>
        </is>
      </c>
      <c r="M15" t="inlineStr">
        <is>
          <t>364</t>
        </is>
      </c>
      <c r="N15" t="inlineStr">
        <is>
          <t>462</t>
        </is>
      </c>
      <c r="O15" t="inlineStr">
        <is>
          <t>607</t>
        </is>
      </c>
      <c r="P15" t="inlineStr">
        <is>
          <t>843</t>
        </is>
      </c>
      <c r="Q15" t="inlineStr">
        <is>
          <t>994</t>
        </is>
      </c>
      <c r="R15" t="inlineStr">
        <is>
          <t>1,114</t>
        </is>
      </c>
      <c r="S15" t="inlineStr">
        <is>
          <t>1,177</t>
        </is>
      </c>
      <c r="T15" t="inlineStr">
        <is>
          <t>1,210</t>
        </is>
      </c>
      <c r="U15" t="inlineStr">
        <is>
          <t>1,218</t>
        </is>
      </c>
      <c r="V15" t="inlineStr">
        <is>
          <t>1,265</t>
        </is>
      </c>
      <c r="W15" t="inlineStr">
        <is>
          <t>1,281</t>
        </is>
      </c>
      <c r="X15" t="inlineStr">
        <is>
          <t>1,718</t>
        </is>
      </c>
      <c r="Y15" t="inlineStr">
        <is>
          <t>2,060</t>
        </is>
      </c>
      <c r="Z15" t="inlineStr">
        <is>
          <t>2,139</t>
        </is>
      </c>
      <c r="AA15" t="inlineStr">
        <is>
          <t>2,005</t>
        </is>
      </c>
      <c r="AB15" t="inlineStr">
        <is>
          <t>2,105</t>
        </is>
      </c>
      <c r="AC15" t="inlineStr">
        <is>
          <t>2,141</t>
        </is>
      </c>
      <c r="AD15" t="inlineStr">
        <is>
          <t>1,804</t>
        </is>
      </c>
      <c r="AE15" t="inlineStr">
        <is>
          <t>2,103</t>
        </is>
      </c>
      <c r="AF15" t="inlineStr">
        <is>
          <t>2,667</t>
        </is>
      </c>
      <c r="AG15" t="inlineStr">
        <is>
          <t>2,980</t>
        </is>
      </c>
      <c r="AH15" t="inlineStr">
        <is>
          <t>3,861</t>
        </is>
      </c>
      <c r="AI15" t="inlineStr">
        <is>
          <t>4,759</t>
        </is>
      </c>
      <c r="AJ15" t="inlineStr">
        <is>
          <t>5,424</t>
        </is>
      </c>
      <c r="AK15" t="inlineStr">
        <is>
          <t>5,650</t>
        </is>
      </c>
      <c r="AL15" t="inlineStr">
        <is>
          <t>6,214</t>
        </is>
      </c>
      <c r="AM15" t="inlineStr">
        <is>
          <t>7,116</t>
        </is>
      </c>
    </row>
    <row r="16">
      <c r="A16" s="1" t="inlineStr">
        <is>
          <t>EBITDA</t>
        </is>
      </c>
      <c r="B16" t="inlineStr">
        <is>
          <t>12</t>
        </is>
      </c>
      <c r="C16" t="inlineStr">
        <is>
          <t>(13)</t>
        </is>
      </c>
      <c r="D16" t="inlineStr">
        <is>
          <t>(1)</t>
        </is>
      </c>
      <c r="E16" t="inlineStr">
        <is>
          <t>144</t>
        </is>
      </c>
      <c r="F16" t="inlineStr">
        <is>
          <t>204</t>
        </is>
      </c>
      <c r="G16" t="inlineStr">
        <is>
          <t>81</t>
        </is>
      </c>
      <c r="H16" t="inlineStr">
        <is>
          <t>96</t>
        </is>
      </c>
      <c r="I16" t="inlineStr">
        <is>
          <t>115</t>
        </is>
      </c>
      <c r="J16" t="inlineStr">
        <is>
          <t>301</t>
        </is>
      </c>
      <c r="K16" t="inlineStr">
        <is>
          <t>807</t>
        </is>
      </c>
      <c r="L16" t="inlineStr">
        <is>
          <t>1,550</t>
        </is>
      </c>
      <c r="M16" t="inlineStr">
        <is>
          <t>1,314</t>
        </is>
      </c>
      <c r="N16" t="inlineStr">
        <is>
          <t>1,061</t>
        </is>
      </c>
      <c r="O16" t="inlineStr">
        <is>
          <t>254</t>
        </is>
      </c>
      <c r="P16" t="inlineStr">
        <is>
          <t>738</t>
        </is>
      </c>
      <c r="Q16" t="inlineStr">
        <is>
          <t>3,295</t>
        </is>
      </c>
      <c r="R16" t="inlineStr">
        <is>
          <t>43</t>
        </is>
      </c>
      <c r="S16" t="inlineStr">
        <is>
          <t>179</t>
        </is>
      </c>
      <c r="T16" t="inlineStr">
        <is>
          <t>10</t>
        </is>
      </c>
      <c r="U16" t="inlineStr">
        <is>
          <t>1,450</t>
        </is>
      </c>
      <c r="V16" t="inlineStr">
        <is>
          <t>1,463</t>
        </is>
      </c>
      <c r="W16" t="inlineStr">
        <is>
          <t>1,707</t>
        </is>
      </c>
      <c r="X16" t="inlineStr">
        <is>
          <t>1,428</t>
        </is>
      </c>
      <c r="Y16" t="inlineStr">
        <is>
          <t>459</t>
        </is>
      </c>
      <c r="Z16" t="inlineStr">
        <is>
          <t>441</t>
        </is>
      </c>
      <c r="AA16" t="inlineStr">
        <is>
          <t>4,014</t>
        </is>
      </c>
      <c r="AB16" t="inlineStr">
        <is>
          <t>2,599</t>
        </is>
      </c>
      <c r="AC16" t="inlineStr">
        <is>
          <t>1,271</t>
        </is>
      </c>
      <c r="AD16" t="inlineStr">
        <is>
          <t>3,233</t>
        </is>
      </c>
      <c r="AE16" t="inlineStr">
        <is>
          <t>5,628</t>
        </is>
      </c>
      <c r="AF16" t="inlineStr">
        <is>
          <t>6,094</t>
        </is>
      </c>
      <c r="AG16" t="inlineStr">
        <is>
          <t>3,160</t>
        </is>
      </c>
      <c r="AH16" t="inlineStr">
        <is>
          <t>9,665</t>
        </is>
      </c>
      <c r="AI16" t="inlineStr">
        <is>
          <t>19,404</t>
        </is>
      </c>
      <c r="AJ16" t="inlineStr">
        <is>
          <t>12,558</t>
        </is>
      </c>
      <c r="AK16" t="inlineStr">
        <is>
          <t>8,811</t>
        </is>
      </c>
      <c r="AL16" t="inlineStr">
        <is>
          <t>12,652</t>
        </is>
      </c>
      <c r="AM16" t="inlineStr">
        <is>
          <t>16,880</t>
        </is>
      </c>
    </row>
    <row r="17">
      <c r="A17" s="1" t="inlineStr">
        <is>
          <t>EBITDA ratio</t>
        </is>
      </c>
      <c r="B17" t="inlineStr">
        <is>
          <t>15.15%</t>
        </is>
      </c>
      <c r="C17" t="inlineStr">
        <is>
          <t>(25.56)%</t>
        </is>
      </c>
      <c r="D17" t="inlineStr">
        <is>
          <t>(0.66)%</t>
        </is>
      </c>
      <c r="E17" t="inlineStr">
        <is>
          <t>47.79%</t>
        </is>
      </c>
      <c r="F17" t="inlineStr">
        <is>
          <t>45.74%</t>
        </is>
      </c>
      <c r="G17" t="inlineStr">
        <is>
          <t>24.42%</t>
        </is>
      </c>
      <c r="H17" t="inlineStr">
        <is>
          <t>22.64%</t>
        </is>
      </c>
      <c r="I17" t="inlineStr">
        <is>
          <t>22.65%</t>
        </is>
      </c>
      <c r="J17" t="inlineStr">
        <is>
          <t>36.38%</t>
        </is>
      </c>
      <c r="K17" t="inlineStr">
        <is>
          <t>49.55%</t>
        </is>
      </c>
      <c r="L17" t="inlineStr">
        <is>
          <t>52.48%</t>
        </is>
      </c>
      <c r="M17" t="inlineStr">
        <is>
          <t>35.97%</t>
        </is>
      </c>
      <c r="N17" t="inlineStr">
        <is>
          <t>30.19%</t>
        </is>
      </c>
      <c r="O17" t="inlineStr">
        <is>
          <t>8.44%</t>
        </is>
      </c>
      <c r="P17" t="inlineStr">
        <is>
          <t>19.62%</t>
        </is>
      </c>
      <c r="Q17" t="inlineStr">
        <is>
          <t>44.92%</t>
        </is>
      </c>
      <c r="R17" t="inlineStr">
        <is>
          <t>1.10%</t>
        </is>
      </c>
      <c r="S17" t="inlineStr">
        <is>
          <t>6.91%</t>
        </is>
      </c>
      <c r="T17" t="inlineStr">
        <is>
          <t>0.31%</t>
        </is>
      </c>
      <c r="U17" t="inlineStr">
        <is>
          <t>32.91%</t>
        </is>
      </c>
      <c r="V17" t="inlineStr">
        <is>
          <t>29.98%</t>
        </is>
      </c>
      <c r="W17" t="inlineStr">
        <is>
          <t>32.38%</t>
        </is>
      </c>
      <c r="X17" t="inlineStr">
        <is>
          <t>25.11%</t>
        </is>
      </c>
      <c r="Y17" t="inlineStr">
        <is>
          <t>7.86%</t>
        </is>
      </c>
      <c r="Z17" t="inlineStr">
        <is>
          <t>9.18%</t>
        </is>
      </c>
      <c r="AA17" t="inlineStr">
        <is>
          <t>47.32%</t>
        </is>
      </c>
      <c r="AB17" t="inlineStr">
        <is>
          <t>29.57%</t>
        </is>
      </c>
      <c r="AC17" t="inlineStr">
        <is>
          <t>15.44%</t>
        </is>
      </c>
      <c r="AD17" t="inlineStr">
        <is>
          <t>35.63%</t>
        </is>
      </c>
      <c r="AE17" t="inlineStr">
        <is>
          <t>34.41%</t>
        </is>
      </c>
      <c r="AF17" t="inlineStr">
        <is>
          <t>37.64%</t>
        </is>
      </c>
      <c r="AG17" t="inlineStr">
        <is>
          <t>25.49%</t>
        </is>
      </c>
      <c r="AH17" t="inlineStr">
        <is>
          <t>47.56%</t>
        </is>
      </c>
      <c r="AI17" t="inlineStr">
        <is>
          <t>63.85%</t>
        </is>
      </c>
      <c r="AJ17" t="inlineStr">
        <is>
          <t>53.65%</t>
        </is>
      </c>
      <c r="AK17" t="inlineStr">
        <is>
          <t>41.11%</t>
        </is>
      </c>
      <c r="AL17" t="inlineStr">
        <is>
          <t>45.67%</t>
        </is>
      </c>
      <c r="AM17" t="inlineStr">
        <is>
          <t>54.88%</t>
        </is>
      </c>
    </row>
    <row r="18">
      <c r="A18" s="1" t="inlineStr">
        <is>
          <t>Operating Income</t>
        </is>
      </c>
      <c r="B18" t="inlineStr">
        <is>
          <t>(5)</t>
        </is>
      </c>
      <c r="C18" t="inlineStr">
        <is>
          <t>(29)</t>
        </is>
      </c>
      <c r="D18" t="inlineStr">
        <is>
          <t>(18)</t>
        </is>
      </c>
      <c r="E18" t="inlineStr">
        <is>
          <t>119</t>
        </is>
      </c>
      <c r="F18" t="inlineStr">
        <is>
          <t>150</t>
        </is>
      </c>
      <c r="G18" t="inlineStr">
        <is>
          <t>4</t>
        </is>
      </c>
      <c r="H18" t="inlineStr">
        <is>
          <t>12</t>
        </is>
      </c>
      <c r="I18" t="inlineStr">
        <is>
          <t>14</t>
        </is>
      </c>
      <c r="J18" t="inlineStr">
        <is>
          <t>166</t>
        </is>
      </c>
      <c r="K18" t="inlineStr">
        <is>
          <t>620</t>
        </is>
      </c>
      <c r="L18" t="inlineStr">
        <is>
          <t>1,297</t>
        </is>
      </c>
      <c r="M18" t="inlineStr">
        <is>
          <t>945</t>
        </is>
      </c>
      <c r="N18" t="inlineStr">
        <is>
          <t>402</t>
        </is>
      </c>
      <c r="O18" t="inlineStr">
        <is>
          <t>(494)</t>
        </is>
      </c>
      <c r="P18" t="inlineStr">
        <is>
          <t>(47)</t>
        </is>
      </c>
      <c r="Q18" t="inlineStr">
        <is>
          <t>2,293</t>
        </is>
      </c>
      <c r="R18" t="inlineStr">
        <is>
          <t>(977)</t>
        </is>
      </c>
      <c r="S18" t="inlineStr">
        <is>
          <t>(1,025)</t>
        </is>
      </c>
      <c r="T18" t="inlineStr">
        <is>
          <t>(1,187)</t>
        </is>
      </c>
      <c r="U18" t="inlineStr">
        <is>
          <t>250</t>
        </is>
      </c>
      <c r="V18" t="inlineStr">
        <is>
          <t>218</t>
        </is>
      </c>
      <c r="W18" t="inlineStr">
        <is>
          <t>350</t>
        </is>
      </c>
      <c r="X18" t="inlineStr">
        <is>
          <t>(280)</t>
        </is>
      </c>
      <c r="Y18" t="inlineStr">
        <is>
          <t>(1,595)</t>
        </is>
      </c>
      <c r="Z18" t="inlineStr">
        <is>
          <t>(1,675)</t>
        </is>
      </c>
      <c r="AA18" t="inlineStr">
        <is>
          <t>1,589</t>
        </is>
      </c>
      <c r="AB18" t="inlineStr">
        <is>
          <t>755</t>
        </is>
      </c>
      <c r="AC18" t="inlineStr">
        <is>
          <t>(618)</t>
        </is>
      </c>
      <c r="AD18" t="inlineStr">
        <is>
          <t>236</t>
        </is>
      </c>
      <c r="AE18" t="inlineStr">
        <is>
          <t>3,087</t>
        </is>
      </c>
      <c r="AF18" t="inlineStr">
        <is>
          <t>2,998</t>
        </is>
      </c>
      <c r="AG18" t="inlineStr">
        <is>
          <t>168</t>
        </is>
      </c>
      <c r="AH18" t="inlineStr">
        <is>
          <t>5,868</t>
        </is>
      </c>
      <c r="AI18" t="inlineStr">
        <is>
          <t>14,994</t>
        </is>
      </c>
      <c r="AJ18" t="inlineStr">
        <is>
          <t>7,376</t>
        </is>
      </c>
      <c r="AK18" t="inlineStr">
        <is>
          <t>3,003</t>
        </is>
      </c>
      <c r="AL18" t="inlineStr">
        <is>
          <t>6,283</t>
        </is>
      </c>
      <c r="AM18" t="inlineStr">
        <is>
          <t>9,702</t>
        </is>
      </c>
    </row>
    <row r="19">
      <c r="A19" s="1" t="inlineStr">
        <is>
          <t>Operating Income ratio</t>
        </is>
      </c>
      <c r="B19" t="inlineStr">
        <is>
          <t>(6.32)%</t>
        </is>
      </c>
      <c r="C19" t="inlineStr">
        <is>
          <t>(58.49)%</t>
        </is>
      </c>
      <c r="D19" t="inlineStr">
        <is>
          <t>(19.96)%</t>
        </is>
      </c>
      <c r="E19" t="inlineStr">
        <is>
          <t>39.57%</t>
        </is>
      </c>
      <c r="F19" t="inlineStr">
        <is>
          <t>33.69%</t>
        </is>
      </c>
      <c r="G19" t="inlineStr">
        <is>
          <t>1.14%</t>
        </is>
      </c>
      <c r="H19" t="inlineStr">
        <is>
          <t>2.77%</t>
        </is>
      </c>
      <c r="I19" t="inlineStr">
        <is>
          <t>2.71%</t>
        </is>
      </c>
      <c r="J19" t="inlineStr">
        <is>
          <t>20.04%</t>
        </is>
      </c>
      <c r="K19" t="inlineStr">
        <is>
          <t>38.08%</t>
        </is>
      </c>
      <c r="L19" t="inlineStr">
        <is>
          <t>43.91%</t>
        </is>
      </c>
      <c r="M19" t="inlineStr">
        <is>
          <t>25.85%</t>
        </is>
      </c>
      <c r="N19" t="inlineStr">
        <is>
          <t>11.45%</t>
        </is>
      </c>
      <c r="O19" t="inlineStr">
        <is>
          <t>(16.39)%</t>
        </is>
      </c>
      <c r="P19" t="inlineStr">
        <is>
          <t>(1.25)%</t>
        </is>
      </c>
      <c r="Q19" t="inlineStr">
        <is>
          <t>31.26%</t>
        </is>
      </c>
      <c r="R19" t="inlineStr">
        <is>
          <t>(24.81)%</t>
        </is>
      </c>
      <c r="S19" t="inlineStr">
        <is>
          <t>(39.60)%</t>
        </is>
      </c>
      <c r="T19" t="inlineStr">
        <is>
          <t>(38.38)%</t>
        </is>
      </c>
      <c r="U19" t="inlineStr">
        <is>
          <t>5.67%</t>
        </is>
      </c>
      <c r="V19" t="inlineStr">
        <is>
          <t>4.46%</t>
        </is>
      </c>
      <c r="W19" t="inlineStr">
        <is>
          <t>6.64%</t>
        </is>
      </c>
      <c r="X19" t="inlineStr">
        <is>
          <t>(4.92)%</t>
        </is>
      </c>
      <c r="Y19" t="inlineStr">
        <is>
          <t>(27.31)%</t>
        </is>
      </c>
      <c r="Z19" t="inlineStr">
        <is>
          <t>(34.87)%</t>
        </is>
      </c>
      <c r="AA19" t="inlineStr">
        <is>
          <t>18.73%</t>
        </is>
      </c>
      <c r="AB19" t="inlineStr">
        <is>
          <t>8.59%</t>
        </is>
      </c>
      <c r="AC19" t="inlineStr">
        <is>
          <t>(7.51)%</t>
        </is>
      </c>
      <c r="AD19" t="inlineStr">
        <is>
          <t>2.60%</t>
        </is>
      </c>
      <c r="AE19" t="inlineStr">
        <is>
          <t>18.87%</t>
        </is>
      </c>
      <c r="AF19" t="inlineStr">
        <is>
          <t>18.52%</t>
        </is>
      </c>
      <c r="AG19" t="inlineStr">
        <is>
          <t>1.35%</t>
        </is>
      </c>
      <c r="AH19" t="inlineStr">
        <is>
          <t>28.88%</t>
        </is>
      </c>
      <c r="AI19" t="inlineStr">
        <is>
          <t>49.34%</t>
        </is>
      </c>
      <c r="AJ19" t="inlineStr">
        <is>
          <t>31.51%</t>
        </is>
      </c>
      <c r="AK19" t="inlineStr">
        <is>
          <t>14.01%</t>
        </is>
      </c>
      <c r="AL19" t="inlineStr">
        <is>
          <t>22.68%</t>
        </is>
      </c>
      <c r="AM19" t="inlineStr">
        <is>
          <t>31.54%</t>
        </is>
      </c>
    </row>
    <row r="20">
      <c r="A20" s="1" t="inlineStr">
        <is>
          <t>Total Other Income Exp.(Gains)</t>
        </is>
      </c>
      <c r="B20" t="inlineStr">
        <is>
          <t>(2)</t>
        </is>
      </c>
      <c r="C20" t="inlineStr">
        <is>
          <t>- -</t>
        </is>
      </c>
      <c r="D20" t="inlineStr">
        <is>
          <t>- -</t>
        </is>
      </c>
      <c r="E20" t="inlineStr">
        <is>
          <t>(1)</t>
        </is>
      </c>
      <c r="F20" t="inlineStr">
        <is>
          <t>15</t>
        </is>
      </c>
      <c r="G20" t="inlineStr">
        <is>
          <t>(1)</t>
        </is>
      </c>
      <c r="H20" t="inlineStr">
        <is>
          <t>(6)</t>
        </is>
      </c>
      <c r="I20" t="inlineStr">
        <is>
          <t>(4)</t>
        </is>
      </c>
      <c r="J20" t="inlineStr">
        <is>
          <t>(3)</t>
        </is>
      </c>
      <c r="K20" t="inlineStr">
        <is>
          <t>6</t>
        </is>
      </c>
      <c r="L20" t="inlineStr">
        <is>
          <t>54</t>
        </is>
      </c>
      <c r="M20" t="inlineStr">
        <is>
          <t>6</t>
        </is>
      </c>
      <c r="N20" t="inlineStr">
        <is>
          <t>217</t>
        </is>
      </c>
      <c r="O20" t="inlineStr">
        <is>
          <t>158</t>
        </is>
      </c>
      <c r="P20" t="inlineStr">
        <is>
          <t>(45)</t>
        </is>
      </c>
      <c r="Q20" t="inlineStr">
        <is>
          <t>24</t>
        </is>
      </c>
      <c r="R20" t="inlineStr">
        <is>
          <t>17</t>
        </is>
      </c>
      <c r="S20" t="inlineStr">
        <is>
          <t>27</t>
        </is>
      </c>
      <c r="T20" t="inlineStr">
        <is>
          <t>(14)</t>
        </is>
      </c>
      <c r="U20" t="inlineStr">
        <is>
          <t>(18)</t>
        </is>
      </c>
      <c r="V20" t="inlineStr">
        <is>
          <t>(19)</t>
        </is>
      </c>
      <c r="W20" t="inlineStr">
        <is>
          <t>83</t>
        </is>
      </c>
      <c r="X20" t="inlineStr">
        <is>
          <t>112</t>
        </is>
      </c>
      <c r="Y20" t="inlineStr">
        <is>
          <t>(16)</t>
        </is>
      </c>
      <c r="Z20" t="inlineStr">
        <is>
          <t>(129)</t>
        </is>
      </c>
      <c r="AA20" t="inlineStr">
        <is>
          <t>331</t>
        </is>
      </c>
      <c r="AB20" t="inlineStr">
        <is>
          <t>(204)</t>
        </is>
      </c>
      <c r="AC20" t="inlineStr">
        <is>
          <t>(136)</t>
        </is>
      </c>
      <c r="AD20" t="inlineStr">
        <is>
          <t>1,049</t>
        </is>
      </c>
      <c r="AE20" t="inlineStr">
        <is>
          <t>(354)</t>
        </is>
      </c>
      <c r="AF20" t="inlineStr">
        <is>
          <t>(389)</t>
        </is>
      </c>
      <c r="AG20" t="inlineStr">
        <is>
          <t>(449)</t>
        </is>
      </c>
      <c r="AH20" t="inlineStr">
        <is>
          <t>(672)</t>
        </is>
      </c>
      <c r="AI20" t="inlineStr">
        <is>
          <t>(687)</t>
        </is>
      </c>
      <c r="AJ20" t="inlineStr">
        <is>
          <t>(328)</t>
        </is>
      </c>
      <c r="AK20" t="inlineStr">
        <is>
          <t>(20)</t>
        </is>
      </c>
      <c r="AL20" t="inlineStr">
        <is>
          <t>(65)</t>
        </is>
      </c>
      <c r="AM20" t="inlineStr">
        <is>
          <t>(131)</t>
        </is>
      </c>
    </row>
    <row r="21">
      <c r="A21" s="1" t="inlineStr">
        <is>
          <t>Income Before Tax</t>
        </is>
      </c>
      <c r="B21" t="inlineStr">
        <is>
          <t>(7)</t>
        </is>
      </c>
      <c r="C21" t="inlineStr">
        <is>
          <t>- -</t>
        </is>
      </c>
      <c r="D21" t="inlineStr">
        <is>
          <t>- -</t>
        </is>
      </c>
      <c r="E21" t="inlineStr">
        <is>
          <t>118</t>
        </is>
      </c>
      <c r="F21" t="inlineStr">
        <is>
          <t>166</t>
        </is>
      </c>
      <c r="G21" t="inlineStr">
        <is>
          <t>3</t>
        </is>
      </c>
      <c r="H21" t="inlineStr">
        <is>
          <t>6</t>
        </is>
      </c>
      <c r="I21" t="inlineStr">
        <is>
          <t>10</t>
        </is>
      </c>
      <c r="J21" t="inlineStr">
        <is>
          <t>163</t>
        </is>
      </c>
      <c r="K21" t="inlineStr">
        <is>
          <t>626</t>
        </is>
      </c>
      <c r="L21" t="inlineStr">
        <is>
          <t>1,351</t>
        </is>
      </c>
      <c r="M21" t="inlineStr">
        <is>
          <t>951</t>
        </is>
      </c>
      <c r="N21" t="inlineStr">
        <is>
          <t>619</t>
        </is>
      </c>
      <c r="O21" t="inlineStr">
        <is>
          <t>(335)</t>
        </is>
      </c>
      <c r="P21" t="inlineStr">
        <is>
          <t>(92)</t>
        </is>
      </c>
      <c r="Q21" t="inlineStr">
        <is>
          <t>2,317</t>
        </is>
      </c>
      <c r="R21" t="inlineStr">
        <is>
          <t>(960)</t>
        </is>
      </c>
      <c r="S21" t="inlineStr">
        <is>
          <t>(999)</t>
        </is>
      </c>
      <c r="T21" t="inlineStr">
        <is>
          <t>(1,200)</t>
        </is>
      </c>
      <c r="U21" t="inlineStr">
        <is>
          <t>232</t>
        </is>
      </c>
      <c r="V21" t="inlineStr">
        <is>
          <t>199</t>
        </is>
      </c>
      <c r="W21" t="inlineStr">
        <is>
          <t>433</t>
        </is>
      </c>
      <c r="X21" t="inlineStr">
        <is>
          <t>(168)</t>
        </is>
      </c>
      <c r="Y21" t="inlineStr">
        <is>
          <t>(1,611)</t>
        </is>
      </c>
      <c r="Z21" t="inlineStr">
        <is>
          <t>(1,804)</t>
        </is>
      </c>
      <c r="AA21" t="inlineStr">
        <is>
          <t>1,920</t>
        </is>
      </c>
      <c r="AB21" t="inlineStr">
        <is>
          <t>551</t>
        </is>
      </c>
      <c r="AC21" t="inlineStr">
        <is>
          <t>(754)</t>
        </is>
      </c>
      <c r="AD21" t="inlineStr">
        <is>
          <t>1,285</t>
        </is>
      </c>
      <c r="AE21" t="inlineStr">
        <is>
          <t>2,733</t>
        </is>
      </c>
      <c r="AF21" t="inlineStr">
        <is>
          <t>2,609</t>
        </is>
      </c>
      <c r="AG21" t="inlineStr">
        <is>
          <t>(281)</t>
        </is>
      </c>
      <c r="AH21" t="inlineStr">
        <is>
          <t>5,196</t>
        </is>
      </c>
      <c r="AI21" t="inlineStr">
        <is>
          <t>14,307</t>
        </is>
      </c>
      <c r="AJ21" t="inlineStr">
        <is>
          <t>7,048</t>
        </is>
      </c>
      <c r="AK21" t="inlineStr">
        <is>
          <t>2,983</t>
        </is>
      </c>
      <c r="AL21" t="inlineStr">
        <is>
          <t>6,218</t>
        </is>
      </c>
      <c r="AM21" t="inlineStr">
        <is>
          <t>9,571</t>
        </is>
      </c>
    </row>
    <row r="22">
      <c r="A22" s="1" t="inlineStr">
        <is>
          <t>Income Before Tax ratio</t>
        </is>
      </c>
      <c r="B22" t="inlineStr">
        <is>
          <t>(8.56)%</t>
        </is>
      </c>
      <c r="C22" t="inlineStr">
        <is>
          <t>- -</t>
        </is>
      </c>
      <c r="D22" t="inlineStr">
        <is>
          <t>- -</t>
        </is>
      </c>
      <c r="E22" t="inlineStr">
        <is>
          <t>39.33%</t>
        </is>
      </c>
      <c r="F22" t="inlineStr">
        <is>
          <t>37.14%</t>
        </is>
      </c>
      <c r="G22" t="inlineStr">
        <is>
          <t>0.93%</t>
        </is>
      </c>
      <c r="H22" t="inlineStr">
        <is>
          <t>1.39%</t>
        </is>
      </c>
      <c r="I22" t="inlineStr">
        <is>
          <t>1.90%</t>
        </is>
      </c>
      <c r="J22" t="inlineStr">
        <is>
          <t>19.63%</t>
        </is>
      </c>
      <c r="K22" t="inlineStr">
        <is>
          <t>38.43%</t>
        </is>
      </c>
      <c r="L22" t="inlineStr">
        <is>
          <t>45.74%</t>
        </is>
      </c>
      <c r="M22" t="inlineStr">
        <is>
          <t>26.01%</t>
        </is>
      </c>
      <c r="N22" t="inlineStr">
        <is>
          <t>17.61%</t>
        </is>
      </c>
      <c r="O22" t="inlineStr">
        <is>
          <t>(11.13)%</t>
        </is>
      </c>
      <c r="P22" t="inlineStr">
        <is>
          <t>(2.43)%</t>
        </is>
      </c>
      <c r="Q22" t="inlineStr">
        <is>
          <t>31.58%</t>
        </is>
      </c>
      <c r="R22" t="inlineStr">
        <is>
          <t>(24.38)%</t>
        </is>
      </c>
      <c r="S22" t="inlineStr">
        <is>
          <t>(38.57)%</t>
        </is>
      </c>
      <c r="T22" t="inlineStr">
        <is>
          <t>(38.83)%</t>
        </is>
      </c>
      <c r="U22" t="inlineStr">
        <is>
          <t>5.27%</t>
        </is>
      </c>
      <c r="V22" t="inlineStr">
        <is>
          <t>4.07%</t>
        </is>
      </c>
      <c r="W22" t="inlineStr">
        <is>
          <t>8.21%</t>
        </is>
      </c>
      <c r="X22" t="inlineStr">
        <is>
          <t>(2.95)%</t>
        </is>
      </c>
      <c r="Y22" t="inlineStr">
        <is>
          <t>(27.58)%</t>
        </is>
      </c>
      <c r="Z22" t="inlineStr">
        <is>
          <t>(37.56)%</t>
        </is>
      </c>
      <c r="AA22" t="inlineStr">
        <is>
          <t>22.64%</t>
        </is>
      </c>
      <c r="AB22" t="inlineStr">
        <is>
          <t>6.27%</t>
        </is>
      </c>
      <c r="AC22" t="inlineStr">
        <is>
          <t>(9.16)%</t>
        </is>
      </c>
      <c r="AD22" t="inlineStr">
        <is>
          <t>14.16%</t>
        </is>
      </c>
      <c r="AE22" t="inlineStr">
        <is>
          <t>16.71%</t>
        </is>
      </c>
      <c r="AF22" t="inlineStr">
        <is>
          <t>16.11%</t>
        </is>
      </c>
      <c r="AG22" t="inlineStr">
        <is>
          <t>(2.27)%</t>
        </is>
      </c>
      <c r="AH22" t="inlineStr">
        <is>
          <t>25.57%</t>
        </is>
      </c>
      <c r="AI22" t="inlineStr">
        <is>
          <t>47.08%</t>
        </is>
      </c>
      <c r="AJ22" t="inlineStr">
        <is>
          <t>30.11%</t>
        </is>
      </c>
      <c r="AK22" t="inlineStr">
        <is>
          <t>13.92%</t>
        </is>
      </c>
      <c r="AL22" t="inlineStr">
        <is>
          <t>22.44%</t>
        </is>
      </c>
      <c r="AM22" t="inlineStr">
        <is>
          <t>31.12%</t>
        </is>
      </c>
    </row>
    <row r="23">
      <c r="A23" s="1" t="inlineStr">
        <is>
          <t>Income Tax Expense (Gain)</t>
        </is>
      </c>
      <c r="B23" t="inlineStr">
        <is>
          <t>(7)</t>
        </is>
      </c>
      <c r="C23" t="inlineStr">
        <is>
          <t>- -</t>
        </is>
      </c>
      <c r="D23" t="inlineStr">
        <is>
          <t>- -</t>
        </is>
      </c>
      <c r="E23" t="inlineStr">
        <is>
          <t>20</t>
        </is>
      </c>
      <c r="F23" t="inlineStr">
        <is>
          <t>60</t>
        </is>
      </c>
      <c r="G23" t="inlineStr">
        <is>
          <t>(2)</t>
        </is>
      </c>
      <c r="H23" t="inlineStr">
        <is>
          <t>1</t>
        </is>
      </c>
      <c r="I23" t="inlineStr">
        <is>
          <t>3</t>
        </is>
      </c>
      <c r="J23" t="inlineStr">
        <is>
          <t>59</t>
        </is>
      </c>
      <c r="K23" t="inlineStr">
        <is>
          <t>225</t>
        </is>
      </c>
      <c r="L23" t="inlineStr">
        <is>
          <t>506</t>
        </is>
      </c>
      <c r="M23" t="inlineStr">
        <is>
          <t>357</t>
        </is>
      </c>
      <c r="N23" t="inlineStr">
        <is>
          <t>267</t>
        </is>
      </c>
      <c r="O23" t="inlineStr">
        <is>
          <t>(119)</t>
        </is>
      </c>
      <c r="P23" t="inlineStr">
        <is>
          <t>(36)</t>
        </is>
      </c>
      <c r="Q23" t="inlineStr">
        <is>
          <t>797</t>
        </is>
      </c>
      <c r="R23" t="inlineStr">
        <is>
          <t>(446)</t>
        </is>
      </c>
      <c r="S23" t="inlineStr">
        <is>
          <t>(92)</t>
        </is>
      </c>
      <c r="T23" t="inlineStr">
        <is>
          <t>73</t>
        </is>
      </c>
      <c r="U23" t="inlineStr">
        <is>
          <t>75</t>
        </is>
      </c>
      <c r="V23" t="inlineStr">
        <is>
          <t>11</t>
        </is>
      </c>
      <c r="W23" t="inlineStr">
        <is>
          <t>18</t>
        </is>
      </c>
      <c r="X23" t="inlineStr">
        <is>
          <t>30</t>
        </is>
      </c>
      <c r="Y23" t="inlineStr">
        <is>
          <t>18</t>
        </is>
      </c>
      <c r="Z23" t="inlineStr">
        <is>
          <t>2</t>
        </is>
      </c>
      <c r="AA23" t="inlineStr">
        <is>
          <t>(19)</t>
        </is>
      </c>
      <c r="AB23" t="inlineStr">
        <is>
          <t>203</t>
        </is>
      </c>
      <c r="AC23" t="inlineStr">
        <is>
          <t>(17)</t>
        </is>
      </c>
      <c r="AD23" t="inlineStr">
        <is>
          <t>8</t>
        </is>
      </c>
      <c r="AE23" t="inlineStr">
        <is>
          <t>128</t>
        </is>
      </c>
      <c r="AF23" t="inlineStr">
        <is>
          <t>157</t>
        </is>
      </c>
      <c r="AG23" t="inlineStr">
        <is>
          <t>19</t>
        </is>
      </c>
      <c r="AH23" t="inlineStr">
        <is>
          <t>114</t>
        </is>
      </c>
      <c r="AI23" t="inlineStr">
        <is>
          <t>168</t>
        </is>
      </c>
      <c r="AJ23" t="inlineStr">
        <is>
          <t>693</t>
        </is>
      </c>
      <c r="AK23" t="inlineStr">
        <is>
          <t>280</t>
        </is>
      </c>
      <c r="AL23" t="inlineStr">
        <is>
          <t>394</t>
        </is>
      </c>
      <c r="AM23" t="inlineStr">
        <is>
          <t>888</t>
        </is>
      </c>
    </row>
    <row r="24">
      <c r="A24" s="1" t="inlineStr">
        <is>
          <t>Net Income</t>
        </is>
      </c>
      <c r="B24" t="inlineStr">
        <is>
          <t>0</t>
        </is>
      </c>
      <c r="C24" t="inlineStr">
        <is>
          <t>(34)</t>
        </is>
      </c>
      <c r="D24" t="inlineStr">
        <is>
          <t>(23)</t>
        </is>
      </c>
      <c r="E24" t="inlineStr">
        <is>
          <t>98</t>
        </is>
      </c>
      <c r="F24" t="inlineStr">
        <is>
          <t>106</t>
        </is>
      </c>
      <c r="G24" t="inlineStr">
        <is>
          <t>5</t>
        </is>
      </c>
      <c r="H24" t="inlineStr">
        <is>
          <t>5</t>
        </is>
      </c>
      <c r="I24" t="inlineStr">
        <is>
          <t>7</t>
        </is>
      </c>
      <c r="J24" t="inlineStr">
        <is>
          <t>104</t>
        </is>
      </c>
      <c r="K24" t="inlineStr">
        <is>
          <t>401</t>
        </is>
      </c>
      <c r="L24" t="inlineStr">
        <is>
          <t>844</t>
        </is>
      </c>
      <c r="M24" t="inlineStr">
        <is>
          <t>594</t>
        </is>
      </c>
      <c r="N24" t="inlineStr">
        <is>
          <t>332</t>
        </is>
      </c>
      <c r="O24" t="inlineStr">
        <is>
          <t>(234)</t>
        </is>
      </c>
      <c r="P24" t="inlineStr">
        <is>
          <t>(69)</t>
        </is>
      </c>
      <c r="Q24" t="inlineStr">
        <is>
          <t>1,504</t>
        </is>
      </c>
      <c r="R24" t="inlineStr">
        <is>
          <t>(625)</t>
        </is>
      </c>
      <c r="S24" t="inlineStr">
        <is>
          <t>(907)</t>
        </is>
      </c>
      <c r="T24" t="inlineStr">
        <is>
          <t>(1,273)</t>
        </is>
      </c>
      <c r="U24" t="inlineStr">
        <is>
          <t>157</t>
        </is>
      </c>
      <c r="V24" t="inlineStr">
        <is>
          <t>188</t>
        </is>
      </c>
      <c r="W24" t="inlineStr">
        <is>
          <t>408</t>
        </is>
      </c>
      <c r="X24" t="inlineStr">
        <is>
          <t>(320)</t>
        </is>
      </c>
      <c r="Y24" t="inlineStr">
        <is>
          <t>(1,619)</t>
        </is>
      </c>
      <c r="Z24" t="inlineStr">
        <is>
          <t>(1,835)</t>
        </is>
      </c>
      <c r="AA24" t="inlineStr">
        <is>
          <t>1,850</t>
        </is>
      </c>
      <c r="AB24" t="inlineStr">
        <is>
          <t>167</t>
        </is>
      </c>
      <c r="AC24" t="inlineStr">
        <is>
          <t>(1,032)</t>
        </is>
      </c>
      <c r="AD24" t="inlineStr">
        <is>
          <t>1,190</t>
        </is>
      </c>
      <c r="AE24" t="inlineStr">
        <is>
          <t>3,045</t>
        </is>
      </c>
      <c r="AF24" t="inlineStr">
        <is>
          <t>2,899</t>
        </is>
      </c>
      <c r="AG24" t="inlineStr">
        <is>
          <t>(276)</t>
        </is>
      </c>
      <c r="AH24" t="inlineStr">
        <is>
          <t>5,089</t>
        </is>
      </c>
      <c r="AI24" t="inlineStr">
        <is>
          <t>14,135</t>
        </is>
      </c>
      <c r="AJ24" t="inlineStr">
        <is>
          <t>6,313</t>
        </is>
      </c>
      <c r="AK24" t="inlineStr">
        <is>
          <t>2,687</t>
        </is>
      </c>
      <c r="AL24" t="inlineStr">
        <is>
          <t>5,861</t>
        </is>
      </c>
      <c r="AM24" t="inlineStr">
        <is>
          <t>8,687</t>
        </is>
      </c>
    </row>
    <row r="25">
      <c r="A25" s="1" t="inlineStr">
        <is>
          <t>Net Income Ratio</t>
        </is>
      </c>
      <c r="B25" t="inlineStr">
        <is>
          <t>0.26%</t>
        </is>
      </c>
      <c r="C25" t="inlineStr">
        <is>
          <t>(69.33)%</t>
        </is>
      </c>
      <c r="D25" t="inlineStr">
        <is>
          <t>(25.11)%</t>
        </is>
      </c>
      <c r="E25" t="inlineStr">
        <is>
          <t>32.61%</t>
        </is>
      </c>
      <c r="F25" t="inlineStr">
        <is>
          <t>23.77%</t>
        </is>
      </c>
      <c r="G25" t="inlineStr">
        <is>
          <t>1.47%</t>
        </is>
      </c>
      <c r="H25" t="inlineStr">
        <is>
          <t>1.20%</t>
        </is>
      </c>
      <c r="I25" t="inlineStr">
        <is>
          <t>1.30%</t>
        </is>
      </c>
      <c r="J25" t="inlineStr">
        <is>
          <t>12.57%</t>
        </is>
      </c>
      <c r="K25" t="inlineStr">
        <is>
          <t>24.59%</t>
        </is>
      </c>
      <c r="L25" t="inlineStr">
        <is>
          <t>28.59%</t>
        </is>
      </c>
      <c r="M25" t="inlineStr">
        <is>
          <t>16.24%</t>
        </is>
      </c>
      <c r="N25" t="inlineStr">
        <is>
          <t>9.45%</t>
        </is>
      </c>
      <c r="O25" t="inlineStr">
        <is>
          <t>(7.76)%</t>
        </is>
      </c>
      <c r="P25" t="inlineStr">
        <is>
          <t>(1.83)%</t>
        </is>
      </c>
      <c r="Q25" t="inlineStr">
        <is>
          <t>20.50%</t>
        </is>
      </c>
      <c r="R25" t="inlineStr">
        <is>
          <t>(15.88)%</t>
        </is>
      </c>
      <c r="S25" t="inlineStr">
        <is>
          <t>(35.03)%</t>
        </is>
      </c>
      <c r="T25" t="inlineStr">
        <is>
          <t>(41.19)%</t>
        </is>
      </c>
      <c r="U25" t="inlineStr">
        <is>
          <t>3.57%</t>
        </is>
      </c>
      <c r="V25" t="inlineStr">
        <is>
          <t>3.85%</t>
        </is>
      </c>
      <c r="W25" t="inlineStr">
        <is>
          <t>7.74%</t>
        </is>
      </c>
      <c r="X25" t="inlineStr">
        <is>
          <t>(5.63)%</t>
        </is>
      </c>
      <c r="Y25" t="inlineStr">
        <is>
          <t>(27.72)%</t>
        </is>
      </c>
      <c r="Z25" t="inlineStr">
        <is>
          <t>(38.21)%</t>
        </is>
      </c>
      <c r="AA25" t="inlineStr">
        <is>
          <t>21.81%</t>
        </is>
      </c>
      <c r="AB25" t="inlineStr">
        <is>
          <t>1.90%</t>
        </is>
      </c>
      <c r="AC25" t="inlineStr">
        <is>
          <t>(12.53)%</t>
        </is>
      </c>
      <c r="AD25" t="inlineStr">
        <is>
          <t>13.12%</t>
        </is>
      </c>
      <c r="AE25" t="inlineStr">
        <is>
          <t>18.61%</t>
        </is>
      </c>
      <c r="AF25" t="inlineStr">
        <is>
          <t>17.90%</t>
        </is>
      </c>
      <c r="AG25" t="inlineStr">
        <is>
          <t>(2.23)%</t>
        </is>
      </c>
      <c r="AH25" t="inlineStr">
        <is>
          <t>25.04%</t>
        </is>
      </c>
      <c r="AI25" t="inlineStr">
        <is>
          <t>46.51%</t>
        </is>
      </c>
      <c r="AJ25" t="inlineStr">
        <is>
          <t>26.97%</t>
        </is>
      </c>
      <c r="AK25" t="inlineStr">
        <is>
          <t>12.54%</t>
        </is>
      </c>
      <c r="AL25" t="inlineStr">
        <is>
          <t>21.16%</t>
        </is>
      </c>
      <c r="AM25" t="inlineStr">
        <is>
          <t>28.24%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(0.18)</t>
        </is>
      </c>
      <c r="D26" t="inlineStr">
        <is>
          <t>(0.10)</t>
        </is>
      </c>
      <c r="E26" t="inlineStr">
        <is>
          <t>0.34</t>
        </is>
      </c>
      <c r="F26" t="inlineStr">
        <is>
          <t>0.29</t>
        </is>
      </c>
      <c r="G26" t="inlineStr">
        <is>
          <t>0.02</t>
        </is>
      </c>
      <c r="H26" t="inlineStr">
        <is>
          <t>0.02</t>
        </is>
      </c>
      <c r="I26" t="inlineStr">
        <is>
          <t>0.02</t>
        </is>
      </c>
      <c r="J26" t="inlineStr">
        <is>
          <t>0.26</t>
        </is>
      </c>
      <c r="K26" t="inlineStr">
        <is>
          <t>0.96</t>
        </is>
      </c>
      <c r="L26" t="inlineStr">
        <is>
          <t>1.98</t>
        </is>
      </c>
      <c r="M26" t="inlineStr">
        <is>
          <t>1.38</t>
        </is>
      </c>
      <c r="N26" t="inlineStr">
        <is>
          <t>0.77</t>
        </is>
      </c>
      <c r="O26" t="inlineStr">
        <is>
          <t>(0.55)</t>
        </is>
      </c>
      <c r="P26" t="inlineStr">
        <is>
          <t>(0.13)</t>
        </is>
      </c>
      <c r="Q26" t="inlineStr">
        <is>
          <t>2.73</t>
        </is>
      </c>
      <c r="R26" t="inlineStr">
        <is>
          <t>(1.05)</t>
        </is>
      </c>
      <c r="S26" t="inlineStr">
        <is>
          <t>(1.51)</t>
        </is>
      </c>
      <c r="T26" t="inlineStr">
        <is>
          <t>(2.11)</t>
        </is>
      </c>
      <c r="U26" t="inlineStr">
        <is>
          <t>0.24</t>
        </is>
      </c>
      <c r="V26" t="inlineStr">
        <is>
          <t>0.29</t>
        </is>
      </c>
      <c r="W26" t="inlineStr">
        <is>
          <t>0.59</t>
        </is>
      </c>
      <c r="X26" t="inlineStr">
        <is>
          <t>(0.42)</t>
        </is>
      </c>
      <c r="Y26" t="inlineStr">
        <is>
          <t>(2.10)</t>
        </is>
      </c>
      <c r="Z26" t="inlineStr">
        <is>
          <t>(2.35)</t>
        </is>
      </c>
      <c r="AA26" t="inlineStr">
        <is>
          <t>2.09</t>
        </is>
      </c>
      <c r="AB26" t="inlineStr">
        <is>
          <t>0.17</t>
        </is>
      </c>
      <c r="AC26" t="inlineStr">
        <is>
          <t>(1.04)</t>
        </is>
      </c>
      <c r="AD26" t="inlineStr">
        <is>
          <t>1.16</t>
        </is>
      </c>
      <c r="AE26" t="inlineStr">
        <is>
          <t>2.87</t>
        </is>
      </c>
      <c r="AF26" t="inlineStr">
        <is>
          <t>2.71</t>
        </is>
      </c>
      <c r="AG26" t="inlineStr">
        <is>
          <t>(0.27)</t>
        </is>
      </c>
      <c r="AH26" t="inlineStr">
        <is>
          <t>4.67</t>
        </is>
      </c>
      <c r="AI26" t="inlineStr">
        <is>
          <t>12.27</t>
        </is>
      </c>
      <c r="AJ26" t="inlineStr">
        <is>
          <t>5.67</t>
        </is>
      </c>
      <c r="AK26" t="inlineStr">
        <is>
          <t>2.42</t>
        </is>
      </c>
      <c r="AL26" t="inlineStr">
        <is>
          <t>5.23</t>
        </is>
      </c>
      <c r="AM26" t="inlineStr">
        <is>
          <t>7.81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(0.18)</t>
        </is>
      </c>
      <c r="D27" t="inlineStr">
        <is>
          <t>(0.10)</t>
        </is>
      </c>
      <c r="E27" t="inlineStr">
        <is>
          <t>0.33</t>
        </is>
      </c>
      <c r="F27" t="inlineStr">
        <is>
          <t>0.29</t>
        </is>
      </c>
      <c r="G27" t="inlineStr">
        <is>
          <t>0.02</t>
        </is>
      </c>
      <c r="H27" t="inlineStr">
        <is>
          <t>0.02</t>
        </is>
      </c>
      <c r="I27" t="inlineStr">
        <is>
          <t>0.02</t>
        </is>
      </c>
      <c r="J27" t="inlineStr">
        <is>
          <t>0.26</t>
        </is>
      </c>
      <c r="K27" t="inlineStr">
        <is>
          <t>0.95</t>
        </is>
      </c>
      <c r="L27" t="inlineStr">
        <is>
          <t>1.95</t>
        </is>
      </c>
      <c r="M27" t="inlineStr">
        <is>
          <t>1.38</t>
        </is>
      </c>
      <c r="N27" t="inlineStr">
        <is>
          <t>0.77</t>
        </is>
      </c>
      <c r="O27" t="inlineStr">
        <is>
          <t>(0.55)</t>
        </is>
      </c>
      <c r="P27" t="inlineStr">
        <is>
          <t>(0.13)</t>
        </is>
      </c>
      <c r="Q27" t="inlineStr">
        <is>
          <t>2.56</t>
        </is>
      </c>
      <c r="R27" t="inlineStr">
        <is>
          <t>(1.05)</t>
        </is>
      </c>
      <c r="S27" t="inlineStr">
        <is>
          <t>(1.51)</t>
        </is>
      </c>
      <c r="T27" t="inlineStr">
        <is>
          <t>(2.11)</t>
        </is>
      </c>
      <c r="U27" t="inlineStr">
        <is>
          <t>0.24</t>
        </is>
      </c>
      <c r="V27" t="inlineStr">
        <is>
          <t>0.29</t>
        </is>
      </c>
      <c r="W27" t="inlineStr">
        <is>
          <t>0.57</t>
        </is>
      </c>
      <c r="X27" t="inlineStr">
        <is>
          <t>(0.42)</t>
        </is>
      </c>
      <c r="Y27" t="inlineStr">
        <is>
          <t>(2.10)</t>
        </is>
      </c>
      <c r="Z27" t="inlineStr">
        <is>
          <t>(2.35)</t>
        </is>
      </c>
      <c r="AA27" t="inlineStr">
        <is>
          <t>1.85</t>
        </is>
      </c>
      <c r="AB27" t="inlineStr">
        <is>
          <t>0.17</t>
        </is>
      </c>
      <c r="AC27" t="inlineStr">
        <is>
          <t>(1.04)</t>
        </is>
      </c>
      <c r="AD27" t="inlineStr">
        <is>
          <t>1.13</t>
        </is>
      </c>
      <c r="AE27" t="inlineStr">
        <is>
          <t>2.54</t>
        </is>
      </c>
      <c r="AF27" t="inlineStr">
        <is>
          <t>2.47</t>
        </is>
      </c>
      <c r="AG27" t="inlineStr">
        <is>
          <t>(0.27)</t>
        </is>
      </c>
      <c r="AH27" t="inlineStr">
        <is>
          <t>4.41</t>
        </is>
      </c>
      <c r="AI27" t="inlineStr">
        <is>
          <t>11.51</t>
        </is>
      </c>
      <c r="AJ27" t="inlineStr">
        <is>
          <t>5.51</t>
        </is>
      </c>
      <c r="AK27" t="inlineStr">
        <is>
          <t>2.37</t>
        </is>
      </c>
      <c r="AL27" t="inlineStr">
        <is>
          <t>5.14</t>
        </is>
      </c>
      <c r="AM27" t="inlineStr">
        <is>
          <t>7.75</t>
        </is>
      </c>
    </row>
    <row r="28">
      <c r="A28" s="1" t="inlineStr">
        <is>
          <t>Weighted Avg. Shares Outs.</t>
        </is>
      </c>
      <c r="B28" t="inlineStr">
        <is>
          <t>192</t>
        </is>
      </c>
      <c r="C28" t="inlineStr">
        <is>
          <t>188</t>
        </is>
      </c>
      <c r="D28" t="inlineStr">
        <is>
          <t>229</t>
        </is>
      </c>
      <c r="E28" t="inlineStr">
        <is>
          <t>288</t>
        </is>
      </c>
      <c r="F28" t="inlineStr">
        <is>
          <t>366</t>
        </is>
      </c>
      <c r="G28" t="inlineStr">
        <is>
          <t>369</t>
        </is>
      </c>
      <c r="H28" t="inlineStr">
        <is>
          <t>450</t>
        </is>
      </c>
      <c r="I28" t="inlineStr">
        <is>
          <t>330</t>
        </is>
      </c>
      <c r="J28" t="inlineStr">
        <is>
          <t>400</t>
        </is>
      </c>
      <c r="K28" t="inlineStr">
        <is>
          <t>418</t>
        </is>
      </c>
      <c r="L28" t="inlineStr">
        <is>
          <t>428</t>
        </is>
      </c>
      <c r="M28" t="inlineStr">
        <is>
          <t>430</t>
        </is>
      </c>
      <c r="N28" t="inlineStr">
        <is>
          <t>433</t>
        </is>
      </c>
      <c r="O28" t="inlineStr">
        <is>
          <t>424</t>
        </is>
      </c>
      <c r="P28" t="inlineStr">
        <is>
          <t>521</t>
        </is>
      </c>
      <c r="Q28" t="inlineStr">
        <is>
          <t>551</t>
        </is>
      </c>
      <c r="R28" t="inlineStr">
        <is>
          <t>592</t>
        </is>
      </c>
      <c r="S28" t="inlineStr">
        <is>
          <t>602</t>
        </is>
      </c>
      <c r="T28" t="inlineStr">
        <is>
          <t>608</t>
        </is>
      </c>
      <c r="U28" t="inlineStr">
        <is>
          <t>642</t>
        </is>
      </c>
      <c r="V28" t="inlineStr">
        <is>
          <t>648</t>
        </is>
      </c>
      <c r="W28" t="inlineStr">
        <is>
          <t>692</t>
        </is>
      </c>
      <c r="X28" t="inlineStr">
        <is>
          <t>769</t>
        </is>
      </c>
      <c r="Y28" t="inlineStr">
        <is>
          <t>773</t>
        </is>
      </c>
      <c r="Z28" t="inlineStr">
        <is>
          <t>801</t>
        </is>
      </c>
      <c r="AA28" t="inlineStr">
        <is>
          <t>888</t>
        </is>
      </c>
      <c r="AB28" t="inlineStr">
        <is>
          <t>988</t>
        </is>
      </c>
      <c r="AC28" t="inlineStr">
        <is>
          <t>991</t>
        </is>
      </c>
      <c r="AD28" t="inlineStr">
        <is>
          <t>1,022</t>
        </is>
      </c>
      <c r="AE28" t="inlineStr">
        <is>
          <t>1,060</t>
        </is>
      </c>
      <c r="AF28" t="inlineStr">
        <is>
          <t>1,070</t>
        </is>
      </c>
      <c r="AG28" t="inlineStr">
        <is>
          <t>1,036</t>
        </is>
      </c>
      <c r="AH28" t="inlineStr">
        <is>
          <t>1,089</t>
        </is>
      </c>
      <c r="AI28" t="inlineStr">
        <is>
          <t>1,152</t>
        </is>
      </c>
      <c r="AJ28" t="inlineStr">
        <is>
          <t>1,114</t>
        </is>
      </c>
      <c r="AK28" t="inlineStr">
        <is>
          <t>1,110</t>
        </is>
      </c>
      <c r="AL28" t="inlineStr">
        <is>
          <t>1,120</t>
        </is>
      </c>
      <c r="AM28" t="inlineStr">
        <is>
          <t>1,112</t>
        </is>
      </c>
    </row>
    <row r="29">
      <c r="A29" s="1" t="inlineStr">
        <is>
          <t>Weighted Avg. Shares Outs. Dil.</t>
        </is>
      </c>
      <c r="B29" t="inlineStr">
        <is>
          <t>192</t>
        </is>
      </c>
      <c r="C29" t="inlineStr">
        <is>
          <t>188</t>
        </is>
      </c>
      <c r="D29" t="inlineStr">
        <is>
          <t>229</t>
        </is>
      </c>
      <c r="E29" t="inlineStr">
        <is>
          <t>297</t>
        </is>
      </c>
      <c r="F29" t="inlineStr">
        <is>
          <t>366</t>
        </is>
      </c>
      <c r="G29" t="inlineStr">
        <is>
          <t>369</t>
        </is>
      </c>
      <c r="H29" t="inlineStr">
        <is>
          <t>450</t>
        </is>
      </c>
      <c r="I29" t="inlineStr">
        <is>
          <t>330</t>
        </is>
      </c>
      <c r="J29" t="inlineStr">
        <is>
          <t>400</t>
        </is>
      </c>
      <c r="K29" t="inlineStr">
        <is>
          <t>421</t>
        </is>
      </c>
      <c r="L29" t="inlineStr">
        <is>
          <t>432</t>
        </is>
      </c>
      <c r="M29" t="inlineStr">
        <is>
          <t>430</t>
        </is>
      </c>
      <c r="N29" t="inlineStr">
        <is>
          <t>435</t>
        </is>
      </c>
      <c r="O29" t="inlineStr">
        <is>
          <t>424</t>
        </is>
      </c>
      <c r="P29" t="inlineStr">
        <is>
          <t>521</t>
        </is>
      </c>
      <c r="Q29" t="inlineStr">
        <is>
          <t>605</t>
        </is>
      </c>
      <c r="R29" t="inlineStr">
        <is>
          <t>592</t>
        </is>
      </c>
      <c r="S29" t="inlineStr">
        <is>
          <t>602</t>
        </is>
      </c>
      <c r="T29" t="inlineStr">
        <is>
          <t>608</t>
        </is>
      </c>
      <c r="U29" t="inlineStr">
        <is>
          <t>646</t>
        </is>
      </c>
      <c r="V29" t="inlineStr">
        <is>
          <t>702</t>
        </is>
      </c>
      <c r="W29" t="inlineStr">
        <is>
          <t>725</t>
        </is>
      </c>
      <c r="X29" t="inlineStr">
        <is>
          <t>769</t>
        </is>
      </c>
      <c r="Y29" t="inlineStr">
        <is>
          <t>773</t>
        </is>
      </c>
      <c r="Z29" t="inlineStr">
        <is>
          <t>801</t>
        </is>
      </c>
      <c r="AA29" t="inlineStr">
        <is>
          <t>1,051</t>
        </is>
      </c>
      <c r="AB29" t="inlineStr">
        <is>
          <t>1,008</t>
        </is>
      </c>
      <c r="AC29" t="inlineStr">
        <is>
          <t>991</t>
        </is>
      </c>
      <c r="AD29" t="inlineStr">
        <is>
          <t>1,056</t>
        </is>
      </c>
      <c r="AE29" t="inlineStr">
        <is>
          <t>1,198</t>
        </is>
      </c>
      <c r="AF29" t="inlineStr">
        <is>
          <t>1,170</t>
        </is>
      </c>
      <c r="AG29" t="inlineStr">
        <is>
          <t>1,036</t>
        </is>
      </c>
      <c r="AH29" t="inlineStr">
        <is>
          <t>1,154</t>
        </is>
      </c>
      <c r="AI29" t="inlineStr">
        <is>
          <t>1,229</t>
        </is>
      </c>
      <c r="AJ29" t="inlineStr">
        <is>
          <t>1,143</t>
        </is>
      </c>
      <c r="AK29" t="inlineStr">
        <is>
          <t>1,131</t>
        </is>
      </c>
      <c r="AL29" t="inlineStr">
        <is>
          <t>1,141</t>
        </is>
      </c>
      <c r="AM29" t="inlineStr">
        <is>
          <t>1,122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78</t>
        </is>
      </c>
      <c r="L2" t="inlineStr">
        <is>
          <t>128</t>
        </is>
      </c>
      <c r="M2" t="inlineStr">
        <is>
          <t>276</t>
        </is>
      </c>
      <c r="N2" t="inlineStr">
        <is>
          <t>620</t>
        </is>
      </c>
      <c r="O2" t="inlineStr">
        <is>
          <t>559</t>
        </is>
      </c>
      <c r="P2" t="inlineStr">
        <is>
          <t>295</t>
        </is>
      </c>
      <c r="Q2" t="inlineStr">
        <is>
          <t>702</t>
        </is>
      </c>
      <c r="R2" t="inlineStr">
        <is>
          <t>469</t>
        </is>
      </c>
      <c r="S2" t="inlineStr">
        <is>
          <t>398</t>
        </is>
      </c>
      <c r="T2" t="inlineStr">
        <is>
          <t>570</t>
        </is>
      </c>
      <c r="U2" t="inlineStr">
        <is>
          <t>486</t>
        </is>
      </c>
      <c r="V2" t="inlineStr">
        <is>
          <t>525</t>
        </is>
      </c>
      <c r="W2" t="inlineStr">
        <is>
          <t>1,431</t>
        </is>
      </c>
      <c r="X2" t="inlineStr">
        <is>
          <t>2,192</t>
        </is>
      </c>
      <c r="Y2" t="inlineStr">
        <is>
          <t>1,243</t>
        </is>
      </c>
      <c r="Z2" t="inlineStr">
        <is>
          <t>1,485</t>
        </is>
      </c>
      <c r="AA2" t="inlineStr">
        <is>
          <t>2,913</t>
        </is>
      </c>
      <c r="AB2" t="inlineStr">
        <is>
          <t>2,160</t>
        </is>
      </c>
      <c r="AC2" t="inlineStr">
        <is>
          <t>2,459</t>
        </is>
      </c>
      <c r="AD2" t="inlineStr">
        <is>
          <t>2,880</t>
        </is>
      </c>
      <c r="AE2" t="inlineStr">
        <is>
          <t>4,150</t>
        </is>
      </c>
      <c r="AF2" t="inlineStr">
        <is>
          <t>2,287</t>
        </is>
      </c>
      <c r="AG2" t="inlineStr">
        <is>
          <t>4,140</t>
        </is>
      </c>
      <c r="AH2" t="inlineStr">
        <is>
          <t>5,109</t>
        </is>
      </c>
      <c r="AI2" t="inlineStr">
        <is>
          <t>6,506</t>
        </is>
      </c>
      <c r="AJ2" t="inlineStr">
        <is>
          <t>7,152</t>
        </is>
      </c>
      <c r="AK2" t="inlineStr">
        <is>
          <t>7,624</t>
        </is>
      </c>
      <c r="AL2" t="inlineStr">
        <is>
          <t>7,763</t>
        </is>
      </c>
      <c r="AM2" t="inlineStr">
        <is>
          <t>8,262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355</t>
        </is>
      </c>
      <c r="L3" t="inlineStr">
        <is>
          <t>428</t>
        </is>
      </c>
      <c r="M3" t="inlineStr">
        <is>
          <t>11</t>
        </is>
      </c>
      <c r="N3" t="inlineStr">
        <is>
          <t>368</t>
        </is>
      </c>
      <c r="O3" t="inlineStr">
        <is>
          <t>91</t>
        </is>
      </c>
      <c r="P3" t="inlineStr">
        <is>
          <t>1,319</t>
        </is>
      </c>
      <c r="Q3" t="inlineStr">
        <is>
          <t>1,765</t>
        </is>
      </c>
      <c r="R3" t="inlineStr">
        <is>
          <t>1,209</t>
        </is>
      </c>
      <c r="S3" t="inlineStr">
        <is>
          <t>588</t>
        </is>
      </c>
      <c r="T3" t="inlineStr">
        <is>
          <t>352</t>
        </is>
      </c>
      <c r="U3" t="inlineStr">
        <is>
          <t>745</t>
        </is>
      </c>
      <c r="V3" t="inlineStr">
        <is>
          <t>766</t>
        </is>
      </c>
      <c r="W3" t="inlineStr">
        <is>
          <t>1,648</t>
        </is>
      </c>
      <c r="X3" t="inlineStr">
        <is>
          <t>424</t>
        </is>
      </c>
      <c r="Y3" t="inlineStr">
        <is>
          <t>119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100</t>
        </is>
      </c>
      <c r="AD3" t="inlineStr">
        <is>
          <t>221</t>
        </is>
      </c>
      <c r="AE3" t="inlineStr">
        <is>
          <t>384</t>
        </is>
      </c>
      <c r="AF3" t="inlineStr">
        <is>
          <t>1,234</t>
        </is>
      </c>
      <c r="AG3" t="inlineStr">
        <is>
          <t>258</t>
        </is>
      </c>
      <c r="AH3" t="inlineStr">
        <is>
          <t>319</t>
        </is>
      </c>
      <c r="AI3" t="inlineStr">
        <is>
          <t>296</t>
        </is>
      </c>
      <c r="AJ3" t="inlineStr">
        <is>
          <t>803</t>
        </is>
      </c>
      <c r="AK3" t="inlineStr">
        <is>
          <t>518</t>
        </is>
      </c>
      <c r="AL3" t="inlineStr">
        <is>
          <t>870</t>
        </is>
      </c>
      <c r="AM3" t="inlineStr">
        <is>
          <t>1,069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433</t>
        </is>
      </c>
      <c r="L4" t="inlineStr">
        <is>
          <t>556</t>
        </is>
      </c>
      <c r="M4" t="inlineStr">
        <is>
          <t>287</t>
        </is>
      </c>
      <c r="N4" t="inlineStr">
        <is>
          <t>988</t>
        </is>
      </c>
      <c r="O4" t="inlineStr">
        <is>
          <t>650</t>
        </is>
      </c>
      <c r="P4" t="inlineStr">
        <is>
          <t>1,614</t>
        </is>
      </c>
      <c r="Q4" t="inlineStr">
        <is>
          <t>2,466</t>
        </is>
      </c>
      <c r="R4" t="inlineStr">
        <is>
          <t>1,678</t>
        </is>
      </c>
      <c r="S4" t="inlineStr">
        <is>
          <t>986</t>
        </is>
      </c>
      <c r="T4" t="inlineStr">
        <is>
          <t>922</t>
        </is>
      </c>
      <c r="U4" t="inlineStr">
        <is>
          <t>1,231</t>
        </is>
      </c>
      <c r="V4" t="inlineStr">
        <is>
          <t>1,290</t>
        </is>
      </c>
      <c r="W4" t="inlineStr">
        <is>
          <t>3,079</t>
        </is>
      </c>
      <c r="X4" t="inlineStr">
        <is>
          <t>2,616</t>
        </is>
      </c>
      <c r="Y4" t="inlineStr">
        <is>
          <t>1,362</t>
        </is>
      </c>
      <c r="Z4" t="inlineStr">
        <is>
          <t>1,485</t>
        </is>
      </c>
      <c r="AA4" t="inlineStr">
        <is>
          <t>2,913</t>
        </is>
      </c>
      <c r="AB4" t="inlineStr">
        <is>
          <t>2,160</t>
        </is>
      </c>
      <c r="AC4" t="inlineStr">
        <is>
          <t>2,559</t>
        </is>
      </c>
      <c r="AD4" t="inlineStr">
        <is>
          <t>3,101</t>
        </is>
      </c>
      <c r="AE4" t="inlineStr">
        <is>
          <t>4,534</t>
        </is>
      </c>
      <c r="AF4" t="inlineStr">
        <is>
          <t>3,521</t>
        </is>
      </c>
      <c r="AG4" t="inlineStr">
        <is>
          <t>4,398</t>
        </is>
      </c>
      <c r="AH4" t="inlineStr">
        <is>
          <t>5,428</t>
        </is>
      </c>
      <c r="AI4" t="inlineStr">
        <is>
          <t>6,802</t>
        </is>
      </c>
      <c r="AJ4" t="inlineStr">
        <is>
          <t>7,955</t>
        </is>
      </c>
      <c r="AK4" t="inlineStr">
        <is>
          <t>8,142</t>
        </is>
      </c>
      <c r="AL4" t="inlineStr">
        <is>
          <t>8,633</t>
        </is>
      </c>
      <c r="AM4" t="inlineStr">
        <is>
          <t>9,331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236</t>
        </is>
      </c>
      <c r="L5" t="inlineStr">
        <is>
          <t>455</t>
        </is>
      </c>
      <c r="M5" t="inlineStr">
        <is>
          <t>347</t>
        </is>
      </c>
      <c r="N5" t="inlineStr">
        <is>
          <t>459</t>
        </is>
      </c>
      <c r="O5" t="inlineStr">
        <is>
          <t>490</t>
        </is>
      </c>
      <c r="P5" t="inlineStr">
        <is>
          <t>693</t>
        </is>
      </c>
      <c r="Q5" t="inlineStr">
        <is>
          <t>1,574</t>
        </is>
      </c>
      <c r="R5" t="inlineStr">
        <is>
          <t>792</t>
        </is>
      </c>
      <c r="S5" t="inlineStr">
        <is>
          <t>538</t>
        </is>
      </c>
      <c r="T5" t="inlineStr">
        <is>
          <t>643</t>
        </is>
      </c>
      <c r="U5" t="inlineStr">
        <is>
          <t>774</t>
        </is>
      </c>
      <c r="V5" t="inlineStr">
        <is>
          <t>794</t>
        </is>
      </c>
      <c r="W5" t="inlineStr">
        <is>
          <t>956</t>
        </is>
      </c>
      <c r="X5" t="inlineStr">
        <is>
          <t>994</t>
        </is>
      </c>
      <c r="Y5" t="inlineStr">
        <is>
          <t>1,032</t>
        </is>
      </c>
      <c r="Z5" t="inlineStr">
        <is>
          <t>798</t>
        </is>
      </c>
      <c r="AA5" t="inlineStr">
        <is>
          <t>1,531</t>
        </is>
      </c>
      <c r="AB5" t="inlineStr">
        <is>
          <t>1,497</t>
        </is>
      </c>
      <c r="AC5" t="inlineStr">
        <is>
          <t>1,289</t>
        </is>
      </c>
      <c r="AD5" t="inlineStr">
        <is>
          <t>2,329</t>
        </is>
      </c>
      <c r="AE5" t="inlineStr">
        <is>
          <t>2,906</t>
        </is>
      </c>
      <c r="AF5" t="inlineStr">
        <is>
          <t>2,507</t>
        </is>
      </c>
      <c r="AG5" t="inlineStr">
        <is>
          <t>2,068</t>
        </is>
      </c>
      <c r="AH5" t="inlineStr">
        <is>
          <t>3,759</t>
        </is>
      </c>
      <c r="AI5" t="inlineStr">
        <is>
          <t>5,478</t>
        </is>
      </c>
      <c r="AJ5" t="inlineStr">
        <is>
          <t>3,195</t>
        </is>
      </c>
      <c r="AK5" t="inlineStr">
        <is>
          <t>3,912</t>
        </is>
      </c>
      <c r="AL5" t="inlineStr">
        <is>
          <t>5,311</t>
        </is>
      </c>
      <c r="AM5" t="inlineStr">
        <is>
          <t>5,130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101</t>
        </is>
      </c>
      <c r="L6" t="inlineStr">
        <is>
          <t>205</t>
        </is>
      </c>
      <c r="M6" t="inlineStr">
        <is>
          <t>251</t>
        </is>
      </c>
      <c r="N6" t="inlineStr">
        <is>
          <t>454</t>
        </is>
      </c>
      <c r="O6" t="inlineStr">
        <is>
          <t>291</t>
        </is>
      </c>
      <c r="P6" t="inlineStr">
        <is>
          <t>366</t>
        </is>
      </c>
      <c r="Q6" t="inlineStr">
        <is>
          <t>705</t>
        </is>
      </c>
      <c r="R6" t="inlineStr">
        <is>
          <t>491</t>
        </is>
      </c>
      <c r="S6" t="inlineStr">
        <is>
          <t>545</t>
        </is>
      </c>
      <c r="T6" t="inlineStr">
        <is>
          <t>417</t>
        </is>
      </c>
      <c r="U6" t="inlineStr">
        <is>
          <t>578</t>
        </is>
      </c>
      <c r="V6" t="inlineStr">
        <is>
          <t>772</t>
        </is>
      </c>
      <c r="W6" t="inlineStr">
        <is>
          <t>963</t>
        </is>
      </c>
      <c r="X6" t="inlineStr">
        <is>
          <t>1,532</t>
        </is>
      </c>
      <c r="Y6" t="inlineStr">
        <is>
          <t>1,291</t>
        </is>
      </c>
      <c r="Z6" t="inlineStr">
        <is>
          <t>987</t>
        </is>
      </c>
      <c r="AA6" t="inlineStr">
        <is>
          <t>1,770</t>
        </is>
      </c>
      <c r="AB6" t="inlineStr">
        <is>
          <t>2,080</t>
        </is>
      </c>
      <c r="AC6" t="inlineStr">
        <is>
          <t>1,812</t>
        </is>
      </c>
      <c r="AD6" t="inlineStr">
        <is>
          <t>2,649</t>
        </is>
      </c>
      <c r="AE6" t="inlineStr">
        <is>
          <t>2,455</t>
        </is>
      </c>
      <c r="AF6" t="inlineStr">
        <is>
          <t>2,340</t>
        </is>
      </c>
      <c r="AG6" t="inlineStr">
        <is>
          <t>2,889</t>
        </is>
      </c>
      <c r="AH6" t="inlineStr">
        <is>
          <t>3,123</t>
        </is>
      </c>
      <c r="AI6" t="inlineStr">
        <is>
          <t>3,595</t>
        </is>
      </c>
      <c r="AJ6" t="inlineStr">
        <is>
          <t>5,118</t>
        </is>
      </c>
      <c r="AK6" t="inlineStr">
        <is>
          <t>5,607</t>
        </is>
      </c>
      <c r="AL6" t="inlineStr">
        <is>
          <t>4,487</t>
        </is>
      </c>
      <c r="AM6" t="inlineStr">
        <is>
          <t>6,663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23</t>
        </is>
      </c>
      <c r="L7" t="inlineStr">
        <is>
          <t>58</t>
        </is>
      </c>
      <c r="M7" t="inlineStr">
        <is>
          <t>79</t>
        </is>
      </c>
      <c r="N7" t="inlineStr">
        <is>
          <t>71</t>
        </is>
      </c>
      <c r="O7" t="inlineStr">
        <is>
          <t>68</t>
        </is>
      </c>
      <c r="P7" t="inlineStr">
        <is>
          <t>157</t>
        </is>
      </c>
      <c r="Q7" t="inlineStr">
        <is>
          <t>160</t>
        </is>
      </c>
      <c r="R7" t="inlineStr">
        <is>
          <t>177</t>
        </is>
      </c>
      <c r="S7" t="inlineStr">
        <is>
          <t>50</t>
        </is>
      </c>
      <c r="T7" t="inlineStr">
        <is>
          <t>55</t>
        </is>
      </c>
      <c r="U7" t="inlineStr">
        <is>
          <t>56</t>
        </is>
      </c>
      <c r="V7" t="inlineStr">
        <is>
          <t>69</t>
        </is>
      </c>
      <c r="W7" t="inlineStr">
        <is>
          <t>103</t>
        </is>
      </c>
      <c r="X7" t="inlineStr">
        <is>
          <t>92</t>
        </is>
      </c>
      <c r="Y7" t="inlineStr">
        <is>
          <t>94</t>
        </is>
      </c>
      <c r="Z7" t="inlineStr">
        <is>
          <t>74</t>
        </is>
      </c>
      <c r="AA7" t="inlineStr">
        <is>
          <t>119</t>
        </is>
      </c>
      <c r="AB7" t="inlineStr">
        <is>
          <t>95</t>
        </is>
      </c>
      <c r="AC7" t="inlineStr">
        <is>
          <t>98</t>
        </is>
      </c>
      <c r="AD7" t="inlineStr">
        <is>
          <t>832</t>
        </is>
      </c>
      <c r="AE7" t="inlineStr">
        <is>
          <t>350</t>
        </is>
      </c>
      <c r="AF7" t="inlineStr">
        <is>
          <t>228</t>
        </is>
      </c>
      <c r="AG7" t="inlineStr">
        <is>
          <t>140</t>
        </is>
      </c>
      <c r="AH7" t="inlineStr">
        <is>
          <t>147</t>
        </is>
      </c>
      <c r="AI7" t="inlineStr">
        <is>
          <t>164</t>
        </is>
      </c>
      <c r="AJ7" t="inlineStr">
        <is>
          <t>235</t>
        </is>
      </c>
      <c r="AK7" t="inlineStr">
        <is>
          <t>304</t>
        </is>
      </c>
      <c r="AL7" t="inlineStr">
        <is>
          <t>1,476</t>
        </is>
      </c>
      <c r="AM7" t="inlineStr">
        <is>
          <t>657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793</t>
        </is>
      </c>
      <c r="L8" t="inlineStr">
        <is>
          <t>1,274</t>
        </is>
      </c>
      <c r="M8" t="inlineStr">
        <is>
          <t>964</t>
        </is>
      </c>
      <c r="N8" t="inlineStr">
        <is>
          <t>1,972</t>
        </is>
      </c>
      <c r="O8" t="inlineStr">
        <is>
          <t>1,499</t>
        </is>
      </c>
      <c r="P8" t="inlineStr">
        <is>
          <t>2,830</t>
        </is>
      </c>
      <c r="Q8" t="inlineStr">
        <is>
          <t>4,904</t>
        </is>
      </c>
      <c r="R8" t="inlineStr">
        <is>
          <t>3,138</t>
        </is>
      </c>
      <c r="S8" t="inlineStr">
        <is>
          <t>2,119</t>
        </is>
      </c>
      <c r="T8" t="inlineStr">
        <is>
          <t>2,037</t>
        </is>
      </c>
      <c r="U8" t="inlineStr">
        <is>
          <t>2,639</t>
        </is>
      </c>
      <c r="V8" t="inlineStr">
        <is>
          <t>2,926</t>
        </is>
      </c>
      <c r="W8" t="inlineStr">
        <is>
          <t>5,101</t>
        </is>
      </c>
      <c r="X8" t="inlineStr">
        <is>
          <t>5,234</t>
        </is>
      </c>
      <c r="Y8" t="inlineStr">
        <is>
          <t>3,779</t>
        </is>
      </c>
      <c r="Z8" t="inlineStr">
        <is>
          <t>3,344</t>
        </is>
      </c>
      <c r="AA8" t="inlineStr">
        <is>
          <t>6,333</t>
        </is>
      </c>
      <c r="AB8" t="inlineStr">
        <is>
          <t>5,832</t>
        </is>
      </c>
      <c r="AC8" t="inlineStr">
        <is>
          <t>5,758</t>
        </is>
      </c>
      <c r="AD8" t="inlineStr">
        <is>
          <t>8,911</t>
        </is>
      </c>
      <c r="AE8" t="inlineStr">
        <is>
          <t>10,245</t>
        </is>
      </c>
      <c r="AF8" t="inlineStr">
        <is>
          <t>8,596</t>
        </is>
      </c>
      <c r="AG8" t="inlineStr">
        <is>
          <t>9,495</t>
        </is>
      </c>
      <c r="AH8" t="inlineStr">
        <is>
          <t>12,457</t>
        </is>
      </c>
      <c r="AI8" t="inlineStr">
        <is>
          <t>16,039</t>
        </is>
      </c>
      <c r="AJ8" t="inlineStr">
        <is>
          <t>16,503</t>
        </is>
      </c>
      <c r="AK8" t="inlineStr">
        <is>
          <t>17,965</t>
        </is>
      </c>
      <c r="AL8" t="inlineStr">
        <is>
          <t>19,907</t>
        </is>
      </c>
      <c r="AM8" t="inlineStr">
        <is>
          <t>21,781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664</t>
        </is>
      </c>
      <c r="L9" t="inlineStr">
        <is>
          <t>1,386</t>
        </is>
      </c>
      <c r="M9" t="inlineStr">
        <is>
          <t>2,708</t>
        </is>
      </c>
      <c r="N9" t="inlineStr">
        <is>
          <t>2,761</t>
        </is>
      </c>
      <c r="O9" t="inlineStr">
        <is>
          <t>3,031</t>
        </is>
      </c>
      <c r="P9" t="inlineStr">
        <is>
          <t>3,800</t>
        </is>
      </c>
      <c r="Q9" t="inlineStr">
        <is>
          <t>4,258</t>
        </is>
      </c>
      <c r="R9" t="inlineStr">
        <is>
          <t>4,704</t>
        </is>
      </c>
      <c r="S9" t="inlineStr">
        <is>
          <t>4,700</t>
        </is>
      </c>
      <c r="T9" t="inlineStr">
        <is>
          <t>4,511</t>
        </is>
      </c>
      <c r="U9" t="inlineStr">
        <is>
          <t>4,713</t>
        </is>
      </c>
      <c r="V9" t="inlineStr">
        <is>
          <t>4,684</t>
        </is>
      </c>
      <c r="W9" t="inlineStr">
        <is>
          <t>5,888</t>
        </is>
      </c>
      <c r="X9" t="inlineStr">
        <is>
          <t>8,279</t>
        </is>
      </c>
      <c r="Y9" t="inlineStr">
        <is>
          <t>8,811</t>
        </is>
      </c>
      <c r="Z9" t="inlineStr">
        <is>
          <t>7,081</t>
        </is>
      </c>
      <c r="AA9" t="inlineStr">
        <is>
          <t>6,601</t>
        </is>
      </c>
      <c r="AB9" t="inlineStr">
        <is>
          <t>7,555</t>
        </is>
      </c>
      <c r="AC9" t="inlineStr">
        <is>
          <t>7,103</t>
        </is>
      </c>
      <c r="AD9" t="inlineStr">
        <is>
          <t>7,626</t>
        </is>
      </c>
      <c r="AE9" t="inlineStr">
        <is>
          <t>8,682</t>
        </is>
      </c>
      <c r="AF9" t="inlineStr">
        <is>
          <t>10,554</t>
        </is>
      </c>
      <c r="AG9" t="inlineStr">
        <is>
          <t>14,686</t>
        </is>
      </c>
      <c r="AH9" t="inlineStr">
        <is>
          <t>19,431</t>
        </is>
      </c>
      <c r="AI9" t="inlineStr">
        <is>
          <t>23,672</t>
        </is>
      </c>
      <c r="AJ9" t="inlineStr">
        <is>
          <t>28,240</t>
        </is>
      </c>
      <c r="AK9" t="inlineStr">
        <is>
          <t>31,615</t>
        </is>
      </c>
      <c r="AL9" t="inlineStr">
        <is>
          <t>33,764</t>
        </is>
      </c>
      <c r="AM9" t="inlineStr">
        <is>
          <t>39,227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502</t>
        </is>
      </c>
      <c r="X10" t="inlineStr">
        <is>
          <t>515</t>
        </is>
      </c>
      <c r="Y10" t="inlineStr">
        <is>
          <t>58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104</t>
        </is>
      </c>
      <c r="AH10" t="inlineStr">
        <is>
          <t>1,228</t>
        </is>
      </c>
      <c r="AI10" t="inlineStr">
        <is>
          <t>1,228</t>
        </is>
      </c>
      <c r="AJ10" t="inlineStr">
        <is>
          <t>1,228</t>
        </is>
      </c>
      <c r="AK10" t="inlineStr">
        <is>
          <t>1,228</t>
        </is>
      </c>
      <c r="AL10" t="inlineStr">
        <is>
          <t>1,228</t>
        </is>
      </c>
      <c r="AM10" t="inlineStr">
        <is>
          <t>1,228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48</t>
        </is>
      </c>
      <c r="L11" t="inlineStr">
        <is>
          <t>42</t>
        </is>
      </c>
      <c r="M11" t="inlineStr">
        <is>
          <t>43</t>
        </is>
      </c>
      <c r="N11" t="inlineStr">
        <is>
          <t>51</t>
        </is>
      </c>
      <c r="O11" t="inlineStr">
        <is>
          <t>85</t>
        </is>
      </c>
      <c r="P11" t="inlineStr">
        <is>
          <t>213</t>
        </is>
      </c>
      <c r="Q11" t="inlineStr">
        <is>
          <t>213</t>
        </is>
      </c>
      <c r="R11" t="inlineStr">
        <is>
          <t>198</t>
        </is>
      </c>
      <c r="S11" t="inlineStr">
        <is>
          <t>317</t>
        </is>
      </c>
      <c r="T11" t="inlineStr">
        <is>
          <t>290</t>
        </is>
      </c>
      <c r="U11" t="inlineStr">
        <is>
          <t>276</t>
        </is>
      </c>
      <c r="V11" t="inlineStr">
        <is>
          <t>260</t>
        </is>
      </c>
      <c r="W11" t="inlineStr">
        <is>
          <t>388</t>
        </is>
      </c>
      <c r="X11" t="inlineStr">
        <is>
          <t>401</t>
        </is>
      </c>
      <c r="Y11" t="inlineStr">
        <is>
          <t>364</t>
        </is>
      </c>
      <c r="Z11" t="inlineStr">
        <is>
          <t>344</t>
        </is>
      </c>
      <c r="AA11" t="inlineStr">
        <is>
          <t>323</t>
        </is>
      </c>
      <c r="AB11" t="inlineStr">
        <is>
          <t>- -</t>
        </is>
      </c>
      <c r="AC11" t="inlineStr">
        <is>
          <t>- -</t>
        </is>
      </c>
      <c r="AD11" t="inlineStr">
        <is>
          <t>386</t>
        </is>
      </c>
      <c r="AE11" t="inlineStr">
        <is>
          <t>468</t>
        </is>
      </c>
      <c r="AF11" t="inlineStr">
        <is>
          <t>449</t>
        </is>
      </c>
      <c r="AG11" t="inlineStr">
        <is>
          <t>464</t>
        </is>
      </c>
      <c r="AH11" t="inlineStr">
        <is>
          <t>387</t>
        </is>
      </c>
      <c r="AI11" t="inlineStr">
        <is>
          <t>331</t>
        </is>
      </c>
      <c r="AJ11" t="inlineStr">
        <is>
          <t>340</t>
        </is>
      </c>
      <c r="AK11" t="inlineStr">
        <is>
          <t>334</t>
        </is>
      </c>
      <c r="AL11" t="inlineStr">
        <is>
          <t>349</t>
        </is>
      </c>
      <c r="AM11" t="inlineStr">
        <is>
          <t>421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48</t>
        </is>
      </c>
      <c r="L12" t="inlineStr">
        <is>
          <t>42</t>
        </is>
      </c>
      <c r="M12" t="inlineStr">
        <is>
          <t>43</t>
        </is>
      </c>
      <c r="N12" t="inlineStr">
        <is>
          <t>51</t>
        </is>
      </c>
      <c r="O12" t="inlineStr">
        <is>
          <t>85</t>
        </is>
      </c>
      <c r="P12" t="inlineStr">
        <is>
          <t>213</t>
        </is>
      </c>
      <c r="Q12" t="inlineStr">
        <is>
          <t>213</t>
        </is>
      </c>
      <c r="R12" t="inlineStr">
        <is>
          <t>198</t>
        </is>
      </c>
      <c r="S12" t="inlineStr">
        <is>
          <t>317</t>
        </is>
      </c>
      <c r="T12" t="inlineStr">
        <is>
          <t>290</t>
        </is>
      </c>
      <c r="U12" t="inlineStr">
        <is>
          <t>276</t>
        </is>
      </c>
      <c r="V12" t="inlineStr">
        <is>
          <t>260</t>
        </is>
      </c>
      <c r="W12" t="inlineStr">
        <is>
          <t>890</t>
        </is>
      </c>
      <c r="X12" t="inlineStr">
        <is>
          <t>916</t>
        </is>
      </c>
      <c r="Y12" t="inlineStr">
        <is>
          <t>422</t>
        </is>
      </c>
      <c r="Z12" t="inlineStr">
        <is>
          <t>344</t>
        </is>
      </c>
      <c r="AA12" t="inlineStr">
        <is>
          <t>323</t>
        </is>
      </c>
      <c r="AB12" t="inlineStr">
        <is>
          <t>414</t>
        </is>
      </c>
      <c r="AC12" t="inlineStr">
        <is>
          <t>371</t>
        </is>
      </c>
      <c r="AD12" t="inlineStr">
        <is>
          <t>386</t>
        </is>
      </c>
      <c r="AE12" t="inlineStr">
        <is>
          <t>468</t>
        </is>
      </c>
      <c r="AF12" t="inlineStr">
        <is>
          <t>449</t>
        </is>
      </c>
      <c r="AG12" t="inlineStr">
        <is>
          <t>568</t>
        </is>
      </c>
      <c r="AH12" t="inlineStr">
        <is>
          <t>1,615</t>
        </is>
      </c>
      <c r="AI12" t="inlineStr">
        <is>
          <t>1,559</t>
        </is>
      </c>
      <c r="AJ12" t="inlineStr">
        <is>
          <t>1,568</t>
        </is>
      </c>
      <c r="AK12" t="inlineStr">
        <is>
          <t>1,562</t>
        </is>
      </c>
      <c r="AL12" t="inlineStr">
        <is>
          <t>1,577</t>
        </is>
      </c>
      <c r="AM12" t="inlineStr">
        <is>
          <t>1,649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315</t>
        </is>
      </c>
      <c r="AA13" t="inlineStr">
        <is>
          <t>582</t>
        </is>
      </c>
      <c r="AB13" t="inlineStr">
        <is>
          <t>483</t>
        </is>
      </c>
      <c r="AC13" t="inlineStr">
        <is>
          <t>763</t>
        </is>
      </c>
      <c r="AD13" t="inlineStr">
        <is>
          <t>895</t>
        </is>
      </c>
      <c r="AE13" t="inlineStr">
        <is>
          <t>1,790</t>
        </is>
      </c>
      <c r="AF13" t="inlineStr">
        <is>
          <t>3,492</t>
        </is>
      </c>
      <c r="AG13" t="inlineStr">
        <is>
          <t>1,778</t>
        </is>
      </c>
      <c r="AH13" t="inlineStr">
        <is>
          <t>633</t>
        </is>
      </c>
      <c r="AI13" t="inlineStr">
        <is>
          <t>473</t>
        </is>
      </c>
      <c r="AJ13" t="inlineStr">
        <is>
          <t>1,164</t>
        </is>
      </c>
      <c r="AK13" t="inlineStr">
        <is>
          <t>1,048</t>
        </is>
      </c>
      <c r="AL13" t="inlineStr">
        <is>
          <t>1,765</t>
        </is>
      </c>
      <c r="AM13" t="inlineStr">
        <is>
          <t>1,647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54</t>
        </is>
      </c>
      <c r="L14" t="inlineStr">
        <is>
          <t>- -</t>
        </is>
      </c>
      <c r="M14" t="inlineStr">
        <is>
          <t>157</t>
        </is>
      </c>
      <c r="N14" t="inlineStr">
        <is>
          <t>240</t>
        </is>
      </c>
      <c r="O14" t="inlineStr">
        <is>
          <t>284</t>
        </is>
      </c>
      <c r="P14" t="inlineStr">
        <is>
          <t>309</t>
        </is>
      </c>
      <c r="Q14" t="inlineStr">
        <is>
          <t>- -</t>
        </is>
      </c>
      <c r="R14" t="inlineStr">
        <is>
          <t>19</t>
        </is>
      </c>
      <c r="S14" t="inlineStr">
        <is>
          <t>- -</t>
        </is>
      </c>
      <c r="T14" t="inlineStr">
        <is>
          <t>84</t>
        </is>
      </c>
      <c r="U14" t="inlineStr">
        <is>
          <t>41</t>
        </is>
      </c>
      <c r="V14" t="inlineStr">
        <is>
          <t>30</t>
        </is>
      </c>
      <c r="W14" t="inlineStr">
        <is>
          <t>49</t>
        </is>
      </c>
      <c r="X14" t="inlineStr">
        <is>
          <t>65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861</t>
        </is>
      </c>
      <c r="AE14" t="inlineStr">
        <is>
          <t>816</t>
        </is>
      </c>
      <c r="AF14" t="inlineStr">
        <is>
          <t>597</t>
        </is>
      </c>
      <c r="AG14" t="inlineStr">
        <is>
          <t>657</t>
        </is>
      </c>
      <c r="AH14" t="inlineStr">
        <is>
          <t>766</t>
        </is>
      </c>
      <c r="AI14" t="inlineStr">
        <is>
          <t>1,022</t>
        </is>
      </c>
      <c r="AJ14" t="inlineStr">
        <is>
          <t>837</t>
        </is>
      </c>
      <c r="AK14" t="inlineStr">
        <is>
          <t>707</t>
        </is>
      </c>
      <c r="AL14" t="inlineStr">
        <is>
          <t>782</t>
        </is>
      </c>
      <c r="AM14" t="inlineStr">
        <is>
          <t>702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(29)</t>
        </is>
      </c>
      <c r="L15" t="inlineStr">
        <is>
          <t>74</t>
        </is>
      </c>
      <c r="M15" t="inlineStr">
        <is>
          <t>(120)</t>
        </is>
      </c>
      <c r="N15" t="inlineStr">
        <is>
          <t>(173)</t>
        </is>
      </c>
      <c r="O15" t="inlineStr">
        <is>
          <t>(211)</t>
        </is>
      </c>
      <c r="P15" t="inlineStr">
        <is>
          <t>(187)</t>
        </is>
      </c>
      <c r="Q15" t="inlineStr">
        <is>
          <t>257</t>
        </is>
      </c>
      <c r="R15" t="inlineStr">
        <is>
          <t>304</t>
        </is>
      </c>
      <c r="S15" t="inlineStr">
        <is>
          <t>419</t>
        </is>
      </c>
      <c r="T15" t="inlineStr">
        <is>
          <t>237</t>
        </is>
      </c>
      <c r="U15" t="inlineStr">
        <is>
          <t>91</t>
        </is>
      </c>
      <c r="V15" t="inlineStr">
        <is>
          <t>107</t>
        </is>
      </c>
      <c r="W15" t="inlineStr">
        <is>
          <t>293</t>
        </is>
      </c>
      <c r="X15" t="inlineStr">
        <is>
          <t>324</t>
        </is>
      </c>
      <c r="Y15" t="inlineStr">
        <is>
          <t>418</t>
        </is>
      </c>
      <c r="Z15" t="inlineStr">
        <is>
          <t>371</t>
        </is>
      </c>
      <c r="AA15" t="inlineStr">
        <is>
          <t>854</t>
        </is>
      </c>
      <c r="AB15" t="inlineStr">
        <is>
          <t>468</t>
        </is>
      </c>
      <c r="AC15" t="inlineStr">
        <is>
          <t>333</t>
        </is>
      </c>
      <c r="AD15" t="inlineStr">
        <is>
          <t>439</t>
        </is>
      </c>
      <c r="AE15" t="inlineStr">
        <is>
          <t>497</t>
        </is>
      </c>
      <c r="AF15" t="inlineStr">
        <is>
          <t>455</t>
        </is>
      </c>
      <c r="AG15" t="inlineStr">
        <is>
          <t>356</t>
        </is>
      </c>
      <c r="AH15" t="inlineStr">
        <is>
          <t>434</t>
        </is>
      </c>
      <c r="AI15" t="inlineStr">
        <is>
          <t>611</t>
        </is>
      </c>
      <c r="AJ15" t="inlineStr">
        <is>
          <t>575</t>
        </is>
      </c>
      <c r="AK15" t="inlineStr">
        <is>
          <t>781</t>
        </is>
      </c>
      <c r="AL15" t="inlineStr">
        <is>
          <t>1,054</t>
        </is>
      </c>
      <c r="AM15" t="inlineStr">
        <is>
          <t>1,277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737</t>
        </is>
      </c>
      <c r="L16" t="inlineStr">
        <is>
          <t>1,501</t>
        </is>
      </c>
      <c r="M16" t="inlineStr">
        <is>
          <t>2,788</t>
        </is>
      </c>
      <c r="N16" t="inlineStr">
        <is>
          <t>2,879</t>
        </is>
      </c>
      <c r="O16" t="inlineStr">
        <is>
          <t>3,189</t>
        </is>
      </c>
      <c r="P16" t="inlineStr">
        <is>
          <t>4,135</t>
        </is>
      </c>
      <c r="Q16" t="inlineStr">
        <is>
          <t>4,727</t>
        </is>
      </c>
      <c r="R16" t="inlineStr">
        <is>
          <t>5,225</t>
        </is>
      </c>
      <c r="S16" t="inlineStr">
        <is>
          <t>5,436</t>
        </is>
      </c>
      <c r="T16" t="inlineStr">
        <is>
          <t>5,121</t>
        </is>
      </c>
      <c r="U16" t="inlineStr">
        <is>
          <t>5,121</t>
        </is>
      </c>
      <c r="V16" t="inlineStr">
        <is>
          <t>5,081</t>
        </is>
      </c>
      <c r="W16" t="inlineStr">
        <is>
          <t>7,120</t>
        </is>
      </c>
      <c r="X16" t="inlineStr">
        <is>
          <t>9,584</t>
        </is>
      </c>
      <c r="Y16" t="inlineStr">
        <is>
          <t>9,651</t>
        </is>
      </c>
      <c r="Z16" t="inlineStr">
        <is>
          <t>8,111</t>
        </is>
      </c>
      <c r="AA16" t="inlineStr">
        <is>
          <t>8,360</t>
        </is>
      </c>
      <c r="AB16" t="inlineStr">
        <is>
          <t>8,920</t>
        </is>
      </c>
      <c r="AC16" t="inlineStr">
        <is>
          <t>8,570</t>
        </is>
      </c>
      <c r="AD16" t="inlineStr">
        <is>
          <t>10,207</t>
        </is>
      </c>
      <c r="AE16" t="inlineStr">
        <is>
          <t>12,253</t>
        </is>
      </c>
      <c r="AF16" t="inlineStr">
        <is>
          <t>15,547</t>
        </is>
      </c>
      <c r="AG16" t="inlineStr">
        <is>
          <t>18,045</t>
        </is>
      </c>
      <c r="AH16" t="inlineStr">
        <is>
          <t>22,879</t>
        </is>
      </c>
      <c r="AI16" t="inlineStr">
        <is>
          <t>27,337</t>
        </is>
      </c>
      <c r="AJ16" t="inlineStr">
        <is>
          <t>32,384</t>
        </is>
      </c>
      <c r="AK16" t="inlineStr">
        <is>
          <t>35,713</t>
        </is>
      </c>
      <c r="AL16" t="inlineStr">
        <is>
          <t>38,942</t>
        </is>
      </c>
      <c r="AM16" t="inlineStr">
        <is>
          <t>44,502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1,530</t>
        </is>
      </c>
      <c r="L18" t="inlineStr">
        <is>
          <t>2,775</t>
        </is>
      </c>
      <c r="M18" t="inlineStr">
        <is>
          <t>3,752</t>
        </is>
      </c>
      <c r="N18" t="inlineStr">
        <is>
          <t>4,851</t>
        </is>
      </c>
      <c r="O18" t="inlineStr">
        <is>
          <t>4,688</t>
        </is>
      </c>
      <c r="P18" t="inlineStr">
        <is>
          <t>6,965</t>
        </is>
      </c>
      <c r="Q18" t="inlineStr">
        <is>
          <t>9,632</t>
        </is>
      </c>
      <c r="R18" t="inlineStr">
        <is>
          <t>8,363</t>
        </is>
      </c>
      <c r="S18" t="inlineStr">
        <is>
          <t>7,555</t>
        </is>
      </c>
      <c r="T18" t="inlineStr">
        <is>
          <t>7,158</t>
        </is>
      </c>
      <c r="U18" t="inlineStr">
        <is>
          <t>7,760</t>
        </is>
      </c>
      <c r="V18" t="inlineStr">
        <is>
          <t>8,006</t>
        </is>
      </c>
      <c r="W18" t="inlineStr">
        <is>
          <t>12,221</t>
        </is>
      </c>
      <c r="X18" t="inlineStr">
        <is>
          <t>14,818</t>
        </is>
      </c>
      <c r="Y18" t="inlineStr">
        <is>
          <t>13,430</t>
        </is>
      </c>
      <c r="Z18" t="inlineStr">
        <is>
          <t>11,455</t>
        </is>
      </c>
      <c r="AA18" t="inlineStr">
        <is>
          <t>14,693</t>
        </is>
      </c>
      <c r="AB18" t="inlineStr">
        <is>
          <t>14,752</t>
        </is>
      </c>
      <c r="AC18" t="inlineStr">
        <is>
          <t>14,328</t>
        </is>
      </c>
      <c r="AD18" t="inlineStr">
        <is>
          <t>19,118</t>
        </is>
      </c>
      <c r="AE18" t="inlineStr">
        <is>
          <t>22,498</t>
        </is>
      </c>
      <c r="AF18" t="inlineStr">
        <is>
          <t>24,143</t>
        </is>
      </c>
      <c r="AG18" t="inlineStr">
        <is>
          <t>27,540</t>
        </is>
      </c>
      <c r="AH18" t="inlineStr">
        <is>
          <t>35,336</t>
        </is>
      </c>
      <c r="AI18" t="inlineStr">
        <is>
          <t>43,376</t>
        </is>
      </c>
      <c r="AJ18" t="inlineStr">
        <is>
          <t>48,887</t>
        </is>
      </c>
      <c r="AK18" t="inlineStr">
        <is>
          <t>53,678</t>
        </is>
      </c>
      <c r="AL18" t="inlineStr">
        <is>
          <t>58,849</t>
        </is>
      </c>
      <c r="AM18" t="inlineStr">
        <is>
          <t>66,283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502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1,466</t>
        </is>
      </c>
      <c r="R19" t="inlineStr">
        <is>
          <t>512</t>
        </is>
      </c>
      <c r="S19" t="inlineStr">
        <is>
          <t>554</t>
        </is>
      </c>
      <c r="T19" t="inlineStr">
        <is>
          <t>715</t>
        </is>
      </c>
      <c r="U19" t="inlineStr">
        <is>
          <t>796</t>
        </is>
      </c>
      <c r="V19" t="inlineStr">
        <is>
          <t>753</t>
        </is>
      </c>
      <c r="W19" t="inlineStr">
        <is>
          <t>854</t>
        </is>
      </c>
      <c r="X19" t="inlineStr">
        <is>
          <t>856</t>
        </is>
      </c>
      <c r="Y19" t="inlineStr">
        <is>
          <t>597</t>
        </is>
      </c>
      <c r="Z19" t="inlineStr">
        <is>
          <t>526</t>
        </is>
      </c>
      <c r="AA19" t="inlineStr">
        <is>
          <t>799</t>
        </is>
      </c>
      <c r="AB19" t="inlineStr">
        <is>
          <t>- -</t>
        </is>
      </c>
      <c r="AC19" t="inlineStr">
        <is>
          <t>818</t>
        </is>
      </c>
      <c r="AD19" t="inlineStr">
        <is>
          <t>1,048</t>
        </is>
      </c>
      <c r="AE19" t="inlineStr">
        <is>
          <t>1,119</t>
        </is>
      </c>
      <c r="AF19" t="inlineStr">
        <is>
          <t>1,020</t>
        </is>
      </c>
      <c r="AG19" t="inlineStr">
        <is>
          <t>1,186</t>
        </is>
      </c>
      <c r="AH19" t="inlineStr">
        <is>
          <t>1,333</t>
        </is>
      </c>
      <c r="AI19" t="inlineStr">
        <is>
          <t>1,692</t>
        </is>
      </c>
      <c r="AJ19" t="inlineStr">
        <is>
          <t>1,677</t>
        </is>
      </c>
      <c r="AK19" t="inlineStr">
        <is>
          <t>2,191</t>
        </is>
      </c>
      <c r="AL19" t="inlineStr">
        <is>
          <t>1,744</t>
        </is>
      </c>
      <c r="AM19" t="inlineStr">
        <is>
          <t>2,142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27</t>
        </is>
      </c>
      <c r="M20" t="inlineStr">
        <is>
          <t>90</t>
        </is>
      </c>
      <c r="N20" t="inlineStr">
        <is>
          <t>11</t>
        </is>
      </c>
      <c r="O20" t="inlineStr">
        <is>
          <t>10</t>
        </is>
      </c>
      <c r="P20" t="inlineStr">
        <is>
          <t>- -</t>
        </is>
      </c>
      <c r="Q20" t="inlineStr">
        <is>
          <t>48</t>
        </is>
      </c>
      <c r="R20" t="inlineStr">
        <is>
          <t>- -</t>
        </is>
      </c>
      <c r="S20" t="inlineStr">
        <is>
          <t>- -</t>
        </is>
      </c>
      <c r="T20" t="inlineStr">
        <is>
          <t>89</t>
        </is>
      </c>
      <c r="U20" t="inlineStr">
        <is>
          <t>71</t>
        </is>
      </c>
      <c r="V20" t="inlineStr">
        <is>
          <t>147</t>
        </is>
      </c>
      <c r="W20" t="inlineStr">
        <is>
          <t>166</t>
        </is>
      </c>
      <c r="X20" t="inlineStr">
        <is>
          <t>423</t>
        </is>
      </c>
      <c r="Y20" t="inlineStr">
        <is>
          <t>275</t>
        </is>
      </c>
      <c r="Z20" t="inlineStr">
        <is>
          <t>424</t>
        </is>
      </c>
      <c r="AA20" t="inlineStr">
        <is>
          <t>712</t>
        </is>
      </c>
      <c r="AB20" t="inlineStr">
        <is>
          <t>140</t>
        </is>
      </c>
      <c r="AC20" t="inlineStr">
        <is>
          <t>224</t>
        </is>
      </c>
      <c r="AD20" t="inlineStr">
        <is>
          <t>1,585</t>
        </is>
      </c>
      <c r="AE20" t="inlineStr">
        <is>
          <t>1,638</t>
        </is>
      </c>
      <c r="AF20" t="inlineStr">
        <is>
          <t>1,089</t>
        </is>
      </c>
      <c r="AG20" t="inlineStr">
        <is>
          <t>756</t>
        </is>
      </c>
      <c r="AH20" t="inlineStr">
        <is>
          <t>1,262</t>
        </is>
      </c>
      <c r="AI20" t="inlineStr">
        <is>
          <t>859</t>
        </is>
      </c>
      <c r="AJ20" t="inlineStr">
        <is>
          <t>1,310</t>
        </is>
      </c>
      <c r="AK20" t="inlineStr">
        <is>
          <t>270</t>
        </is>
      </c>
      <c r="AL20" t="inlineStr">
        <is>
          <t>155</t>
        </is>
      </c>
      <c r="AM20" t="inlineStr">
        <is>
          <t>103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32</t>
        </is>
      </c>
      <c r="AA21" t="inlineStr">
        <is>
          <t>51</t>
        </is>
      </c>
      <c r="AB21" t="inlineStr">
        <is>
          <t>- -</t>
        </is>
      </c>
      <c r="AC21" t="inlineStr">
        <is>
          <t>25</t>
        </is>
      </c>
      <c r="AD21" t="inlineStr">
        <is>
          <t>47</t>
        </is>
      </c>
      <c r="AE21" t="inlineStr">
        <is>
          <t>71</t>
        </is>
      </c>
      <c r="AF21" t="inlineStr">
        <is>
          <t>85</t>
        </is>
      </c>
      <c r="AG21" t="inlineStr">
        <is>
          <t>41</t>
        </is>
      </c>
      <c r="AH21" t="inlineStr">
        <is>
          <t>163</t>
        </is>
      </c>
      <c r="AI21" t="inlineStr">
        <is>
          <t>402</t>
        </is>
      </c>
      <c r="AJ21" t="inlineStr">
        <is>
          <t>309</t>
        </is>
      </c>
      <c r="AK21" t="inlineStr">
        <is>
          <t>237</t>
        </is>
      </c>
      <c r="AL21" t="inlineStr">
        <is>
          <t>364</t>
        </is>
      </c>
      <c r="AM21" t="inlineStr">
        <is>
          <t>420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636</t>
        </is>
      </c>
      <c r="AK22" t="inlineStr">
        <is>
          <t>643</t>
        </is>
      </c>
      <c r="AL22" t="inlineStr">
        <is>
          <t>808</t>
        </is>
      </c>
      <c r="AM22" t="inlineStr">
        <is>
          <t>589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274</t>
        </is>
      </c>
      <c r="L23" t="inlineStr">
        <is>
          <t>60</t>
        </is>
      </c>
      <c r="M23" t="inlineStr">
        <is>
          <t>575</t>
        </is>
      </c>
      <c r="N23" t="inlineStr">
        <is>
          <t>739</t>
        </is>
      </c>
      <c r="O23" t="inlineStr">
        <is>
          <t>730</t>
        </is>
      </c>
      <c r="P23" t="inlineStr">
        <is>
          <t>922</t>
        </is>
      </c>
      <c r="Q23" t="inlineStr">
        <is>
          <t>46</t>
        </is>
      </c>
      <c r="R23" t="inlineStr">
        <is>
          <t>16</t>
        </is>
      </c>
      <c r="S23" t="inlineStr">
        <is>
          <t>185</t>
        </is>
      </c>
      <c r="T23" t="inlineStr">
        <is>
          <t>167</t>
        </is>
      </c>
      <c r="U23" t="inlineStr">
        <is>
          <t>70</t>
        </is>
      </c>
      <c r="V23" t="inlineStr">
        <is>
          <t>49</t>
        </is>
      </c>
      <c r="W23" t="inlineStr">
        <is>
          <t>588</t>
        </is>
      </c>
      <c r="X23" t="inlineStr">
        <is>
          <t>578</t>
        </is>
      </c>
      <c r="Y23" t="inlineStr">
        <is>
          <t>612</t>
        </is>
      </c>
      <c r="Z23" t="inlineStr">
        <is>
          <t>701</t>
        </is>
      </c>
      <c r="AA23" t="inlineStr">
        <is>
          <t>842</t>
        </is>
      </c>
      <c r="AB23" t="inlineStr">
        <is>
          <t>1,897</t>
        </is>
      </c>
      <c r="AC23" t="inlineStr">
        <is>
          <t>787</t>
        </is>
      </c>
      <c r="AD23" t="inlineStr">
        <is>
          <t>1,062</t>
        </is>
      </c>
      <c r="AE23" t="inlineStr">
        <is>
          <t>1,576</t>
        </is>
      </c>
      <c r="AF23" t="inlineStr">
        <is>
          <t>1,491</t>
        </is>
      </c>
      <c r="AG23" t="inlineStr">
        <is>
          <t>2,520</t>
        </is>
      </c>
      <c r="AH23" t="inlineStr">
        <is>
          <t>1,971</t>
        </is>
      </c>
      <c r="AI23" t="inlineStr">
        <is>
          <t>2,310</t>
        </is>
      </c>
      <c r="AJ23" t="inlineStr">
        <is>
          <t>3,094</t>
        </is>
      </c>
      <c r="AK23" t="inlineStr">
        <is>
          <t>3,937</t>
        </is>
      </c>
      <c r="AL23" t="inlineStr">
        <is>
          <t>4,161</t>
        </is>
      </c>
      <c r="AM23" t="inlineStr">
        <is>
          <t>4,874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274</t>
        </is>
      </c>
      <c r="L24" t="inlineStr">
        <is>
          <t>605</t>
        </is>
      </c>
      <c r="M24" t="inlineStr">
        <is>
          <t>665</t>
        </is>
      </c>
      <c r="N24" t="inlineStr">
        <is>
          <t>750</t>
        </is>
      </c>
      <c r="O24" t="inlineStr">
        <is>
          <t>740</t>
        </is>
      </c>
      <c r="P24" t="inlineStr">
        <is>
          <t>922</t>
        </is>
      </c>
      <c r="Q24" t="inlineStr">
        <is>
          <t>1,648</t>
        </is>
      </c>
      <c r="R24" t="inlineStr">
        <is>
          <t>687</t>
        </is>
      </c>
      <c r="S24" t="inlineStr">
        <is>
          <t>753</t>
        </is>
      </c>
      <c r="T24" t="inlineStr">
        <is>
          <t>993</t>
        </is>
      </c>
      <c r="U24" t="inlineStr">
        <is>
          <t>972</t>
        </is>
      </c>
      <c r="V24" t="inlineStr">
        <is>
          <t>979</t>
        </is>
      </c>
      <c r="W24" t="inlineStr">
        <is>
          <t>1,661</t>
        </is>
      </c>
      <c r="X24" t="inlineStr">
        <is>
          <t>2,026</t>
        </is>
      </c>
      <c r="Y24" t="inlineStr">
        <is>
          <t>1,598</t>
        </is>
      </c>
      <c r="Z24" t="inlineStr">
        <is>
          <t>1,892</t>
        </is>
      </c>
      <c r="AA24" t="inlineStr">
        <is>
          <t>2,702</t>
        </is>
      </c>
      <c r="AB24" t="inlineStr">
        <is>
          <t>2,480</t>
        </is>
      </c>
      <c r="AC24" t="inlineStr">
        <is>
          <t>2,243</t>
        </is>
      </c>
      <c r="AD24" t="inlineStr">
        <is>
          <t>4,125</t>
        </is>
      </c>
      <c r="AE24" t="inlineStr">
        <is>
          <t>4,811</t>
        </is>
      </c>
      <c r="AF24" t="inlineStr">
        <is>
          <t>3,905</t>
        </is>
      </c>
      <c r="AG24" t="inlineStr">
        <is>
          <t>4,835</t>
        </is>
      </c>
      <c r="AH24" t="inlineStr">
        <is>
          <t>5,334</t>
        </is>
      </c>
      <c r="AI24" t="inlineStr">
        <is>
          <t>5,754</t>
        </is>
      </c>
      <c r="AJ24" t="inlineStr">
        <is>
          <t>6,390</t>
        </is>
      </c>
      <c r="AK24" t="inlineStr">
        <is>
          <t>6,635</t>
        </is>
      </c>
      <c r="AL24" t="inlineStr">
        <is>
          <t>6,424</t>
        </is>
      </c>
      <c r="AM24" t="inlineStr">
        <is>
          <t>7,539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125</t>
        </is>
      </c>
      <c r="L25" t="inlineStr">
        <is>
          <t>129</t>
        </is>
      </c>
      <c r="M25" t="inlineStr">
        <is>
          <t>315</t>
        </is>
      </c>
      <c r="N25" t="inlineStr">
        <is>
          <t>762</t>
        </is>
      </c>
      <c r="O25" t="inlineStr">
        <is>
          <t>757</t>
        </is>
      </c>
      <c r="P25" t="inlineStr">
        <is>
          <t>1,528</t>
        </is>
      </c>
      <c r="Q25" t="inlineStr">
        <is>
          <t>934</t>
        </is>
      </c>
      <c r="R25" t="inlineStr">
        <is>
          <t>445</t>
        </is>
      </c>
      <c r="S25" t="inlineStr">
        <is>
          <t>361</t>
        </is>
      </c>
      <c r="T25" t="inlineStr">
        <is>
          <t>997</t>
        </is>
      </c>
      <c r="U25" t="inlineStr">
        <is>
          <t>1,028</t>
        </is>
      </c>
      <c r="V25" t="inlineStr">
        <is>
          <t>1,020</t>
        </is>
      </c>
      <c r="W25" t="inlineStr">
        <is>
          <t>405</t>
        </is>
      </c>
      <c r="X25" t="inlineStr">
        <is>
          <t>1,987</t>
        </is>
      </c>
      <c r="Y25" t="inlineStr">
        <is>
          <t>2,451</t>
        </is>
      </c>
      <c r="Z25" t="inlineStr">
        <is>
          <t>2,674</t>
        </is>
      </c>
      <c r="AA25" t="inlineStr">
        <is>
          <t>1,648</t>
        </is>
      </c>
      <c r="AB25" t="inlineStr">
        <is>
          <t>1,861</t>
        </is>
      </c>
      <c r="AC25" t="inlineStr">
        <is>
          <t>3,038</t>
        </is>
      </c>
      <c r="AD25" t="inlineStr">
        <is>
          <t>4,452</t>
        </is>
      </c>
      <c r="AE25" t="inlineStr">
        <is>
          <t>5,012</t>
        </is>
      </c>
      <c r="AF25" t="inlineStr">
        <is>
          <t>6,301</t>
        </is>
      </c>
      <c r="AG25" t="inlineStr">
        <is>
          <t>9,154</t>
        </is>
      </c>
      <c r="AH25" t="inlineStr">
        <is>
          <t>9,893</t>
        </is>
      </c>
      <c r="AI25" t="inlineStr">
        <is>
          <t>3,780</t>
        </is>
      </c>
      <c r="AJ25" t="inlineStr">
        <is>
          <t>4,541</t>
        </is>
      </c>
      <c r="AK25" t="inlineStr">
        <is>
          <t>6,906</t>
        </is>
      </c>
      <c r="AL25" t="inlineStr">
        <is>
          <t>7,125</t>
        </is>
      </c>
      <c r="AM25" t="inlineStr">
        <is>
          <t>7,413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93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334</t>
        </is>
      </c>
      <c r="R26" t="inlineStr">
        <is>
          <t>- -</t>
        </is>
      </c>
      <c r="S26" t="inlineStr">
        <is>
          <t>- -</t>
        </is>
      </c>
      <c r="T26" t="inlineStr">
        <is>
          <t>41</t>
        </is>
      </c>
      <c r="U26" t="inlineStr">
        <is>
          <t>42</t>
        </is>
      </c>
      <c r="V26" t="inlineStr">
        <is>
          <t>35</t>
        </is>
      </c>
      <c r="W26" t="inlineStr">
        <is>
          <t>28</t>
        </is>
      </c>
      <c r="X26" t="inlineStr">
        <is>
          <t>25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  <c r="AB26" t="inlineStr">
        <is>
          <t>- -</t>
        </is>
      </c>
      <c r="AC26" t="inlineStr">
        <is>
          <t>- -</t>
        </is>
      </c>
      <c r="AD26" t="inlineStr">
        <is>
          <t>- -</t>
        </is>
      </c>
      <c r="AE26" t="inlineStr">
        <is>
          <t>- -</t>
        </is>
      </c>
      <c r="AF26" t="inlineStr">
        <is>
          <t>- -</t>
        </is>
      </c>
      <c r="AG26" t="inlineStr">
        <is>
          <t>- -</t>
        </is>
      </c>
      <c r="AH26" t="inlineStr">
        <is>
          <t>- -</t>
        </is>
      </c>
      <c r="AI26" t="inlineStr">
        <is>
          <t>- -</t>
        </is>
      </c>
      <c r="AJ26" t="inlineStr">
        <is>
          <t>- -</t>
        </is>
      </c>
      <c r="AK26" t="inlineStr">
        <is>
          <t>- -</t>
        </is>
      </c>
      <c r="AL26" t="inlineStr">
        <is>
          <t>- -</t>
        </is>
      </c>
      <c r="AM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81</t>
        </is>
      </c>
      <c r="L27" t="inlineStr">
        <is>
          <t>51</t>
        </is>
      </c>
      <c r="M27" t="inlineStr">
        <is>
          <t>270</t>
        </is>
      </c>
      <c r="N27" t="inlineStr">
        <is>
          <t>456</t>
        </is>
      </c>
      <c r="O27" t="inlineStr">
        <is>
          <t>498</t>
        </is>
      </c>
      <c r="P27" t="inlineStr">
        <is>
          <t>551</t>
        </is>
      </c>
      <c r="Q27" t="inlineStr">
        <is>
          <t>86</t>
        </is>
      </c>
      <c r="R27" t="inlineStr">
        <is>
          <t>96</t>
        </is>
      </c>
      <c r="S27" t="inlineStr">
        <is>
          <t>75</t>
        </is>
      </c>
      <c r="T27" t="inlineStr">
        <is>
          <t>156</t>
        </is>
      </c>
      <c r="U27" t="inlineStr">
        <is>
          <t>103</t>
        </is>
      </c>
      <c r="V27" t="inlineStr">
        <is>
          <t>126</t>
        </is>
      </c>
      <c r="W27" t="inlineStr">
        <is>
          <t>445</t>
        </is>
      </c>
      <c r="X27" t="inlineStr">
        <is>
          <t>421</t>
        </is>
      </c>
      <c r="Y27" t="inlineStr">
        <is>
          <t>338</t>
        </is>
      </c>
      <c r="Z27" t="inlineStr">
        <is>
          <t>249</t>
        </is>
      </c>
      <c r="AA27" t="inlineStr">
        <is>
          <t>527</t>
        </is>
      </c>
      <c r="AB27" t="inlineStr">
        <is>
          <t>559</t>
        </is>
      </c>
      <c r="AC27" t="inlineStr">
        <is>
          <t>630</t>
        </is>
      </c>
      <c r="AD27" t="inlineStr">
        <is>
          <t>535</t>
        </is>
      </c>
      <c r="AE27" t="inlineStr">
        <is>
          <t>1,102</t>
        </is>
      </c>
      <c r="AF27" t="inlineStr">
        <is>
          <t>698</t>
        </is>
      </c>
      <c r="AG27" t="inlineStr">
        <is>
          <t>623</t>
        </is>
      </c>
      <c r="AH27" t="inlineStr">
        <is>
          <t>639</t>
        </is>
      </c>
      <c r="AI27" t="inlineStr">
        <is>
          <t>678</t>
        </is>
      </c>
      <c r="AJ27" t="inlineStr">
        <is>
          <t>550</t>
        </is>
      </c>
      <c r="AK27" t="inlineStr">
        <is>
          <t>498</t>
        </is>
      </c>
      <c r="AL27" t="inlineStr">
        <is>
          <t>559</t>
        </is>
      </c>
      <c r="AM27" t="inlineStr">
        <is>
          <t>835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206</t>
        </is>
      </c>
      <c r="L28" t="inlineStr">
        <is>
          <t>274</t>
        </is>
      </c>
      <c r="M28" t="inlineStr">
        <is>
          <t>585</t>
        </is>
      </c>
      <c r="N28" t="inlineStr">
        <is>
          <t>1,218</t>
        </is>
      </c>
      <c r="O28" t="inlineStr">
        <is>
          <t>1,255</t>
        </is>
      </c>
      <c r="P28" t="inlineStr">
        <is>
          <t>2,079</t>
        </is>
      </c>
      <c r="Q28" t="inlineStr">
        <is>
          <t>1,353</t>
        </is>
      </c>
      <c r="R28" t="inlineStr">
        <is>
          <t>541</t>
        </is>
      </c>
      <c r="S28" t="inlineStr">
        <is>
          <t>436</t>
        </is>
      </c>
      <c r="T28" t="inlineStr">
        <is>
          <t>1,194</t>
        </is>
      </c>
      <c r="U28" t="inlineStr">
        <is>
          <t>1,173</t>
        </is>
      </c>
      <c r="V28" t="inlineStr">
        <is>
          <t>1,181</t>
        </is>
      </c>
      <c r="W28" t="inlineStr">
        <is>
          <t>878</t>
        </is>
      </c>
      <c r="X28" t="inlineStr">
        <is>
          <t>2,433</t>
        </is>
      </c>
      <c r="Y28" t="inlineStr">
        <is>
          <t>2,789</t>
        </is>
      </c>
      <c r="Z28" t="inlineStr">
        <is>
          <t>2,923</t>
        </is>
      </c>
      <c r="AA28" t="inlineStr">
        <is>
          <t>2,175</t>
        </is>
      </c>
      <c r="AB28" t="inlineStr">
        <is>
          <t>2,420</t>
        </is>
      </c>
      <c r="AC28" t="inlineStr">
        <is>
          <t>3,668</t>
        </is>
      </c>
      <c r="AD28" t="inlineStr">
        <is>
          <t>4,987</t>
        </is>
      </c>
      <c r="AE28" t="inlineStr">
        <is>
          <t>6,114</t>
        </is>
      </c>
      <c r="AF28" t="inlineStr">
        <is>
          <t>6,999</t>
        </is>
      </c>
      <c r="AG28" t="inlineStr">
        <is>
          <t>9,777</t>
        </is>
      </c>
      <c r="AH28" t="inlineStr">
        <is>
          <t>10,532</t>
        </is>
      </c>
      <c r="AI28" t="inlineStr">
        <is>
          <t>4,458</t>
        </is>
      </c>
      <c r="AJ28" t="inlineStr">
        <is>
          <t>5,727</t>
        </is>
      </c>
      <c r="AK28" t="inlineStr">
        <is>
          <t>8,047</t>
        </is>
      </c>
      <c r="AL28" t="inlineStr">
        <is>
          <t>8,492</t>
        </is>
      </c>
      <c r="AM28" t="inlineStr">
        <is>
          <t>8,837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  <c r="AM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911</t>
        </is>
      </c>
      <c r="AF30" t="inlineStr">
        <is>
          <t>792</t>
        </is>
      </c>
      <c r="AG30" t="inlineStr">
        <is>
          <t>1,406</t>
        </is>
      </c>
      <c r="AH30" t="inlineStr">
        <is>
          <t>1,190</t>
        </is>
      </c>
      <c r="AI30" t="inlineStr">
        <is>
          <t>845</t>
        </is>
      </c>
      <c r="AJ30" t="inlineStr">
        <is>
          <t>591</t>
        </is>
      </c>
      <c r="AK30" t="inlineStr">
        <is>
          <t>1,019</t>
        </is>
      </c>
      <c r="AL30" t="inlineStr">
        <is>
          <t>1,307</t>
        </is>
      </c>
      <c r="AM30" t="inlineStr">
        <is>
          <t>1,496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480</t>
        </is>
      </c>
      <c r="L31" t="inlineStr">
        <is>
          <t>879</t>
        </is>
      </c>
      <c r="M31" t="inlineStr">
        <is>
          <t>1,250</t>
        </is>
      </c>
      <c r="N31" t="inlineStr">
        <is>
          <t>1,968</t>
        </is>
      </c>
      <c r="O31" t="inlineStr">
        <is>
          <t>1,995</t>
        </is>
      </c>
      <c r="P31" t="inlineStr">
        <is>
          <t>3,001</t>
        </is>
      </c>
      <c r="Q31" t="inlineStr">
        <is>
          <t>3,000</t>
        </is>
      </c>
      <c r="R31" t="inlineStr">
        <is>
          <t>1,228</t>
        </is>
      </c>
      <c r="S31" t="inlineStr">
        <is>
          <t>1,189</t>
        </is>
      </c>
      <c r="T31" t="inlineStr">
        <is>
          <t>2,187</t>
        </is>
      </c>
      <c r="U31" t="inlineStr">
        <is>
          <t>2,145</t>
        </is>
      </c>
      <c r="V31" t="inlineStr">
        <is>
          <t>2,160</t>
        </is>
      </c>
      <c r="W31" t="inlineStr">
        <is>
          <t>2,539</t>
        </is>
      </c>
      <c r="X31" t="inlineStr">
        <is>
          <t>4,459</t>
        </is>
      </c>
      <c r="Y31" t="inlineStr">
        <is>
          <t>4,387</t>
        </is>
      </c>
      <c r="Z31" t="inlineStr">
        <is>
          <t>4,815</t>
        </is>
      </c>
      <c r="AA31" t="inlineStr">
        <is>
          <t>4,877</t>
        </is>
      </c>
      <c r="AB31" t="inlineStr">
        <is>
          <t>4,900</t>
        </is>
      </c>
      <c r="AC31" t="inlineStr">
        <is>
          <t>5,911</t>
        </is>
      </c>
      <c r="AD31" t="inlineStr">
        <is>
          <t>9,112</t>
        </is>
      </c>
      <c r="AE31" t="inlineStr">
        <is>
          <t>10,925</t>
        </is>
      </c>
      <c r="AF31" t="inlineStr">
        <is>
          <t>10,904</t>
        </is>
      </c>
      <c r="AG31" t="inlineStr">
        <is>
          <t>14,612</t>
        </is>
      </c>
      <c r="AH31" t="inlineStr">
        <is>
          <t>15,866</t>
        </is>
      </c>
      <c r="AI31" t="inlineStr">
        <is>
          <t>10,212</t>
        </is>
      </c>
      <c r="AJ31" t="inlineStr">
        <is>
          <t>12,117</t>
        </is>
      </c>
      <c r="AK31" t="inlineStr">
        <is>
          <t>14,682</t>
        </is>
      </c>
      <c r="AL31" t="inlineStr">
        <is>
          <t>14,916</t>
        </is>
      </c>
      <c r="AM31" t="inlineStr">
        <is>
          <t>16,376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  <c r="AM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10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21</t>
        </is>
      </c>
      <c r="P33" t="inlineStr">
        <is>
          <t>27</t>
        </is>
      </c>
      <c r="Q33" t="inlineStr">
        <is>
          <t>57</t>
        </is>
      </c>
      <c r="R33" t="inlineStr">
        <is>
          <t>60</t>
        </is>
      </c>
      <c r="S33" t="inlineStr">
        <is>
          <t>121</t>
        </is>
      </c>
      <c r="T33" t="inlineStr">
        <is>
          <t>61</t>
        </is>
      </c>
      <c r="U33" t="inlineStr">
        <is>
          <t>61</t>
        </is>
      </c>
      <c r="V33" t="inlineStr">
        <is>
          <t>62</t>
        </is>
      </c>
      <c r="W33" t="inlineStr">
        <is>
          <t>75</t>
        </is>
      </c>
      <c r="X33" t="inlineStr">
        <is>
          <t>76</t>
        </is>
      </c>
      <c r="Y33" t="inlineStr">
        <is>
          <t>76</t>
        </is>
      </c>
      <c r="Z33" t="inlineStr">
        <is>
          <t>85</t>
        </is>
      </c>
      <c r="AA33" t="inlineStr">
        <is>
          <t>99</t>
        </is>
      </c>
      <c r="AB33" t="inlineStr">
        <is>
          <t>98</t>
        </is>
      </c>
      <c r="AC33" t="inlineStr">
        <is>
          <t>102</t>
        </is>
      </c>
      <c r="AD33" t="inlineStr">
        <is>
          <t>104</t>
        </is>
      </c>
      <c r="AE33" t="inlineStr">
        <is>
          <t>107</t>
        </is>
      </c>
      <c r="AF33" t="inlineStr">
        <is>
          <t>108</t>
        </is>
      </c>
      <c r="AG33" t="inlineStr">
        <is>
          <t>109</t>
        </is>
      </c>
      <c r="AH33" t="inlineStr">
        <is>
          <t>112</t>
        </is>
      </c>
      <c r="AI33" t="inlineStr">
        <is>
          <t>117</t>
        </is>
      </c>
      <c r="AJ33" t="inlineStr">
        <is>
          <t>118</t>
        </is>
      </c>
      <c r="AK33" t="inlineStr">
        <is>
          <t>119</t>
        </is>
      </c>
      <c r="AL33" t="inlineStr">
        <is>
          <t>122</t>
        </is>
      </c>
      <c r="AM33" t="inlineStr">
        <is>
          <t>123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671</t>
        </is>
      </c>
      <c r="L34" t="inlineStr">
        <is>
          <t>1,484</t>
        </is>
      </c>
      <c r="M34" t="inlineStr">
        <is>
          <t>2,046</t>
        </is>
      </c>
      <c r="N34" t="inlineStr">
        <is>
          <t>2,378</t>
        </is>
      </c>
      <c r="O34" t="inlineStr">
        <is>
          <t>2,145</t>
        </is>
      </c>
      <c r="P34" t="inlineStr">
        <is>
          <t>2,045</t>
        </is>
      </c>
      <c r="Q34" t="inlineStr">
        <is>
          <t>3,550</t>
        </is>
      </c>
      <c r="R34" t="inlineStr">
        <is>
          <t>2,925</t>
        </is>
      </c>
      <c r="S34" t="inlineStr">
        <is>
          <t>2,016</t>
        </is>
      </c>
      <c r="T34" t="inlineStr">
        <is>
          <t>734</t>
        </is>
      </c>
      <c r="U34" t="inlineStr">
        <is>
          <t>890</t>
        </is>
      </c>
      <c r="V34" t="inlineStr">
        <is>
          <t>1,078</t>
        </is>
      </c>
      <c r="W34" t="inlineStr">
        <is>
          <t>1,486</t>
        </is>
      </c>
      <c r="X34" t="inlineStr">
        <is>
          <t>1,164</t>
        </is>
      </c>
      <c r="Y34" t="inlineStr">
        <is>
          <t>(456)</t>
        </is>
      </c>
      <c r="Z34" t="inlineStr">
        <is>
          <t>(2,291)</t>
        </is>
      </c>
      <c r="AA34" t="inlineStr">
        <is>
          <t>(536)</t>
        </is>
      </c>
      <c r="AB34" t="inlineStr">
        <is>
          <t>(370)</t>
        </is>
      </c>
      <c r="AC34" t="inlineStr">
        <is>
          <t>(1,402)</t>
        </is>
      </c>
      <c r="AD34" t="inlineStr">
        <is>
          <t>(212)</t>
        </is>
      </c>
      <c r="AE34" t="inlineStr">
        <is>
          <t>2,729</t>
        </is>
      </c>
      <c r="AF34" t="inlineStr">
        <is>
          <t>5,588</t>
        </is>
      </c>
      <c r="AG34" t="inlineStr">
        <is>
          <t>5,299</t>
        </is>
      </c>
      <c r="AH34" t="inlineStr">
        <is>
          <t>10,260</t>
        </is>
      </c>
      <c r="AI34" t="inlineStr">
        <is>
          <t>24,395</t>
        </is>
      </c>
      <c r="AJ34" t="inlineStr">
        <is>
          <t>30,761</t>
        </is>
      </c>
      <c r="AK34" t="inlineStr">
        <is>
          <t>33,384</t>
        </is>
      </c>
      <c r="AL34" t="inlineStr">
        <is>
          <t>39,051</t>
        </is>
      </c>
      <c r="AM34" t="inlineStr">
        <is>
          <t>47,274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(499)</t>
        </is>
      </c>
      <c r="L35" t="inlineStr">
        <is>
          <t>(638)</t>
        </is>
      </c>
      <c r="M35" t="inlineStr">
        <is>
          <t>(831)</t>
        </is>
      </c>
      <c r="N35" t="inlineStr">
        <is>
          <t>(1,190)</t>
        </is>
      </c>
      <c r="O35" t="inlineStr">
        <is>
          <t>(1,642)</t>
        </is>
      </c>
      <c r="P35" t="inlineStr">
        <is>
          <t>(2)</t>
        </is>
      </c>
      <c r="Q35" t="inlineStr">
        <is>
          <t>(2,829)</t>
        </is>
      </c>
      <c r="R35" t="inlineStr">
        <is>
          <t>(6)</t>
        </is>
      </c>
      <c r="S35" t="inlineStr">
        <is>
          <t>2</t>
        </is>
      </c>
      <c r="T35" t="inlineStr">
        <is>
          <t>0</t>
        </is>
      </c>
      <c r="U35" t="inlineStr">
        <is>
          <t>(0)</t>
        </is>
      </c>
      <c r="V35" t="inlineStr">
        <is>
          <t>(0)</t>
        </is>
      </c>
      <c r="W35" t="inlineStr">
        <is>
          <t>(2)</t>
        </is>
      </c>
      <c r="X35" t="inlineStr">
        <is>
          <t>(7)</t>
        </is>
      </c>
      <c r="Y35" t="inlineStr">
        <is>
          <t>(8)</t>
        </is>
      </c>
      <c r="Z35" t="inlineStr">
        <is>
          <t>(3)</t>
        </is>
      </c>
      <c r="AA35" t="inlineStr">
        <is>
          <t>11</t>
        </is>
      </c>
      <c r="AB35" t="inlineStr">
        <is>
          <t>132</t>
        </is>
      </c>
      <c r="AC35" t="inlineStr">
        <is>
          <t>80</t>
        </is>
      </c>
      <c r="AD35" t="inlineStr">
        <is>
          <t>63</t>
        </is>
      </c>
      <c r="AE35" t="inlineStr">
        <is>
          <t>56</t>
        </is>
      </c>
      <c r="AF35" t="inlineStr">
        <is>
          <t>13</t>
        </is>
      </c>
      <c r="AG35" t="inlineStr">
        <is>
          <t>(35)</t>
        </is>
      </c>
      <c r="AH35" t="inlineStr">
        <is>
          <t>29</t>
        </is>
      </c>
      <c r="AI35" t="inlineStr">
        <is>
          <t>10</t>
        </is>
      </c>
      <c r="AJ35" t="inlineStr">
        <is>
          <t>9</t>
        </is>
      </c>
      <c r="AK35" t="inlineStr">
        <is>
          <t>71</t>
        </is>
      </c>
      <c r="AL35" t="inlineStr">
        <is>
          <t>2</t>
        </is>
      </c>
      <c r="AM35" t="inlineStr">
        <is>
          <t>(560)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867</t>
        </is>
      </c>
      <c r="L36" t="inlineStr">
        <is>
          <t>1,030</t>
        </is>
      </c>
      <c r="M36" t="inlineStr">
        <is>
          <t>1,266</t>
        </is>
      </c>
      <c r="N36" t="inlineStr">
        <is>
          <t>1,674</t>
        </is>
      </c>
      <c r="O36" t="inlineStr">
        <is>
          <t>2,169</t>
        </is>
      </c>
      <c r="P36" t="inlineStr">
        <is>
          <t>1,894</t>
        </is>
      </c>
      <c r="Q36" t="inlineStr">
        <is>
          <t>5,654</t>
        </is>
      </c>
      <c r="R36" t="inlineStr">
        <is>
          <t>4,156</t>
        </is>
      </c>
      <c r="S36" t="inlineStr">
        <is>
          <t>4,228</t>
        </is>
      </c>
      <c r="T36" t="inlineStr">
        <is>
          <t>4,176</t>
        </is>
      </c>
      <c r="U36" t="inlineStr">
        <is>
          <t>4,664</t>
        </is>
      </c>
      <c r="V36" t="inlineStr">
        <is>
          <t>4,707</t>
        </is>
      </c>
      <c r="W36" t="inlineStr">
        <is>
          <t>6,555</t>
        </is>
      </c>
      <c r="X36" t="inlineStr">
        <is>
          <t>6,519</t>
        </is>
      </c>
      <c r="Y36" t="inlineStr">
        <is>
          <t>6,566</t>
        </is>
      </c>
      <c r="Z36" t="inlineStr">
        <is>
          <t>6,863</t>
        </is>
      </c>
      <c r="AA36" t="inlineStr">
        <is>
          <t>8,446</t>
        </is>
      </c>
      <c r="AB36" t="inlineStr">
        <is>
          <t>8,610</t>
        </is>
      </c>
      <c r="AC36" t="inlineStr">
        <is>
          <t>8,920</t>
        </is>
      </c>
      <c r="AD36" t="inlineStr">
        <is>
          <t>9,187</t>
        </is>
      </c>
      <c r="AE36" t="inlineStr">
        <is>
          <t>7,879</t>
        </is>
      </c>
      <c r="AF36" t="inlineStr">
        <is>
          <t>6,593</t>
        </is>
      </c>
      <c r="AG36" t="inlineStr">
        <is>
          <t>6,707</t>
        </is>
      </c>
      <c r="AH36" t="inlineStr">
        <is>
          <t>8,220</t>
        </is>
      </c>
      <c r="AI36" t="inlineStr">
        <is>
          <t>7,772</t>
        </is>
      </c>
      <c r="AJ36" t="inlineStr">
        <is>
          <t>4,993</t>
        </is>
      </c>
      <c r="AK36" t="inlineStr">
        <is>
          <t>5,422</t>
        </is>
      </c>
      <c r="AL36" t="inlineStr">
        <is>
          <t>4,758</t>
        </is>
      </c>
      <c r="AM36" t="inlineStr">
        <is>
          <t>3,070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1,049</t>
        </is>
      </c>
      <c r="L37" t="inlineStr">
        <is>
          <t>1,896</t>
        </is>
      </c>
      <c r="M37" t="inlineStr">
        <is>
          <t>2,502</t>
        </is>
      </c>
      <c r="N37" t="inlineStr">
        <is>
          <t>2,883</t>
        </is>
      </c>
      <c r="O37" t="inlineStr">
        <is>
          <t>2,693</t>
        </is>
      </c>
      <c r="P37" t="inlineStr">
        <is>
          <t>3,964</t>
        </is>
      </c>
      <c r="Q37" t="inlineStr">
        <is>
          <t>6,432</t>
        </is>
      </c>
      <c r="R37" t="inlineStr">
        <is>
          <t>7,135</t>
        </is>
      </c>
      <c r="S37" t="inlineStr">
        <is>
          <t>6,367</t>
        </is>
      </c>
      <c r="T37" t="inlineStr">
        <is>
          <t>4,971</t>
        </is>
      </c>
      <c r="U37" t="inlineStr">
        <is>
          <t>5,615</t>
        </is>
      </c>
      <c r="V37" t="inlineStr">
        <is>
          <t>5,847</t>
        </is>
      </c>
      <c r="W37" t="inlineStr">
        <is>
          <t>8,114</t>
        </is>
      </c>
      <c r="X37" t="inlineStr">
        <is>
          <t>7,752</t>
        </is>
      </c>
      <c r="Y37" t="inlineStr">
        <is>
          <t>6,178</t>
        </is>
      </c>
      <c r="Z37" t="inlineStr">
        <is>
          <t>4,654</t>
        </is>
      </c>
      <c r="AA37" t="inlineStr">
        <is>
          <t>8,020</t>
        </is>
      </c>
      <c r="AB37" t="inlineStr">
        <is>
          <t>8,470</t>
        </is>
      </c>
      <c r="AC37" t="inlineStr">
        <is>
          <t>7,700</t>
        </is>
      </c>
      <c r="AD37" t="inlineStr">
        <is>
          <t>9,142</t>
        </is>
      </c>
      <c r="AE37" t="inlineStr">
        <is>
          <t>10,771</t>
        </is>
      </c>
      <c r="AF37" t="inlineStr">
        <is>
          <t>12,302</t>
        </is>
      </c>
      <c r="AG37" t="inlineStr">
        <is>
          <t>12,080</t>
        </is>
      </c>
      <c r="AH37" t="inlineStr">
        <is>
          <t>18,621</t>
        </is>
      </c>
      <c r="AI37" t="inlineStr">
        <is>
          <t>32,294</t>
        </is>
      </c>
      <c r="AJ37" t="inlineStr">
        <is>
          <t>35,881</t>
        </is>
      </c>
      <c r="AK37" t="inlineStr">
        <is>
          <t>38,996</t>
        </is>
      </c>
      <c r="AL37" t="inlineStr">
        <is>
          <t>43,933</t>
        </is>
      </c>
      <c r="AM37" t="inlineStr">
        <is>
          <t>49,907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1,529</t>
        </is>
      </c>
      <c r="L38" t="inlineStr">
        <is>
          <t>2,775</t>
        </is>
      </c>
      <c r="M38" t="inlineStr">
        <is>
          <t>3,752</t>
        </is>
      </c>
      <c r="N38" t="inlineStr">
        <is>
          <t>4,851</t>
        </is>
      </c>
      <c r="O38" t="inlineStr">
        <is>
          <t>4,688</t>
        </is>
      </c>
      <c r="P38" t="inlineStr">
        <is>
          <t>6,965</t>
        </is>
      </c>
      <c r="Q38" t="inlineStr">
        <is>
          <t>9,432</t>
        </is>
      </c>
      <c r="R38" t="inlineStr">
        <is>
          <t>8,363</t>
        </is>
      </c>
      <c r="S38" t="inlineStr">
        <is>
          <t>7,556</t>
        </is>
      </c>
      <c r="T38" t="inlineStr">
        <is>
          <t>7,158</t>
        </is>
      </c>
      <c r="U38" t="inlineStr">
        <is>
          <t>7,760</t>
        </is>
      </c>
      <c r="V38" t="inlineStr">
        <is>
          <t>8,006</t>
        </is>
      </c>
      <c r="W38" t="inlineStr">
        <is>
          <t>10,653</t>
        </is>
      </c>
      <c r="X38" t="inlineStr">
        <is>
          <t>12,211</t>
        </is>
      </c>
      <c r="Y38" t="inlineStr">
        <is>
          <t>10,565</t>
        </is>
      </c>
      <c r="Z38" t="inlineStr">
        <is>
          <t>9,469</t>
        </is>
      </c>
      <c r="AA38" t="inlineStr">
        <is>
          <t>12,897</t>
        </is>
      </c>
      <c r="AB38" t="inlineStr">
        <is>
          <t>13,370</t>
        </is>
      </c>
      <c r="AC38" t="inlineStr">
        <is>
          <t>13,611</t>
        </is>
      </c>
      <c r="AD38" t="inlineStr">
        <is>
          <t>18,254</t>
        </is>
      </c>
      <c r="AE38" t="inlineStr">
        <is>
          <t>21,696</t>
        </is>
      </c>
      <c r="AF38" t="inlineStr">
        <is>
          <t>23,206</t>
        </is>
      </c>
      <c r="AG38" t="inlineStr">
        <is>
          <t>26,692</t>
        </is>
      </c>
      <c r="AH38" t="inlineStr">
        <is>
          <t>34,487</t>
        </is>
      </c>
      <c r="AI38" t="inlineStr">
        <is>
          <t>42,506</t>
        </is>
      </c>
      <c r="AJ38" t="inlineStr">
        <is>
          <t>47,998</t>
        </is>
      </c>
      <c r="AK38" t="inlineStr">
        <is>
          <t>53,678</t>
        </is>
      </c>
      <c r="AL38" t="inlineStr">
        <is>
          <t>58,849</t>
        </is>
      </c>
      <c r="AM38" t="inlineStr">
        <is>
          <t>66,283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1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199</t>
        </is>
      </c>
      <c r="R39" t="inlineStr">
        <is>
          <t>- -</t>
        </is>
      </c>
      <c r="S39" t="inlineStr">
        <is>
          <t>(1)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1,568</t>
        </is>
      </c>
      <c r="X39" t="inlineStr">
        <is>
          <t>2,607</t>
        </is>
      </c>
      <c r="Y39" t="inlineStr">
        <is>
          <t>2,865</t>
        </is>
      </c>
      <c r="Z39" t="inlineStr">
        <is>
          <t>1,986</t>
        </is>
      </c>
      <c r="AA39" t="inlineStr">
        <is>
          <t>1,796</t>
        </is>
      </c>
      <c r="AB39" t="inlineStr">
        <is>
          <t>1,382</t>
        </is>
      </c>
      <c r="AC39" t="inlineStr">
        <is>
          <t>717</t>
        </is>
      </c>
      <c r="AD39" t="inlineStr">
        <is>
          <t>864</t>
        </is>
      </c>
      <c r="AE39" t="inlineStr">
        <is>
          <t>802</t>
        </is>
      </c>
      <c r="AF39" t="inlineStr">
        <is>
          <t>937</t>
        </is>
      </c>
      <c r="AG39" t="inlineStr">
        <is>
          <t>848</t>
        </is>
      </c>
      <c r="AH39" t="inlineStr">
        <is>
          <t>849</t>
        </is>
      </c>
      <c r="AI39" t="inlineStr">
        <is>
          <t>870</t>
        </is>
      </c>
      <c r="AJ39" t="inlineStr">
        <is>
          <t>889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1,530</t>
        </is>
      </c>
      <c r="L40" t="inlineStr">
        <is>
          <t>2,775</t>
        </is>
      </c>
      <c r="M40" t="inlineStr">
        <is>
          <t>3,752</t>
        </is>
      </c>
      <c r="N40" t="inlineStr">
        <is>
          <t>4,851</t>
        </is>
      </c>
      <c r="O40" t="inlineStr">
        <is>
          <t>4,688</t>
        </is>
      </c>
      <c r="P40" t="inlineStr">
        <is>
          <t>6,965</t>
        </is>
      </c>
      <c r="Q40" t="inlineStr">
        <is>
          <t>9,632</t>
        </is>
      </c>
      <c r="R40" t="inlineStr">
        <is>
          <t>8,363</t>
        </is>
      </c>
      <c r="S40" t="inlineStr">
        <is>
          <t>7,555</t>
        </is>
      </c>
      <c r="T40" t="inlineStr">
        <is>
          <t>7,158</t>
        </is>
      </c>
      <c r="U40" t="inlineStr">
        <is>
          <t>7,760</t>
        </is>
      </c>
      <c r="V40" t="inlineStr">
        <is>
          <t>8,006</t>
        </is>
      </c>
      <c r="W40" t="inlineStr">
        <is>
          <t>12,221</t>
        </is>
      </c>
      <c r="X40" t="inlineStr">
        <is>
          <t>14,818</t>
        </is>
      </c>
      <c r="Y40" t="inlineStr">
        <is>
          <t>13,430</t>
        </is>
      </c>
      <c r="Z40" t="inlineStr">
        <is>
          <t>11,455</t>
        </is>
      </c>
      <c r="AA40" t="inlineStr">
        <is>
          <t>14,693</t>
        </is>
      </c>
      <c r="AB40" t="inlineStr">
        <is>
          <t>14,752</t>
        </is>
      </c>
      <c r="AC40" t="inlineStr">
        <is>
          <t>14,328</t>
        </is>
      </c>
      <c r="AD40" t="inlineStr">
        <is>
          <t>19,118</t>
        </is>
      </c>
      <c r="AE40" t="inlineStr">
        <is>
          <t>22,498</t>
        </is>
      </c>
      <c r="AF40" t="inlineStr">
        <is>
          <t>24,143</t>
        </is>
      </c>
      <c r="AG40" t="inlineStr">
        <is>
          <t>27,540</t>
        </is>
      </c>
      <c r="AH40" t="inlineStr">
        <is>
          <t>35,336</t>
        </is>
      </c>
      <c r="AI40" t="inlineStr">
        <is>
          <t>43,376</t>
        </is>
      </c>
      <c r="AJ40" t="inlineStr">
        <is>
          <t>48,887</t>
        </is>
      </c>
      <c r="AK40" t="inlineStr">
        <is>
          <t>53,678</t>
        </is>
      </c>
      <c r="AL40" t="inlineStr">
        <is>
          <t>58,849</t>
        </is>
      </c>
      <c r="AM40" t="inlineStr">
        <is>
          <t>66,283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106</t>
        </is>
      </c>
      <c r="G2" t="inlineStr">
        <is>
          <t>5</t>
        </is>
      </c>
      <c r="H2" t="inlineStr">
        <is>
          <t>5</t>
        </is>
      </c>
      <c r="I2" t="inlineStr">
        <is>
          <t>7</t>
        </is>
      </c>
      <c r="J2" t="inlineStr">
        <is>
          <t>104</t>
        </is>
      </c>
      <c r="K2" t="inlineStr">
        <is>
          <t>401</t>
        </is>
      </c>
      <c r="L2" t="inlineStr">
        <is>
          <t>844</t>
        </is>
      </c>
      <c r="M2" t="inlineStr">
        <is>
          <t>594</t>
        </is>
      </c>
      <c r="N2" t="inlineStr">
        <is>
          <t>332</t>
        </is>
      </c>
      <c r="O2" t="inlineStr">
        <is>
          <t>(234)</t>
        </is>
      </c>
      <c r="P2" t="inlineStr">
        <is>
          <t>(69)</t>
        </is>
      </c>
      <c r="Q2" t="inlineStr">
        <is>
          <t>1,504</t>
        </is>
      </c>
      <c r="R2" t="inlineStr">
        <is>
          <t>(625)</t>
        </is>
      </c>
      <c r="S2" t="inlineStr">
        <is>
          <t>(907)</t>
        </is>
      </c>
      <c r="T2" t="inlineStr">
        <is>
          <t>(1,273)</t>
        </is>
      </c>
      <c r="U2" t="inlineStr">
        <is>
          <t>157</t>
        </is>
      </c>
      <c r="V2" t="inlineStr">
        <is>
          <t>188</t>
        </is>
      </c>
      <c r="W2" t="inlineStr">
        <is>
          <t>408</t>
        </is>
      </c>
      <c r="X2" t="inlineStr">
        <is>
          <t>(320)</t>
        </is>
      </c>
      <c r="Y2" t="inlineStr">
        <is>
          <t>(1,619)</t>
        </is>
      </c>
      <c r="Z2" t="inlineStr">
        <is>
          <t>(1,835)</t>
        </is>
      </c>
      <c r="AA2" t="inlineStr">
        <is>
          <t>1,900</t>
        </is>
      </c>
      <c r="AB2" t="inlineStr">
        <is>
          <t>190</t>
        </is>
      </c>
      <c r="AC2" t="inlineStr">
        <is>
          <t>(1,031)</t>
        </is>
      </c>
      <c r="AD2" t="inlineStr">
        <is>
          <t>1,194</t>
        </is>
      </c>
      <c r="AE2" t="inlineStr">
        <is>
          <t>3,079</t>
        </is>
      </c>
      <c r="AF2" t="inlineStr">
        <is>
          <t>2,899</t>
        </is>
      </c>
      <c r="AG2" t="inlineStr">
        <is>
          <t>(275)</t>
        </is>
      </c>
      <c r="AH2" t="inlineStr">
        <is>
          <t>5,090</t>
        </is>
      </c>
      <c r="AI2" t="inlineStr">
        <is>
          <t>14,138</t>
        </is>
      </c>
      <c r="AJ2" t="inlineStr">
        <is>
          <t>6,358</t>
        </is>
      </c>
      <c r="AK2" t="inlineStr">
        <is>
          <t>2,710</t>
        </is>
      </c>
      <c r="AL2" t="inlineStr">
        <is>
          <t>5,861</t>
        </is>
      </c>
      <c r="AM2" t="inlineStr">
        <is>
          <t>8,687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38</t>
        </is>
      </c>
      <c r="G3" t="inlineStr">
        <is>
          <t>78</t>
        </is>
      </c>
      <c r="H3" t="inlineStr">
        <is>
          <t>90</t>
        </is>
      </c>
      <c r="I3" t="inlineStr">
        <is>
          <t>105</t>
        </is>
      </c>
      <c r="J3" t="inlineStr">
        <is>
          <t>139</t>
        </is>
      </c>
      <c r="K3" t="inlineStr">
        <is>
          <t>181</t>
        </is>
      </c>
      <c r="L3" t="inlineStr">
        <is>
          <t>199</t>
        </is>
      </c>
      <c r="M3" t="inlineStr">
        <is>
          <t>364</t>
        </is>
      </c>
      <c r="N3" t="inlineStr">
        <is>
          <t>462</t>
        </is>
      </c>
      <c r="O3" t="inlineStr">
        <is>
          <t>607</t>
        </is>
      </c>
      <c r="P3" t="inlineStr">
        <is>
          <t>843</t>
        </is>
      </c>
      <c r="Q3" t="inlineStr">
        <is>
          <t>994</t>
        </is>
      </c>
      <c r="R3" t="inlineStr">
        <is>
          <t>1,114</t>
        </is>
      </c>
      <c r="S3" t="inlineStr">
        <is>
          <t>1,177</t>
        </is>
      </c>
      <c r="T3" t="inlineStr">
        <is>
          <t>1,210</t>
        </is>
      </c>
      <c r="U3" t="inlineStr">
        <is>
          <t>1,218</t>
        </is>
      </c>
      <c r="V3" t="inlineStr">
        <is>
          <t>1,265</t>
        </is>
      </c>
      <c r="W3" t="inlineStr">
        <is>
          <t>1,281</t>
        </is>
      </c>
      <c r="X3" t="inlineStr">
        <is>
          <t>1,718</t>
        </is>
      </c>
      <c r="Y3" t="inlineStr">
        <is>
          <t>2,060</t>
        </is>
      </c>
      <c r="Z3" t="inlineStr">
        <is>
          <t>2,139</t>
        </is>
      </c>
      <c r="AA3" t="inlineStr">
        <is>
          <t>2,005</t>
        </is>
      </c>
      <c r="AB3" t="inlineStr">
        <is>
          <t>2,105</t>
        </is>
      </c>
      <c r="AC3" t="inlineStr">
        <is>
          <t>2,141</t>
        </is>
      </c>
      <c r="AD3" t="inlineStr">
        <is>
          <t>1,804</t>
        </is>
      </c>
      <c r="AE3" t="inlineStr">
        <is>
          <t>2,103</t>
        </is>
      </c>
      <c r="AF3" t="inlineStr">
        <is>
          <t>2,667</t>
        </is>
      </c>
      <c r="AG3" t="inlineStr">
        <is>
          <t>2,980</t>
        </is>
      </c>
      <c r="AH3" t="inlineStr">
        <is>
          <t>3,861</t>
        </is>
      </c>
      <c r="AI3" t="inlineStr">
        <is>
          <t>4,759</t>
        </is>
      </c>
      <c r="AJ3" t="inlineStr">
        <is>
          <t>5,424</t>
        </is>
      </c>
      <c r="AK3" t="inlineStr">
        <is>
          <t>5,650</t>
        </is>
      </c>
      <c r="AL3" t="inlineStr">
        <is>
          <t>6,214</t>
        </is>
      </c>
      <c r="AM3" t="inlineStr">
        <is>
          <t>7,116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16</t>
        </is>
      </c>
      <c r="G4" t="inlineStr">
        <is>
          <t>- -</t>
        </is>
      </c>
      <c r="H4" t="inlineStr">
        <is>
          <t>- -</t>
        </is>
      </c>
      <c r="I4" t="inlineStr">
        <is>
          <t>7</t>
        </is>
      </c>
      <c r="J4" t="inlineStr">
        <is>
          <t>(5)</t>
        </is>
      </c>
      <c r="K4" t="inlineStr">
        <is>
          <t>- -</t>
        </is>
      </c>
      <c r="L4" t="inlineStr">
        <is>
          <t>- -</t>
        </is>
      </c>
      <c r="M4" t="inlineStr">
        <is>
          <t>48</t>
        </is>
      </c>
      <c r="N4" t="inlineStr">
        <is>
          <t>94</t>
        </is>
      </c>
      <c r="O4" t="inlineStr">
        <is>
          <t>30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11</t>
        </is>
      </c>
      <c r="T4" t="inlineStr">
        <is>
          <t>71</t>
        </is>
      </c>
      <c r="U4" t="inlineStr">
        <is>
          <t>58</t>
        </is>
      </c>
      <c r="V4" t="inlineStr">
        <is>
          <t>(10)</t>
        </is>
      </c>
      <c r="W4" t="inlineStr">
        <is>
          <t>(24)</t>
        </is>
      </c>
      <c r="X4" t="inlineStr">
        <is>
          <t>(11)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- -</t>
        </is>
      </c>
      <c r="AG4" t="inlineStr">
        <is>
          <t>- -</t>
        </is>
      </c>
      <c r="AH4" t="inlineStr">
        <is>
          <t>- -</t>
        </is>
      </c>
      <c r="AI4" t="inlineStr">
        <is>
          <t>- -</t>
        </is>
      </c>
      <c r="AJ4" t="inlineStr">
        <is>
          <t>- -</t>
        </is>
      </c>
      <c r="AK4" t="inlineStr">
        <is>
          <t>- -</t>
        </is>
      </c>
      <c r="AL4" t="inlineStr">
        <is>
          <t>- -</t>
        </is>
      </c>
      <c r="AM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93</t>
        </is>
      </c>
      <c r="AB5" t="inlineStr">
        <is>
          <t>76</t>
        </is>
      </c>
      <c r="AC5" t="inlineStr">
        <is>
          <t>87</t>
        </is>
      </c>
      <c r="AD5" t="inlineStr">
        <is>
          <t>91</t>
        </is>
      </c>
      <c r="AE5" t="inlineStr">
        <is>
          <t>115</t>
        </is>
      </c>
      <c r="AF5" t="inlineStr">
        <is>
          <t>168</t>
        </is>
      </c>
      <c r="AG5" t="inlineStr">
        <is>
          <t>191</t>
        </is>
      </c>
      <c r="AH5" t="inlineStr">
        <is>
          <t>215</t>
        </is>
      </c>
      <c r="AI5" t="inlineStr">
        <is>
          <t>198</t>
        </is>
      </c>
      <c r="AJ5" t="inlineStr">
        <is>
          <t>243</t>
        </is>
      </c>
      <c r="AK5" t="inlineStr">
        <is>
          <t>328</t>
        </is>
      </c>
      <c r="AL5" t="inlineStr">
        <is>
          <t>378</t>
        </is>
      </c>
      <c r="AM5" t="inlineStr">
        <is>
          <t>514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(35)</t>
        </is>
      </c>
      <c r="G6" t="inlineStr">
        <is>
          <t>10</t>
        </is>
      </c>
      <c r="H6" t="inlineStr">
        <is>
          <t>(12)</t>
        </is>
      </c>
      <c r="I6" t="inlineStr">
        <is>
          <t>(13)</t>
        </is>
      </c>
      <c r="J6" t="inlineStr">
        <is>
          <t>26</t>
        </is>
      </c>
      <c r="K6" t="inlineStr">
        <is>
          <t>(54)</t>
        </is>
      </c>
      <c r="L6" t="inlineStr">
        <is>
          <t>(25)</t>
        </is>
      </c>
      <c r="M6" t="inlineStr">
        <is>
          <t>6</t>
        </is>
      </c>
      <c r="N6" t="inlineStr">
        <is>
          <t>(171)</t>
        </is>
      </c>
      <c r="O6" t="inlineStr">
        <is>
          <t>(53)</t>
        </is>
      </c>
      <c r="P6" t="inlineStr">
        <is>
          <t>1</t>
        </is>
      </c>
      <c r="Q6" t="inlineStr">
        <is>
          <t>(621)</t>
        </is>
      </c>
      <c r="R6" t="inlineStr">
        <is>
          <t>(766)</t>
        </is>
      </c>
      <c r="S6" t="inlineStr">
        <is>
          <t>(120)</t>
        </is>
      </c>
      <c r="T6" t="inlineStr">
        <is>
          <t>(163)</t>
        </is>
      </c>
      <c r="U6" t="inlineStr">
        <is>
          <t>(233)</t>
        </is>
      </c>
      <c r="V6" t="inlineStr">
        <is>
          <t>(192)</t>
        </is>
      </c>
      <c r="W6" t="inlineStr">
        <is>
          <t>305</t>
        </is>
      </c>
      <c r="X6" t="inlineStr">
        <is>
          <t>(591)</t>
        </is>
      </c>
      <c r="Y6" t="inlineStr">
        <is>
          <t>(196)</t>
        </is>
      </c>
      <c r="Z6" t="inlineStr">
        <is>
          <t>(105)</t>
        </is>
      </c>
      <c r="AA6" t="inlineStr">
        <is>
          <t>(499)</t>
        </is>
      </c>
      <c r="AB6" t="inlineStr">
        <is>
          <t>(138)</t>
        </is>
      </c>
      <c r="AC6" t="inlineStr">
        <is>
          <t>614</t>
        </is>
      </c>
      <c r="AD6" t="inlineStr">
        <is>
          <t>(320)</t>
        </is>
      </c>
      <c r="AE6" t="inlineStr">
        <is>
          <t>658</t>
        </is>
      </c>
      <c r="AF6" t="inlineStr">
        <is>
          <t>(30)</t>
        </is>
      </c>
      <c r="AG6" t="inlineStr">
        <is>
          <t>110</t>
        </is>
      </c>
      <c r="AH6" t="inlineStr">
        <is>
          <t>(1,180)</t>
        </is>
      </c>
      <c r="AI6" t="inlineStr">
        <is>
          <t>(1,922)</t>
        </is>
      </c>
      <c r="AJ6" t="inlineStr">
        <is>
          <t>879</t>
        </is>
      </c>
      <c r="AK6" t="inlineStr">
        <is>
          <t>(408)</t>
        </is>
      </c>
      <c r="AL6" t="inlineStr">
        <is>
          <t>(420)</t>
        </is>
      </c>
      <c r="AM6" t="inlineStr">
        <is>
          <t>(1,245)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  <c r="AM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(19)</t>
        </is>
      </c>
      <c r="G8" t="inlineStr">
        <is>
          <t>(11)</t>
        </is>
      </c>
      <c r="H8" t="inlineStr">
        <is>
          <t>(21)</t>
        </is>
      </c>
      <c r="I8" t="inlineStr">
        <is>
          <t>2</t>
        </is>
      </c>
      <c r="J8" t="inlineStr">
        <is>
          <t>(9)</t>
        </is>
      </c>
      <c r="K8" t="inlineStr">
        <is>
          <t>(18)</t>
        </is>
      </c>
      <c r="L8" t="inlineStr">
        <is>
          <t>(76)</t>
        </is>
      </c>
      <c r="M8" t="inlineStr">
        <is>
          <t>(61)</t>
        </is>
      </c>
      <c r="N8" t="inlineStr">
        <is>
          <t>(194)</t>
        </is>
      </c>
      <c r="O8" t="inlineStr">
        <is>
          <t>140</t>
        </is>
      </c>
      <c r="P8" t="inlineStr">
        <is>
          <t>(43)</t>
        </is>
      </c>
      <c r="Q8" t="inlineStr">
        <is>
          <t>(339)</t>
        </is>
      </c>
      <c r="R8" t="inlineStr">
        <is>
          <t>(483)</t>
        </is>
      </c>
      <c r="S8" t="inlineStr">
        <is>
          <t>(379)</t>
        </is>
      </c>
      <c r="T8" t="inlineStr">
        <is>
          <t>(196)</t>
        </is>
      </c>
      <c r="U8" t="inlineStr">
        <is>
          <t>(161)</t>
        </is>
      </c>
      <c r="V8" t="inlineStr">
        <is>
          <t>(193)</t>
        </is>
      </c>
      <c r="W8" t="inlineStr">
        <is>
          <t>(12)</t>
        </is>
      </c>
      <c r="X8" t="inlineStr">
        <is>
          <t>(591)</t>
        </is>
      </c>
      <c r="Y8" t="inlineStr">
        <is>
          <t>(40)</t>
        </is>
      </c>
      <c r="Z8" t="inlineStr">
        <is>
          <t>(356)</t>
        </is>
      </c>
      <c r="AA8" t="inlineStr">
        <is>
          <t>(121)</t>
        </is>
      </c>
      <c r="AB8" t="inlineStr">
        <is>
          <t>(357)</t>
        </is>
      </c>
      <c r="AC8" t="inlineStr">
        <is>
          <t>258</t>
        </is>
      </c>
      <c r="AD8" t="inlineStr">
        <is>
          <t>83</t>
        </is>
      </c>
      <c r="AE8" t="inlineStr">
        <is>
          <t>194</t>
        </is>
      </c>
      <c r="AF8" t="inlineStr">
        <is>
          <t>116</t>
        </is>
      </c>
      <c r="AG8" t="inlineStr">
        <is>
          <t>(549)</t>
        </is>
      </c>
      <c r="AH8" t="inlineStr">
        <is>
          <t>50</t>
        </is>
      </c>
      <c r="AI8" t="inlineStr">
        <is>
          <t>(472)</t>
        </is>
      </c>
      <c r="AJ8" t="inlineStr">
        <is>
          <t>(1,528)</t>
        </is>
      </c>
      <c r="AK8" t="inlineStr">
        <is>
          <t>(489)</t>
        </is>
      </c>
      <c r="AL8" t="inlineStr">
        <is>
          <t>866</t>
        </is>
      </c>
      <c r="AM8" t="inlineStr">
        <is>
          <t>(2,179)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  <c r="AM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(20)</t>
        </is>
      </c>
      <c r="T10" t="inlineStr">
        <is>
          <t>- -</t>
        </is>
      </c>
      <c r="U10" t="inlineStr">
        <is>
          <t>28</t>
        </is>
      </c>
      <c r="V10" t="inlineStr">
        <is>
          <t>13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66</t>
        </is>
      </c>
      <c r="AA10" t="inlineStr">
        <is>
          <t>- -</t>
        </is>
      </c>
      <c r="AB10" t="inlineStr">
        <is>
          <t>- -</t>
        </is>
      </c>
      <c r="AC10" t="inlineStr">
        <is>
          <t>(56)</t>
        </is>
      </c>
      <c r="AD10" t="inlineStr">
        <is>
          <t>(137)</t>
        </is>
      </c>
      <c r="AE10" t="inlineStr">
        <is>
          <t>311</t>
        </is>
      </c>
      <c r="AF10" t="inlineStr">
        <is>
          <t>152</t>
        </is>
      </c>
      <c r="AG10" t="inlineStr">
        <is>
          <t>(78)</t>
        </is>
      </c>
      <c r="AH10" t="inlineStr">
        <is>
          <t>(143)</t>
        </is>
      </c>
      <c r="AI10" t="inlineStr">
        <is>
          <t>(265)</t>
        </is>
      </c>
      <c r="AJ10" t="inlineStr">
        <is>
          <t>150</t>
        </is>
      </c>
      <c r="AK10" t="inlineStr">
        <is>
          <t>79</t>
        </is>
      </c>
      <c r="AL10" t="inlineStr">
        <is>
          <t>(50)</t>
        </is>
      </c>
      <c r="AM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0</t>
        </is>
      </c>
      <c r="G11" t="inlineStr">
        <is>
          <t>(2)</t>
        </is>
      </c>
      <c r="H11" t="inlineStr">
        <is>
          <t>3</t>
        </is>
      </c>
      <c r="I11" t="inlineStr">
        <is>
          <t>3</t>
        </is>
      </c>
      <c r="J11" t="inlineStr">
        <is>
          <t>(6)</t>
        </is>
      </c>
      <c r="K11" t="inlineStr">
        <is>
          <t>30</t>
        </is>
      </c>
      <c r="L11" t="inlineStr">
        <is>
          <t>20</t>
        </is>
      </c>
      <c r="M11" t="inlineStr">
        <is>
          <t>49</t>
        </is>
      </c>
      <c r="N11" t="inlineStr">
        <is>
          <t>(113)</t>
        </is>
      </c>
      <c r="O11" t="inlineStr">
        <is>
          <t>(161)</t>
        </is>
      </c>
      <c r="P11" t="inlineStr">
        <is>
          <t>73</t>
        </is>
      </c>
      <c r="Q11" t="inlineStr">
        <is>
          <t>191</t>
        </is>
      </c>
      <c r="R11" t="inlineStr">
        <is>
          <t>1,066</t>
        </is>
      </c>
      <c r="S11" t="inlineStr">
        <is>
          <t>416</t>
        </is>
      </c>
      <c r="T11" t="inlineStr">
        <is>
          <t>440</t>
        </is>
      </c>
      <c r="U11" t="inlineStr">
        <is>
          <t>(40)</t>
        </is>
      </c>
      <c r="V11" t="inlineStr">
        <is>
          <t>(14)</t>
        </is>
      </c>
      <c r="W11" t="inlineStr">
        <is>
          <t>49</t>
        </is>
      </c>
      <c r="X11" t="inlineStr">
        <is>
          <t>141</t>
        </is>
      </c>
      <c r="Y11" t="inlineStr">
        <is>
          <t>773</t>
        </is>
      </c>
      <c r="Z11" t="inlineStr">
        <is>
          <t>1,007</t>
        </is>
      </c>
      <c r="AA11" t="inlineStr">
        <is>
          <t>(403)</t>
        </is>
      </c>
      <c r="AB11" t="inlineStr">
        <is>
          <t>251</t>
        </is>
      </c>
      <c r="AC11" t="inlineStr">
        <is>
          <t>303</t>
        </is>
      </c>
      <c r="AD11" t="inlineStr">
        <is>
          <t>(958)</t>
        </is>
      </c>
      <c r="AE11" t="inlineStr">
        <is>
          <t>(256)</t>
        </is>
      </c>
      <c r="AF11" t="inlineStr">
        <is>
          <t>(496)</t>
        </is>
      </c>
      <c r="AG11" t="inlineStr">
        <is>
          <t>162</t>
        </is>
      </c>
      <c r="AH11" t="inlineStr">
        <is>
          <t>167</t>
        </is>
      </c>
      <c r="AI11" t="inlineStr">
        <is>
          <t>227</t>
        </is>
      </c>
      <c r="AJ11" t="inlineStr">
        <is>
          <t>285</t>
        </is>
      </c>
      <c r="AK11" t="inlineStr">
        <is>
          <t>26</t>
        </is>
      </c>
      <c r="AL11" t="inlineStr">
        <is>
          <t>435</t>
        </is>
      </c>
      <c r="AM11" t="inlineStr">
        <is>
          <t>109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126</t>
        </is>
      </c>
      <c r="G12" t="inlineStr">
        <is>
          <t>91</t>
        </is>
      </c>
      <c r="H12" t="inlineStr">
        <is>
          <t>86</t>
        </is>
      </c>
      <c r="I12" t="inlineStr">
        <is>
          <t>108</t>
        </is>
      </c>
      <c r="J12" t="inlineStr">
        <is>
          <t>257</t>
        </is>
      </c>
      <c r="K12" t="inlineStr">
        <is>
          <t>558</t>
        </is>
      </c>
      <c r="L12" t="inlineStr">
        <is>
          <t>1,039</t>
        </is>
      </c>
      <c r="M12" t="inlineStr">
        <is>
          <t>1,061</t>
        </is>
      </c>
      <c r="N12" t="inlineStr">
        <is>
          <t>604</t>
        </is>
      </c>
      <c r="O12" t="inlineStr">
        <is>
          <t>189</t>
        </is>
      </c>
      <c r="P12" t="inlineStr">
        <is>
          <t>848</t>
        </is>
      </c>
      <c r="Q12" t="inlineStr">
        <is>
          <t>2,068</t>
        </is>
      </c>
      <c r="R12" t="inlineStr">
        <is>
          <t>789</t>
        </is>
      </c>
      <c r="S12" t="inlineStr">
        <is>
          <t>578</t>
        </is>
      </c>
      <c r="T12" t="inlineStr">
        <is>
          <t>284</t>
        </is>
      </c>
      <c r="U12" t="inlineStr">
        <is>
          <t>1,159</t>
        </is>
      </c>
      <c r="V12" t="inlineStr">
        <is>
          <t>1,238</t>
        </is>
      </c>
      <c r="W12" t="inlineStr">
        <is>
          <t>2,019</t>
        </is>
      </c>
      <c r="X12" t="inlineStr">
        <is>
          <t>937</t>
        </is>
      </c>
      <c r="Y12" t="inlineStr">
        <is>
          <t>1,018</t>
        </is>
      </c>
      <c r="Z12" t="inlineStr">
        <is>
          <t>1,206</t>
        </is>
      </c>
      <c r="AA12" t="inlineStr">
        <is>
          <t>3,096</t>
        </is>
      </c>
      <c r="AB12" t="inlineStr">
        <is>
          <t>2,484</t>
        </is>
      </c>
      <c r="AC12" t="inlineStr">
        <is>
          <t>2,114</t>
        </is>
      </c>
      <c r="AD12" t="inlineStr">
        <is>
          <t>1,811</t>
        </is>
      </c>
      <c r="AE12" t="inlineStr">
        <is>
          <t>5,699</t>
        </is>
      </c>
      <c r="AF12" t="inlineStr">
        <is>
          <t>5,208</t>
        </is>
      </c>
      <c r="AG12" t="inlineStr">
        <is>
          <t>3,168</t>
        </is>
      </c>
      <c r="AH12" t="inlineStr">
        <is>
          <t>8,153</t>
        </is>
      </c>
      <c r="AI12" t="inlineStr">
        <is>
          <t>17,400</t>
        </is>
      </c>
      <c r="AJ12" t="inlineStr">
        <is>
          <t>13,189</t>
        </is>
      </c>
      <c r="AK12" t="inlineStr">
        <is>
          <t>8,306</t>
        </is>
      </c>
      <c r="AL12" t="inlineStr">
        <is>
          <t>12,468</t>
        </is>
      </c>
      <c r="AM12" t="inlineStr">
        <is>
          <t>15,181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(199)</t>
        </is>
      </c>
      <c r="G13" t="inlineStr">
        <is>
          <t>(80)</t>
        </is>
      </c>
      <c r="H13" t="inlineStr">
        <is>
          <t>(52)</t>
        </is>
      </c>
      <c r="I13" t="inlineStr">
        <is>
          <t>(51)</t>
        </is>
      </c>
      <c r="J13" t="inlineStr">
        <is>
          <t>(83)</t>
        </is>
      </c>
      <c r="K13" t="inlineStr">
        <is>
          <t>(251)</t>
        </is>
      </c>
      <c r="L13" t="inlineStr">
        <is>
          <t>(730)</t>
        </is>
      </c>
      <c r="M13" t="inlineStr">
        <is>
          <t>(1,426)</t>
        </is>
      </c>
      <c r="N13" t="inlineStr">
        <is>
          <t>(517)</t>
        </is>
      </c>
      <c r="O13" t="inlineStr">
        <is>
          <t>(707)</t>
        </is>
      </c>
      <c r="P13" t="inlineStr">
        <is>
          <t>(804)</t>
        </is>
      </c>
      <c r="Q13" t="inlineStr">
        <is>
          <t>(1,188)</t>
        </is>
      </c>
      <c r="R13" t="inlineStr">
        <is>
          <t>(1,489)</t>
        </is>
      </c>
      <c r="S13" t="inlineStr">
        <is>
          <t>(1,012)</t>
        </is>
      </c>
      <c r="T13" t="inlineStr">
        <is>
          <t>(822)</t>
        </is>
      </c>
      <c r="U13" t="inlineStr">
        <is>
          <t>(1,081)</t>
        </is>
      </c>
      <c r="V13" t="inlineStr">
        <is>
          <t>(1,065)</t>
        </is>
      </c>
      <c r="W13" t="inlineStr">
        <is>
          <t>(1,365)</t>
        </is>
      </c>
      <c r="X13" t="inlineStr">
        <is>
          <t>(3,603)</t>
        </is>
      </c>
      <c r="Y13" t="inlineStr">
        <is>
          <t>(2,529)</t>
        </is>
      </c>
      <c r="Z13" t="inlineStr">
        <is>
          <t>(488)</t>
        </is>
      </c>
      <c r="AA13" t="inlineStr">
        <is>
          <t>(616)</t>
        </is>
      </c>
      <c r="AB13" t="inlineStr">
        <is>
          <t>(2,550)</t>
        </is>
      </c>
      <c r="AC13" t="inlineStr">
        <is>
          <t>(1,699)</t>
        </is>
      </c>
      <c r="AD13" t="inlineStr">
        <is>
          <t>(1,244)</t>
        </is>
      </c>
      <c r="AE13" t="inlineStr">
        <is>
          <t>(2,658)</t>
        </is>
      </c>
      <c r="AF13" t="inlineStr">
        <is>
          <t>(4,021)</t>
        </is>
      </c>
      <c r="AG13" t="inlineStr">
        <is>
          <t>(5,817)</t>
        </is>
      </c>
      <c r="AH13" t="inlineStr">
        <is>
          <t>(4,734)</t>
        </is>
      </c>
      <c r="AI13" t="inlineStr">
        <is>
          <t>(8,879)</t>
        </is>
      </c>
      <c r="AJ13" t="inlineStr">
        <is>
          <t>(9,780)</t>
        </is>
      </c>
      <c r="AK13" t="inlineStr">
        <is>
          <t>(8,223)</t>
        </is>
      </c>
      <c r="AL13" t="inlineStr">
        <is>
          <t>(10,030)</t>
        </is>
      </c>
      <c r="AM13" t="inlineStr">
        <is>
          <t>(12,067)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416</t>
        </is>
      </c>
      <c r="X14" t="inlineStr">
        <is>
          <t>(73)</t>
        </is>
      </c>
      <c r="Y14" t="inlineStr">
        <is>
          <t>- -</t>
        </is>
      </c>
      <c r="Z14" t="inlineStr">
        <is>
          <t>- -</t>
        </is>
      </c>
      <c r="AA14" t="inlineStr">
        <is>
          <t>518</t>
        </is>
      </c>
      <c r="AB14" t="inlineStr">
        <is>
          <t>(159)</t>
        </is>
      </c>
      <c r="AC14" t="inlineStr">
        <is>
          <t>- -</t>
        </is>
      </c>
      <c r="AD14" t="inlineStr">
        <is>
          <t>69</t>
        </is>
      </c>
      <c r="AE14" t="inlineStr">
        <is>
          <t>105</t>
        </is>
      </c>
      <c r="AF14" t="inlineStr">
        <is>
          <t>1</t>
        </is>
      </c>
      <c r="AG14" t="inlineStr">
        <is>
          <t>6</t>
        </is>
      </c>
      <c r="AH14" t="inlineStr">
        <is>
          <t>(2,634)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888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(407)</t>
        </is>
      </c>
      <c r="G15" t="inlineStr">
        <is>
          <t>(189)</t>
        </is>
      </c>
      <c r="H15" t="inlineStr">
        <is>
          <t>(114)</t>
        </is>
      </c>
      <c r="I15" t="inlineStr">
        <is>
          <t>(97)</t>
        </is>
      </c>
      <c r="J15" t="inlineStr">
        <is>
          <t>(218)</t>
        </is>
      </c>
      <c r="K15" t="inlineStr">
        <is>
          <t>(404)</t>
        </is>
      </c>
      <c r="L15" t="inlineStr">
        <is>
          <t>(720)</t>
        </is>
      </c>
      <c r="M15" t="inlineStr">
        <is>
          <t>(195)</t>
        </is>
      </c>
      <c r="N15" t="inlineStr">
        <is>
          <t>(447)</t>
        </is>
      </c>
      <c r="O15" t="inlineStr">
        <is>
          <t>(654)</t>
        </is>
      </c>
      <c r="P15" t="inlineStr">
        <is>
          <t>(2,889)</t>
        </is>
      </c>
      <c r="Q15" t="inlineStr">
        <is>
          <t>(2,751)</t>
        </is>
      </c>
      <c r="R15" t="inlineStr">
        <is>
          <t>(2,977)</t>
        </is>
      </c>
      <c r="S15" t="inlineStr">
        <is>
          <t>(1,868)</t>
        </is>
      </c>
      <c r="T15" t="inlineStr">
        <is>
          <t>(758)</t>
        </is>
      </c>
      <c r="U15" t="inlineStr">
        <is>
          <t>(1,799)</t>
        </is>
      </c>
      <c r="V15" t="inlineStr">
        <is>
          <t>(1,849)</t>
        </is>
      </c>
      <c r="W15" t="inlineStr">
        <is>
          <t>(3,080)</t>
        </is>
      </c>
      <c r="X15" t="inlineStr">
        <is>
          <t>(1,466)</t>
        </is>
      </c>
      <c r="Y15" t="inlineStr">
        <is>
          <t>(367)</t>
        </is>
      </c>
      <c r="Z15" t="inlineStr">
        <is>
          <t>(414)</t>
        </is>
      </c>
      <c r="AA15" t="inlineStr">
        <is>
          <t>(408)</t>
        </is>
      </c>
      <c r="AB15" t="inlineStr">
        <is>
          <t>(31)</t>
        </is>
      </c>
      <c r="AC15" t="inlineStr">
        <is>
          <t>(751)</t>
        </is>
      </c>
      <c r="AD15" t="inlineStr">
        <is>
          <t>(1,177)</t>
        </is>
      </c>
      <c r="AE15" t="inlineStr">
        <is>
          <t>(1,089)</t>
        </is>
      </c>
      <c r="AF15" t="inlineStr">
        <is>
          <t>(4,524)</t>
        </is>
      </c>
      <c r="AG15" t="inlineStr">
        <is>
          <t>(1,178)</t>
        </is>
      </c>
      <c r="AH15" t="inlineStr">
        <is>
          <t>(1,513)</t>
        </is>
      </c>
      <c r="AI15" t="inlineStr">
        <is>
          <t>(945)</t>
        </is>
      </c>
      <c r="AJ15" t="inlineStr">
        <is>
          <t>(4,218)</t>
        </is>
      </c>
      <c r="AK15" t="inlineStr">
        <is>
          <t>(1,857)</t>
        </is>
      </c>
      <c r="AL15" t="inlineStr">
        <is>
          <t>(3,163)</t>
        </is>
      </c>
      <c r="AM15" t="inlineStr">
        <is>
          <t>(1,770)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415</t>
        </is>
      </c>
      <c r="G16" t="inlineStr">
        <is>
          <t>300</t>
        </is>
      </c>
      <c r="H16" t="inlineStr">
        <is>
          <t>119</t>
        </is>
      </c>
      <c r="I16" t="inlineStr">
        <is>
          <t>106</t>
        </is>
      </c>
      <c r="J16" t="inlineStr">
        <is>
          <t>115</t>
        </is>
      </c>
      <c r="K16" t="inlineStr">
        <is>
          <t>185</t>
        </is>
      </c>
      <c r="L16" t="inlineStr">
        <is>
          <t>652</t>
        </is>
      </c>
      <c r="M16" t="inlineStr">
        <is>
          <t>614</t>
        </is>
      </c>
      <c r="N16" t="inlineStr">
        <is>
          <t>89</t>
        </is>
      </c>
      <c r="O16" t="inlineStr">
        <is>
          <t>950</t>
        </is>
      </c>
      <c r="P16" t="inlineStr">
        <is>
          <t>1,690</t>
        </is>
      </c>
      <c r="Q16" t="inlineStr">
        <is>
          <t>2,388</t>
        </is>
      </c>
      <c r="R16" t="inlineStr">
        <is>
          <t>3,443</t>
        </is>
      </c>
      <c r="S16" t="inlineStr">
        <is>
          <t>2,439</t>
        </is>
      </c>
      <c r="T16" t="inlineStr">
        <is>
          <t>1,171</t>
        </is>
      </c>
      <c r="U16" t="inlineStr">
        <is>
          <t>1,405</t>
        </is>
      </c>
      <c r="V16" t="inlineStr">
        <is>
          <t>1,836</t>
        </is>
      </c>
      <c r="W16" t="inlineStr">
        <is>
          <t>2,222</t>
        </is>
      </c>
      <c r="X16" t="inlineStr">
        <is>
          <t>2,696</t>
        </is>
      </c>
      <c r="Y16" t="inlineStr">
        <is>
          <t>571</t>
        </is>
      </c>
      <c r="Z16" t="inlineStr">
        <is>
          <t>171</t>
        </is>
      </c>
      <c r="AA16" t="inlineStr">
        <is>
          <t>- -</t>
        </is>
      </c>
      <c r="AB16" t="inlineStr">
        <is>
          <t>- -</t>
        </is>
      </c>
      <c r="AC16" t="inlineStr">
        <is>
          <t>152</t>
        </is>
      </c>
      <c r="AD16" t="inlineStr">
        <is>
          <t>705</t>
        </is>
      </c>
      <c r="AE16" t="inlineStr">
        <is>
          <t>557</t>
        </is>
      </c>
      <c r="AF16" t="inlineStr">
        <is>
          <t>2,248</t>
        </is>
      </c>
      <c r="AG16" t="inlineStr">
        <is>
          <t>4,025</t>
        </is>
      </c>
      <c r="AH16" t="inlineStr">
        <is>
          <t>1,154</t>
        </is>
      </c>
      <c r="AI16" t="inlineStr">
        <is>
          <t>1,087</t>
        </is>
      </c>
      <c r="AJ16" t="inlineStr">
        <is>
          <t>3,045</t>
        </is>
      </c>
      <c r="AK16" t="inlineStr">
        <is>
          <t>2,272</t>
        </is>
      </c>
      <c r="AL16" t="inlineStr">
        <is>
          <t>2,106</t>
        </is>
      </c>
      <c r="AM16" t="inlineStr">
        <is>
          <t>1,615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(4)</t>
        </is>
      </c>
      <c r="G17" t="inlineStr">
        <is>
          <t>(77)</t>
        </is>
      </c>
      <c r="H17" t="inlineStr">
        <is>
          <t>1</t>
        </is>
      </c>
      <c r="I17" t="inlineStr">
        <is>
          <t>(5)</t>
        </is>
      </c>
      <c r="J17" t="inlineStr">
        <is>
          <t>(2)</t>
        </is>
      </c>
      <c r="K17" t="inlineStr">
        <is>
          <t>(11)</t>
        </is>
      </c>
      <c r="L17" t="inlineStr">
        <is>
          <t>27</t>
        </is>
      </c>
      <c r="M17" t="inlineStr">
        <is>
          <t>26</t>
        </is>
      </c>
      <c r="N17" t="inlineStr">
        <is>
          <t>196</t>
        </is>
      </c>
      <c r="O17" t="inlineStr">
        <is>
          <t>225</t>
        </is>
      </c>
      <c r="P17" t="inlineStr">
        <is>
          <t>(25)</t>
        </is>
      </c>
      <c r="Q17" t="inlineStr">
        <is>
          <t>28</t>
        </is>
      </c>
      <c r="R17" t="inlineStr">
        <is>
          <t>(360)</t>
        </is>
      </c>
      <c r="S17" t="inlineStr">
        <is>
          <t>(72)</t>
        </is>
      </c>
      <c r="T17" t="inlineStr">
        <is>
          <t>(110)</t>
        </is>
      </c>
      <c r="U17" t="inlineStr">
        <is>
          <t>163</t>
        </is>
      </c>
      <c r="V17" t="inlineStr">
        <is>
          <t>(7)</t>
        </is>
      </c>
      <c r="W17" t="inlineStr">
        <is>
          <t>51</t>
        </is>
      </c>
      <c r="X17" t="inlineStr">
        <is>
          <t>55</t>
        </is>
      </c>
      <c r="Y17" t="inlineStr">
        <is>
          <t>233</t>
        </is>
      </c>
      <c r="Z17" t="inlineStr">
        <is>
          <t>57</t>
        </is>
      </c>
      <c r="AA17" t="inlineStr">
        <is>
          <t>58</t>
        </is>
      </c>
      <c r="AB17" t="inlineStr">
        <is>
          <t>539</t>
        </is>
      </c>
      <c r="AC17" t="inlineStr">
        <is>
          <t>(14)</t>
        </is>
      </c>
      <c r="AD17" t="inlineStr">
        <is>
          <t>(65)</t>
        </is>
      </c>
      <c r="AE17" t="inlineStr">
        <is>
          <t>632</t>
        </is>
      </c>
      <c r="AF17" t="inlineStr">
        <is>
          <t>64</t>
        </is>
      </c>
      <c r="AG17" t="inlineStr">
        <is>
          <t>(104)</t>
        </is>
      </c>
      <c r="AH17" t="inlineStr">
        <is>
          <t>190</t>
        </is>
      </c>
      <c r="AI17" t="inlineStr">
        <is>
          <t>521</t>
        </is>
      </c>
      <c r="AJ17" t="inlineStr">
        <is>
          <t>868</t>
        </is>
      </c>
      <c r="AK17" t="inlineStr">
        <is>
          <t>219</t>
        </is>
      </c>
      <c r="AL17" t="inlineStr">
        <is>
          <t>(9,532)</t>
        </is>
      </c>
      <c r="AM17" t="inlineStr">
        <is>
          <t>(12,318)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(196)</t>
        </is>
      </c>
      <c r="G18" t="inlineStr">
        <is>
          <t>(47)</t>
        </is>
      </c>
      <c r="H18" t="inlineStr">
        <is>
          <t>(46)</t>
        </is>
      </c>
      <c r="I18" t="inlineStr">
        <is>
          <t>(47)</t>
        </is>
      </c>
      <c r="J18" t="inlineStr">
        <is>
          <t>(189)</t>
        </is>
      </c>
      <c r="K18" t="inlineStr">
        <is>
          <t>(480)</t>
        </is>
      </c>
      <c r="L18" t="inlineStr">
        <is>
          <t>(771)</t>
        </is>
      </c>
      <c r="M18" t="inlineStr">
        <is>
          <t>(980)</t>
        </is>
      </c>
      <c r="N18" t="inlineStr">
        <is>
          <t>(679)</t>
        </is>
      </c>
      <c r="O18" t="inlineStr">
        <is>
          <t>(186)</t>
        </is>
      </c>
      <c r="P18" t="inlineStr">
        <is>
          <t>(2,028)</t>
        </is>
      </c>
      <c r="Q18" t="inlineStr">
        <is>
          <t>(1,523)</t>
        </is>
      </c>
      <c r="R18" t="inlineStr">
        <is>
          <t>(1,383)</t>
        </is>
      </c>
      <c r="S18" t="inlineStr">
        <is>
          <t>(514)</t>
        </is>
      </c>
      <c r="T18" t="inlineStr">
        <is>
          <t>(518)</t>
        </is>
      </c>
      <c r="U18" t="inlineStr">
        <is>
          <t>(1,313)</t>
        </is>
      </c>
      <c r="V18" t="inlineStr">
        <is>
          <t>(1,084)</t>
        </is>
      </c>
      <c r="W18" t="inlineStr">
        <is>
          <t>(1,756)</t>
        </is>
      </c>
      <c r="X18" t="inlineStr">
        <is>
          <t>(2,391)</t>
        </is>
      </c>
      <c r="Y18" t="inlineStr">
        <is>
          <t>(2,092)</t>
        </is>
      </c>
      <c r="Z18" t="inlineStr">
        <is>
          <t>(674)</t>
        </is>
      </c>
      <c r="AA18" t="inlineStr">
        <is>
          <t>(448)</t>
        </is>
      </c>
      <c r="AB18" t="inlineStr">
        <is>
          <t>(2,201)</t>
        </is>
      </c>
      <c r="AC18" t="inlineStr">
        <is>
          <t>(2,312)</t>
        </is>
      </c>
      <c r="AD18" t="inlineStr">
        <is>
          <t>(1,712)</t>
        </is>
      </c>
      <c r="AE18" t="inlineStr">
        <is>
          <t>(2,453)</t>
        </is>
      </c>
      <c r="AF18" t="inlineStr">
        <is>
          <t>(6,232)</t>
        </is>
      </c>
      <c r="AG18" t="inlineStr">
        <is>
          <t>(3,068)</t>
        </is>
      </c>
      <c r="AH18" t="inlineStr">
        <is>
          <t>(7,537)</t>
        </is>
      </c>
      <c r="AI18" t="inlineStr">
        <is>
          <t>(8,216)</t>
        </is>
      </c>
      <c r="AJ18" t="inlineStr">
        <is>
          <t>(10,085)</t>
        </is>
      </c>
      <c r="AK18" t="inlineStr">
        <is>
          <t>(7,589)</t>
        </is>
      </c>
      <c r="AL18" t="inlineStr">
        <is>
          <t>(10,589)</t>
        </is>
      </c>
      <c r="AM18" t="inlineStr">
        <is>
          <t>(11,585)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(429)</t>
        </is>
      </c>
      <c r="AA19" t="inlineStr">
        <is>
          <t>(840)</t>
        </is>
      </c>
      <c r="AB19" t="inlineStr">
        <is>
          <t>(1,215)</t>
        </is>
      </c>
      <c r="AC19" t="inlineStr">
        <is>
          <t>(203)</t>
        </is>
      </c>
      <c r="AD19" t="inlineStr">
        <is>
          <t>(743)</t>
        </is>
      </c>
      <c r="AE19" t="inlineStr">
        <is>
          <t>(3,843)</t>
        </is>
      </c>
      <c r="AF19" t="inlineStr">
        <is>
          <t>(2,329)</t>
        </is>
      </c>
      <c r="AG19" t="inlineStr">
        <is>
          <t>(870)</t>
        </is>
      </c>
      <c r="AH19" t="inlineStr">
        <is>
          <t>(2,558)</t>
        </is>
      </c>
      <c r="AI19" t="inlineStr">
        <is>
          <t>(10,194)</t>
        </is>
      </c>
      <c r="AJ19" t="inlineStr">
        <is>
          <t>(3,340)</t>
        </is>
      </c>
      <c r="AK19" t="inlineStr">
        <is>
          <t>(4,366)</t>
        </is>
      </c>
      <c r="AL19" t="inlineStr">
        <is>
          <t>(1,520)</t>
        </is>
      </c>
      <c r="AM19" t="inlineStr">
        <is>
          <t>(2,032)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78</t>
        </is>
      </c>
      <c r="G20" t="inlineStr">
        <is>
          <t>2</t>
        </is>
      </c>
      <c r="H20" t="inlineStr">
        <is>
          <t>4</t>
        </is>
      </c>
      <c r="I20" t="inlineStr">
        <is>
          <t>12</t>
        </is>
      </c>
      <c r="J20" t="inlineStr">
        <is>
          <t>19</t>
        </is>
      </c>
      <c r="K20" t="inlineStr">
        <is>
          <t>12</t>
        </is>
      </c>
      <c r="L20" t="inlineStr">
        <is>
          <t>18</t>
        </is>
      </c>
      <c r="M20" t="inlineStr">
        <is>
          <t>25</t>
        </is>
      </c>
      <c r="N20" t="inlineStr">
        <is>
          <t>90</t>
        </is>
      </c>
      <c r="O20" t="inlineStr">
        <is>
          <t>24</t>
        </is>
      </c>
      <c r="P20" t="inlineStr">
        <is>
          <t>622</t>
        </is>
      </c>
      <c r="Q20" t="inlineStr">
        <is>
          <t>248</t>
        </is>
      </c>
      <c r="R20" t="inlineStr">
        <is>
          <t>598</t>
        </is>
      </c>
      <c r="S20" t="inlineStr">
        <is>
          <t>72</t>
        </is>
      </c>
      <c r="T20" t="inlineStr">
        <is>
          <t>54</t>
        </is>
      </c>
      <c r="U20" t="inlineStr">
        <is>
          <t>487</t>
        </is>
      </c>
      <c r="V20" t="inlineStr">
        <is>
          <t>41</t>
        </is>
      </c>
      <c r="W20" t="inlineStr">
        <is>
          <t>113</t>
        </is>
      </c>
      <c r="X20" t="inlineStr">
        <is>
          <t>69</t>
        </is>
      </c>
      <c r="Y20" t="inlineStr">
        <is>
          <t>4</t>
        </is>
      </c>
      <c r="Z20" t="inlineStr">
        <is>
          <t>276</t>
        </is>
      </c>
      <c r="AA20" t="inlineStr">
        <is>
          <t>8</t>
        </is>
      </c>
      <c r="AB20" t="inlineStr">
        <is>
          <t>28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(2)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(68)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(163)</t>
        </is>
      </c>
      <c r="AC21" t="inlineStr">
        <is>
          <t>(6)</t>
        </is>
      </c>
      <c r="AD21" t="inlineStr">
        <is>
          <t>(5)</t>
        </is>
      </c>
      <c r="AE21" t="inlineStr">
        <is>
          <t>(76)</t>
        </is>
      </c>
      <c r="AF21" t="inlineStr">
        <is>
          <t>(884)</t>
        </is>
      </c>
      <c r="AG21" t="inlineStr">
        <is>
          <t>(148)</t>
        </is>
      </c>
      <c r="AH21" t="inlineStr">
        <is>
          <t>(35)</t>
        </is>
      </c>
      <c r="AI21" t="inlineStr">
        <is>
          <t>- -</t>
        </is>
      </c>
      <c r="AJ21" t="inlineStr">
        <is>
          <t>(2,729)</t>
        </is>
      </c>
      <c r="AK21" t="inlineStr">
        <is>
          <t>(251)</t>
        </is>
      </c>
      <c r="AL21" t="inlineStr">
        <is>
          <t>(1,294)</t>
        </is>
      </c>
      <c r="AM21" t="inlineStr">
        <is>
          <t>(2,432)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(2)</t>
        </is>
      </c>
      <c r="J22" t="inlineStr">
        <is>
          <t>- -</t>
        </is>
      </c>
      <c r="K22" t="inlineStr">
        <is>
          <t>(12)</t>
        </is>
      </c>
      <c r="L22" t="inlineStr">
        <is>
          <t>(31)</t>
        </is>
      </c>
      <c r="M22" t="inlineStr">
        <is>
          <t>(31)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  <c r="AM22" t="inlineStr">
        <is>
          <t>(461)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(8)</t>
        </is>
      </c>
      <c r="G23" t="inlineStr">
        <is>
          <t>(29)</t>
        </is>
      </c>
      <c r="H23" t="inlineStr">
        <is>
          <t>(51)</t>
        </is>
      </c>
      <c r="I23" t="inlineStr">
        <is>
          <t>(55)</t>
        </is>
      </c>
      <c r="J23" t="inlineStr">
        <is>
          <t>(76)</t>
        </is>
      </c>
      <c r="K23" t="inlineStr">
        <is>
          <t>(47)</t>
        </is>
      </c>
      <c r="L23" t="inlineStr">
        <is>
          <t>(206)</t>
        </is>
      </c>
      <c r="M23" t="inlineStr">
        <is>
          <t>74</t>
        </is>
      </c>
      <c r="N23" t="inlineStr">
        <is>
          <t>329</t>
        </is>
      </c>
      <c r="O23" t="inlineStr">
        <is>
          <t>(88)</t>
        </is>
      </c>
      <c r="P23" t="inlineStr">
        <is>
          <t>294</t>
        </is>
      </c>
      <c r="Q23" t="inlineStr">
        <is>
          <t>(386)</t>
        </is>
      </c>
      <c r="R23" t="inlineStr">
        <is>
          <t>(238)</t>
        </is>
      </c>
      <c r="S23" t="inlineStr">
        <is>
          <t>(207)</t>
        </is>
      </c>
      <c r="T23" t="inlineStr">
        <is>
          <t>353</t>
        </is>
      </c>
      <c r="U23" t="inlineStr">
        <is>
          <t>(350)</t>
        </is>
      </c>
      <c r="V23" t="inlineStr">
        <is>
          <t>(156)</t>
        </is>
      </c>
      <c r="W23" t="inlineStr">
        <is>
          <t>531</t>
        </is>
      </c>
      <c r="X23" t="inlineStr">
        <is>
          <t>2,146</t>
        </is>
      </c>
      <c r="Y23" t="inlineStr">
        <is>
          <t>121</t>
        </is>
      </c>
      <c r="Z23" t="inlineStr">
        <is>
          <t>(137)</t>
        </is>
      </c>
      <c r="AA23" t="inlineStr">
        <is>
          <t>(388)</t>
        </is>
      </c>
      <c r="AB23" t="inlineStr">
        <is>
          <t>314</t>
        </is>
      </c>
      <c r="AC23" t="inlineStr">
        <is>
          <t>706</t>
        </is>
      </c>
      <c r="AD23" t="inlineStr">
        <is>
          <t>1,070</t>
        </is>
      </c>
      <c r="AE23" t="inlineStr">
        <is>
          <t>1,971</t>
        </is>
      </c>
      <c r="AF23" t="inlineStr">
        <is>
          <t>2,495</t>
        </is>
      </c>
      <c r="AG23" t="inlineStr">
        <is>
          <t>2,763</t>
        </is>
      </c>
      <c r="AH23" t="inlineStr">
        <is>
          <t>2,942</t>
        </is>
      </c>
      <c r="AI23" t="inlineStr">
        <is>
          <t>2,418</t>
        </is>
      </c>
      <c r="AJ23" t="inlineStr">
        <is>
          <t>3,631</t>
        </is>
      </c>
      <c r="AK23" t="inlineStr">
        <is>
          <t>4,300</t>
        </is>
      </c>
      <c r="AL23" t="inlineStr">
        <is>
          <t>1,033</t>
        </is>
      </c>
      <c r="AM23" t="inlineStr">
        <is>
          <t>1,945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69</t>
        </is>
      </c>
      <c r="G24" t="inlineStr">
        <is>
          <t>(28)</t>
        </is>
      </c>
      <c r="H24" t="inlineStr">
        <is>
          <t>(47)</t>
        </is>
      </c>
      <c r="I24" t="inlineStr">
        <is>
          <t>(48)</t>
        </is>
      </c>
      <c r="J24" t="inlineStr">
        <is>
          <t>(57)</t>
        </is>
      </c>
      <c r="K24" t="inlineStr">
        <is>
          <t>(47)</t>
        </is>
      </c>
      <c r="L24" t="inlineStr">
        <is>
          <t>(219)</t>
        </is>
      </c>
      <c r="M24" t="inlineStr">
        <is>
          <t>68</t>
        </is>
      </c>
      <c r="N24" t="inlineStr">
        <is>
          <t>419</t>
        </is>
      </c>
      <c r="O24" t="inlineStr">
        <is>
          <t>(64)</t>
        </is>
      </c>
      <c r="P24" t="inlineStr">
        <is>
          <t>916</t>
        </is>
      </c>
      <c r="Q24" t="inlineStr">
        <is>
          <t>(139)</t>
        </is>
      </c>
      <c r="R24" t="inlineStr">
        <is>
          <t>361</t>
        </is>
      </c>
      <c r="S24" t="inlineStr">
        <is>
          <t>(135)</t>
        </is>
      </c>
      <c r="T24" t="inlineStr">
        <is>
          <t>406</t>
        </is>
      </c>
      <c r="U24" t="inlineStr">
        <is>
          <t>70</t>
        </is>
      </c>
      <c r="V24" t="inlineStr">
        <is>
          <t>(116)</t>
        </is>
      </c>
      <c r="W24" t="inlineStr">
        <is>
          <t>644</t>
        </is>
      </c>
      <c r="X24" t="inlineStr">
        <is>
          <t>2,215</t>
        </is>
      </c>
      <c r="Y24" t="inlineStr">
        <is>
          <t>125</t>
        </is>
      </c>
      <c r="Z24" t="inlineStr">
        <is>
          <t>(290)</t>
        </is>
      </c>
      <c r="AA24" t="inlineStr">
        <is>
          <t>(1,220)</t>
        </is>
      </c>
      <c r="AB24" t="inlineStr">
        <is>
          <t>(1,036)</t>
        </is>
      </c>
      <c r="AC24" t="inlineStr">
        <is>
          <t>497</t>
        </is>
      </c>
      <c r="AD24" t="inlineStr">
        <is>
          <t>322</t>
        </is>
      </c>
      <c r="AE24" t="inlineStr">
        <is>
          <t>(1,948)</t>
        </is>
      </c>
      <c r="AF24" t="inlineStr">
        <is>
          <t>(718)</t>
        </is>
      </c>
      <c r="AG24" t="inlineStr">
        <is>
          <t>1,745</t>
        </is>
      </c>
      <c r="AH24" t="inlineStr">
        <is>
          <t>349</t>
        </is>
      </c>
      <c r="AI24" t="inlineStr">
        <is>
          <t>(7,776)</t>
        </is>
      </c>
      <c r="AJ24" t="inlineStr">
        <is>
          <t>(2,438)</t>
        </is>
      </c>
      <c r="AK24" t="inlineStr">
        <is>
          <t>(317)</t>
        </is>
      </c>
      <c r="AL24" t="inlineStr">
        <is>
          <t>(1,781)</t>
        </is>
      </c>
      <c r="AM24" t="inlineStr">
        <is>
          <t>(2,980)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(28)</t>
        </is>
      </c>
      <c r="AF25" t="inlineStr">
        <is>
          <t>(121)</t>
        </is>
      </c>
      <c r="AG25" t="inlineStr">
        <is>
          <t>8</t>
        </is>
      </c>
      <c r="AH25" t="inlineStr">
        <is>
          <t>(12)</t>
        </is>
      </c>
      <c r="AI25" t="inlineStr">
        <is>
          <t>(37)</t>
        </is>
      </c>
      <c r="AJ25" t="inlineStr">
        <is>
          <t>26</t>
        </is>
      </c>
      <c r="AK25" t="inlineStr">
        <is>
          <t>11</t>
        </is>
      </c>
      <c r="AL25" t="inlineStr">
        <is>
          <t>41</t>
        </is>
      </c>
      <c r="AM25" t="inlineStr">
        <is>
          <t>(106)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69</t>
        </is>
      </c>
      <c r="G26" t="inlineStr">
        <is>
          <t>(28)</t>
        </is>
      </c>
      <c r="H26" t="inlineStr">
        <is>
          <t>(47)</t>
        </is>
      </c>
      <c r="I26" t="inlineStr">
        <is>
          <t>(48)</t>
        </is>
      </c>
      <c r="J26" t="inlineStr">
        <is>
          <t>(57)</t>
        </is>
      </c>
      <c r="K26" t="inlineStr">
        <is>
          <t>31</t>
        </is>
      </c>
      <c r="L26" t="inlineStr">
        <is>
          <t>50</t>
        </is>
      </c>
      <c r="M26" t="inlineStr">
        <is>
          <t>148</t>
        </is>
      </c>
      <c r="N26" t="inlineStr">
        <is>
          <t>343</t>
        </is>
      </c>
      <c r="O26" t="inlineStr">
        <is>
          <t>(61)</t>
        </is>
      </c>
      <c r="P26" t="inlineStr">
        <is>
          <t>(264)</t>
        </is>
      </c>
      <c r="Q26" t="inlineStr">
        <is>
          <t>407</t>
        </is>
      </c>
      <c r="R26" t="inlineStr">
        <is>
          <t>(233)</t>
        </is>
      </c>
      <c r="S26" t="inlineStr">
        <is>
          <t>(71)</t>
        </is>
      </c>
      <c r="T26" t="inlineStr">
        <is>
          <t>172</t>
        </is>
      </c>
      <c r="U26" t="inlineStr">
        <is>
          <t>(84)</t>
        </is>
      </c>
      <c r="V26" t="inlineStr">
        <is>
          <t>38</t>
        </is>
      </c>
      <c r="W26" t="inlineStr">
        <is>
          <t>907</t>
        </is>
      </c>
      <c r="X26" t="inlineStr">
        <is>
          <t>761</t>
        </is>
      </c>
      <c r="Y26" t="inlineStr">
        <is>
          <t>(949)</t>
        </is>
      </c>
      <c r="Z26" t="inlineStr">
        <is>
          <t>242</t>
        </is>
      </c>
      <c r="AA26" t="inlineStr">
        <is>
          <t>1,428</t>
        </is>
      </c>
      <c r="AB26" t="inlineStr">
        <is>
          <t>(753)</t>
        </is>
      </c>
      <c r="AC26" t="inlineStr">
        <is>
          <t>299</t>
        </is>
      </c>
      <c r="AD26" t="inlineStr">
        <is>
          <t>421</t>
        </is>
      </c>
      <c r="AE26" t="inlineStr">
        <is>
          <t>1,270</t>
        </is>
      </c>
      <c r="AF26" t="inlineStr">
        <is>
          <t>(1,863)</t>
        </is>
      </c>
      <c r="AG26" t="inlineStr">
        <is>
          <t>1,853</t>
        </is>
      </c>
      <c r="AH26" t="inlineStr">
        <is>
          <t>953</t>
        </is>
      </c>
      <c r="AI26" t="inlineStr">
        <is>
          <t>1,371</t>
        </is>
      </c>
      <c r="AJ26" t="inlineStr">
        <is>
          <t>692</t>
        </is>
      </c>
      <c r="AK26" t="inlineStr">
        <is>
          <t>411</t>
        </is>
      </c>
      <c r="AL26" t="inlineStr">
        <is>
          <t>139</t>
        </is>
      </c>
      <c r="AM26" t="inlineStr">
        <is>
          <t>510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78</t>
        </is>
      </c>
      <c r="L27" t="inlineStr">
        <is>
          <t>128</t>
        </is>
      </c>
      <c r="M27" t="inlineStr">
        <is>
          <t>276</t>
        </is>
      </c>
      <c r="N27" t="inlineStr">
        <is>
          <t>620</t>
        </is>
      </c>
      <c r="O27" t="inlineStr">
        <is>
          <t>559</t>
        </is>
      </c>
      <c r="P27" t="inlineStr">
        <is>
          <t>295</t>
        </is>
      </c>
      <c r="Q27" t="inlineStr">
        <is>
          <t>702</t>
        </is>
      </c>
      <c r="R27" t="inlineStr">
        <is>
          <t>469</t>
        </is>
      </c>
      <c r="S27" t="inlineStr">
        <is>
          <t>398</t>
        </is>
      </c>
      <c r="T27" t="inlineStr">
        <is>
          <t>570</t>
        </is>
      </c>
      <c r="U27" t="inlineStr">
        <is>
          <t>486</t>
        </is>
      </c>
      <c r="V27" t="inlineStr">
        <is>
          <t>525</t>
        </is>
      </c>
      <c r="W27" t="inlineStr">
        <is>
          <t>1,431</t>
        </is>
      </c>
      <c r="X27" t="inlineStr">
        <is>
          <t>2,192</t>
        </is>
      </c>
      <c r="Y27" t="inlineStr">
        <is>
          <t>1,243</t>
        </is>
      </c>
      <c r="Z27" t="inlineStr">
        <is>
          <t>1,485</t>
        </is>
      </c>
      <c r="AA27" t="inlineStr">
        <is>
          <t>2,913</t>
        </is>
      </c>
      <c r="AB27" t="inlineStr">
        <is>
          <t>2,160</t>
        </is>
      </c>
      <c r="AC27" t="inlineStr">
        <is>
          <t>2,459</t>
        </is>
      </c>
      <c r="AD27" t="inlineStr">
        <is>
          <t>2,880</t>
        </is>
      </c>
      <c r="AE27" t="inlineStr">
        <is>
          <t>4,150</t>
        </is>
      </c>
      <c r="AF27" t="inlineStr">
        <is>
          <t>2,287</t>
        </is>
      </c>
      <c r="AG27" t="inlineStr">
        <is>
          <t>4,140</t>
        </is>
      </c>
      <c r="AH27" t="inlineStr">
        <is>
          <t>5,216</t>
        </is>
      </c>
      <c r="AI27" t="inlineStr">
        <is>
          <t>6,587</t>
        </is>
      </c>
      <c r="AJ27" t="inlineStr">
        <is>
          <t>7,279</t>
        </is>
      </c>
      <c r="AK27" t="inlineStr">
        <is>
          <t>7,690</t>
        </is>
      </c>
      <c r="AL27" t="inlineStr">
        <is>
          <t>7,829</t>
        </is>
      </c>
      <c r="AM27" t="inlineStr">
        <is>
          <t>8,339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12</t>
        </is>
      </c>
      <c r="G28" t="inlineStr">
        <is>
          <t>12</t>
        </is>
      </c>
      <c r="H28" t="inlineStr">
        <is>
          <t>29</t>
        </is>
      </c>
      <c r="I28" t="inlineStr">
        <is>
          <t>22</t>
        </is>
      </c>
      <c r="J28" t="inlineStr">
        <is>
          <t>36</t>
        </is>
      </c>
      <c r="K28" t="inlineStr">
        <is>
          <t>48</t>
        </is>
      </c>
      <c r="L28" t="inlineStr">
        <is>
          <t>78</t>
        </is>
      </c>
      <c r="M28" t="inlineStr">
        <is>
          <t>128</t>
        </is>
      </c>
      <c r="N28" t="inlineStr">
        <is>
          <t>276</t>
        </is>
      </c>
      <c r="O28" t="inlineStr">
        <is>
          <t>620</t>
        </is>
      </c>
      <c r="P28" t="inlineStr">
        <is>
          <t>559</t>
        </is>
      </c>
      <c r="Q28" t="inlineStr">
        <is>
          <t>295</t>
        </is>
      </c>
      <c r="R28" t="inlineStr">
        <is>
          <t>702</t>
        </is>
      </c>
      <c r="S28" t="inlineStr">
        <is>
          <t>469</t>
        </is>
      </c>
      <c r="T28" t="inlineStr">
        <is>
          <t>398</t>
        </is>
      </c>
      <c r="U28" t="inlineStr">
        <is>
          <t>570</t>
        </is>
      </c>
      <c r="V28" t="inlineStr">
        <is>
          <t>486</t>
        </is>
      </c>
      <c r="W28" t="inlineStr">
        <is>
          <t>524</t>
        </is>
      </c>
      <c r="X28" t="inlineStr">
        <is>
          <t>1,431</t>
        </is>
      </c>
      <c r="Y28" t="inlineStr">
        <is>
          <t>2,192</t>
        </is>
      </c>
      <c r="Z28" t="inlineStr">
        <is>
          <t>1,243</t>
        </is>
      </c>
      <c r="AA28" t="inlineStr">
        <is>
          <t>1,485</t>
        </is>
      </c>
      <c r="AB28" t="inlineStr">
        <is>
          <t>2,913</t>
        </is>
      </c>
      <c r="AC28" t="inlineStr">
        <is>
          <t>2,160</t>
        </is>
      </c>
      <c r="AD28" t="inlineStr">
        <is>
          <t>2,459</t>
        </is>
      </c>
      <c r="AE28" t="inlineStr">
        <is>
          <t>2,880</t>
        </is>
      </c>
      <c r="AF28" t="inlineStr">
        <is>
          <t>4,150</t>
        </is>
      </c>
      <c r="AG28" t="inlineStr">
        <is>
          <t>2,287</t>
        </is>
      </c>
      <c r="AH28" t="inlineStr">
        <is>
          <t>4,263</t>
        </is>
      </c>
      <c r="AI28" t="inlineStr">
        <is>
          <t>5,216</t>
        </is>
      </c>
      <c r="AJ28" t="inlineStr">
        <is>
          <t>6,587</t>
        </is>
      </c>
      <c r="AK28" t="inlineStr">
        <is>
          <t>7,279</t>
        </is>
      </c>
      <c r="AL28" t="inlineStr">
        <is>
          <t>7,690</t>
        </is>
      </c>
      <c r="AM28" t="inlineStr">
        <is>
          <t>7,829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(73)</t>
        </is>
      </c>
      <c r="G29" t="inlineStr">
        <is>
          <t>11</t>
        </is>
      </c>
      <c r="H29" t="inlineStr">
        <is>
          <t>34</t>
        </is>
      </c>
      <c r="I29" t="inlineStr">
        <is>
          <t>57</t>
        </is>
      </c>
      <c r="J29" t="inlineStr">
        <is>
          <t>174</t>
        </is>
      </c>
      <c r="K29" t="inlineStr">
        <is>
          <t>307</t>
        </is>
      </c>
      <c r="L29" t="inlineStr">
        <is>
          <t>309</t>
        </is>
      </c>
      <c r="M29" t="inlineStr">
        <is>
          <t>(365)</t>
        </is>
      </c>
      <c r="N29" t="inlineStr">
        <is>
          <t>87</t>
        </is>
      </c>
      <c r="O29" t="inlineStr">
        <is>
          <t>(518)</t>
        </is>
      </c>
      <c r="P29" t="inlineStr">
        <is>
          <t>44</t>
        </is>
      </c>
      <c r="Q29" t="inlineStr">
        <is>
          <t>880</t>
        </is>
      </c>
      <c r="R29" t="inlineStr">
        <is>
          <t>(700)</t>
        </is>
      </c>
      <c r="S29" t="inlineStr">
        <is>
          <t>(434)</t>
        </is>
      </c>
      <c r="T29" t="inlineStr">
        <is>
          <t>(537)</t>
        </is>
      </c>
      <c r="U29" t="inlineStr">
        <is>
          <t>78</t>
        </is>
      </c>
      <c r="V29" t="inlineStr">
        <is>
          <t>173</t>
        </is>
      </c>
      <c r="W29" t="inlineStr">
        <is>
          <t>654</t>
        </is>
      </c>
      <c r="X29" t="inlineStr">
        <is>
          <t>(2,666)</t>
        </is>
      </c>
      <c r="Y29" t="inlineStr">
        <is>
          <t>(1,511)</t>
        </is>
      </c>
      <c r="Z29" t="inlineStr">
        <is>
          <t>718</t>
        </is>
      </c>
      <c r="AA29" t="inlineStr">
        <is>
          <t>2,480</t>
        </is>
      </c>
      <c r="AB29" t="inlineStr">
        <is>
          <t>(66)</t>
        </is>
      </c>
      <c r="AC29" t="inlineStr">
        <is>
          <t>415</t>
        </is>
      </c>
      <c r="AD29" t="inlineStr">
        <is>
          <t>567</t>
        </is>
      </c>
      <c r="AE29" t="inlineStr">
        <is>
          <t>3,041</t>
        </is>
      </c>
      <c r="AF29" t="inlineStr">
        <is>
          <t>1,187</t>
        </is>
      </c>
      <c r="AG29" t="inlineStr">
        <is>
          <t>(2,649)</t>
        </is>
      </c>
      <c r="AH29" t="inlineStr">
        <is>
          <t>3,419</t>
        </is>
      </c>
      <c r="AI29" t="inlineStr">
        <is>
          <t>8,521</t>
        </is>
      </c>
      <c r="AJ29" t="inlineStr">
        <is>
          <t>3,409</t>
        </is>
      </c>
      <c r="AK29" t="inlineStr">
        <is>
          <t>83</t>
        </is>
      </c>
      <c r="AL29" t="inlineStr">
        <is>
          <t>2,438</t>
        </is>
      </c>
      <c r="AM29" t="inlineStr">
        <is>
          <t>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2023-03-08T07:47:55Z</dcterms:created>
  <dcterms:modified xmlns:dcterms="http://purl.org/dc/terms/" xmlns:xsi="http://www.w3.org/2001/XMLSchema-instance" xsi:type="dcterms:W3CDTF">2023-03-21T03:05:23Z</dcterms:modified>
  <cp:lastModifiedBy>William Kruta</cp:lastModifiedBy>
</cp:coreProperties>
</file>