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9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  <font>
      <name val="Calibri"/>
      <family val="2"/>
      <i val="1"/>
      <color theme="1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Calibri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164" fontId="0" fillId="0" borderId="0" pivotButton="0" quotePrefix="0" xfId="0"/>
    <xf numFmtId="0" fontId="0" fillId="0" borderId="3" pivotButton="0" quotePrefix="0" xfId="0"/>
    <xf numFmtId="3" fontId="0" fillId="0" borderId="0" pivotButton="0" quotePrefix="0" xfId="0"/>
    <xf numFmtId="0" fontId="0" fillId="0" borderId="4" pivotButton="0" quotePrefix="0" xfId="0"/>
    <xf numFmtId="0" fontId="0" fillId="0" borderId="0" applyAlignment="1" pivotButton="0" quotePrefix="0" xfId="0">
      <alignment wrapText="1"/>
    </xf>
    <xf numFmtId="0" fontId="3" fillId="2" borderId="0" pivotButton="0" quotePrefix="0" xfId="0"/>
    <xf numFmtId="0" fontId="2" fillId="2" borderId="5" pivotButton="0" quotePrefix="0" xfId="0"/>
    <xf numFmtId="0" fontId="2" fillId="2" borderId="0" pivotButton="0" quotePrefix="0" xfId="0"/>
    <xf numFmtId="0" fontId="6" fillId="3" borderId="0" pivotButton="0" quotePrefix="0" xfId="0"/>
    <xf numFmtId="0" fontId="7" fillId="3" borderId="0" pivotButton="0" quotePrefix="0" xfId="0"/>
    <xf numFmtId="0" fontId="0" fillId="0" borderId="6" pivotButton="0" quotePrefix="0" xfId="0"/>
    <xf numFmtId="0" fontId="3" fillId="0" borderId="6" pivotButton="0" quotePrefix="0" xfId="0"/>
    <xf numFmtId="0" fontId="3" fillId="0" borderId="0" pivotButton="0" quotePrefix="0" xfId="0"/>
    <xf numFmtId="3" fontId="0" fillId="0" borderId="6" pivotButton="0" quotePrefix="0" xfId="0"/>
    <xf numFmtId="3" fontId="3" fillId="0" borderId="0" pivotButton="0" quotePrefix="0" xfId="0"/>
    <xf numFmtId="3" fontId="7" fillId="3" borderId="0" pivotButton="0" quotePrefix="0" xfId="0"/>
    <xf numFmtId="3" fontId="3" fillId="2" borderId="0" pivotButton="0" quotePrefix="0" xfId="0"/>
    <xf numFmtId="3" fontId="2" fillId="2" borderId="5" pivotButton="0" quotePrefix="0" xfId="0"/>
    <xf numFmtId="3" fontId="2" fillId="2" borderId="0" pivotButton="0" quotePrefix="0" xfId="0"/>
    <xf numFmtId="4" fontId="0" fillId="0" borderId="0" pivotButton="0" quotePrefix="0" xfId="0"/>
    <xf numFmtId="3" fontId="6" fillId="3" borderId="0" pivotButton="0" quotePrefix="0" xfId="0"/>
    <xf numFmtId="3" fontId="3" fillId="0" borderId="6" pivotButton="0" quotePrefix="0" xfId="0"/>
    <xf numFmtId="3" fontId="3" fillId="0" borderId="7" pivotButton="0" quotePrefix="0" xfId="0"/>
    <xf numFmtId="0" fontId="3" fillId="0" borderId="7" pivotButton="0" quotePrefix="0" xfId="0"/>
    <xf numFmtId="3" fontId="8" fillId="3" borderId="0" pivotButton="0" quotePrefix="0" xfId="0"/>
    <xf numFmtId="0" fontId="2" fillId="2" borderId="0" applyAlignment="1" pivotButton="0" quotePrefix="0" xfId="0">
      <alignment wrapText="1"/>
    </xf>
    <xf numFmtId="0" fontId="7" fillId="3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3" fontId="0" fillId="0" borderId="0" applyAlignment="1" pivotButton="0" quotePrefix="0" xfId="0">
      <alignment wrapText="1"/>
    </xf>
    <xf numFmtId="3" fontId="0" fillId="0" borderId="6" applyAlignment="1" pivotButton="0" quotePrefix="0" xfId="0">
      <alignment wrapText="1"/>
    </xf>
    <xf numFmtId="3" fontId="3" fillId="0" borderId="0" applyAlignment="1" pivotButton="0" quotePrefix="0" xfId="0">
      <alignment wrapText="1"/>
    </xf>
    <xf numFmtId="9" fontId="0" fillId="0" borderId="0" pivotButton="0" quotePrefix="0" xfId="0"/>
    <xf numFmtId="9" fontId="0" fillId="0" borderId="0" applyAlignment="1" pivotButton="0" quotePrefix="0" xfId="0">
      <alignment wrapText="1"/>
    </xf>
    <xf numFmtId="9" fontId="0" fillId="0" borderId="6" pivotButton="0" quotePrefix="0" xfId="0"/>
    <xf numFmtId="9" fontId="0" fillId="0" borderId="6" applyAlignment="1" pivotButton="0" quotePrefix="0" xfId="0">
      <alignment wrapText="1"/>
    </xf>
    <xf numFmtId="9" fontId="3" fillId="0" borderId="0" pivotButton="0" quotePrefix="0" xfId="0"/>
    <xf numFmtId="14" fontId="0" fillId="0" borderId="0" pivotButton="0" quotePrefix="0" xfId="0"/>
    <xf numFmtId="0" fontId="0" fillId="0" borderId="8" pivotButton="0" quotePrefix="0" xfId="0"/>
    <xf numFmtId="14" fontId="0" fillId="0" borderId="8" pivotButton="0" quotePrefix="0" xfId="0"/>
    <xf numFmtId="0" fontId="2" fillId="2" borderId="8" pivotButton="0" quotePrefix="0" xfId="0"/>
    <xf numFmtId="3" fontId="0" fillId="0" borderId="8" pivotButton="0" quotePrefix="0" xfId="0"/>
    <xf numFmtId="3" fontId="0" fillId="0" borderId="9" pivotButton="0" quotePrefix="0" xfId="0"/>
    <xf numFmtId="3" fontId="3" fillId="0" borderId="8" pivotButton="0" quotePrefix="0" xfId="0"/>
    <xf numFmtId="0" fontId="7" fillId="3" borderId="8" pivotButton="0" quotePrefix="0" xfId="0"/>
    <xf numFmtId="0" fontId="3" fillId="2" borderId="8" pivotButton="0" quotePrefix="0" xfId="0"/>
    <xf numFmtId="3" fontId="7" fillId="3" borderId="8" pivotButton="0" quotePrefix="0" xfId="0"/>
    <xf numFmtId="3" fontId="3" fillId="2" borderId="8" pivotButton="0" quotePrefix="0" xfId="0"/>
    <xf numFmtId="3" fontId="3" fillId="0" borderId="9" pivotButton="0" quotePrefix="0" xfId="0"/>
    <xf numFmtId="3" fontId="3" fillId="0" borderId="10" pivotButton="0" quotePrefix="0" xfId="0"/>
    <xf numFmtId="3" fontId="6" fillId="3" borderId="8" pivotButton="0" quotePrefix="0" xfId="0"/>
    <xf numFmtId="0" fontId="0" fillId="0" borderId="8" applyAlignment="1" pivotButton="0" quotePrefix="0" xfId="0">
      <alignment wrapText="1"/>
    </xf>
    <xf numFmtId="0" fontId="2" fillId="2" borderId="8" applyAlignment="1" pivotButton="0" quotePrefix="0" xfId="0">
      <alignment wrapText="1"/>
    </xf>
    <xf numFmtId="3" fontId="0" fillId="0" borderId="8" applyAlignment="1" pivotButton="0" quotePrefix="0" xfId="0">
      <alignment wrapText="1"/>
    </xf>
    <xf numFmtId="3" fontId="0" fillId="0" borderId="9" applyAlignment="1" pivotButton="0" quotePrefix="0" xfId="0">
      <alignment wrapText="1"/>
    </xf>
    <xf numFmtId="3" fontId="3" fillId="0" borderId="8" applyAlignment="1" pivotButton="0" quotePrefix="0" xfId="0">
      <alignment wrapText="1"/>
    </xf>
    <xf numFmtId="9" fontId="0" fillId="0" borderId="8" applyAlignment="1" pivotButton="0" quotePrefix="0" xfId="0">
      <alignment wrapText="1"/>
    </xf>
    <xf numFmtId="9" fontId="0" fillId="0" borderId="9" applyAlignment="1" pivotButton="0" quotePrefix="0" xfId="0">
      <alignment wrapText="1"/>
    </xf>
    <xf numFmtId="0" fontId="3" fillId="0" borderId="8" applyAlignment="1" pivotButton="0" quotePrefix="0" xfId="0">
      <alignment wrapText="1"/>
    </xf>
    <xf numFmtId="0" fontId="7" fillId="3" borderId="8" applyAlignment="1" pivotButton="0" quotePrefix="0" xfId="0">
      <alignment wrapText="1"/>
    </xf>
    <xf numFmtId="3" fontId="2" fillId="2" borderId="8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A5" authorId="0" shapeId="0">
      <text>
        <t>William:
Cash equivalents &amp; short term investments.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15" sqref="C15"/>
    </sheetView>
  </sheetViews>
  <sheetFormatPr baseColWidth="8" defaultRowHeight="14.5"/>
  <sheetData>
    <row r="1" ht="15" customHeight="1" thickBot="1">
      <c r="A1" t="e">
        <v>#VALUE!</v>
      </c>
    </row>
    <row r="2">
      <c r="A2" s="2" t="inlineStr">
        <is>
          <t xml:space="preserve">Price </t>
        </is>
      </c>
      <c r="B2" s="3">
        <f t="array" ref="B2">_FV(A1,"Price")</f>
        <v/>
      </c>
    </row>
    <row r="3">
      <c r="A3" s="4" t="inlineStr">
        <is>
          <t>Shares</t>
        </is>
      </c>
      <c r="B3" s="5">
        <f t="array" ref="B3">_FV(A1,"Shares outstanding",TRUE)/1000000</f>
        <v/>
      </c>
    </row>
    <row r="4">
      <c r="A4" s="4" t="inlineStr">
        <is>
          <t>MC</t>
        </is>
      </c>
      <c r="B4" s="5">
        <f>B2*B3</f>
        <v/>
      </c>
    </row>
    <row r="5">
      <c r="A5" s="4" t="inlineStr">
        <is>
          <t>Cash</t>
        </is>
      </c>
      <c r="B5" s="5" t="n"/>
    </row>
    <row r="6">
      <c r="A6" s="4" t="inlineStr">
        <is>
          <t>Debt</t>
        </is>
      </c>
      <c r="B6" s="5" t="n"/>
    </row>
    <row r="7" ht="15" customHeight="1" thickBot="1">
      <c r="A7" s="6" t="inlineStr">
        <is>
          <t>EV</t>
        </is>
      </c>
      <c r="B7" s="5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5" sqref="A5"/>
    </sheetView>
  </sheetViews>
  <sheetFormatPr baseColWidth="8" defaultRowHeight="14.5"/>
  <sheetData>
    <row r="1">
      <c r="B1" s="1" t="inlineStr">
        <is>
          <t>Company Name</t>
        </is>
      </c>
      <c r="C1" s="1" t="inlineStr">
        <is>
          <t>Ticker</t>
        </is>
      </c>
      <c r="D1" s="1" t="inlineStr">
        <is>
          <t>Information</t>
        </is>
      </c>
    </row>
    <row r="2">
      <c r="A2" s="1" t="n">
        <v>0</v>
      </c>
      <c r="B2" t="inlineStr">
        <is>
          <t>MICROVAST HOLDINGS, INC.</t>
        </is>
      </c>
      <c r="C2" t="inlineStr">
        <is>
          <t>MVST</t>
        </is>
      </c>
      <c r="D2" t="inlineStr">
        <is>
          <t>US stock · Industrials sector · Electrical Equipment &amp; Parts</t>
        </is>
      </c>
    </row>
    <row r="3">
      <c r="B3" t="inlineStr">
        <is>
          <t>USA</t>
        </is>
      </c>
    </row>
    <row r="4">
      <c r="B4" t="inlineStr">
        <is>
          <t>Industrials</t>
        </is>
      </c>
    </row>
    <row r="5">
      <c r="B5" t="inlineStr">
        <is>
          <t>Electrical Equipment &amp; Parts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79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A15" sqref="AA15"/>
    </sheetView>
  </sheetViews>
  <sheetFormatPr baseColWidth="8" defaultRowHeight="14.5"/>
  <cols>
    <col width="9.453125" bestFit="1" customWidth="1" style="40" min="5" max="5"/>
    <col width="9.453125" customWidth="1" min="6" max="11"/>
    <col width="9.453125" bestFit="1" customWidth="1" min="12" max="12"/>
    <col width="10.453125" bestFit="1" customWidth="1" min="13" max="13"/>
    <col width="8.7265625" customWidth="1" style="40" min="15" max="15"/>
    <col width="9.453125" bestFit="1" customWidth="1" min="17" max="17"/>
    <col width="8.7265625" customWidth="1" style="40" min="19" max="19"/>
    <col width="9.453125" bestFit="1" customWidth="1" min="20" max="20"/>
    <col width="10.453125" bestFit="1" customWidth="1" min="21" max="21"/>
    <col width="9.453125" bestFit="1" customWidth="1" style="40" min="23" max="23"/>
    <col width="9.453125" bestFit="1" customWidth="1" min="24" max="24"/>
    <col width="10.453125" bestFit="1" customWidth="1" min="25" max="25"/>
    <col width="8.81640625" bestFit="1" customWidth="1" min="35" max="41"/>
    <col width="9.7265625" bestFit="1" customWidth="1" min="42" max="43"/>
    <col width="10.7265625" bestFit="1" customWidth="1" min="44" max="44"/>
  </cols>
  <sheetData>
    <row r="1">
      <c r="B1" t="inlineStr">
        <is>
          <t xml:space="preserve">Quarter </t>
        </is>
      </c>
    </row>
    <row r="2">
      <c r="B2" t="inlineStr">
        <is>
          <t>Filing Date</t>
        </is>
      </c>
      <c r="E2" s="41" t="n">
        <v>43600</v>
      </c>
      <c r="F2" s="39" t="n"/>
      <c r="G2" s="39" t="n"/>
      <c r="H2" s="39" t="n"/>
      <c r="I2" s="39" t="n"/>
      <c r="J2" s="39" t="n"/>
      <c r="K2" s="39" t="n"/>
      <c r="L2" s="39" t="n">
        <v>43689</v>
      </c>
      <c r="M2" s="39" t="n">
        <v>43781</v>
      </c>
      <c r="O2" s="41" t="n">
        <v>43955</v>
      </c>
      <c r="P2" s="39" t="n">
        <v>44050</v>
      </c>
      <c r="Q2" s="39" t="n">
        <v>44144</v>
      </c>
      <c r="S2" s="41" t="n">
        <v>44349</v>
      </c>
      <c r="T2" s="39" t="n">
        <v>44425</v>
      </c>
      <c r="U2" s="39" t="n">
        <v>44515</v>
      </c>
      <c r="W2" s="41" t="n">
        <v>44697</v>
      </c>
      <c r="X2" s="39" t="n">
        <v>44784</v>
      </c>
      <c r="Y2" s="39" t="n">
        <v>44875</v>
      </c>
    </row>
    <row r="3">
      <c r="B3" t="inlineStr">
        <is>
          <t>Period of Report</t>
        </is>
      </c>
      <c r="L3" s="63" t="n">
        <v>45107</v>
      </c>
      <c r="M3" s="63" t="n">
        <v>45199</v>
      </c>
      <c r="P3" s="63" t="n">
        <v>45107</v>
      </c>
      <c r="Q3" s="63" t="n">
        <v>45199</v>
      </c>
      <c r="T3" s="63" t="n">
        <v>45107</v>
      </c>
      <c r="U3" s="63" t="n">
        <v>45199</v>
      </c>
      <c r="V3" s="63" t="n">
        <v>45291</v>
      </c>
      <c r="X3" s="63" t="n">
        <v>45107</v>
      </c>
      <c r="Y3" s="63" t="n">
        <v>45199</v>
      </c>
      <c r="Z3" s="63" t="n">
        <v>45291</v>
      </c>
      <c r="AC3">
        <f>AD3-1</f>
        <v/>
      </c>
      <c r="AD3">
        <f>AE3-1</f>
        <v/>
      </c>
      <c r="AE3">
        <f>AF3-1</f>
        <v/>
      </c>
      <c r="AF3">
        <f>AG3-1</f>
        <v/>
      </c>
      <c r="AG3">
        <f>AH3-1</f>
        <v/>
      </c>
      <c r="AH3">
        <f>AI3-1</f>
        <v/>
      </c>
      <c r="AI3">
        <f>AJ3-1</f>
        <v/>
      </c>
      <c r="AJ3">
        <f>AK3-1</f>
        <v/>
      </c>
      <c r="AK3">
        <f>AL3-1</f>
        <v/>
      </c>
      <c r="AL3">
        <f>AM3-1</f>
        <v/>
      </c>
      <c r="AM3">
        <f>AN3-1</f>
        <v/>
      </c>
      <c r="AN3">
        <f>AO3-1</f>
        <v/>
      </c>
      <c r="AO3">
        <f>AP3-1</f>
        <v/>
      </c>
      <c r="AP3">
        <f>AQ3-1</f>
        <v/>
      </c>
      <c r="AQ3">
        <f>AR3-1</f>
        <v/>
      </c>
      <c r="AR3" t="n">
        <v>2021</v>
      </c>
      <c r="AS3">
        <f>AR3+1</f>
        <v/>
      </c>
      <c r="AT3">
        <f>AS3+1</f>
        <v/>
      </c>
      <c r="AU3">
        <f>AT3+1</f>
        <v/>
      </c>
      <c r="AV3">
        <f>AU3+1</f>
        <v/>
      </c>
      <c r="AW3">
        <f>AV3+1</f>
        <v/>
      </c>
      <c r="AX3">
        <f>AW3+1</f>
        <v/>
      </c>
    </row>
    <row r="4">
      <c r="C4" s="7" t="n"/>
      <c r="D4" s="7" t="n"/>
      <c r="E4" s="53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53" t="n"/>
      <c r="P4" s="7" t="n"/>
      <c r="Q4" s="7" t="n"/>
      <c r="R4" s="7" t="n"/>
      <c r="S4" s="53" t="n"/>
      <c r="T4" s="7" t="n"/>
      <c r="U4" s="7" t="n"/>
    </row>
    <row r="5" customFormat="1" s="10">
      <c r="B5" s="10" t="inlineStr">
        <is>
          <t>Revenue by Region</t>
        </is>
      </c>
      <c r="C5" s="28" t="n"/>
      <c r="D5" s="28" t="n"/>
      <c r="E5" s="54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54" t="n"/>
      <c r="P5" s="28" t="n"/>
      <c r="Q5" s="28" t="n"/>
      <c r="R5" s="28" t="n"/>
      <c r="S5" s="54" t="n"/>
      <c r="T5" s="28" t="n"/>
      <c r="U5" s="28" t="n"/>
      <c r="W5" s="42" t="n"/>
    </row>
    <row r="6" customFormat="1" s="5">
      <c r="B6" s="5" t="inlineStr">
        <is>
          <t>Asia &amp; Pacific</t>
        </is>
      </c>
      <c r="C6" s="31" t="n"/>
      <c r="D6" s="31" t="n"/>
      <c r="E6" s="55" t="n"/>
      <c r="F6" s="31" t="n"/>
      <c r="G6" s="31" t="n"/>
      <c r="H6" s="31" t="n"/>
      <c r="I6" s="31" t="n"/>
      <c r="J6" s="31" t="n"/>
      <c r="K6" s="31" t="n"/>
      <c r="L6" s="31" t="n"/>
      <c r="M6" s="31" t="n"/>
      <c r="N6" s="31" t="n"/>
      <c r="O6" s="55" t="n"/>
      <c r="P6" s="31" t="n"/>
      <c r="Q6" s="31" t="n"/>
      <c r="R6" s="31" t="n"/>
      <c r="S6" s="55" t="n"/>
      <c r="T6" s="5" t="n">
        <v>29084</v>
      </c>
      <c r="U6" s="31" t="n"/>
      <c r="W6" s="43" t="n"/>
      <c r="X6" s="5" t="n">
        <v>58568</v>
      </c>
      <c r="AQ6" s="5" t="n">
        <v>82655</v>
      </c>
      <c r="AR6" s="5" t="n">
        <v>131516</v>
      </c>
    </row>
    <row r="7" customFormat="1" s="5">
      <c r="B7" s="5" t="inlineStr">
        <is>
          <t>Europe</t>
        </is>
      </c>
      <c r="C7" s="31" t="n"/>
      <c r="D7" s="31" t="n"/>
      <c r="E7" s="55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55" t="n"/>
      <c r="P7" s="31" t="n"/>
      <c r="Q7" s="31" t="n"/>
      <c r="R7" s="31" t="n"/>
      <c r="S7" s="55" t="n"/>
      <c r="T7" s="5" t="n">
        <v>4231</v>
      </c>
      <c r="U7" s="31" t="n"/>
      <c r="W7" s="43" t="n"/>
      <c r="X7" s="5" t="n">
        <v>4880</v>
      </c>
      <c r="AQ7" s="5" t="n">
        <v>24314</v>
      </c>
      <c r="AR7" s="5" t="n">
        <v>19542</v>
      </c>
    </row>
    <row r="8" customFormat="1" s="16">
      <c r="B8" s="16" t="inlineStr">
        <is>
          <t>Others</t>
        </is>
      </c>
      <c r="C8" s="32" t="n"/>
      <c r="D8" s="32" t="n"/>
      <c r="E8" s="56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56" t="n"/>
      <c r="P8" s="32" t="n"/>
      <c r="Q8" s="32" t="n"/>
      <c r="R8" s="32" t="n"/>
      <c r="S8" s="56" t="n"/>
      <c r="T8" s="16" t="n">
        <v>57</v>
      </c>
      <c r="U8" s="32" t="n"/>
      <c r="W8" s="44" t="n"/>
      <c r="X8" s="16" t="n">
        <v>966</v>
      </c>
      <c r="AQ8" s="16" t="n">
        <v>549</v>
      </c>
      <c r="AR8" s="16" t="n">
        <v>918</v>
      </c>
    </row>
    <row r="9" customFormat="1" s="17">
      <c r="B9" s="17" t="inlineStr">
        <is>
          <t xml:space="preserve">Total </t>
        </is>
      </c>
      <c r="C9" s="33" t="n"/>
      <c r="D9" s="33" t="n"/>
      <c r="E9" s="57" t="n"/>
      <c r="F9" s="33" t="n"/>
      <c r="G9" s="33" t="n"/>
      <c r="H9" s="33" t="n"/>
      <c r="I9" s="33" t="n"/>
      <c r="J9" s="33" t="n"/>
      <c r="K9" s="33" t="n"/>
      <c r="L9" s="33" t="n"/>
      <c r="M9" s="33" t="n"/>
      <c r="N9" s="33" t="n"/>
      <c r="O9" s="57" t="n"/>
      <c r="P9" s="33" t="n"/>
      <c r="Q9" s="33" t="n"/>
      <c r="R9" s="33" t="n"/>
      <c r="S9" s="57" t="n"/>
      <c r="T9" s="17">
        <f>SUM(T6:T8)</f>
        <v/>
      </c>
      <c r="U9" s="17">
        <f>SUM(U6:U8)</f>
        <v/>
      </c>
      <c r="V9" s="17">
        <f>SUM(V6:V8)</f>
        <v/>
      </c>
      <c r="W9" s="17">
        <f>SUM(W6:W8)</f>
        <v/>
      </c>
      <c r="X9" s="17">
        <f>SUM(X6:X8)</f>
        <v/>
      </c>
      <c r="Y9" s="17">
        <f>SUM(Y6:Y8)</f>
        <v/>
      </c>
      <c r="AC9" s="17">
        <f>SUM(AC6:AC8)</f>
        <v/>
      </c>
      <c r="AD9" s="17">
        <f>SUM(AD6:AD8)</f>
        <v/>
      </c>
      <c r="AE9" s="17">
        <f>SUM(AE6:AE8)</f>
        <v/>
      </c>
      <c r="AF9" s="17">
        <f>SUM(AF6:AF8)</f>
        <v/>
      </c>
      <c r="AG9" s="17">
        <f>SUM(AG6:AG8)</f>
        <v/>
      </c>
      <c r="AH9" s="17">
        <f>SUM(AH6:AH8)</f>
        <v/>
      </c>
      <c r="AI9" s="17">
        <f>SUM(AI6:AI8)</f>
        <v/>
      </c>
      <c r="AJ9" s="17">
        <f>SUM(AJ6:AJ8)</f>
        <v/>
      </c>
      <c r="AK9" s="17">
        <f>SUM(AK6:AK8)</f>
        <v/>
      </c>
      <c r="AL9" s="17">
        <f>SUM(AL6:AL8)</f>
        <v/>
      </c>
      <c r="AM9" s="17">
        <f>SUM(AM6:AM8)</f>
        <v/>
      </c>
      <c r="AN9" s="17">
        <f>SUM(AN6:AN8)</f>
        <v/>
      </c>
      <c r="AO9" s="17">
        <f>SUM(AO6:AO8)</f>
        <v/>
      </c>
      <c r="AP9" s="17">
        <f>SUM(AP6:AP8)</f>
        <v/>
      </c>
      <c r="AQ9" s="17">
        <f>SUM(AQ6:AQ8)</f>
        <v/>
      </c>
      <c r="AR9" s="17">
        <f>SUM(AR6:AR8)</f>
        <v/>
      </c>
    </row>
    <row r="10" customFormat="1" s="34">
      <c r="B10" s="34" t="inlineStr">
        <is>
          <t>Asia &amp; Pacific %</t>
        </is>
      </c>
      <c r="C10" s="35" t="n"/>
      <c r="D10" s="35" t="n"/>
      <c r="E10" s="58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4">
        <f>O6/O9</f>
        <v/>
      </c>
      <c r="P10" s="34">
        <f>P6/P9</f>
        <v/>
      </c>
      <c r="Q10" s="34">
        <f>Q6/Q9</f>
        <v/>
      </c>
      <c r="R10" s="34">
        <f>R6/R9</f>
        <v/>
      </c>
      <c r="S10" s="34">
        <f>S6/S9</f>
        <v/>
      </c>
      <c r="T10" s="34">
        <f>T6/T9</f>
        <v/>
      </c>
      <c r="U10" s="34">
        <f>U6/U9</f>
        <v/>
      </c>
      <c r="V10" s="34">
        <f>V6/V9</f>
        <v/>
      </c>
      <c r="W10" s="34">
        <f>W6/W9</f>
        <v/>
      </c>
      <c r="X10" s="34">
        <f>X6/X9</f>
        <v/>
      </c>
      <c r="Y10" s="34">
        <f>Y6/Y9</f>
        <v/>
      </c>
      <c r="AQ10" s="34">
        <f>AQ6/AQ9</f>
        <v/>
      </c>
      <c r="AR10" s="34">
        <f>AR6/AR9</f>
        <v/>
      </c>
    </row>
    <row r="11" customFormat="1" s="34">
      <c r="B11" s="34" t="inlineStr">
        <is>
          <t>Europe %</t>
        </is>
      </c>
      <c r="C11" s="35" t="n"/>
      <c r="D11" s="35" t="n"/>
      <c r="E11" s="58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4">
        <f>O7/O9</f>
        <v/>
      </c>
      <c r="P11" s="34">
        <f>P7/P9</f>
        <v/>
      </c>
      <c r="Q11" s="34">
        <f>Q7/Q9</f>
        <v/>
      </c>
      <c r="R11" s="34">
        <f>R7/R9</f>
        <v/>
      </c>
      <c r="S11" s="34">
        <f>S7/S9</f>
        <v/>
      </c>
      <c r="T11" s="34">
        <f>T7/T9</f>
        <v/>
      </c>
      <c r="U11" s="34">
        <f>U7/U9</f>
        <v/>
      </c>
      <c r="V11" s="34">
        <f>V7/V9</f>
        <v/>
      </c>
      <c r="W11" s="34">
        <f>W7/W9</f>
        <v/>
      </c>
      <c r="X11" s="34">
        <f>X7/X9</f>
        <v/>
      </c>
      <c r="Y11" s="34">
        <f>Y7/Y9</f>
        <v/>
      </c>
      <c r="AQ11" s="34">
        <f>AQ7/AQ9</f>
        <v/>
      </c>
      <c r="AR11" s="34">
        <f>AR7/AR9</f>
        <v/>
      </c>
    </row>
    <row r="12" customFormat="1" s="36">
      <c r="B12" s="36" t="inlineStr">
        <is>
          <t>Others %</t>
        </is>
      </c>
      <c r="C12" s="37" t="n"/>
      <c r="D12" s="37" t="n"/>
      <c r="E12" s="59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6">
        <f>O8/O9</f>
        <v/>
      </c>
      <c r="P12" s="36">
        <f>P8/P9</f>
        <v/>
      </c>
      <c r="Q12" s="36">
        <f>Q8/Q9</f>
        <v/>
      </c>
      <c r="R12" s="36">
        <f>R8/R9</f>
        <v/>
      </c>
      <c r="S12" s="36">
        <f>S8/S9</f>
        <v/>
      </c>
      <c r="T12" s="36">
        <f>T8/T9</f>
        <v/>
      </c>
      <c r="U12" s="36">
        <f>U8/U9</f>
        <v/>
      </c>
      <c r="V12" s="36">
        <f>V8/V9</f>
        <v/>
      </c>
      <c r="W12" s="36">
        <f>W8/W9</f>
        <v/>
      </c>
      <c r="X12" s="36">
        <f>X8/X9</f>
        <v/>
      </c>
      <c r="Y12" s="36">
        <f>Y8/Y9</f>
        <v/>
      </c>
      <c r="AQ12" s="36">
        <f>AQ8/AQ9</f>
        <v/>
      </c>
      <c r="AR12" s="36">
        <f>AR8/AR9</f>
        <v/>
      </c>
    </row>
    <row r="13" customFormat="1" s="15">
      <c r="B13" s="15" t="inlineStr">
        <is>
          <t>Total %</t>
        </is>
      </c>
      <c r="C13" s="30" t="n"/>
      <c r="D13" s="30" t="n"/>
      <c r="E13" s="6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8">
        <f>SUM(O10:O12)</f>
        <v/>
      </c>
      <c r="P13" s="38">
        <f>SUM(P10:P12)</f>
        <v/>
      </c>
      <c r="Q13" s="38">
        <f>SUM(Q10:Q12)</f>
        <v/>
      </c>
      <c r="R13" s="38">
        <f>SUM(R10:R12)</f>
        <v/>
      </c>
      <c r="S13" s="38">
        <f>SUM(S10:S12)</f>
        <v/>
      </c>
      <c r="T13" s="38">
        <f>SUM(T10:T12)</f>
        <v/>
      </c>
      <c r="U13" s="38">
        <f>SUM(U10:U12)</f>
        <v/>
      </c>
      <c r="V13" s="38">
        <f>SUM(V10:V12)</f>
        <v/>
      </c>
      <c r="W13" s="38">
        <f>SUM(W10:W12)</f>
        <v/>
      </c>
      <c r="X13" s="38">
        <f>SUM(X10:X12)</f>
        <v/>
      </c>
      <c r="Y13" s="38">
        <f>SUM(Y10:Y12)</f>
        <v/>
      </c>
      <c r="AC13" s="38">
        <f>SUM(AC10:AC12)</f>
        <v/>
      </c>
      <c r="AD13" s="38">
        <f>SUM(AD10:AD12)</f>
        <v/>
      </c>
      <c r="AE13" s="38">
        <f>SUM(AE10:AE12)</f>
        <v/>
      </c>
      <c r="AF13" s="38">
        <f>SUM(AF10:AF12)</f>
        <v/>
      </c>
      <c r="AG13" s="38">
        <f>SUM(AG10:AG12)</f>
        <v/>
      </c>
      <c r="AH13" s="38">
        <f>SUM(AH10:AH12)</f>
        <v/>
      </c>
      <c r="AI13" s="38">
        <f>SUM(AI10:AI12)</f>
        <v/>
      </c>
      <c r="AJ13" s="38">
        <f>SUM(AJ10:AJ12)</f>
        <v/>
      </c>
      <c r="AK13" s="38">
        <f>SUM(AK10:AK12)</f>
        <v/>
      </c>
      <c r="AL13" s="38">
        <f>SUM(AL10:AL12)</f>
        <v/>
      </c>
      <c r="AM13" s="38">
        <f>SUM(AM10:AM12)</f>
        <v/>
      </c>
      <c r="AN13" s="38">
        <f>SUM(AN10:AN12)</f>
        <v/>
      </c>
      <c r="AO13" s="38">
        <f>SUM(AO10:AO12)</f>
        <v/>
      </c>
      <c r="AP13" s="38">
        <f>SUM(AP10:AP12)</f>
        <v/>
      </c>
      <c r="AQ13" s="38">
        <f>SUM(AQ10:AQ12)</f>
        <v/>
      </c>
      <c r="AR13" s="38">
        <f>SUM(AR10:AR12)</f>
        <v/>
      </c>
    </row>
    <row r="14" customFormat="1" s="12">
      <c r="C14" s="29" t="n"/>
      <c r="D14" s="29" t="n"/>
      <c r="E14" s="61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61" t="n"/>
      <c r="P14" s="29" t="n"/>
      <c r="Q14" s="29" t="n"/>
      <c r="R14" s="29" t="n"/>
      <c r="S14" s="61" t="n"/>
      <c r="T14" s="29" t="n"/>
      <c r="U14" s="29" t="n"/>
      <c r="W14" s="46" t="n"/>
    </row>
    <row r="21" customFormat="1" s="8">
      <c r="B21" s="9" t="inlineStr">
        <is>
          <t>Income Statement *in thousands</t>
        </is>
      </c>
      <c r="C21" s="10" t="n"/>
      <c r="D21" s="10" t="n"/>
      <c r="E21" s="42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42" t="n"/>
      <c r="P21" s="10" t="n"/>
      <c r="Q21" s="10" t="n"/>
      <c r="R21" s="10" t="n"/>
      <c r="S21" s="42" t="n"/>
      <c r="T21" s="10" t="n"/>
      <c r="U21" s="10" t="n"/>
      <c r="W21" s="47" t="n"/>
    </row>
    <row r="22">
      <c r="A22" s="5" t="n"/>
      <c r="B22" s="5" t="inlineStr">
        <is>
          <t>Revenue</t>
        </is>
      </c>
      <c r="C22" s="5" t="n"/>
      <c r="D22" s="5" t="n"/>
      <c r="E22" s="43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43" t="n"/>
      <c r="P22" s="5" t="n"/>
      <c r="Q22" s="5" t="n"/>
      <c r="R22" s="5" t="n"/>
      <c r="S22" s="43" t="n"/>
      <c r="T22" s="5" t="n">
        <v>33372</v>
      </c>
      <c r="U22" s="5" t="n">
        <v>36894</v>
      </c>
      <c r="V22" s="5" t="n"/>
      <c r="W22" s="43" t="n"/>
      <c r="X22" s="5" t="n">
        <v>64414</v>
      </c>
      <c r="Y22" s="5" t="n">
        <v>38616</v>
      </c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>
        <v>76434</v>
      </c>
      <c r="AQ22" s="5" t="n">
        <v>107518</v>
      </c>
      <c r="AR22" s="5" t="n">
        <v>151976</v>
      </c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</row>
    <row r="23" customFormat="1" s="13">
      <c r="A23" s="16" t="n"/>
      <c r="B23" s="16" t="inlineStr">
        <is>
          <t>COGs</t>
        </is>
      </c>
      <c r="C23" s="16" t="n"/>
      <c r="D23" s="16" t="n"/>
      <c r="E23" s="44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44" t="n"/>
      <c r="P23" s="16" t="n"/>
      <c r="Q23" s="16" t="n"/>
      <c r="R23" s="16" t="n"/>
      <c r="S23" s="44" t="n"/>
      <c r="T23" s="16" t="n">
        <v>-40146</v>
      </c>
      <c r="U23" s="16" t="n">
        <v>-72779</v>
      </c>
      <c r="V23" s="16" t="n"/>
      <c r="W23" s="44" t="n"/>
      <c r="X23" s="16" t="n">
        <v>-59573</v>
      </c>
      <c r="Y23" s="16" t="n">
        <v>-36623</v>
      </c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6" t="n"/>
      <c r="AL23" s="16" t="n"/>
      <c r="AM23" s="16" t="n"/>
      <c r="AN23" s="16" t="n"/>
      <c r="AO23" s="16" t="n"/>
      <c r="AP23" s="16" t="n">
        <v>-76665</v>
      </c>
      <c r="AQ23" s="16" t="n">
        <v>-90378</v>
      </c>
      <c r="AR23" s="16" t="n">
        <v>-194719</v>
      </c>
      <c r="AS23" s="16" t="n"/>
      <c r="AT23" s="16" t="n"/>
      <c r="AU23" s="16" t="n"/>
      <c r="AV23" s="16" t="n"/>
      <c r="AW23" s="16" t="n"/>
      <c r="AX23" s="16" t="n"/>
      <c r="AY23" s="16" t="n"/>
      <c r="AZ23" s="16" t="n"/>
      <c r="BA23" s="16" t="n"/>
      <c r="BB23" s="16" t="n"/>
      <c r="BC23" s="16" t="n"/>
      <c r="BD23" s="16" t="n"/>
      <c r="BE23" s="16" t="n"/>
      <c r="BF23" s="16" t="n"/>
      <c r="BG23" s="16" t="n"/>
      <c r="BH23" s="16" t="n"/>
      <c r="BI23" s="16" t="n"/>
      <c r="BJ23" s="16" t="n"/>
      <c r="BK23" s="16" t="n"/>
      <c r="BL23" s="16" t="n"/>
      <c r="BM23" s="16" t="n"/>
      <c r="BN23" s="16" t="n"/>
      <c r="BO23" s="16" t="n"/>
      <c r="BP23" s="16" t="n"/>
      <c r="BQ23" s="16" t="n"/>
      <c r="BR23" s="16" t="n"/>
      <c r="BS23" s="16" t="n"/>
      <c r="BT23" s="16" t="n"/>
      <c r="BU23" s="16" t="n"/>
      <c r="BV23" s="16" t="n"/>
      <c r="BW23" s="16" t="n"/>
      <c r="BX23" s="16" t="n"/>
      <c r="BY23" s="16" t="n"/>
    </row>
    <row r="24" customFormat="1" s="15">
      <c r="A24" s="17" t="n"/>
      <c r="B24" s="17" t="inlineStr">
        <is>
          <t>Gross Profit</t>
        </is>
      </c>
      <c r="C24" s="17" t="n"/>
      <c r="D24" s="17" t="n"/>
      <c r="E24" s="45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>
        <f>SUM(O22:O23)</f>
        <v/>
      </c>
      <c r="P24" s="17">
        <f>SUM(P22:P23)</f>
        <v/>
      </c>
      <c r="Q24" s="17">
        <f>SUM(Q22:Q23)</f>
        <v/>
      </c>
      <c r="R24" s="17">
        <f>SUM(R22:R23)</f>
        <v/>
      </c>
      <c r="S24" s="17">
        <f>SUM(S22:S23)</f>
        <v/>
      </c>
      <c r="T24" s="17">
        <f>SUM(T22:T23)</f>
        <v/>
      </c>
      <c r="U24" s="17">
        <f>SUM(U22:U23)</f>
        <v/>
      </c>
      <c r="V24" s="17">
        <f>SUM(V22:V23)</f>
        <v/>
      </c>
      <c r="W24" s="17">
        <f>SUM(W22:W23)</f>
        <v/>
      </c>
      <c r="X24" s="17">
        <f>SUM(X22:X23)</f>
        <v/>
      </c>
      <c r="Y24" s="17">
        <f>SUM(Y22:Y23)</f>
        <v/>
      </c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>
        <f>SUM(AI22:AI23)</f>
        <v/>
      </c>
      <c r="AJ24" s="17">
        <f>SUM(AJ22:AJ23)</f>
        <v/>
      </c>
      <c r="AK24" s="17">
        <f>SUM(AK22:AK23)</f>
        <v/>
      </c>
      <c r="AL24" s="17">
        <f>SUM(AL22:AL23)</f>
        <v/>
      </c>
      <c r="AM24" s="17">
        <f>SUM(AM22:AM23)</f>
        <v/>
      </c>
      <c r="AN24" s="17">
        <f>SUM(AN22:AN23)</f>
        <v/>
      </c>
      <c r="AO24" s="17">
        <f>SUM(AO22:AO23)</f>
        <v/>
      </c>
      <c r="AP24" s="17">
        <f>SUM(AP22:AP23)</f>
        <v/>
      </c>
      <c r="AQ24" s="17">
        <f>SUM(AQ22:AQ23)</f>
        <v/>
      </c>
      <c r="AR24" s="17">
        <f>SUM(AR22:AR23)</f>
        <v/>
      </c>
      <c r="AS24" s="17" t="n"/>
      <c r="AT24" s="17" t="n"/>
      <c r="AU24" s="17" t="n"/>
      <c r="AV24" s="17" t="n"/>
      <c r="AW24" s="17" t="n"/>
      <c r="AX24" s="17" t="n"/>
      <c r="AY24" s="17" t="n"/>
      <c r="AZ24" s="17" t="n"/>
      <c r="BA24" s="17" t="n"/>
      <c r="BB24" s="17" t="n"/>
      <c r="BC24" s="17" t="n"/>
      <c r="BD24" s="17" t="n"/>
      <c r="BE24" s="17" t="n"/>
      <c r="BF24" s="17" t="n"/>
      <c r="BG24" s="17" t="n"/>
      <c r="BH24" s="17" t="n"/>
      <c r="BI24" s="17" t="n"/>
      <c r="BJ24" s="17" t="n"/>
      <c r="BK24" s="17" t="n"/>
      <c r="BL24" s="17" t="n"/>
      <c r="BM24" s="17" t="n"/>
      <c r="BN24" s="17" t="n"/>
      <c r="BO24" s="17" t="n"/>
      <c r="BP24" s="17" t="n"/>
      <c r="BQ24" s="17" t="n"/>
      <c r="BR24" s="17" t="n"/>
      <c r="BS24" s="17" t="n"/>
      <c r="BT24" s="17" t="n"/>
      <c r="BU24" s="17" t="n"/>
      <c r="BV24" s="17" t="n"/>
      <c r="BW24" s="17" t="n"/>
      <c r="BX24" s="17" t="n"/>
      <c r="BY24" s="17" t="n"/>
    </row>
    <row r="25" customFormat="1" s="12">
      <c r="A25" s="18" t="n"/>
      <c r="B25" s="18" t="inlineStr">
        <is>
          <t>Operating Expenses</t>
        </is>
      </c>
      <c r="C25" s="18" t="n"/>
      <c r="D25" s="18" t="n"/>
      <c r="E25" s="4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48" t="n"/>
      <c r="P25" s="18" t="n"/>
      <c r="Q25" s="18" t="n"/>
      <c r="R25" s="18" t="n"/>
      <c r="S25" s="48" t="n"/>
      <c r="T25" s="18" t="n"/>
      <c r="U25" s="18" t="n"/>
      <c r="V25" s="18" t="n"/>
      <c r="W25" s="4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</row>
    <row r="26">
      <c r="A26" s="5" t="n"/>
      <c r="B26" s="5" t="inlineStr">
        <is>
          <t>G&amp;A</t>
        </is>
      </c>
      <c r="C26" s="5" t="n"/>
      <c r="D26" s="5" t="n"/>
      <c r="E26" s="43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43" t="n"/>
      <c r="P26" s="5" t="n"/>
      <c r="Q26" s="5" t="n"/>
      <c r="R26" s="5" t="n"/>
      <c r="S26" s="43" t="n"/>
      <c r="T26" s="5" t="n">
        <v>-6178</v>
      </c>
      <c r="U26" s="5" t="n">
        <v>-57058</v>
      </c>
      <c r="V26" s="5" t="n"/>
      <c r="W26" s="43" t="n"/>
      <c r="X26" s="5" t="n">
        <v>-34335</v>
      </c>
      <c r="Y26" s="5" t="n">
        <v>-22585</v>
      </c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>
        <v>-15166</v>
      </c>
      <c r="AQ26" s="5" t="n">
        <v>-18849</v>
      </c>
      <c r="AR26" s="5" t="n">
        <v>-101632</v>
      </c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</row>
    <row r="27">
      <c r="A27" s="5" t="n"/>
      <c r="B27" s="5" t="inlineStr">
        <is>
          <t>R&amp;D</t>
        </is>
      </c>
      <c r="C27" s="5" t="n"/>
      <c r="D27" s="5" t="n"/>
      <c r="E27" s="43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43" t="n"/>
      <c r="P27" s="5" t="n"/>
      <c r="Q27" s="5" t="n"/>
      <c r="R27" s="5" t="n"/>
      <c r="S27" s="43" t="n"/>
      <c r="T27" s="5" t="n">
        <v>-5895</v>
      </c>
      <c r="U27" s="5" t="n">
        <v>-13518</v>
      </c>
      <c r="V27" s="5" t="n"/>
      <c r="W27" s="43" t="n"/>
      <c r="X27" s="5" t="n">
        <v>-10244</v>
      </c>
      <c r="Y27" s="5" t="n">
        <v>-11457</v>
      </c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>
        <v>-25995</v>
      </c>
      <c r="AQ27" s="5" t="n">
        <v>-16637</v>
      </c>
      <c r="AR27" s="5" t="n">
        <v>-34385</v>
      </c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</row>
    <row r="28" customFormat="1" s="13">
      <c r="A28" s="16" t="n"/>
      <c r="B28" s="16" t="inlineStr">
        <is>
          <t>S&amp;M</t>
        </is>
      </c>
      <c r="C28" s="16" t="n"/>
      <c r="D28" s="16" t="n"/>
      <c r="E28" s="44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44" t="n"/>
      <c r="P28" s="16" t="n"/>
      <c r="Q28" s="16" t="n"/>
      <c r="R28" s="16" t="n"/>
      <c r="S28" s="44" t="n"/>
      <c r="T28" s="16" t="n">
        <v>-3706</v>
      </c>
      <c r="U28" s="16" t="n">
        <v>-7380</v>
      </c>
      <c r="V28" s="16" t="n"/>
      <c r="W28" s="44" t="n"/>
      <c r="X28" s="16" t="n">
        <v>-5810</v>
      </c>
      <c r="Y28" s="16" t="n">
        <v>-5561</v>
      </c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>
        <v>-15712</v>
      </c>
      <c r="AQ28" s="16" t="n">
        <v>-13761</v>
      </c>
      <c r="AR28" s="16" t="n">
        <v>-21431</v>
      </c>
      <c r="AS28" s="16" t="n"/>
      <c r="AT28" s="16" t="n"/>
      <c r="AU28" s="16" t="n"/>
      <c r="AV28" s="16" t="n"/>
      <c r="AW28" s="16" t="n"/>
      <c r="AX28" s="16" t="n"/>
      <c r="AY28" s="16" t="n"/>
      <c r="AZ28" s="16" t="n"/>
      <c r="BA28" s="16" t="n"/>
      <c r="BB28" s="16" t="n"/>
      <c r="BC28" s="16" t="n"/>
      <c r="BD28" s="16" t="n"/>
      <c r="BE28" s="16" t="n"/>
      <c r="BF28" s="16" t="n"/>
      <c r="BG28" s="16" t="n"/>
      <c r="BH28" s="16" t="n"/>
      <c r="BI28" s="16" t="n"/>
      <c r="BJ28" s="16" t="n"/>
      <c r="BK28" s="16" t="n"/>
      <c r="BL28" s="16" t="n"/>
      <c r="BM28" s="16" t="n"/>
      <c r="BN28" s="16" t="n"/>
      <c r="BO28" s="16" t="n"/>
      <c r="BP28" s="16" t="n"/>
      <c r="BQ28" s="16" t="n"/>
      <c r="BR28" s="16" t="n"/>
      <c r="BS28" s="16" t="n"/>
      <c r="BT28" s="16" t="n"/>
      <c r="BU28" s="16" t="n"/>
      <c r="BV28" s="16" t="n"/>
      <c r="BW28" s="16" t="n"/>
      <c r="BX28" s="16" t="n"/>
      <c r="BY28" s="16" t="n"/>
    </row>
    <row r="29" customFormat="1" s="15">
      <c r="A29" s="17" t="n"/>
      <c r="B29" s="17" t="inlineStr">
        <is>
          <t>Total Operating Expenses</t>
        </is>
      </c>
      <c r="C29" s="17" t="n"/>
      <c r="D29" s="17" t="n"/>
      <c r="E29" s="45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>
        <f>SUM(O26:O28)</f>
        <v/>
      </c>
      <c r="P29" s="17">
        <f>SUM(P26:P28)</f>
        <v/>
      </c>
      <c r="Q29" s="17">
        <f>SUM(Q26:Q28)</f>
        <v/>
      </c>
      <c r="R29" s="17">
        <f>SUM(R26:R28)</f>
        <v/>
      </c>
      <c r="S29" s="17">
        <f>SUM(S26:S28)</f>
        <v/>
      </c>
      <c r="T29" s="17">
        <f>SUM(T26:T28)</f>
        <v/>
      </c>
      <c r="U29" s="17">
        <f>SUM(U26:U28)</f>
        <v/>
      </c>
      <c r="V29" s="17">
        <f>SUM(V26:V28)</f>
        <v/>
      </c>
      <c r="W29" s="17">
        <f>SUM(W26:W28)</f>
        <v/>
      </c>
      <c r="X29" s="17">
        <f>SUM(X26:X28)</f>
        <v/>
      </c>
      <c r="Y29" s="17">
        <f>SUM(Y26:Y28)</f>
        <v/>
      </c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>
        <f>SUM(AI26:AI28)</f>
        <v/>
      </c>
      <c r="AJ29" s="17">
        <f>SUM(AJ26:AJ28)</f>
        <v/>
      </c>
      <c r="AK29" s="17">
        <f>SUM(AK26:AK28)</f>
        <v/>
      </c>
      <c r="AL29" s="17">
        <f>SUM(AL26:AL28)</f>
        <v/>
      </c>
      <c r="AM29" s="17">
        <f>SUM(AM26:AM28)</f>
        <v/>
      </c>
      <c r="AN29" s="17">
        <f>SUM(AN26:AN28)</f>
        <v/>
      </c>
      <c r="AO29" s="17">
        <f>SUM(AO26:AO28)</f>
        <v/>
      </c>
      <c r="AP29" s="17">
        <f>SUM(AP26:AP28)</f>
        <v/>
      </c>
      <c r="AQ29" s="17">
        <f>SUM(AQ26:AQ28)</f>
        <v/>
      </c>
      <c r="AR29" s="17">
        <f>SUM(AR26:AR28)</f>
        <v/>
      </c>
      <c r="AS29" s="17" t="n"/>
      <c r="AT29" s="17" t="n"/>
      <c r="AU29" s="17" t="n"/>
      <c r="AV29" s="17" t="n"/>
      <c r="AW29" s="17" t="n"/>
      <c r="AX29" s="17" t="n"/>
      <c r="AY29" s="17" t="n"/>
      <c r="AZ29" s="17" t="n"/>
      <c r="BA29" s="17" t="n"/>
      <c r="BB29" s="17" t="n"/>
      <c r="BC29" s="17" t="n"/>
      <c r="BD29" s="17" t="n"/>
      <c r="BE29" s="17" t="n"/>
      <c r="BF29" s="17" t="n"/>
      <c r="BG29" s="17" t="n"/>
      <c r="BH29" s="17" t="n"/>
      <c r="BI29" s="17" t="n"/>
      <c r="BJ29" s="17" t="n"/>
      <c r="BK29" s="17" t="n"/>
      <c r="BL29" s="17" t="n"/>
      <c r="BM29" s="17" t="n"/>
      <c r="BN29" s="17" t="n"/>
      <c r="BO29" s="17" t="n"/>
      <c r="BP29" s="17" t="n"/>
      <c r="BQ29" s="17" t="n"/>
      <c r="BR29" s="17" t="n"/>
      <c r="BS29" s="17" t="n"/>
      <c r="BT29" s="17" t="n"/>
      <c r="BU29" s="17" t="n"/>
      <c r="BV29" s="17" t="n"/>
      <c r="BW29" s="17" t="n"/>
      <c r="BX29" s="17" t="n"/>
      <c r="BY29" s="17" t="n"/>
    </row>
    <row r="30" customFormat="1" s="13">
      <c r="A30" s="16" t="n"/>
      <c r="B30" s="16" t="inlineStr">
        <is>
          <t>Subsidy income</t>
        </is>
      </c>
      <c r="C30" s="16" t="n"/>
      <c r="D30" s="16" t="n"/>
      <c r="E30" s="44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44" t="n"/>
      <c r="P30" s="16" t="n"/>
      <c r="Q30" s="16" t="n"/>
      <c r="R30" s="16" t="n"/>
      <c r="S30" s="44" t="n"/>
      <c r="T30" s="16" t="n">
        <v>213</v>
      </c>
      <c r="U30" s="16" t="n">
        <v>545</v>
      </c>
      <c r="V30" s="16" t="n"/>
      <c r="W30" s="44" t="n"/>
      <c r="X30" s="16" t="n">
        <v>576</v>
      </c>
      <c r="Y30" s="16" t="n">
        <v>520</v>
      </c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>
        <v>3243</v>
      </c>
      <c r="AQ30" s="16" t="n">
        <v>3000</v>
      </c>
      <c r="AR30" s="16" t="n">
        <v>6127</v>
      </c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16" t="n"/>
      <c r="BC30" s="16" t="n"/>
      <c r="BD30" s="16" t="n"/>
      <c r="BE30" s="16" t="n"/>
      <c r="BF30" s="16" t="n"/>
      <c r="BG30" s="16" t="n"/>
      <c r="BH30" s="16" t="n"/>
      <c r="BI30" s="16" t="n"/>
      <c r="BJ30" s="16" t="n"/>
      <c r="BK30" s="16" t="n"/>
      <c r="BL30" s="16" t="n"/>
      <c r="BM30" s="16" t="n"/>
      <c r="BN30" s="16" t="n"/>
      <c r="BO30" s="16" t="n"/>
      <c r="BP30" s="16" t="n"/>
      <c r="BQ30" s="16" t="n"/>
      <c r="BR30" s="16" t="n"/>
      <c r="BS30" s="16" t="n"/>
      <c r="BT30" s="16" t="n"/>
      <c r="BU30" s="16" t="n"/>
      <c r="BV30" s="16" t="n"/>
      <c r="BW30" s="16" t="n"/>
      <c r="BX30" s="16" t="n"/>
      <c r="BY30" s="16" t="n"/>
    </row>
    <row r="31" customFormat="1" s="15">
      <c r="A31" s="17" t="n"/>
      <c r="B31" s="17" t="inlineStr">
        <is>
          <t>Operating Income</t>
        </is>
      </c>
      <c r="C31" s="17" t="n"/>
      <c r="D31" s="17" t="n"/>
      <c r="E31" s="45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>
        <f>O24+SUM(O29:O30)</f>
        <v/>
      </c>
      <c r="P31" s="17">
        <f>P24+SUM(P29:P30)</f>
        <v/>
      </c>
      <c r="Q31" s="17">
        <f>Q24+SUM(Q29:Q30)</f>
        <v/>
      </c>
      <c r="R31" s="17">
        <f>R24+SUM(R29:R30)</f>
        <v/>
      </c>
      <c r="S31" s="17">
        <f>S24+SUM(S29:S30)</f>
        <v/>
      </c>
      <c r="T31" s="17">
        <f>T24+SUM(T29:T30)</f>
        <v/>
      </c>
      <c r="U31" s="17">
        <f>U24+SUM(U29:U30)</f>
        <v/>
      </c>
      <c r="V31" s="17">
        <f>V24+SUM(V29:V30)</f>
        <v/>
      </c>
      <c r="W31" s="17">
        <f>W24+SUM(W29:W30)</f>
        <v/>
      </c>
      <c r="X31" s="17">
        <f>X24+SUM(X29:X30)</f>
        <v/>
      </c>
      <c r="Y31" s="17">
        <f>Y24+SUM(Y29:Y30)</f>
        <v/>
      </c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>
        <f>AI24+SUM(AI29:AI30)</f>
        <v/>
      </c>
      <c r="AJ31" s="17">
        <f>AJ24+SUM(AJ29:AJ30)</f>
        <v/>
      </c>
      <c r="AK31" s="17">
        <f>AK24+SUM(AK29:AK30)</f>
        <v/>
      </c>
      <c r="AL31" s="17">
        <f>AL24+SUM(AL29:AL30)</f>
        <v/>
      </c>
      <c r="AM31" s="17">
        <f>AM24+SUM(AM29:AM30)</f>
        <v/>
      </c>
      <c r="AN31" s="17">
        <f>AN24+SUM(AN29:AN30)</f>
        <v/>
      </c>
      <c r="AO31" s="17">
        <f>AO24+SUM(AO29:AO30)</f>
        <v/>
      </c>
      <c r="AP31" s="17">
        <f>AP24+SUM(AP29:AP30)</f>
        <v/>
      </c>
      <c r="AQ31" s="17">
        <f>AQ24+SUM(AQ29:AQ30)</f>
        <v/>
      </c>
      <c r="AR31" s="17">
        <f>AR24+SUM(AR29:AR30)</f>
        <v/>
      </c>
      <c r="AS31" s="17" t="n"/>
      <c r="AT31" s="17" t="n"/>
      <c r="AU31" s="17" t="n"/>
      <c r="AV31" s="17" t="n"/>
      <c r="AW31" s="17" t="n"/>
      <c r="AX31" s="17" t="n"/>
      <c r="AY31" s="17" t="n"/>
      <c r="AZ31" s="17" t="n"/>
      <c r="BA31" s="17" t="n"/>
      <c r="BB31" s="17" t="n"/>
      <c r="BC31" s="17" t="n"/>
      <c r="BD31" s="17" t="n"/>
      <c r="BE31" s="17" t="n"/>
      <c r="BF31" s="17" t="n"/>
      <c r="BG31" s="17" t="n"/>
      <c r="BH31" s="17" t="n"/>
      <c r="BI31" s="17" t="n"/>
      <c r="BJ31" s="17" t="n"/>
      <c r="BK31" s="17" t="n"/>
      <c r="BL31" s="17" t="n"/>
      <c r="BM31" s="17" t="n"/>
      <c r="BN31" s="17" t="n"/>
      <c r="BO31" s="17" t="n"/>
      <c r="BP31" s="17" t="n"/>
      <c r="BQ31" s="17" t="n"/>
      <c r="BR31" s="17" t="n"/>
      <c r="BS31" s="17" t="n"/>
      <c r="BT31" s="17" t="n"/>
      <c r="BU31" s="17" t="n"/>
      <c r="BV31" s="17" t="n"/>
      <c r="BW31" s="17" t="n"/>
      <c r="BX31" s="17" t="n"/>
      <c r="BY31" s="17" t="n"/>
    </row>
    <row r="32" customFormat="1" s="12">
      <c r="A32" s="18" t="n"/>
      <c r="B32" s="18" t="inlineStr">
        <is>
          <t>Other income and expenses</t>
        </is>
      </c>
      <c r="C32" s="18" t="n"/>
      <c r="D32" s="18" t="n"/>
      <c r="E32" s="4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48" t="n"/>
      <c r="P32" s="18" t="n"/>
      <c r="Q32" s="18" t="n"/>
      <c r="R32" s="18" t="n"/>
      <c r="S32" s="48" t="n"/>
      <c r="T32" s="18" t="n"/>
      <c r="U32" s="18" t="n"/>
      <c r="V32" s="18" t="n"/>
      <c r="W32" s="4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</row>
    <row r="33">
      <c r="A33" s="5" t="n"/>
      <c r="B33" s="5" t="inlineStr">
        <is>
          <t>Interest income</t>
        </is>
      </c>
      <c r="C33" s="5" t="n"/>
      <c r="D33" s="5" t="n"/>
      <c r="E33" s="43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43" t="n"/>
      <c r="P33" s="5" t="n"/>
      <c r="Q33" s="5" t="n"/>
      <c r="R33" s="5" t="n"/>
      <c r="S33" s="43" t="n"/>
      <c r="T33" s="5" t="n">
        <v>111</v>
      </c>
      <c r="U33" s="5" t="n">
        <v>97</v>
      </c>
      <c r="V33" s="5" t="n"/>
      <c r="W33" s="43" t="n"/>
      <c r="X33" s="5" t="n">
        <v>420</v>
      </c>
      <c r="Y33" s="5" t="n">
        <v>870</v>
      </c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>
        <v>884</v>
      </c>
      <c r="AQ33" s="5" t="n">
        <v>571</v>
      </c>
      <c r="AR33" s="5" t="n">
        <v>446</v>
      </c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</row>
    <row r="34">
      <c r="A34" s="5" t="n"/>
      <c r="B34" s="5" t="inlineStr">
        <is>
          <t>Interest expense</t>
        </is>
      </c>
      <c r="C34" s="5" t="n"/>
      <c r="D34" s="5" t="n"/>
      <c r="E34" s="43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43" t="n"/>
      <c r="P34" s="5" t="n"/>
      <c r="Q34" s="5" t="n"/>
      <c r="R34" s="5" t="n"/>
      <c r="S34" s="43" t="n"/>
      <c r="T34" s="5" t="n">
        <v>-1537</v>
      </c>
      <c r="U34" s="5" t="n">
        <v>-1247</v>
      </c>
      <c r="V34" s="5" t="n"/>
      <c r="W34" s="43" t="n"/>
      <c r="X34" s="5" t="n">
        <v>-895</v>
      </c>
      <c r="Y34" s="5" t="n">
        <v>-774</v>
      </c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>
        <v>-6352</v>
      </c>
      <c r="AQ34" s="5" t="n">
        <v>-5738</v>
      </c>
      <c r="AR34" s="5" t="n">
        <v>-5411</v>
      </c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</row>
    <row r="35">
      <c r="A35" s="5" t="n"/>
      <c r="B35" s="5" t="inlineStr">
        <is>
          <t>Loss on changes in fair value of Bridge Notes/convertible notes</t>
        </is>
      </c>
      <c r="C35" s="5" t="n"/>
      <c r="D35" s="5" t="n"/>
      <c r="E35" s="43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43" t="n"/>
      <c r="P35" s="5" t="n"/>
      <c r="Q35" s="5" t="n"/>
      <c r="R35" s="5" t="n"/>
      <c r="S35" s="43" t="n"/>
      <c r="T35" s="5" t="n">
        <v>-3243</v>
      </c>
      <c r="U35" s="5" t="n">
        <v>-3018</v>
      </c>
      <c r="V35" s="5" t="n"/>
      <c r="W35" s="43" t="n"/>
      <c r="X35" s="5" t="n">
        <v>0</v>
      </c>
      <c r="Y35" s="5" t="n">
        <v>0</v>
      </c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>
        <v>0</v>
      </c>
      <c r="AQ35" s="5" t="n">
        <v>0</v>
      </c>
      <c r="AR35" s="5" t="n">
        <v>-9861</v>
      </c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</row>
    <row r="36">
      <c r="A36" s="5" t="n"/>
      <c r="B36" s="5" t="inlineStr">
        <is>
          <t>Gain on changes  in fair value of warrant liability</t>
        </is>
      </c>
      <c r="C36" s="5" t="n"/>
      <c r="D36" s="5" t="n"/>
      <c r="E36" s="43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43" t="n"/>
      <c r="P36" s="5" t="n"/>
      <c r="Q36" s="5" t="n"/>
      <c r="R36" s="5" t="n"/>
      <c r="S36" s="43" t="n"/>
      <c r="T36" s="5" t="n">
        <v>0</v>
      </c>
      <c r="U36" s="5" t="n">
        <v>1113</v>
      </c>
      <c r="V36" s="5" t="n"/>
      <c r="W36" s="43" t="n"/>
      <c r="X36" s="5" t="n">
        <v>1255</v>
      </c>
      <c r="Y36" s="5" t="n">
        <v>101</v>
      </c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>
        <v>0</v>
      </c>
      <c r="AQ36" s="5" t="n">
        <v>0</v>
      </c>
      <c r="AR36" s="5" t="n">
        <v>2469</v>
      </c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</row>
    <row r="37" customFormat="1" s="13">
      <c r="A37" s="16" t="n"/>
      <c r="B37" s="16" t="inlineStr">
        <is>
          <t>Other income (expense)</t>
        </is>
      </c>
      <c r="C37" s="16" t="n"/>
      <c r="D37" s="16" t="n"/>
      <c r="E37" s="44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44" t="n"/>
      <c r="P37" s="16" t="n"/>
      <c r="Q37" s="16" t="n"/>
      <c r="R37" s="16" t="n"/>
      <c r="S37" s="44" t="n"/>
      <c r="T37" s="16" t="n">
        <v>49</v>
      </c>
      <c r="U37" s="16" t="n">
        <v>-19</v>
      </c>
      <c r="V37" s="16" t="n"/>
      <c r="W37" s="44" t="n"/>
      <c r="X37" s="16" t="n">
        <v>10</v>
      </c>
      <c r="Y37" s="16" t="n">
        <v>349</v>
      </c>
      <c r="Z37" s="16" t="n"/>
      <c r="AA37" s="16" t="n"/>
      <c r="AB37" s="16" t="n"/>
      <c r="AC37" s="16" t="n"/>
      <c r="AD37" s="16" t="n"/>
      <c r="AE37" s="16" t="n"/>
      <c r="AF37" s="16" t="n"/>
      <c r="AG37" s="16" t="n"/>
      <c r="AH37" s="16" t="n"/>
      <c r="AI37" s="16" t="n"/>
      <c r="AJ37" s="16" t="n"/>
      <c r="AK37" s="16" t="n"/>
      <c r="AL37" s="16" t="n"/>
      <c r="AM37" s="16" t="n"/>
      <c r="AN37" s="16" t="n"/>
      <c r="AO37" s="16" t="n"/>
      <c r="AP37" s="16" t="n">
        <v>-145</v>
      </c>
      <c r="AQ37" s="16" t="n">
        <v>650</v>
      </c>
      <c r="AR37" s="16" t="n">
        <v>-62</v>
      </c>
      <c r="AS37" s="16" t="n"/>
      <c r="AT37" s="16" t="n"/>
      <c r="AU37" s="16" t="n"/>
      <c r="AV37" s="16" t="n"/>
      <c r="AW37" s="16" t="n"/>
      <c r="AX37" s="16" t="n"/>
      <c r="AY37" s="16" t="n"/>
      <c r="AZ37" s="16" t="n"/>
      <c r="BA37" s="16" t="n"/>
      <c r="BB37" s="16" t="n"/>
      <c r="BC37" s="16" t="n"/>
      <c r="BD37" s="16" t="n"/>
      <c r="BE37" s="16" t="n"/>
      <c r="BF37" s="16" t="n"/>
      <c r="BG37" s="16" t="n"/>
      <c r="BH37" s="16" t="n"/>
      <c r="BI37" s="16" t="n"/>
      <c r="BJ37" s="16" t="n"/>
      <c r="BK37" s="16" t="n"/>
      <c r="BL37" s="16" t="n"/>
      <c r="BM37" s="16" t="n"/>
      <c r="BN37" s="16" t="n"/>
      <c r="BO37" s="16" t="n"/>
      <c r="BP37" s="16" t="n"/>
      <c r="BQ37" s="16" t="n"/>
      <c r="BR37" s="16" t="n"/>
      <c r="BS37" s="16" t="n"/>
      <c r="BT37" s="16" t="n"/>
      <c r="BU37" s="16" t="n"/>
      <c r="BV37" s="16" t="n"/>
      <c r="BW37" s="16" t="n"/>
      <c r="BX37" s="16" t="n"/>
      <c r="BY37" s="16" t="n"/>
    </row>
    <row r="38" customFormat="1" s="15">
      <c r="A38" s="17" t="n"/>
      <c r="B38" s="17" t="inlineStr">
        <is>
          <t>Income before taxes</t>
        </is>
      </c>
      <c r="C38" s="17" t="n"/>
      <c r="D38" s="17" t="n"/>
      <c r="E38" s="45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>
        <f>O31+SUM(O33:O37)</f>
        <v/>
      </c>
      <c r="P38" s="17">
        <f>P31+SUM(P33:P37)</f>
        <v/>
      </c>
      <c r="Q38" s="17">
        <f>Q31+SUM(Q33:Q37)</f>
        <v/>
      </c>
      <c r="R38" s="17">
        <f>R31+SUM(R33:R37)</f>
        <v/>
      </c>
      <c r="S38" s="17">
        <f>S31+SUM(S33:S37)</f>
        <v/>
      </c>
      <c r="T38" s="17">
        <f>T31+SUM(T33:T37)</f>
        <v/>
      </c>
      <c r="U38" s="17">
        <f>U31+SUM(U33:U37)</f>
        <v/>
      </c>
      <c r="V38" s="17">
        <f>V31+SUM(V33:V37)</f>
        <v/>
      </c>
      <c r="W38" s="17">
        <f>W31+SUM(W33:W37)</f>
        <v/>
      </c>
      <c r="X38" s="17">
        <f>X31+SUM(X33:X37)</f>
        <v/>
      </c>
      <c r="Y38" s="17">
        <f>Y31+SUM(Y33:Y37)</f>
        <v/>
      </c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>
        <f>AI31+SUM(AI33:AI37)</f>
        <v/>
      </c>
      <c r="AJ38" s="17">
        <f>AJ31+SUM(AJ33:AJ37)</f>
        <v/>
      </c>
      <c r="AK38" s="17">
        <f>AK31+SUM(AK33:AK37)</f>
        <v/>
      </c>
      <c r="AL38" s="17">
        <f>AL31+SUM(AL33:AL37)</f>
        <v/>
      </c>
      <c r="AM38" s="17">
        <f>AM31+SUM(AM33:AM37)</f>
        <v/>
      </c>
      <c r="AN38" s="17">
        <f>AN31+SUM(AN33:AN37)</f>
        <v/>
      </c>
      <c r="AO38" s="17">
        <f>AO31+SUM(AO33:AO37)</f>
        <v/>
      </c>
      <c r="AP38" s="17">
        <f>AP31+SUM(AP33:AP37)</f>
        <v/>
      </c>
      <c r="AQ38" s="17">
        <f>AQ31+SUM(AQ33:AQ37)</f>
        <v/>
      </c>
      <c r="AR38" s="17">
        <f>AR31+SUM(AR33:AR37)</f>
        <v/>
      </c>
      <c r="AS38" s="17" t="n"/>
      <c r="AT38" s="17" t="n"/>
      <c r="AU38" s="17" t="n"/>
      <c r="AV38" s="17" t="n"/>
      <c r="AW38" s="17" t="n"/>
      <c r="AX38" s="17" t="n"/>
      <c r="AY38" s="17" t="n"/>
      <c r="AZ38" s="17" t="n"/>
      <c r="BA38" s="17" t="n"/>
      <c r="BB38" s="17" t="n"/>
      <c r="BC38" s="17" t="n"/>
      <c r="BD38" s="17" t="n"/>
      <c r="BE38" s="17" t="n"/>
      <c r="BF38" s="17" t="n"/>
      <c r="BG38" s="17" t="n"/>
      <c r="BH38" s="17" t="n"/>
      <c r="BI38" s="17" t="n"/>
      <c r="BJ38" s="17" t="n"/>
      <c r="BK38" s="17" t="n"/>
      <c r="BL38" s="17" t="n"/>
      <c r="BM38" s="17" t="n"/>
      <c r="BN38" s="17" t="n"/>
      <c r="BO38" s="17" t="n"/>
      <c r="BP38" s="17" t="n"/>
      <c r="BQ38" s="17" t="n"/>
      <c r="BR38" s="17" t="n"/>
      <c r="BS38" s="17" t="n"/>
      <c r="BT38" s="17" t="n"/>
      <c r="BU38" s="17" t="n"/>
      <c r="BV38" s="17" t="n"/>
      <c r="BW38" s="17" t="n"/>
      <c r="BX38" s="17" t="n"/>
      <c r="BY38" s="17" t="n"/>
    </row>
    <row r="39" customFormat="1" s="13">
      <c r="A39" s="16" t="n"/>
      <c r="B39" s="16" t="inlineStr">
        <is>
          <t>Taxes</t>
        </is>
      </c>
      <c r="C39" s="16" t="n"/>
      <c r="D39" s="16" t="n"/>
      <c r="E39" s="44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44" t="n"/>
      <c r="P39" s="16" t="n"/>
      <c r="Q39" s="16" t="n"/>
      <c r="R39" s="16" t="n"/>
      <c r="S39" s="44" t="n"/>
      <c r="T39" s="16" t="n">
        <v>-109</v>
      </c>
      <c r="U39" s="16" t="n">
        <v>-106</v>
      </c>
      <c r="V39" s="16" t="n"/>
      <c r="W39" s="44" t="n"/>
      <c r="X39" s="16" t="n">
        <v>0</v>
      </c>
      <c r="Y39" s="16" t="n">
        <v>0</v>
      </c>
      <c r="Z39" s="16" t="n"/>
      <c r="AA39" s="16" t="n"/>
      <c r="AB39" s="16" t="n"/>
      <c r="AC39" s="16" t="n"/>
      <c r="AD39" s="16" t="n"/>
      <c r="AE39" s="16" t="n"/>
      <c r="AF39" s="16" t="n"/>
      <c r="AG39" s="16" t="n"/>
      <c r="AH39" s="16" t="n"/>
      <c r="AI39" s="16" t="n"/>
      <c r="AJ39" s="16" t="n"/>
      <c r="AK39" s="16" t="n"/>
      <c r="AL39" s="16" t="n"/>
      <c r="AM39" s="16" t="n"/>
      <c r="AN39" s="16" t="n"/>
      <c r="AO39" s="16" t="n"/>
      <c r="AP39" s="16" t="n">
        <v>-189</v>
      </c>
      <c r="AQ39" s="16" t="n">
        <v>-1</v>
      </c>
      <c r="AR39" s="16" t="n">
        <v>0</v>
      </c>
      <c r="AS39" s="16" t="n"/>
      <c r="AT39" s="16" t="n"/>
      <c r="AU39" s="16" t="n"/>
      <c r="AV39" s="16" t="n"/>
      <c r="AW39" s="16" t="n"/>
      <c r="AX39" s="16" t="n"/>
      <c r="AY39" s="16" t="n"/>
      <c r="AZ39" s="16" t="n"/>
      <c r="BA39" s="16" t="n"/>
      <c r="BB39" s="16" t="n"/>
      <c r="BC39" s="16" t="n"/>
      <c r="BD39" s="16" t="n"/>
      <c r="BE39" s="16" t="n"/>
      <c r="BF39" s="16" t="n"/>
      <c r="BG39" s="16" t="n"/>
      <c r="BH39" s="16" t="n"/>
      <c r="BI39" s="16" t="n"/>
      <c r="BJ39" s="16" t="n"/>
      <c r="BK39" s="16" t="n"/>
      <c r="BL39" s="16" t="n"/>
      <c r="BM39" s="16" t="n"/>
      <c r="BN39" s="16" t="n"/>
      <c r="BO39" s="16" t="n"/>
      <c r="BP39" s="16" t="n"/>
      <c r="BQ39" s="16" t="n"/>
      <c r="BR39" s="16" t="n"/>
      <c r="BS39" s="16" t="n"/>
      <c r="BT39" s="16" t="n"/>
      <c r="BU39" s="16" t="n"/>
      <c r="BV39" s="16" t="n"/>
      <c r="BW39" s="16" t="n"/>
      <c r="BX39" s="16" t="n"/>
      <c r="BY39" s="16" t="n"/>
    </row>
    <row r="40" customFormat="1" s="15">
      <c r="A40" s="17" t="n"/>
      <c r="B40" s="17" t="inlineStr">
        <is>
          <t>Net Income</t>
        </is>
      </c>
      <c r="C40" s="17" t="n"/>
      <c r="D40" s="17" t="n"/>
      <c r="E40" s="45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>
        <f>SUM(O38:O39)</f>
        <v/>
      </c>
      <c r="P40" s="17">
        <f>SUM(P38:P39)</f>
        <v/>
      </c>
      <c r="Q40" s="17">
        <f>SUM(Q38:Q39)</f>
        <v/>
      </c>
      <c r="R40" s="17">
        <f>SUM(R38:R39)</f>
        <v/>
      </c>
      <c r="S40" s="17">
        <f>SUM(S38:S39)</f>
        <v/>
      </c>
      <c r="T40" s="17">
        <f>SUM(T38:T39)</f>
        <v/>
      </c>
      <c r="U40" s="17">
        <f>SUM(U38:U39)</f>
        <v/>
      </c>
      <c r="V40" s="17">
        <f>SUM(V38:V39)</f>
        <v/>
      </c>
      <c r="W40" s="17">
        <f>SUM(W38:W39)</f>
        <v/>
      </c>
      <c r="X40" s="17">
        <f>SUM(X38:X39)</f>
        <v/>
      </c>
      <c r="Y40" s="17">
        <f>SUM(Y38:Y39)</f>
        <v/>
      </c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>
        <f>SUM(AI38:AI39)</f>
        <v/>
      </c>
      <c r="AJ40" s="17">
        <f>SUM(AJ38:AJ39)</f>
        <v/>
      </c>
      <c r="AK40" s="17">
        <f>SUM(AK38:AK39)</f>
        <v/>
      </c>
      <c r="AL40" s="17">
        <f>SUM(AL38:AL39)</f>
        <v/>
      </c>
      <c r="AM40" s="17">
        <f>SUM(AM38:AM39)</f>
        <v/>
      </c>
      <c r="AN40" s="17">
        <f>SUM(AN38:AN39)</f>
        <v/>
      </c>
      <c r="AO40" s="17">
        <f>SUM(AO38:AO39)</f>
        <v/>
      </c>
      <c r="AP40" s="17">
        <f>SUM(AP38:AP39)</f>
        <v/>
      </c>
      <c r="AQ40" s="17">
        <f>SUM(AQ38:AQ39)</f>
        <v/>
      </c>
      <c r="AR40" s="17">
        <f>SUM(AR38:AR39)</f>
        <v/>
      </c>
      <c r="AS40" s="17" t="n"/>
      <c r="AT40" s="17" t="n"/>
      <c r="AU40" s="17" t="n"/>
      <c r="AV40" s="17" t="n"/>
      <c r="AW40" s="17" t="n"/>
      <c r="AX40" s="17" t="n"/>
      <c r="AY40" s="17" t="n"/>
      <c r="AZ40" s="17" t="n"/>
      <c r="BA40" s="17" t="n"/>
      <c r="BB40" s="17" t="n"/>
      <c r="BC40" s="17" t="n"/>
      <c r="BD40" s="17" t="n"/>
      <c r="BE40" s="17" t="n"/>
      <c r="BF40" s="17" t="n"/>
      <c r="BG40" s="17" t="n"/>
      <c r="BH40" s="17" t="n"/>
      <c r="BI40" s="17" t="n"/>
      <c r="BJ40" s="17" t="n"/>
      <c r="BK40" s="17" t="n"/>
      <c r="BL40" s="17" t="n"/>
      <c r="BM40" s="17" t="n"/>
      <c r="BN40" s="17" t="n"/>
      <c r="BO40" s="17" t="n"/>
      <c r="BP40" s="17" t="n"/>
      <c r="BQ40" s="17" t="n"/>
      <c r="BR40" s="17" t="n"/>
      <c r="BS40" s="17" t="n"/>
      <c r="BT40" s="17" t="n"/>
      <c r="BU40" s="17" t="n"/>
      <c r="BV40" s="17" t="n"/>
      <c r="BW40" s="17" t="n"/>
      <c r="BX40" s="17" t="n"/>
      <c r="BY40" s="17" t="n"/>
    </row>
    <row r="41" customFormat="1" s="13">
      <c r="A41" s="16" t="n"/>
      <c r="B41" s="16" t="inlineStr">
        <is>
          <t>Less: Net income attributable to noncontrolling interests</t>
        </is>
      </c>
      <c r="C41" s="16" t="n"/>
      <c r="D41" s="16" t="n"/>
      <c r="E41" s="44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44" t="n"/>
      <c r="P41" s="16" t="n"/>
      <c r="Q41" s="16" t="n"/>
      <c r="R41" s="16" t="n"/>
      <c r="S41" s="44" t="n"/>
      <c r="T41" s="16" t="n">
        <v>0</v>
      </c>
      <c r="U41" s="16" t="n">
        <v>0</v>
      </c>
      <c r="V41" s="16" t="n"/>
      <c r="W41" s="44" t="n"/>
      <c r="X41" s="16" t="n">
        <v>0</v>
      </c>
      <c r="Y41" s="16" t="n">
        <v>0</v>
      </c>
      <c r="Z41" s="16" t="n"/>
      <c r="AA41" s="16" t="n"/>
      <c r="AB41" s="16" t="n"/>
      <c r="AC41" s="16" t="n"/>
      <c r="AD41" s="16" t="n"/>
      <c r="AE41" s="16" t="n"/>
      <c r="AF41" s="16" t="n"/>
      <c r="AG41" s="16" t="n"/>
      <c r="AH41" s="16" t="n"/>
      <c r="AI41" s="16" t="n"/>
      <c r="AJ41" s="16" t="n"/>
      <c r="AK41" s="16" t="n"/>
      <c r="AL41" s="16" t="n"/>
      <c r="AM41" s="16" t="n"/>
      <c r="AN41" s="16" t="n"/>
      <c r="AO41" s="16" t="n"/>
      <c r="AP41" s="16" t="n">
        <v>-2123</v>
      </c>
      <c r="AQ41" s="16" t="n">
        <v>0</v>
      </c>
      <c r="AR41" s="16" t="n">
        <v>0</v>
      </c>
      <c r="AS41" s="16" t="n"/>
      <c r="AT41" s="16" t="n"/>
      <c r="AU41" s="16" t="n"/>
      <c r="AV41" s="16" t="n"/>
      <c r="AW41" s="16" t="n"/>
      <c r="AX41" s="16" t="n"/>
      <c r="AY41" s="16" t="n"/>
      <c r="AZ41" s="16" t="n"/>
      <c r="BA41" s="16" t="n"/>
      <c r="BB41" s="16" t="n"/>
      <c r="BC41" s="16" t="n"/>
      <c r="BD41" s="16" t="n"/>
      <c r="BE41" s="16" t="n"/>
      <c r="BF41" s="16" t="n"/>
      <c r="BG41" s="16" t="n"/>
      <c r="BH41" s="16" t="n"/>
      <c r="BI41" s="16" t="n"/>
      <c r="BJ41" s="16" t="n"/>
      <c r="BK41" s="16" t="n"/>
      <c r="BL41" s="16" t="n"/>
      <c r="BM41" s="16" t="n"/>
      <c r="BN41" s="16" t="n"/>
      <c r="BO41" s="16" t="n"/>
      <c r="BP41" s="16" t="n"/>
      <c r="BQ41" s="16" t="n"/>
      <c r="BR41" s="16" t="n"/>
      <c r="BS41" s="16" t="n"/>
      <c r="BT41" s="16" t="n"/>
      <c r="BU41" s="16" t="n"/>
      <c r="BV41" s="16" t="n"/>
      <c r="BW41" s="16" t="n"/>
      <c r="BX41" s="16" t="n"/>
      <c r="BY41" s="16" t="n"/>
    </row>
    <row r="42" customFormat="1" s="15">
      <c r="A42" s="17" t="n"/>
      <c r="B42" s="17" t="inlineStr">
        <is>
          <t>Net income attributable to Microvast Holdings, Inc.</t>
        </is>
      </c>
      <c r="C42" s="17" t="n"/>
      <c r="D42" s="17" t="n"/>
      <c r="E42" s="45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>
        <f>O40-O41</f>
        <v/>
      </c>
      <c r="P42" s="17">
        <f>P40-P41</f>
        <v/>
      </c>
      <c r="Q42" s="17">
        <f>Q40-Q41</f>
        <v/>
      </c>
      <c r="R42" s="17">
        <f>R40-R41</f>
        <v/>
      </c>
      <c r="S42" s="17">
        <f>S40-S41</f>
        <v/>
      </c>
      <c r="T42" s="17">
        <f>T40-T41</f>
        <v/>
      </c>
      <c r="U42" s="17">
        <f>U40-U41</f>
        <v/>
      </c>
      <c r="V42" s="17">
        <f>V40-V41</f>
        <v/>
      </c>
      <c r="W42" s="17">
        <f>W40-W41</f>
        <v/>
      </c>
      <c r="X42" s="17">
        <f>X40-X41</f>
        <v/>
      </c>
      <c r="Y42" s="17">
        <f>Y40-Y41</f>
        <v/>
      </c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>
        <f>AP40-AP41</f>
        <v/>
      </c>
      <c r="AQ42" s="17">
        <f>AQ40-AQ41</f>
        <v/>
      </c>
      <c r="AR42" s="17">
        <f>AR40-AR41</f>
        <v/>
      </c>
      <c r="AS42" s="17" t="n"/>
      <c r="AT42" s="17" t="n"/>
      <c r="AU42" s="17" t="n"/>
      <c r="AV42" s="17" t="n"/>
      <c r="AW42" s="17" t="n"/>
      <c r="AX42" s="17" t="n"/>
      <c r="AY42" s="17" t="n"/>
      <c r="AZ42" s="17" t="n"/>
      <c r="BA42" s="17" t="n"/>
      <c r="BB42" s="17" t="n"/>
      <c r="BC42" s="17" t="n"/>
      <c r="BD42" s="17" t="n"/>
      <c r="BE42" s="17" t="n"/>
      <c r="BF42" s="17" t="n"/>
      <c r="BG42" s="17" t="n"/>
      <c r="BH42" s="17" t="n"/>
      <c r="BI42" s="17" t="n"/>
      <c r="BJ42" s="17" t="n"/>
      <c r="BK42" s="17" t="n"/>
      <c r="BL42" s="17" t="n"/>
      <c r="BM42" s="17" t="n"/>
      <c r="BN42" s="17" t="n"/>
      <c r="BO42" s="17" t="n"/>
      <c r="BP42" s="17" t="n"/>
      <c r="BQ42" s="17" t="n"/>
      <c r="BR42" s="17" t="n"/>
      <c r="BS42" s="17" t="n"/>
      <c r="BT42" s="17" t="n"/>
      <c r="BU42" s="17" t="n"/>
      <c r="BV42" s="17" t="n"/>
      <c r="BW42" s="17" t="n"/>
      <c r="BX42" s="17" t="n"/>
      <c r="BY42" s="17" t="n"/>
    </row>
    <row r="43">
      <c r="A43" s="5" t="n"/>
      <c r="B43" s="5" t="inlineStr">
        <is>
          <t>Less: Accretion of Series A1/C1 Preferred</t>
        </is>
      </c>
      <c r="C43" s="5" t="n"/>
      <c r="D43" s="5" t="n"/>
      <c r="E43" s="43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43" t="n"/>
      <c r="P43" s="5" t="n"/>
      <c r="Q43" s="5" t="n"/>
      <c r="R43" s="5" t="n"/>
      <c r="S43" s="43" t="n"/>
      <c r="T43" s="5" t="n">
        <v>1003</v>
      </c>
      <c r="U43" s="5" t="n">
        <v>1003</v>
      </c>
      <c r="V43" s="5" t="n"/>
      <c r="W43" s="43" t="n"/>
      <c r="X43" s="5" t="n">
        <v>0</v>
      </c>
      <c r="Y43" s="5" t="n">
        <v>0</v>
      </c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>
        <v>4102</v>
      </c>
      <c r="AQ43" s="5" t="n">
        <v>3897</v>
      </c>
      <c r="AR43" s="5" t="n">
        <v>2257</v>
      </c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</row>
    <row r="44">
      <c r="A44" s="5" t="n"/>
      <c r="B44" s="5" t="inlineStr">
        <is>
          <t>Less: Accretion of Series B1/C2 Preferred</t>
        </is>
      </c>
      <c r="C44" s="5" t="n"/>
      <c r="D44" s="5" t="n"/>
      <c r="E44" s="43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43" t="n"/>
      <c r="P44" s="5" t="n"/>
      <c r="Q44" s="5" t="n"/>
      <c r="R44" s="5" t="n"/>
      <c r="S44" s="43" t="n"/>
      <c r="T44" s="5" t="n">
        <v>2281</v>
      </c>
      <c r="U44" s="5" t="n">
        <v>2281</v>
      </c>
      <c r="V44" s="5" t="n"/>
      <c r="W44" s="43" t="n"/>
      <c r="X44" s="5" t="n">
        <v>0</v>
      </c>
      <c r="Y44" s="5" t="n">
        <v>0</v>
      </c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>
        <v>7948</v>
      </c>
      <c r="AQ44" s="5" t="n">
        <v>8866</v>
      </c>
      <c r="AR44" s="5" t="n">
        <v>5132</v>
      </c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</row>
    <row r="45">
      <c r="A45" s="5" t="n"/>
      <c r="B45" s="5" t="inlineStr">
        <is>
          <t>Less: Accretion of Series EEL/D1 Preferred</t>
        </is>
      </c>
      <c r="C45" s="5" t="n"/>
      <c r="D45" s="5" t="n"/>
      <c r="E45" s="43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43" t="n"/>
      <c r="P45" s="5" t="n"/>
      <c r="Q45" s="5" t="n"/>
      <c r="R45" s="5" t="n"/>
      <c r="S45" s="43" t="n"/>
      <c r="T45" s="5" t="n">
        <v>4759</v>
      </c>
      <c r="U45" s="5" t="n">
        <v>4759</v>
      </c>
      <c r="V45" s="5" t="n"/>
      <c r="W45" s="43" t="n"/>
      <c r="X45" s="5" t="n">
        <v>0</v>
      </c>
      <c r="Y45" s="5" t="n">
        <v>0</v>
      </c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>
        <v>30839</v>
      </c>
      <c r="AQ45" s="5" t="n">
        <v>18648</v>
      </c>
      <c r="AR45" s="5" t="n">
        <v>10708</v>
      </c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</row>
    <row r="46" customFormat="1" s="13">
      <c r="A46" s="16" t="n"/>
      <c r="B46" s="16" t="inlineStr">
        <is>
          <t>Less: Accretion of noncontrolling interests</t>
        </is>
      </c>
      <c r="C46" s="16" t="n"/>
      <c r="D46" s="16" t="n"/>
      <c r="E46" s="44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44" t="n"/>
      <c r="P46" s="16" t="n"/>
      <c r="Q46" s="16" t="n"/>
      <c r="R46" s="16" t="n"/>
      <c r="S46" s="44" t="n"/>
      <c r="T46" s="16" t="n">
        <v>4036</v>
      </c>
      <c r="U46" s="16" t="n">
        <v>4036</v>
      </c>
      <c r="V46" s="16" t="n"/>
      <c r="W46" s="44" t="n"/>
      <c r="X46" s="16" t="n">
        <v>0</v>
      </c>
      <c r="Y46" s="16" t="n">
        <v>0</v>
      </c>
      <c r="Z46" s="16" t="n"/>
      <c r="AA46" s="16" t="n"/>
      <c r="AB46" s="16" t="n"/>
      <c r="AC46" s="16" t="n"/>
      <c r="AD46" s="16" t="n"/>
      <c r="AE46" s="16" t="n"/>
      <c r="AF46" s="16" t="n"/>
      <c r="AG46" s="16" t="n"/>
      <c r="AH46" s="16" t="n"/>
      <c r="AI46" s="16" t="n"/>
      <c r="AJ46" s="16" t="n"/>
      <c r="AK46" s="16" t="n"/>
      <c r="AL46" s="16" t="n"/>
      <c r="AM46" s="16" t="n"/>
      <c r="AN46" s="16" t="n"/>
      <c r="AO46" s="16" t="n"/>
      <c r="AP46" s="16" t="n">
        <v>15050</v>
      </c>
      <c r="AQ46" s="16" t="n">
        <v>15927</v>
      </c>
      <c r="AR46" s="16" t="n">
        <v>9523</v>
      </c>
      <c r="AS46" s="16" t="n"/>
      <c r="AT46" s="16" t="n"/>
      <c r="AU46" s="16" t="n"/>
      <c r="AV46" s="16" t="n"/>
      <c r="AW46" s="16" t="n"/>
      <c r="AX46" s="16" t="n"/>
      <c r="AY46" s="16" t="n"/>
      <c r="AZ46" s="16" t="n"/>
      <c r="BA46" s="16" t="n"/>
      <c r="BB46" s="16" t="n"/>
      <c r="BC46" s="16" t="n"/>
      <c r="BD46" s="16" t="n"/>
      <c r="BE46" s="16" t="n"/>
      <c r="BF46" s="16" t="n"/>
      <c r="BG46" s="16" t="n"/>
      <c r="BH46" s="16" t="n"/>
      <c r="BI46" s="16" t="n"/>
      <c r="BJ46" s="16" t="n"/>
      <c r="BK46" s="16" t="n"/>
      <c r="BL46" s="16" t="n"/>
      <c r="BM46" s="16" t="n"/>
      <c r="BN46" s="16" t="n"/>
      <c r="BO46" s="16" t="n"/>
      <c r="BP46" s="16" t="n"/>
      <c r="BQ46" s="16" t="n"/>
      <c r="BR46" s="16" t="n"/>
      <c r="BS46" s="16" t="n"/>
      <c r="BT46" s="16" t="n"/>
      <c r="BU46" s="16" t="n"/>
      <c r="BV46" s="16" t="n"/>
      <c r="BW46" s="16" t="n"/>
      <c r="BX46" s="16" t="n"/>
      <c r="BY46" s="16" t="n"/>
    </row>
    <row r="47" customFormat="1" s="15">
      <c r="A47" s="17" t="n"/>
      <c r="B47" s="17" t="inlineStr">
        <is>
          <t>Net income attributable to Common Stock shareholders of Microvast Holdings, Inc.</t>
        </is>
      </c>
      <c r="C47" s="17" t="n"/>
      <c r="D47" s="17" t="n"/>
      <c r="E47" s="45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>
        <f>O42-SUM(O43:O46)</f>
        <v/>
      </c>
      <c r="P47" s="17">
        <f>P42-SUM(P43:P46)</f>
        <v/>
      </c>
      <c r="Q47" s="17">
        <f>Q42-SUM(Q43:Q46)</f>
        <v/>
      </c>
      <c r="R47" s="17">
        <f>R42-SUM(R43:R46)</f>
        <v/>
      </c>
      <c r="S47" s="17">
        <f>S42-SUM(S43:S46)</f>
        <v/>
      </c>
      <c r="T47" s="17">
        <f>T42-SUM(T43:T46)</f>
        <v/>
      </c>
      <c r="U47" s="17">
        <f>U42-SUM(U43:U46)</f>
        <v/>
      </c>
      <c r="V47" s="17">
        <f>V42-SUM(V43:V46)</f>
        <v/>
      </c>
      <c r="W47" s="17">
        <f>W42-SUM(W43:W46)</f>
        <v/>
      </c>
      <c r="X47" s="17">
        <f>X42-SUM(X43:X46)</f>
        <v/>
      </c>
      <c r="Y47" s="17">
        <f>Y42-SUM(Y43:Y46)</f>
        <v/>
      </c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>
        <f>AI42-SUM(AI43:AI46)</f>
        <v/>
      </c>
      <c r="AJ47" s="17">
        <f>AJ42-SUM(AJ43:AJ46)</f>
        <v/>
      </c>
      <c r="AK47" s="17">
        <f>AK42-SUM(AK43:AK46)</f>
        <v/>
      </c>
      <c r="AL47" s="17">
        <f>AL42-SUM(AL43:AL46)</f>
        <v/>
      </c>
      <c r="AM47" s="17">
        <f>AM42-SUM(AM43:AM46)</f>
        <v/>
      </c>
      <c r="AN47" s="17">
        <f>AN42-SUM(AN43:AN46)</f>
        <v/>
      </c>
      <c r="AO47" s="17">
        <f>AO42-SUM(AO43:AO46)</f>
        <v/>
      </c>
      <c r="AP47" s="17">
        <f>AP42-SUM(AP43:AP46)</f>
        <v/>
      </c>
      <c r="AQ47" s="17">
        <f>AQ42-SUM(AQ43:AQ46)</f>
        <v/>
      </c>
      <c r="AR47" s="17">
        <f>AR42-SUM(AR43:AR46)</f>
        <v/>
      </c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17" t="n"/>
      <c r="BB47" s="17" t="n"/>
      <c r="BC47" s="17" t="n"/>
      <c r="BD47" s="17" t="n"/>
      <c r="BE47" s="17" t="n"/>
      <c r="BF47" s="17" t="n"/>
      <c r="BG47" s="17" t="n"/>
      <c r="BH47" s="17" t="n"/>
      <c r="BI47" s="17" t="n"/>
      <c r="BJ47" s="17" t="n"/>
      <c r="BK47" s="17" t="n"/>
      <c r="BL47" s="17" t="n"/>
      <c r="BM47" s="17" t="n"/>
      <c r="BN47" s="17" t="n"/>
      <c r="BO47" s="17" t="n"/>
      <c r="BP47" s="17" t="n"/>
      <c r="BQ47" s="17" t="n"/>
      <c r="BR47" s="17" t="n"/>
      <c r="BS47" s="17" t="n"/>
      <c r="BT47" s="17" t="n"/>
      <c r="BU47" s="17" t="n"/>
      <c r="BV47" s="17" t="n"/>
      <c r="BW47" s="17" t="n"/>
      <c r="BX47" s="17" t="n"/>
      <c r="BY47" s="17" t="n"/>
    </row>
    <row r="48" customFormat="1" s="15">
      <c r="A48" s="17" t="n"/>
      <c r="B48" s="17" t="n"/>
      <c r="C48" s="17" t="n"/>
      <c r="D48" s="17" t="n"/>
      <c r="E48" s="45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45" t="n"/>
      <c r="P48" s="17" t="n"/>
      <c r="Q48" s="17" t="n"/>
      <c r="R48" s="17" t="n"/>
      <c r="S48" s="45" t="n"/>
      <c r="T48" s="17" t="n"/>
      <c r="U48" s="17" t="n"/>
      <c r="V48" s="17" t="n"/>
      <c r="W48" s="45" t="n"/>
      <c r="X48" s="17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17" t="n"/>
      <c r="BB48" s="17" t="n"/>
      <c r="BC48" s="17" t="n"/>
      <c r="BD48" s="17" t="n"/>
      <c r="BE48" s="17" t="n"/>
      <c r="BF48" s="17" t="n"/>
      <c r="BG48" s="17" t="n"/>
      <c r="BH48" s="17" t="n"/>
      <c r="BI48" s="17" t="n"/>
      <c r="BJ48" s="17" t="n"/>
      <c r="BK48" s="17" t="n"/>
      <c r="BL48" s="17" t="n"/>
      <c r="BM48" s="17" t="n"/>
      <c r="BN48" s="17" t="n"/>
      <c r="BO48" s="17" t="n"/>
      <c r="BP48" s="17" t="n"/>
      <c r="BQ48" s="17" t="n"/>
      <c r="BR48" s="17" t="n"/>
      <c r="BS48" s="17" t="n"/>
      <c r="BT48" s="17" t="n"/>
      <c r="BU48" s="17" t="n"/>
      <c r="BV48" s="17" t="n"/>
      <c r="BW48" s="17" t="n"/>
      <c r="BX48" s="17" t="n"/>
      <c r="BY48" s="17" t="n"/>
    </row>
    <row r="49" customFormat="1" s="5">
      <c r="B49" s="5" t="inlineStr">
        <is>
          <t>EPS - Basic &amp; Diluted</t>
        </is>
      </c>
      <c r="E49" s="43" t="n"/>
      <c r="O49" s="22">
        <f>O47/O50</f>
        <v/>
      </c>
      <c r="P49" s="22">
        <f>P47/P50</f>
        <v/>
      </c>
      <c r="Q49" s="22">
        <f>Q47/Q50</f>
        <v/>
      </c>
      <c r="R49" s="22">
        <f>R47/R50</f>
        <v/>
      </c>
      <c r="S49" s="22">
        <f>S47/S50</f>
        <v/>
      </c>
      <c r="T49" s="22">
        <f>T47/T50</f>
        <v/>
      </c>
      <c r="U49" s="22">
        <f>U47/U50</f>
        <v/>
      </c>
      <c r="V49" s="22">
        <f>V47/V50</f>
        <v/>
      </c>
      <c r="W49" s="22">
        <f>W47/W50</f>
        <v/>
      </c>
      <c r="X49" s="22">
        <f>X47/X50</f>
        <v/>
      </c>
      <c r="Y49" s="22">
        <f>Y47/Y50</f>
        <v/>
      </c>
      <c r="AP49" s="22">
        <f>AP47/AP50</f>
        <v/>
      </c>
      <c r="AQ49" s="22">
        <f>AQ47/AQ50</f>
        <v/>
      </c>
      <c r="AR49" s="22">
        <f>AR47/AR50</f>
        <v/>
      </c>
    </row>
    <row r="50">
      <c r="A50" s="5" t="n"/>
      <c r="B50" s="5" t="inlineStr">
        <is>
          <t>Shares - Basic &amp; Diluted</t>
        </is>
      </c>
      <c r="C50" s="5" t="n"/>
      <c r="D50" s="5" t="n"/>
      <c r="E50" s="43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43" t="n"/>
      <c r="P50" s="5" t="n"/>
      <c r="Q50" s="5" t="n"/>
      <c r="R50" s="5" t="n"/>
      <c r="S50" s="43" t="n"/>
      <c r="T50" s="5" t="n">
        <v>99028.29700000001</v>
      </c>
      <c r="U50" s="5" t="n">
        <v>243861</v>
      </c>
      <c r="V50" s="5" t="n"/>
      <c r="W50" s="43" t="n"/>
      <c r="X50" s="5" t="n">
        <v>300565.515</v>
      </c>
      <c r="Y50" s="5" t="n">
        <v>305977</v>
      </c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>
        <f>99028297/1000</f>
        <v/>
      </c>
      <c r="AQ50" s="5">
        <f>99028297/1000</f>
        <v/>
      </c>
      <c r="AR50" s="5">
        <f>185896482/1000</f>
        <v/>
      </c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</row>
    <row r="51" customFormat="1" s="15">
      <c r="A51" s="17" t="n"/>
      <c r="B51" s="17" t="n"/>
      <c r="C51" s="17" t="n"/>
      <c r="D51" s="17" t="n"/>
      <c r="E51" s="45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45" t="n"/>
      <c r="P51" s="17" t="n"/>
      <c r="Q51" s="17" t="n"/>
      <c r="R51" s="17" t="n"/>
      <c r="S51" s="45" t="n"/>
      <c r="T51" s="17" t="n"/>
      <c r="U51" s="17" t="n"/>
      <c r="V51" s="17" t="n"/>
      <c r="W51" s="45" t="n"/>
      <c r="X51" s="17" t="n"/>
      <c r="Y51" s="17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17" t="n"/>
      <c r="BB51" s="17" t="n"/>
      <c r="BC51" s="17" t="n"/>
      <c r="BD51" s="17" t="n"/>
      <c r="BE51" s="17" t="n"/>
      <c r="BF51" s="17" t="n"/>
      <c r="BG51" s="17" t="n"/>
      <c r="BH51" s="17" t="n"/>
      <c r="BI51" s="17" t="n"/>
      <c r="BJ51" s="17" t="n"/>
      <c r="BK51" s="17" t="n"/>
      <c r="BL51" s="17" t="n"/>
      <c r="BM51" s="17" t="n"/>
      <c r="BN51" s="17" t="n"/>
      <c r="BO51" s="17" t="n"/>
      <c r="BP51" s="17" t="n"/>
      <c r="BQ51" s="17" t="n"/>
      <c r="BR51" s="17" t="n"/>
      <c r="BS51" s="17" t="n"/>
      <c r="BT51" s="17" t="n"/>
      <c r="BU51" s="17" t="n"/>
      <c r="BV51" s="17" t="n"/>
      <c r="BW51" s="17" t="n"/>
      <c r="BX51" s="17" t="n"/>
      <c r="BY51" s="17" t="n"/>
    </row>
    <row r="52">
      <c r="A52" s="5" t="n"/>
      <c r="B52" s="5" t="n"/>
      <c r="C52" s="5" t="n"/>
      <c r="D52" s="5" t="n"/>
      <c r="E52" s="43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43" t="n"/>
      <c r="P52" s="5" t="n"/>
      <c r="Q52" s="5" t="n"/>
      <c r="R52" s="5" t="n"/>
      <c r="S52" s="43" t="n"/>
      <c r="T52" s="5" t="n"/>
      <c r="U52" s="5" t="n"/>
      <c r="V52" s="5" t="n"/>
      <c r="W52" s="43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</row>
    <row r="53" customFormat="1" s="8">
      <c r="A53" s="19" t="n"/>
      <c r="B53" s="20" t="inlineStr">
        <is>
          <t>Balance Sheet *in thousands</t>
        </is>
      </c>
      <c r="C53" s="21" t="n"/>
      <c r="D53" s="21" t="n"/>
      <c r="E53" s="62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62" t="n"/>
      <c r="P53" s="21" t="n"/>
      <c r="Q53" s="21" t="n"/>
      <c r="R53" s="21" t="n"/>
      <c r="S53" s="62" t="n"/>
      <c r="T53" s="21" t="n"/>
      <c r="U53" s="21" t="n"/>
      <c r="V53" s="19" t="n"/>
      <c r="W53" s="49" t="n"/>
      <c r="X53" s="19" t="n"/>
      <c r="Y53" s="19" t="n"/>
      <c r="Z53" s="19" t="n"/>
      <c r="AA53" s="19" t="n"/>
      <c r="AB53" s="19" t="n"/>
      <c r="AC53" s="19" t="n"/>
      <c r="AD53" s="19" t="n"/>
      <c r="AE53" s="19" t="n"/>
      <c r="AF53" s="19" t="n"/>
      <c r="AG53" s="19" t="n"/>
      <c r="AH53" s="19" t="n"/>
      <c r="AI53" s="19" t="n"/>
      <c r="AJ53" s="19" t="n"/>
      <c r="AK53" s="19" t="n"/>
      <c r="AL53" s="19" t="n"/>
      <c r="AM53" s="19" t="n"/>
      <c r="AN53" s="19" t="n"/>
      <c r="AO53" s="19" t="n"/>
      <c r="AP53" s="19" t="n"/>
      <c r="AQ53" s="19" t="n"/>
      <c r="AR53" s="19" t="n"/>
      <c r="AS53" s="19" t="n"/>
      <c r="AT53" s="19" t="n"/>
      <c r="AU53" s="19" t="n"/>
      <c r="AV53" s="19" t="n"/>
      <c r="AW53" s="19" t="n"/>
      <c r="AX53" s="19" t="n"/>
      <c r="AY53" s="19" t="n"/>
      <c r="AZ53" s="19" t="n"/>
      <c r="BA53" s="19" t="n"/>
      <c r="BB53" s="19" t="n"/>
      <c r="BC53" s="19" t="n"/>
      <c r="BD53" s="19" t="n"/>
      <c r="BE53" s="19" t="n"/>
      <c r="BF53" s="19" t="n"/>
      <c r="BG53" s="19" t="n"/>
      <c r="BH53" s="19" t="n"/>
      <c r="BI53" s="19" t="n"/>
      <c r="BJ53" s="19" t="n"/>
      <c r="BK53" s="19" t="n"/>
      <c r="BL53" s="19" t="n"/>
      <c r="BM53" s="19" t="n"/>
      <c r="BN53" s="19" t="n"/>
      <c r="BO53" s="19" t="n"/>
      <c r="BP53" s="19" t="n"/>
      <c r="BQ53" s="19" t="n"/>
      <c r="BR53" s="19" t="n"/>
      <c r="BS53" s="19" t="n"/>
      <c r="BT53" s="19" t="n"/>
      <c r="BU53" s="19" t="n"/>
      <c r="BV53" s="19" t="n"/>
      <c r="BW53" s="19" t="n"/>
      <c r="BX53" s="19" t="n"/>
      <c r="BY53" s="19" t="n"/>
    </row>
    <row r="54" customFormat="1" s="12">
      <c r="A54" s="18" t="n"/>
      <c r="B54" s="18" t="inlineStr">
        <is>
          <t>Current Assets</t>
        </is>
      </c>
      <c r="C54" s="18" t="n"/>
      <c r="D54" s="18" t="n"/>
      <c r="E54" s="4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48" t="n"/>
      <c r="P54" s="18" t="n"/>
      <c r="Q54" s="18" t="n"/>
      <c r="R54" s="18" t="n"/>
      <c r="S54" s="48" t="n"/>
      <c r="T54" s="18" t="n"/>
      <c r="U54" s="18" t="n"/>
      <c r="V54" s="18" t="n"/>
      <c r="W54" s="48" t="n"/>
      <c r="X54" s="18" t="n"/>
      <c r="Y54" s="18" t="n"/>
      <c r="Z54" s="18" t="n"/>
      <c r="AA54" s="18" t="n"/>
      <c r="AB54" s="18" t="n"/>
      <c r="AC54" s="18" t="n"/>
      <c r="AD54" s="18" t="n"/>
      <c r="AE54" s="18" t="n"/>
      <c r="AF54" s="18" t="n"/>
      <c r="AG54" s="18" t="n"/>
      <c r="AH54" s="18" t="n"/>
      <c r="AI54" s="18" t="n"/>
      <c r="AJ54" s="18" t="n"/>
      <c r="AK54" s="18" t="n"/>
      <c r="AL54" s="18" t="n"/>
      <c r="AM54" s="18" t="n"/>
      <c r="AN54" s="18" t="n"/>
      <c r="AO54" s="18" t="n"/>
      <c r="AP54" s="18" t="n"/>
      <c r="AQ54" s="18" t="n"/>
      <c r="AR54" s="18" t="n"/>
      <c r="AS54" s="18" t="n"/>
      <c r="AT54" s="18" t="n"/>
      <c r="AU54" s="18" t="n"/>
      <c r="AV54" s="18" t="n"/>
      <c r="AW54" s="18" t="n"/>
      <c r="AX54" s="18" t="n"/>
      <c r="AY54" s="18" t="n"/>
      <c r="AZ54" s="18" t="n"/>
      <c r="BA54" s="18" t="n"/>
      <c r="BB54" s="18" t="n"/>
      <c r="BC54" s="18" t="n"/>
      <c r="BD54" s="18" t="n"/>
      <c r="BE54" s="18" t="n"/>
      <c r="BF54" s="18" t="n"/>
      <c r="BG54" s="18" t="n"/>
      <c r="BH54" s="18" t="n"/>
      <c r="BI54" s="18" t="n"/>
      <c r="BJ54" s="18" t="n"/>
      <c r="BK54" s="18" t="n"/>
      <c r="BL54" s="18" t="n"/>
      <c r="BM54" s="18" t="n"/>
      <c r="BN54" s="18" t="n"/>
      <c r="BO54" s="18" t="n"/>
      <c r="BP54" s="18" t="n"/>
      <c r="BQ54" s="18" t="n"/>
      <c r="BR54" s="18" t="n"/>
      <c r="BS54" s="18" t="n"/>
      <c r="BT54" s="18" t="n"/>
      <c r="BU54" s="18" t="n"/>
      <c r="BV54" s="18" t="n"/>
      <c r="BW54" s="18" t="n"/>
      <c r="BX54" s="18" t="n"/>
      <c r="BY54" s="18" t="n"/>
    </row>
    <row r="55">
      <c r="A55" s="5" t="n"/>
      <c r="B55" s="5" t="inlineStr">
        <is>
          <t>Cash &amp; cash equivalents</t>
        </is>
      </c>
      <c r="C55" s="5" t="n"/>
      <c r="D55" s="5" t="n"/>
      <c r="E55" s="43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43" t="n"/>
      <c r="P55" s="5" t="n"/>
      <c r="Q55" s="5" t="n"/>
      <c r="R55" s="5" t="n"/>
      <c r="S55" s="43" t="n"/>
      <c r="T55" s="5" t="n"/>
      <c r="U55" s="5" t="n"/>
      <c r="V55" s="5" t="n">
        <v>480931</v>
      </c>
      <c r="W55" s="43" t="n"/>
      <c r="X55" s="5" t="n">
        <v>333867</v>
      </c>
      <c r="Y55" s="5" t="n">
        <v>295816</v>
      </c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>
        <v>21496</v>
      </c>
      <c r="AR55" s="5" t="n">
        <v>480931</v>
      </c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</row>
    <row r="56">
      <c r="A56" s="5" t="n"/>
      <c r="B56" s="5" t="inlineStr">
        <is>
          <t>Restricted cash, current</t>
        </is>
      </c>
      <c r="C56" s="5" t="n"/>
      <c r="D56" s="5" t="n"/>
      <c r="E56" s="43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43" t="n"/>
      <c r="P56" s="5" t="n"/>
      <c r="Q56" s="5" t="n"/>
      <c r="R56" s="5" t="n"/>
      <c r="S56" s="43" t="n"/>
      <c r="T56" s="5" t="n"/>
      <c r="U56" s="5" t="n"/>
      <c r="V56" s="5" t="n">
        <v>55178</v>
      </c>
      <c r="W56" s="43" t="n"/>
      <c r="X56" s="5" t="n">
        <v>63065</v>
      </c>
      <c r="Y56" s="5" t="n">
        <v>83179</v>
      </c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>
        <v>19700</v>
      </c>
      <c r="AR56" s="5" t="n">
        <v>55178</v>
      </c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</row>
    <row r="57">
      <c r="A57" s="5" t="n"/>
      <c r="B57" s="5" t="inlineStr">
        <is>
          <t>AR</t>
        </is>
      </c>
      <c r="C57" s="5" t="n"/>
      <c r="D57" s="5" t="n"/>
      <c r="E57" s="43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43" t="n"/>
      <c r="P57" s="5" t="n"/>
      <c r="Q57" s="5" t="n"/>
      <c r="R57" s="5" t="n"/>
      <c r="S57" s="43" t="n"/>
      <c r="T57" s="5" t="n"/>
      <c r="U57" s="5" t="n"/>
      <c r="V57" s="5" t="n">
        <v>88717</v>
      </c>
      <c r="W57" s="43" t="n"/>
      <c r="X57" s="5" t="n">
        <v>104992</v>
      </c>
      <c r="Y57" s="5" t="n">
        <v>82707</v>
      </c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>
        <v>76298</v>
      </c>
      <c r="AR57" s="5" t="n">
        <v>88717</v>
      </c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</row>
    <row r="58">
      <c r="A58" s="5" t="n"/>
      <c r="B58" s="5" t="inlineStr">
        <is>
          <t>Notes receivable</t>
        </is>
      </c>
      <c r="C58" s="5" t="n"/>
      <c r="D58" s="5" t="n"/>
      <c r="E58" s="43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43" t="n"/>
      <c r="P58" s="5" t="n"/>
      <c r="Q58" s="5" t="n"/>
      <c r="R58" s="5" t="n"/>
      <c r="S58" s="43" t="n"/>
      <c r="T58" s="5" t="n"/>
      <c r="U58" s="5" t="n"/>
      <c r="V58" s="5" t="n">
        <v>11144</v>
      </c>
      <c r="W58" s="43" t="n"/>
      <c r="X58" s="5" t="n">
        <v>30448</v>
      </c>
      <c r="Y58" s="5" t="n">
        <v>4505</v>
      </c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>
        <v>20839</v>
      </c>
      <c r="AR58" s="5" t="n">
        <v>11144</v>
      </c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</row>
    <row r="59">
      <c r="A59" s="5" t="n"/>
      <c r="B59" s="5" t="inlineStr">
        <is>
          <t>Inventories</t>
        </is>
      </c>
      <c r="C59" s="5" t="n"/>
      <c r="D59" s="5" t="n"/>
      <c r="E59" s="43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43" t="n"/>
      <c r="P59" s="5" t="n"/>
      <c r="Q59" s="5" t="n"/>
      <c r="R59" s="5" t="n"/>
      <c r="S59" s="43" t="n"/>
      <c r="T59" s="5" t="n"/>
      <c r="U59" s="5" t="n"/>
      <c r="V59" s="5" t="n">
        <v>53424</v>
      </c>
      <c r="W59" s="43" t="n"/>
      <c r="X59" s="5" t="n">
        <v>64460</v>
      </c>
      <c r="Y59" s="5" t="n">
        <v>82262</v>
      </c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>
        <v>44968</v>
      </c>
      <c r="AR59" s="5" t="n">
        <v>53424</v>
      </c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</row>
    <row r="60">
      <c r="A60" s="5" t="n"/>
      <c r="B60" s="5" t="inlineStr">
        <is>
          <t>Prepaid expenses and other current assets</t>
        </is>
      </c>
      <c r="C60" s="5" t="n"/>
      <c r="D60" s="5" t="n"/>
      <c r="E60" s="43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43" t="n"/>
      <c r="P60" s="5" t="n"/>
      <c r="Q60" s="5" t="n"/>
      <c r="R60" s="5" t="n"/>
      <c r="S60" s="43" t="n"/>
      <c r="T60" s="5" t="n"/>
      <c r="U60" s="5" t="n"/>
      <c r="V60" s="5" t="n">
        <v>17127</v>
      </c>
      <c r="W60" s="43" t="n"/>
      <c r="X60" s="5" t="n">
        <v>14531</v>
      </c>
      <c r="Y60" s="5" t="n">
        <v>19060</v>
      </c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>
        <v>6022</v>
      </c>
      <c r="AR60" s="5" t="n">
        <v>17127</v>
      </c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</row>
    <row r="61" customFormat="1" s="13">
      <c r="A61" s="16" t="n"/>
      <c r="B61" s="16" t="inlineStr">
        <is>
          <t>Amount due from related parties</t>
        </is>
      </c>
      <c r="C61" s="16" t="n"/>
      <c r="D61" s="16" t="n"/>
      <c r="E61" s="44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44" t="n"/>
      <c r="P61" s="16" t="n"/>
      <c r="Q61" s="16" t="n"/>
      <c r="R61" s="16" t="n"/>
      <c r="S61" s="44" t="n"/>
      <c r="T61" s="16" t="n"/>
      <c r="U61" s="16" t="n"/>
      <c r="V61" s="16" t="n">
        <v>85</v>
      </c>
      <c r="W61" s="44" t="n"/>
      <c r="X61" s="16" t="n">
        <v>0</v>
      </c>
      <c r="Y61" s="16" t="n">
        <v>0</v>
      </c>
      <c r="Z61" s="16" t="n"/>
      <c r="AA61" s="16" t="n"/>
      <c r="AB61" s="16" t="n"/>
      <c r="AC61" s="16" t="n"/>
      <c r="AD61" s="16" t="n"/>
      <c r="AE61" s="16" t="n"/>
      <c r="AF61" s="16" t="n"/>
      <c r="AG61" s="16" t="n"/>
      <c r="AH61" s="16" t="n"/>
      <c r="AI61" s="16" t="n"/>
      <c r="AJ61" s="16" t="n"/>
      <c r="AK61" s="16" t="n"/>
      <c r="AL61" s="16" t="n"/>
      <c r="AM61" s="16" t="n"/>
      <c r="AN61" s="16" t="n"/>
      <c r="AO61" s="16" t="n"/>
      <c r="AP61" s="16" t="n"/>
      <c r="AQ61" s="16" t="n">
        <v>0</v>
      </c>
      <c r="AR61" s="16" t="n">
        <v>85</v>
      </c>
      <c r="AS61" s="16" t="n"/>
      <c r="AT61" s="16" t="n"/>
      <c r="AU61" s="16" t="n"/>
      <c r="AV61" s="16" t="n"/>
      <c r="AW61" s="16" t="n"/>
      <c r="AX61" s="16" t="n"/>
      <c r="AY61" s="16" t="n"/>
      <c r="AZ61" s="16" t="n"/>
      <c r="BA61" s="16" t="n"/>
      <c r="BB61" s="16" t="n"/>
      <c r="BC61" s="16" t="n"/>
      <c r="BD61" s="16" t="n"/>
      <c r="BE61" s="16" t="n"/>
      <c r="BF61" s="16" t="n"/>
      <c r="BG61" s="16" t="n"/>
      <c r="BH61" s="16" t="n"/>
      <c r="BI61" s="16" t="n"/>
      <c r="BJ61" s="16" t="n"/>
      <c r="BK61" s="16" t="n"/>
      <c r="BL61" s="16" t="n"/>
      <c r="BM61" s="16" t="n"/>
      <c r="BN61" s="16" t="n"/>
      <c r="BO61" s="16" t="n"/>
      <c r="BP61" s="16" t="n"/>
      <c r="BQ61" s="16" t="n"/>
      <c r="BR61" s="16" t="n"/>
      <c r="BS61" s="16" t="n"/>
      <c r="BT61" s="16" t="n"/>
      <c r="BU61" s="16" t="n"/>
      <c r="BV61" s="16" t="n"/>
      <c r="BW61" s="16" t="n"/>
      <c r="BX61" s="16" t="n"/>
      <c r="BY61" s="16" t="n"/>
    </row>
    <row r="62" customFormat="1" s="15">
      <c r="A62" s="17" t="n"/>
      <c r="B62" s="17" t="inlineStr">
        <is>
          <t>Total Current Assets</t>
        </is>
      </c>
      <c r="C62" s="17" t="n"/>
      <c r="D62" s="17" t="n"/>
      <c r="E62" s="45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45">
        <f>SUM(O55:O61)</f>
        <v/>
      </c>
      <c r="P62" s="17">
        <f>SUM(P55:P61)</f>
        <v/>
      </c>
      <c r="Q62" s="17">
        <f>SUM(Q55:Q61)</f>
        <v/>
      </c>
      <c r="R62" s="17">
        <f>SUM(R55:R61)</f>
        <v/>
      </c>
      <c r="S62" s="45">
        <f>SUM(S55:S61)</f>
        <v/>
      </c>
      <c r="T62" s="17">
        <f>SUM(T55:T61)</f>
        <v/>
      </c>
      <c r="U62" s="17" t="n"/>
      <c r="V62" s="17">
        <f>SUM(V55:V61)</f>
        <v/>
      </c>
      <c r="W62" s="45">
        <f>SUM(W55:W61)</f>
        <v/>
      </c>
      <c r="X62" s="17">
        <f>SUM(X55:X61)</f>
        <v/>
      </c>
      <c r="Y62" s="17">
        <f>SUM(Y55:Y61)</f>
        <v/>
      </c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>
        <f>SUM(AI55:AI61)</f>
        <v/>
      </c>
      <c r="AJ62" s="17">
        <f>SUM(AJ55:AJ61)</f>
        <v/>
      </c>
      <c r="AK62" s="17">
        <f>SUM(AK55:AK61)</f>
        <v/>
      </c>
      <c r="AL62" s="17">
        <f>SUM(AL55:AL61)</f>
        <v/>
      </c>
      <c r="AM62" s="17">
        <f>SUM(AM55:AM61)</f>
        <v/>
      </c>
      <c r="AN62" s="17">
        <f>SUM(AN55:AN61)</f>
        <v/>
      </c>
      <c r="AO62" s="17">
        <f>SUM(AO55:AO61)</f>
        <v/>
      </c>
      <c r="AP62" s="17">
        <f>SUM(AP55:AP61)</f>
        <v/>
      </c>
      <c r="AQ62" s="17">
        <f>SUM(AQ55:AQ61)</f>
        <v/>
      </c>
      <c r="AR62" s="17">
        <f>SUM(AR55:AR61)</f>
        <v/>
      </c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17" t="n"/>
      <c r="BB62" s="17" t="n"/>
      <c r="BC62" s="17" t="n"/>
      <c r="BD62" s="17" t="n"/>
      <c r="BE62" s="17" t="n"/>
      <c r="BF62" s="17" t="n"/>
      <c r="BG62" s="17" t="n"/>
      <c r="BH62" s="17" t="n"/>
      <c r="BI62" s="17" t="n"/>
      <c r="BJ62" s="17" t="n"/>
      <c r="BK62" s="17" t="n"/>
      <c r="BL62" s="17" t="n"/>
      <c r="BM62" s="17" t="n"/>
      <c r="BN62" s="17" t="n"/>
      <c r="BO62" s="17" t="n"/>
      <c r="BP62" s="17" t="n"/>
      <c r="BQ62" s="17" t="n"/>
      <c r="BR62" s="17" t="n"/>
      <c r="BS62" s="17" t="n"/>
      <c r="BT62" s="17" t="n"/>
      <c r="BU62" s="17" t="n"/>
      <c r="BV62" s="17" t="n"/>
      <c r="BW62" s="17" t="n"/>
      <c r="BX62" s="17" t="n"/>
      <c r="BY62" s="17" t="n"/>
    </row>
    <row r="63" customFormat="1" s="12">
      <c r="A63" s="18" t="n"/>
      <c r="B63" s="18" t="inlineStr">
        <is>
          <t>Non-current Assets</t>
        </is>
      </c>
      <c r="C63" s="18" t="n"/>
      <c r="D63" s="18" t="n"/>
      <c r="E63" s="4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48" t="n"/>
      <c r="P63" s="18" t="n"/>
      <c r="Q63" s="18" t="n"/>
      <c r="R63" s="18" t="n"/>
      <c r="S63" s="48" t="n"/>
      <c r="T63" s="18" t="n"/>
      <c r="U63" s="18" t="n"/>
      <c r="V63" s="18" t="n"/>
      <c r="W63" s="48" t="n"/>
      <c r="X63" s="18" t="n"/>
      <c r="Y63" s="18" t="n"/>
      <c r="Z63" s="18" t="n"/>
      <c r="AA63" s="18" t="n"/>
      <c r="AB63" s="18" t="n"/>
      <c r="AC63" s="18" t="n"/>
      <c r="AD63" s="18" t="n"/>
      <c r="AE63" s="18" t="n"/>
      <c r="AF63" s="18" t="n"/>
      <c r="AG63" s="18" t="n"/>
      <c r="AH63" s="18" t="n"/>
      <c r="AI63" s="18" t="n"/>
      <c r="AJ63" s="18" t="n"/>
      <c r="AK63" s="18" t="n"/>
      <c r="AL63" s="18" t="n"/>
      <c r="AM63" s="18" t="n"/>
      <c r="AN63" s="18" t="n"/>
      <c r="AO63" s="18" t="n"/>
      <c r="AP63" s="18" t="n"/>
      <c r="AQ63" s="18" t="n"/>
      <c r="AR63" s="18" t="n"/>
      <c r="AS63" s="18" t="n"/>
      <c r="AT63" s="18" t="n"/>
      <c r="AU63" s="18" t="n"/>
      <c r="AV63" s="18" t="n"/>
      <c r="AW63" s="18" t="n"/>
      <c r="AX63" s="18" t="n"/>
      <c r="AY63" s="18" t="n"/>
      <c r="AZ63" s="18" t="n"/>
      <c r="BA63" s="18" t="n"/>
      <c r="BB63" s="18" t="n"/>
      <c r="BC63" s="18" t="n"/>
      <c r="BD63" s="18" t="n"/>
      <c r="BE63" s="18" t="n"/>
      <c r="BF63" s="18" t="n"/>
      <c r="BG63" s="18" t="n"/>
      <c r="BH63" s="18" t="n"/>
      <c r="BI63" s="18" t="n"/>
      <c r="BJ63" s="18" t="n"/>
      <c r="BK63" s="18" t="n"/>
      <c r="BL63" s="18" t="n"/>
      <c r="BM63" s="18" t="n"/>
      <c r="BN63" s="18" t="n"/>
      <c r="BO63" s="18" t="n"/>
      <c r="BP63" s="18" t="n"/>
      <c r="BQ63" s="18" t="n"/>
      <c r="BR63" s="18" t="n"/>
      <c r="BS63" s="18" t="n"/>
      <c r="BT63" s="18" t="n"/>
      <c r="BU63" s="18" t="n"/>
      <c r="BV63" s="18" t="n"/>
      <c r="BW63" s="18" t="n"/>
      <c r="BX63" s="18" t="n"/>
      <c r="BY63" s="18" t="n"/>
    </row>
    <row r="64">
      <c r="A64" s="5" t="n"/>
      <c r="B64" s="5" t="inlineStr">
        <is>
          <t>Restricted cash, non-current</t>
        </is>
      </c>
      <c r="C64" s="5" t="n"/>
      <c r="D64" s="5" t="n"/>
      <c r="E64" s="43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43" t="n"/>
      <c r="P64" s="5" t="n"/>
      <c r="Q64" s="5" t="n"/>
      <c r="R64" s="5" t="n"/>
      <c r="S64" s="43" t="n"/>
      <c r="T64" s="5" t="n"/>
      <c r="U64" s="5" t="n"/>
      <c r="V64" s="5" t="n">
        <v>0</v>
      </c>
      <c r="W64" s="43" t="n"/>
      <c r="X64" s="5" t="n">
        <v>0</v>
      </c>
      <c r="Y64" s="5" t="n">
        <v>36704</v>
      </c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</row>
    <row r="65">
      <c r="A65" s="5" t="n"/>
      <c r="B65" s="5" t="inlineStr">
        <is>
          <t>PP&amp;E</t>
        </is>
      </c>
      <c r="C65" s="5" t="n"/>
      <c r="D65" s="5" t="n"/>
      <c r="E65" s="43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43" t="n"/>
      <c r="P65" s="5" t="n"/>
      <c r="Q65" s="5" t="n"/>
      <c r="R65" s="5" t="n"/>
      <c r="S65" s="43" t="n"/>
      <c r="T65" s="5" t="n"/>
      <c r="U65" s="5" t="n"/>
      <c r="V65" s="5" t="n">
        <v>253057</v>
      </c>
      <c r="W65" s="43" t="n"/>
      <c r="X65" s="5" t="n">
        <v>278443</v>
      </c>
      <c r="Y65" s="5" t="n">
        <v>286346</v>
      </c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>
        <v>198017</v>
      </c>
      <c r="AR65" s="5" t="n">
        <v>253057</v>
      </c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</row>
    <row r="66">
      <c r="A66" s="5" t="n"/>
      <c r="B66" s="5" t="inlineStr">
        <is>
          <t>Land use rights</t>
        </is>
      </c>
      <c r="C66" s="5" t="n"/>
      <c r="D66" s="5" t="n"/>
      <c r="E66" s="43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43" t="n"/>
      <c r="P66" s="5" t="n"/>
      <c r="Q66" s="5" t="n"/>
      <c r="R66" s="5" t="n"/>
      <c r="S66" s="43" t="n"/>
      <c r="T66" s="5" t="n"/>
      <c r="U66" s="5" t="n"/>
      <c r="V66" s="5" t="n">
        <v>14008</v>
      </c>
      <c r="W66" s="43" t="n"/>
      <c r="X66" s="5" t="n">
        <v>13171</v>
      </c>
      <c r="Y66" s="5" t="n">
        <v>12328</v>
      </c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>
        <v>14001</v>
      </c>
      <c r="AR66" s="5" t="n">
        <v>14008</v>
      </c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</row>
    <row r="67">
      <c r="A67" s="5" t="n"/>
      <c r="B67" s="5" t="inlineStr">
        <is>
          <t>Acquired intangible assets</t>
        </is>
      </c>
      <c r="C67" s="5" t="n"/>
      <c r="D67" s="5" t="n"/>
      <c r="E67" s="43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43" t="n"/>
      <c r="P67" s="5" t="n"/>
      <c r="Q67" s="5" t="n"/>
      <c r="R67" s="5" t="n"/>
      <c r="S67" s="43" t="n"/>
      <c r="T67" s="5" t="n"/>
      <c r="U67" s="5" t="n"/>
      <c r="V67" s="5" t="n">
        <v>1882</v>
      </c>
      <c r="W67" s="43" t="n"/>
      <c r="X67" s="5" t="n">
        <v>1758</v>
      </c>
      <c r="Y67" s="5" t="n">
        <v>1696</v>
      </c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>
        <v>2279</v>
      </c>
      <c r="AR67" s="5" t="n">
        <v>1882</v>
      </c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</row>
    <row r="68">
      <c r="A68" s="5" t="n"/>
      <c r="B68" s="5" t="inlineStr">
        <is>
          <t>Operating lease right-of-use assets</t>
        </is>
      </c>
      <c r="C68" s="5" t="n"/>
      <c r="D68" s="5" t="n"/>
      <c r="E68" s="43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43" t="n"/>
      <c r="P68" s="5" t="n"/>
      <c r="Q68" s="5" t="n"/>
      <c r="R68" s="5" t="n"/>
      <c r="S68" s="43" t="n"/>
      <c r="T68" s="5" t="n"/>
      <c r="U68" s="5" t="n"/>
      <c r="V68" s="5" t="n">
        <v>0</v>
      </c>
      <c r="W68" s="43" t="n"/>
      <c r="X68" s="5" t="n">
        <v>17123</v>
      </c>
      <c r="Y68" s="5" t="n">
        <v>15509</v>
      </c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</row>
    <row r="69" customFormat="1" s="13">
      <c r="A69" s="16" t="n"/>
      <c r="B69" s="16" t="inlineStr">
        <is>
          <t xml:space="preserve">Other non-current </t>
        </is>
      </c>
      <c r="C69" s="16" t="n"/>
      <c r="D69" s="16" t="n"/>
      <c r="E69" s="44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44" t="n"/>
      <c r="P69" s="16" t="n"/>
      <c r="Q69" s="16" t="n"/>
      <c r="R69" s="16" t="n"/>
      <c r="S69" s="44" t="n"/>
      <c r="T69" s="16" t="n"/>
      <c r="U69" s="16" t="n"/>
      <c r="V69" s="16" t="n">
        <v>19738</v>
      </c>
      <c r="W69" s="44" t="n"/>
      <c r="X69" s="16" t="n">
        <v>49786</v>
      </c>
      <c r="Y69" s="16" t="n">
        <v>52816</v>
      </c>
      <c r="Z69" s="16" t="n"/>
      <c r="AA69" s="16" t="n"/>
      <c r="AB69" s="16" t="n"/>
      <c r="AC69" s="16" t="n"/>
      <c r="AD69" s="16" t="n"/>
      <c r="AE69" s="16" t="n"/>
      <c r="AF69" s="16" t="n"/>
      <c r="AG69" s="16" t="n"/>
      <c r="AH69" s="16" t="n"/>
      <c r="AI69" s="16" t="n"/>
      <c r="AJ69" s="16" t="n"/>
      <c r="AK69" s="16" t="n"/>
      <c r="AL69" s="16" t="n"/>
      <c r="AM69" s="16" t="n"/>
      <c r="AN69" s="16" t="n"/>
      <c r="AO69" s="16" t="n"/>
      <c r="AP69" s="16" t="n"/>
      <c r="AQ69" s="16" t="n">
        <v>890</v>
      </c>
      <c r="AR69" s="16" t="n">
        <v>19738</v>
      </c>
      <c r="AS69" s="16" t="n"/>
      <c r="AT69" s="16" t="n"/>
      <c r="AU69" s="16" t="n"/>
      <c r="AV69" s="16" t="n"/>
      <c r="AW69" s="16" t="n"/>
      <c r="AX69" s="16" t="n"/>
      <c r="AY69" s="16" t="n"/>
      <c r="AZ69" s="16" t="n"/>
      <c r="BA69" s="16" t="n"/>
      <c r="BB69" s="16" t="n"/>
      <c r="BC69" s="16" t="n"/>
      <c r="BD69" s="16" t="n"/>
      <c r="BE69" s="16" t="n"/>
      <c r="BF69" s="16" t="n"/>
      <c r="BG69" s="16" t="n"/>
      <c r="BH69" s="16" t="n"/>
      <c r="BI69" s="16" t="n"/>
      <c r="BJ69" s="16" t="n"/>
      <c r="BK69" s="16" t="n"/>
      <c r="BL69" s="16" t="n"/>
      <c r="BM69" s="16" t="n"/>
      <c r="BN69" s="16" t="n"/>
      <c r="BO69" s="16" t="n"/>
      <c r="BP69" s="16" t="n"/>
      <c r="BQ69" s="16" t="n"/>
      <c r="BR69" s="16" t="n"/>
      <c r="BS69" s="16" t="n"/>
      <c r="BT69" s="16" t="n"/>
      <c r="BU69" s="16" t="n"/>
      <c r="BV69" s="16" t="n"/>
      <c r="BW69" s="16" t="n"/>
      <c r="BX69" s="16" t="n"/>
      <c r="BY69" s="16" t="n"/>
    </row>
    <row r="70" customFormat="1" s="14">
      <c r="A70" s="24" t="n"/>
      <c r="B70" s="24" t="inlineStr">
        <is>
          <t>Total Non-current Assets</t>
        </is>
      </c>
      <c r="C70" s="24" t="n"/>
      <c r="D70" s="24" t="n"/>
      <c r="E70" s="50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50">
        <f>SUM(O64:O69)</f>
        <v/>
      </c>
      <c r="P70" s="24">
        <f>SUM(P64:P69)</f>
        <v/>
      </c>
      <c r="Q70" s="24">
        <f>SUM(Q64:Q69)</f>
        <v/>
      </c>
      <c r="R70" s="24">
        <f>SUM(R64:R69)</f>
        <v/>
      </c>
      <c r="S70" s="50">
        <f>SUM(S64:S69)</f>
        <v/>
      </c>
      <c r="T70" s="24">
        <f>SUM(T64:T69)</f>
        <v/>
      </c>
      <c r="U70" s="24" t="n"/>
      <c r="V70" s="24">
        <f>SUM(V64:V69)</f>
        <v/>
      </c>
      <c r="W70" s="50">
        <f>SUM(W64:W69)</f>
        <v/>
      </c>
      <c r="X70" s="24">
        <f>SUM(X64:X69)</f>
        <v/>
      </c>
      <c r="Y70" s="24">
        <f>SUM(Y64:Y69)</f>
        <v/>
      </c>
      <c r="Z70" s="24" t="n"/>
      <c r="AA70" s="24" t="n"/>
      <c r="AB70" s="24" t="n"/>
      <c r="AC70" s="24" t="n"/>
      <c r="AD70" s="24" t="n"/>
      <c r="AE70" s="24" t="n"/>
      <c r="AF70" s="24" t="n"/>
      <c r="AG70" s="24" t="n"/>
      <c r="AH70" s="24" t="n"/>
      <c r="AI70" s="24">
        <f>SUM(AI65:AI69)</f>
        <v/>
      </c>
      <c r="AJ70" s="24">
        <f>SUM(AJ65:AJ69)</f>
        <v/>
      </c>
      <c r="AK70" s="24">
        <f>SUM(AK65:AK69)</f>
        <v/>
      </c>
      <c r="AL70" s="24">
        <f>SUM(AL65:AL69)</f>
        <v/>
      </c>
      <c r="AM70" s="24">
        <f>SUM(AM65:AM69)</f>
        <v/>
      </c>
      <c r="AN70" s="24">
        <f>SUM(AN65:AN69)</f>
        <v/>
      </c>
      <c r="AO70" s="24">
        <f>SUM(AO65:AO69)</f>
        <v/>
      </c>
      <c r="AP70" s="24">
        <f>SUM(AP65:AP69)</f>
        <v/>
      </c>
      <c r="AQ70" s="24">
        <f>SUM(AQ65:AQ69)</f>
        <v/>
      </c>
      <c r="AR70" s="24">
        <f>SUM(AR65:AR69)</f>
        <v/>
      </c>
      <c r="AS70" s="24" t="n"/>
      <c r="AT70" s="24" t="n"/>
      <c r="AU70" s="24" t="n"/>
      <c r="AV70" s="24" t="n"/>
      <c r="AW70" s="24" t="n"/>
      <c r="AX70" s="24" t="n"/>
      <c r="AY70" s="24" t="n"/>
      <c r="AZ70" s="24" t="n"/>
      <c r="BA70" s="24" t="n"/>
      <c r="BB70" s="24" t="n"/>
      <c r="BC70" s="24" t="n"/>
      <c r="BD70" s="24" t="n"/>
      <c r="BE70" s="24" t="n"/>
      <c r="BF70" s="24" t="n"/>
      <c r="BG70" s="24" t="n"/>
      <c r="BH70" s="24" t="n"/>
      <c r="BI70" s="24" t="n"/>
      <c r="BJ70" s="24" t="n"/>
      <c r="BK70" s="24" t="n"/>
      <c r="BL70" s="24" t="n"/>
      <c r="BM70" s="24" t="n"/>
      <c r="BN70" s="24" t="n"/>
      <c r="BO70" s="24" t="n"/>
      <c r="BP70" s="24" t="n"/>
      <c r="BQ70" s="24" t="n"/>
      <c r="BR70" s="24" t="n"/>
      <c r="BS70" s="24" t="n"/>
      <c r="BT70" s="24" t="n"/>
      <c r="BU70" s="24" t="n"/>
      <c r="BV70" s="24" t="n"/>
      <c r="BW70" s="24" t="n"/>
      <c r="BX70" s="24" t="n"/>
      <c r="BY70" s="24" t="n"/>
    </row>
    <row r="71" customFormat="1" s="15">
      <c r="A71" s="17" t="n"/>
      <c r="B71" s="17" t="inlineStr">
        <is>
          <t>Total Assets</t>
        </is>
      </c>
      <c r="C71" s="17" t="n"/>
      <c r="D71" s="17" t="n"/>
      <c r="E71" s="45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45">
        <f>O70+O62</f>
        <v/>
      </c>
      <c r="P71" s="17">
        <f>P70+P62</f>
        <v/>
      </c>
      <c r="Q71" s="17">
        <f>Q70+Q62</f>
        <v/>
      </c>
      <c r="R71" s="17">
        <f>R70+R62</f>
        <v/>
      </c>
      <c r="S71" s="45">
        <f>S70+S62</f>
        <v/>
      </c>
      <c r="T71" s="17">
        <f>T70+T62</f>
        <v/>
      </c>
      <c r="U71" s="17" t="n"/>
      <c r="V71" s="17">
        <f>V70+V62</f>
        <v/>
      </c>
      <c r="W71" s="45">
        <f>W70+W62</f>
        <v/>
      </c>
      <c r="X71" s="17">
        <f>X70+X62</f>
        <v/>
      </c>
      <c r="Y71" s="17">
        <f>Y70+Y62</f>
        <v/>
      </c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>
        <f>AI70+AI62</f>
        <v/>
      </c>
      <c r="AJ71" s="17">
        <f>AJ70+AJ62</f>
        <v/>
      </c>
      <c r="AK71" s="17">
        <f>AK70+AK62</f>
        <v/>
      </c>
      <c r="AL71" s="17">
        <f>AL70+AL62</f>
        <v/>
      </c>
      <c r="AM71" s="17">
        <f>AM70+AM62</f>
        <v/>
      </c>
      <c r="AN71" s="17">
        <f>AN70+AN62</f>
        <v/>
      </c>
      <c r="AO71" s="17">
        <f>AO70+AO62</f>
        <v/>
      </c>
      <c r="AP71" s="17">
        <f>AP70+AP62</f>
        <v/>
      </c>
      <c r="AQ71" s="17">
        <f>AQ70+AQ62</f>
        <v/>
      </c>
      <c r="AR71" s="17">
        <f>AR70+AR62</f>
        <v/>
      </c>
      <c r="AS71" s="17" t="n"/>
      <c r="AT71" s="17" t="n"/>
      <c r="AU71" s="17" t="n"/>
      <c r="AV71" s="17" t="n"/>
      <c r="AW71" s="17" t="n"/>
      <c r="AX71" s="17" t="n"/>
      <c r="AY71" s="17" t="n"/>
      <c r="AZ71" s="17" t="n"/>
      <c r="BA71" s="17" t="n"/>
      <c r="BB71" s="17" t="n"/>
      <c r="BC71" s="17" t="n"/>
      <c r="BD71" s="17" t="n"/>
      <c r="BE71" s="17" t="n"/>
      <c r="BF71" s="17" t="n"/>
      <c r="BG71" s="17" t="n"/>
      <c r="BH71" s="17" t="n"/>
      <c r="BI71" s="17" t="n"/>
      <c r="BJ71" s="17" t="n"/>
      <c r="BK71" s="17" t="n"/>
      <c r="BL71" s="17" t="n"/>
      <c r="BM71" s="17" t="n"/>
      <c r="BN71" s="17" t="n"/>
      <c r="BO71" s="17" t="n"/>
      <c r="BP71" s="17" t="n"/>
      <c r="BQ71" s="17" t="n"/>
      <c r="BR71" s="17" t="n"/>
      <c r="BS71" s="17" t="n"/>
      <c r="BT71" s="17" t="n"/>
      <c r="BU71" s="17" t="n"/>
      <c r="BV71" s="17" t="n"/>
      <c r="BW71" s="17" t="n"/>
      <c r="BX71" s="17" t="n"/>
      <c r="BY71" s="17" t="n"/>
    </row>
    <row r="72" customFormat="1" s="12">
      <c r="A72" s="18" t="n"/>
      <c r="B72" s="18" t="inlineStr">
        <is>
          <t>Current Liabilities</t>
        </is>
      </c>
      <c r="C72" s="18" t="n"/>
      <c r="D72" s="18" t="n"/>
      <c r="E72" s="4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48" t="n"/>
      <c r="P72" s="18" t="n"/>
      <c r="Q72" s="18" t="n"/>
      <c r="R72" s="18" t="n"/>
      <c r="S72" s="48" t="n"/>
      <c r="T72" s="18" t="n"/>
      <c r="U72" s="18" t="n"/>
      <c r="V72" s="18" t="n"/>
      <c r="W72" s="48" t="n"/>
      <c r="X72" s="18" t="n"/>
      <c r="Y72" s="18" t="n"/>
      <c r="Z72" s="18" t="n"/>
      <c r="AA72" s="18" t="n"/>
      <c r="AB72" s="18" t="n"/>
      <c r="AC72" s="18" t="n"/>
      <c r="AD72" s="18" t="n"/>
      <c r="AE72" s="18" t="n"/>
      <c r="AF72" s="18" t="n"/>
      <c r="AG72" s="18" t="n"/>
      <c r="AH72" s="18" t="n"/>
      <c r="AI72" s="18" t="n"/>
      <c r="AJ72" s="18" t="n"/>
      <c r="AK72" s="18" t="n"/>
      <c r="AL72" s="18" t="n"/>
      <c r="AM72" s="18" t="n"/>
      <c r="AN72" s="18" t="n"/>
      <c r="AO72" s="18" t="n"/>
      <c r="AP72" s="18" t="n"/>
      <c r="AQ72" s="18" t="n"/>
      <c r="AR72" s="18" t="n"/>
      <c r="AS72" s="18" t="n"/>
      <c r="AT72" s="18" t="n"/>
      <c r="AU72" s="18" t="n"/>
      <c r="AV72" s="18" t="n"/>
      <c r="AW72" s="18" t="n"/>
      <c r="AX72" s="18" t="n"/>
      <c r="AY72" s="18" t="n"/>
      <c r="AZ72" s="18" t="n"/>
      <c r="BA72" s="18" t="n"/>
      <c r="BB72" s="18" t="n"/>
      <c r="BC72" s="18" t="n"/>
      <c r="BD72" s="18" t="n"/>
      <c r="BE72" s="18" t="n"/>
      <c r="BF72" s="18" t="n"/>
      <c r="BG72" s="18" t="n"/>
      <c r="BH72" s="18" t="n"/>
      <c r="BI72" s="18" t="n"/>
      <c r="BJ72" s="18" t="n"/>
      <c r="BK72" s="18" t="n"/>
      <c r="BL72" s="18" t="n"/>
      <c r="BM72" s="18" t="n"/>
      <c r="BN72" s="18" t="n"/>
      <c r="BO72" s="18" t="n"/>
      <c r="BP72" s="18" t="n"/>
      <c r="BQ72" s="18" t="n"/>
      <c r="BR72" s="18" t="n"/>
      <c r="BS72" s="18" t="n"/>
      <c r="BT72" s="18" t="n"/>
      <c r="BU72" s="18" t="n"/>
      <c r="BV72" s="18" t="n"/>
      <c r="BW72" s="18" t="n"/>
      <c r="BX72" s="18" t="n"/>
      <c r="BY72" s="18" t="n"/>
    </row>
    <row r="73">
      <c r="A73" s="5" t="n"/>
      <c r="B73" s="5" t="inlineStr">
        <is>
          <t>AP</t>
        </is>
      </c>
      <c r="C73" s="5" t="n"/>
      <c r="D73" s="5" t="n"/>
      <c r="E73" s="43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43" t="n"/>
      <c r="P73" s="5" t="n"/>
      <c r="Q73" s="5" t="n"/>
      <c r="R73" s="5" t="n"/>
      <c r="S73" s="43" t="n"/>
      <c r="T73" s="5" t="n"/>
      <c r="U73" s="5" t="n"/>
      <c r="V73" s="5" t="n">
        <v>40408</v>
      </c>
      <c r="W73" s="43" t="n"/>
      <c r="X73" s="5" t="n">
        <v>39578</v>
      </c>
      <c r="Y73" s="5" t="n">
        <v>35972</v>
      </c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>
        <v>42007</v>
      </c>
      <c r="AR73" s="5" t="n">
        <v>40408</v>
      </c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</row>
    <row r="74">
      <c r="A74" s="5" t="n"/>
      <c r="B74" s="5" t="inlineStr">
        <is>
          <t>Advance from customers</t>
        </is>
      </c>
      <c r="C74" s="5" t="n"/>
      <c r="D74" s="5" t="n"/>
      <c r="E74" s="43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43" t="n"/>
      <c r="P74" s="5" t="n"/>
      <c r="Q74" s="5" t="n"/>
      <c r="R74" s="5" t="n"/>
      <c r="S74" s="43" t="n"/>
      <c r="T74" s="5" t="n"/>
      <c r="U74" s="5" t="n"/>
      <c r="V74" s="5" t="n">
        <v>60953</v>
      </c>
      <c r="W74" s="43" t="n"/>
      <c r="X74" s="5" t="n">
        <v>4558</v>
      </c>
      <c r="Y74" s="5" t="n">
        <v>72811</v>
      </c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>
        <v>2446</v>
      </c>
      <c r="AR74" s="5" t="n">
        <v>1526</v>
      </c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</row>
    <row r="75">
      <c r="A75" s="5" t="n"/>
      <c r="B75" s="5" t="inlineStr">
        <is>
          <t>Accrued expenses and other current liabilities</t>
        </is>
      </c>
      <c r="C75" s="5" t="n"/>
      <c r="D75" s="5" t="n"/>
      <c r="E75" s="43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43" t="n"/>
      <c r="P75" s="5" t="n"/>
      <c r="Q75" s="5" t="n"/>
      <c r="R75" s="5" t="n"/>
      <c r="S75" s="43" t="n"/>
      <c r="T75" s="5" t="n"/>
      <c r="U75" s="5" t="n"/>
      <c r="V75" s="5" t="n">
        <v>58740</v>
      </c>
      <c r="W75" s="43" t="n"/>
      <c r="X75" s="5" t="n">
        <v>66793</v>
      </c>
      <c r="Y75" s="5" t="n">
        <v>79520</v>
      </c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>
        <v>60628</v>
      </c>
      <c r="AR75" s="5" t="n">
        <v>58740</v>
      </c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</row>
    <row r="76">
      <c r="A76" s="5" t="n"/>
      <c r="B76" s="5" t="inlineStr">
        <is>
          <t>Income tax payable</t>
        </is>
      </c>
      <c r="C76" s="5" t="n"/>
      <c r="D76" s="5" t="n"/>
      <c r="E76" s="43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43" t="n"/>
      <c r="P76" s="5" t="n"/>
      <c r="Q76" s="5" t="n"/>
      <c r="R76" s="5" t="n"/>
      <c r="S76" s="43" t="n"/>
      <c r="T76" s="5" t="n"/>
      <c r="U76" s="5" t="n"/>
      <c r="V76" s="5" t="n">
        <v>1526</v>
      </c>
      <c r="W76" s="43" t="n"/>
      <c r="X76" s="5" t="n">
        <v>661</v>
      </c>
      <c r="Y76" s="5" t="n">
        <v>6589</v>
      </c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>
        <v>664</v>
      </c>
      <c r="AR76" s="5" t="n">
        <v>666</v>
      </c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</row>
    <row r="77">
      <c r="A77" s="5" t="n"/>
      <c r="B77" s="5" t="inlineStr">
        <is>
          <t>Short-term bank borrowings</t>
        </is>
      </c>
      <c r="C77" s="5" t="n"/>
      <c r="D77" s="5" t="n"/>
      <c r="E77" s="43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43" t="n"/>
      <c r="P77" s="5" t="n"/>
      <c r="Q77" s="5" t="n"/>
      <c r="R77" s="5" t="n"/>
      <c r="S77" s="43" t="n"/>
      <c r="T77" s="5" t="n"/>
      <c r="U77" s="5" t="n"/>
      <c r="V77" s="5" t="n">
        <v>13301</v>
      </c>
      <c r="W77" s="43" t="n"/>
      <c r="X77" s="5" t="n">
        <v>8807</v>
      </c>
      <c r="Y77" s="5" t="n">
        <v>7029</v>
      </c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>
        <v>12184</v>
      </c>
      <c r="AR77" s="5" t="n">
        <v>13301</v>
      </c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</row>
    <row r="78">
      <c r="A78" s="5" t="n"/>
      <c r="B78" s="5" t="inlineStr">
        <is>
          <t>Notes payable</t>
        </is>
      </c>
      <c r="C78" s="5" t="n"/>
      <c r="D78" s="5" t="n"/>
      <c r="E78" s="43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43" t="n"/>
      <c r="P78" s="5" t="n"/>
      <c r="Q78" s="5" t="n"/>
      <c r="R78" s="5" t="n"/>
      <c r="S78" s="43" t="n"/>
      <c r="T78" s="5" t="n"/>
      <c r="U78" s="5" t="n"/>
      <c r="V78" s="5" t="n">
        <v>666</v>
      </c>
      <c r="W78" s="43" t="n"/>
      <c r="X78" s="5" t="n">
        <v>76605</v>
      </c>
      <c r="Y78" s="5" t="n">
        <v>655</v>
      </c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>
        <v>35782</v>
      </c>
      <c r="AR78" s="5" t="n">
        <v>60953</v>
      </c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</row>
    <row r="79" customFormat="1" s="13">
      <c r="A79" s="16" t="n"/>
      <c r="B79" s="16" t="inlineStr">
        <is>
          <t>Bonds payable</t>
        </is>
      </c>
      <c r="C79" s="16" t="n"/>
      <c r="D79" s="16" t="n"/>
      <c r="E79" s="44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44" t="n"/>
      <c r="P79" s="16" t="n"/>
      <c r="Q79" s="16" t="n"/>
      <c r="R79" s="16" t="n"/>
      <c r="S79" s="44" t="n"/>
      <c r="T79" s="16" t="n"/>
      <c r="U79" s="16" t="n"/>
      <c r="V79" s="16" t="n">
        <v>0</v>
      </c>
      <c r="W79" s="44" t="n"/>
      <c r="X79" s="16" t="n">
        <v>29259</v>
      </c>
      <c r="Y79" s="16" t="n">
        <v>29259</v>
      </c>
      <c r="Z79" s="16" t="n"/>
      <c r="AA79" s="16" t="n"/>
      <c r="AB79" s="16" t="n"/>
      <c r="AC79" s="16" t="n"/>
      <c r="AD79" s="16" t="n"/>
      <c r="AE79" s="16" t="n"/>
      <c r="AF79" s="16" t="n"/>
      <c r="AG79" s="16" t="n"/>
      <c r="AH79" s="16" t="n"/>
      <c r="AI79" s="16" t="n"/>
      <c r="AJ79" s="16" t="n"/>
      <c r="AK79" s="16" t="n"/>
      <c r="AL79" s="16" t="n"/>
      <c r="AM79" s="16" t="n"/>
      <c r="AN79" s="16" t="n"/>
      <c r="AO79" s="16" t="n"/>
      <c r="AP79" s="16" t="n"/>
      <c r="AQ79" s="16" t="n">
        <v>29915</v>
      </c>
      <c r="AR79" s="16" t="n">
        <v>0</v>
      </c>
      <c r="AS79" s="16" t="n"/>
      <c r="AT79" s="16" t="n"/>
      <c r="AU79" s="16" t="n"/>
      <c r="AV79" s="16" t="n"/>
      <c r="AW79" s="16" t="n"/>
      <c r="AX79" s="16" t="n"/>
      <c r="AY79" s="16" t="n"/>
      <c r="AZ79" s="16" t="n"/>
      <c r="BA79" s="16" t="n"/>
      <c r="BB79" s="16" t="n"/>
      <c r="BC79" s="16" t="n"/>
      <c r="BD79" s="16" t="n"/>
      <c r="BE79" s="16" t="n"/>
      <c r="BF79" s="16" t="n"/>
      <c r="BG79" s="16" t="n"/>
      <c r="BH79" s="16" t="n"/>
      <c r="BI79" s="16" t="n"/>
      <c r="BJ79" s="16" t="n"/>
      <c r="BK79" s="16" t="n"/>
      <c r="BL79" s="16" t="n"/>
      <c r="BM79" s="16" t="n"/>
      <c r="BN79" s="16" t="n"/>
      <c r="BO79" s="16" t="n"/>
      <c r="BP79" s="16" t="n"/>
      <c r="BQ79" s="16" t="n"/>
      <c r="BR79" s="16" t="n"/>
      <c r="BS79" s="16" t="n"/>
      <c r="BT79" s="16" t="n"/>
      <c r="BU79" s="16" t="n"/>
      <c r="BV79" s="16" t="n"/>
      <c r="BW79" s="16" t="n"/>
      <c r="BX79" s="16" t="n"/>
      <c r="BY79" s="16" t="n"/>
    </row>
    <row r="80" customFormat="1" s="15">
      <c r="A80" s="17" t="n"/>
      <c r="B80" s="17" t="inlineStr">
        <is>
          <t>Total Current Liabilities</t>
        </is>
      </c>
      <c r="C80" s="17" t="n"/>
      <c r="D80" s="17" t="n"/>
      <c r="E80" s="45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45">
        <f>SUM(O73:O79)</f>
        <v/>
      </c>
      <c r="P80" s="17">
        <f>SUM(P73:P79)</f>
        <v/>
      </c>
      <c r="Q80" s="17">
        <f>SUM(Q73:Q79)</f>
        <v/>
      </c>
      <c r="R80" s="17">
        <f>SUM(R73:R79)</f>
        <v/>
      </c>
      <c r="S80" s="45">
        <f>SUM(S73:S79)</f>
        <v/>
      </c>
      <c r="T80" s="17">
        <f>SUM(T73:T79)</f>
        <v/>
      </c>
      <c r="U80" s="17" t="n"/>
      <c r="V80" s="17">
        <f>SUM(V73:V79)</f>
        <v/>
      </c>
      <c r="W80" s="45">
        <f>SUM(W73:W79)</f>
        <v/>
      </c>
      <c r="X80" s="17">
        <f>SUM(X73:X79)</f>
        <v/>
      </c>
      <c r="Y80" s="17">
        <f>SUM(Y73:Y79)</f>
        <v/>
      </c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>
        <f>SUM(AI73:AI79)</f>
        <v/>
      </c>
      <c r="AJ80" s="17">
        <f>SUM(AJ73:AJ79)</f>
        <v/>
      </c>
      <c r="AK80" s="17">
        <f>SUM(AK73:AK79)</f>
        <v/>
      </c>
      <c r="AL80" s="17">
        <f>SUM(AL73:AL79)</f>
        <v/>
      </c>
      <c r="AM80" s="17">
        <f>SUM(AM73:AM79)</f>
        <v/>
      </c>
      <c r="AN80" s="17">
        <f>SUM(AN73:AN79)</f>
        <v/>
      </c>
      <c r="AO80" s="17">
        <f>SUM(AO73:AO79)</f>
        <v/>
      </c>
      <c r="AP80" s="17">
        <f>SUM(AP73:AP79)</f>
        <v/>
      </c>
      <c r="AQ80" s="17">
        <f>SUM(AQ73:AQ79)</f>
        <v/>
      </c>
      <c r="AR80" s="17">
        <f>SUM(AR73:AR79)</f>
        <v/>
      </c>
      <c r="AS80" s="17" t="n"/>
      <c r="AT80" s="17" t="n"/>
      <c r="AU80" s="17" t="n"/>
      <c r="AV80" s="17" t="n"/>
      <c r="AW80" s="17" t="n"/>
      <c r="AX80" s="17" t="n"/>
      <c r="AY80" s="17" t="n"/>
      <c r="AZ80" s="17" t="n"/>
      <c r="BA80" s="17" t="n"/>
      <c r="BB80" s="17" t="n"/>
      <c r="BC80" s="17" t="n"/>
      <c r="BD80" s="17" t="n"/>
      <c r="BE80" s="17" t="n"/>
      <c r="BF80" s="17" t="n"/>
      <c r="BG80" s="17" t="n"/>
      <c r="BH80" s="17" t="n"/>
      <c r="BI80" s="17" t="n"/>
      <c r="BJ80" s="17" t="n"/>
      <c r="BK80" s="17" t="n"/>
      <c r="BL80" s="17" t="n"/>
      <c r="BM80" s="17" t="n"/>
      <c r="BN80" s="17" t="n"/>
      <c r="BO80" s="17" t="n"/>
      <c r="BP80" s="17" t="n"/>
      <c r="BQ80" s="17" t="n"/>
      <c r="BR80" s="17" t="n"/>
      <c r="BS80" s="17" t="n"/>
      <c r="BT80" s="17" t="n"/>
      <c r="BU80" s="17" t="n"/>
      <c r="BV80" s="17" t="n"/>
      <c r="BW80" s="17" t="n"/>
      <c r="BX80" s="17" t="n"/>
      <c r="BY80" s="17" t="n"/>
    </row>
    <row r="81" customFormat="1" s="12">
      <c r="A81" s="18" t="n"/>
      <c r="B81" s="18" t="inlineStr">
        <is>
          <t>Non-current Liabilities</t>
        </is>
      </c>
      <c r="C81" s="18" t="n"/>
      <c r="D81" s="18" t="n"/>
      <c r="E81" s="4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48" t="n"/>
      <c r="P81" s="18" t="n"/>
      <c r="Q81" s="18" t="n"/>
      <c r="R81" s="18" t="n"/>
      <c r="S81" s="48" t="n"/>
      <c r="T81" s="18" t="n"/>
      <c r="U81" s="18" t="n"/>
      <c r="V81" s="18" t="n"/>
      <c r="W81" s="48" t="n"/>
      <c r="X81" s="18" t="n"/>
      <c r="Y81" s="18" t="n"/>
      <c r="Z81" s="18" t="n"/>
      <c r="AA81" s="18" t="n"/>
      <c r="AB81" s="18" t="n"/>
      <c r="AC81" s="18" t="n"/>
      <c r="AD81" s="18" t="n"/>
      <c r="AE81" s="18" t="n"/>
      <c r="AF81" s="18" t="n"/>
      <c r="AG81" s="18" t="n"/>
      <c r="AH81" s="18" t="n"/>
      <c r="AI81" s="18" t="n"/>
      <c r="AJ81" s="18" t="n"/>
      <c r="AK81" s="18" t="n"/>
      <c r="AL81" s="18" t="n"/>
      <c r="AM81" s="18" t="n"/>
      <c r="AN81" s="18" t="n"/>
      <c r="AO81" s="18" t="n"/>
      <c r="AP81" s="18" t="n"/>
      <c r="AQ81" s="18" t="n"/>
      <c r="AR81" s="18" t="n"/>
      <c r="AS81" s="18" t="n"/>
      <c r="AT81" s="18" t="n"/>
      <c r="AU81" s="18" t="n"/>
      <c r="AV81" s="18" t="n"/>
      <c r="AW81" s="18" t="n"/>
      <c r="AX81" s="18" t="n"/>
      <c r="AY81" s="18" t="n"/>
      <c r="AZ81" s="18" t="n"/>
      <c r="BA81" s="18" t="n"/>
      <c r="BB81" s="18" t="n"/>
      <c r="BC81" s="18" t="n"/>
      <c r="BD81" s="18" t="n"/>
      <c r="BE81" s="18" t="n"/>
      <c r="BF81" s="18" t="n"/>
      <c r="BG81" s="18" t="n"/>
      <c r="BH81" s="18" t="n"/>
      <c r="BI81" s="18" t="n"/>
      <c r="BJ81" s="18" t="n"/>
      <c r="BK81" s="18" t="n"/>
      <c r="BL81" s="18" t="n"/>
      <c r="BM81" s="18" t="n"/>
      <c r="BN81" s="18" t="n"/>
      <c r="BO81" s="18" t="n"/>
      <c r="BP81" s="18" t="n"/>
      <c r="BQ81" s="18" t="n"/>
      <c r="BR81" s="18" t="n"/>
      <c r="BS81" s="18" t="n"/>
      <c r="BT81" s="18" t="n"/>
      <c r="BU81" s="18" t="n"/>
      <c r="BV81" s="18" t="n"/>
      <c r="BW81" s="18" t="n"/>
      <c r="BX81" s="18" t="n"/>
      <c r="BY81" s="18" t="n"/>
    </row>
    <row r="82">
      <c r="A82" s="5" t="n"/>
      <c r="B82" s="5" t="inlineStr">
        <is>
          <t>Deposit liabilitiy for series B2 convertible preferred shares</t>
        </is>
      </c>
      <c r="C82" s="5" t="n"/>
      <c r="D82" s="5" t="n"/>
      <c r="E82" s="43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43" t="n"/>
      <c r="P82" s="5" t="n"/>
      <c r="Q82" s="5" t="n"/>
      <c r="R82" s="5" t="n"/>
      <c r="S82" s="43" t="n"/>
      <c r="T82" s="5" t="n"/>
      <c r="U82" s="5" t="n"/>
      <c r="V82" s="5" t="n">
        <v>0</v>
      </c>
      <c r="W82" s="43" t="n"/>
      <c r="X82" s="5" t="n">
        <v>0</v>
      </c>
      <c r="Y82" s="5" t="n">
        <v>43888</v>
      </c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>
        <v>21792</v>
      </c>
      <c r="AR82" s="5" t="n">
        <v>0</v>
      </c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</row>
    <row r="83">
      <c r="A83" s="5" t="n"/>
      <c r="B83" s="5" t="inlineStr">
        <is>
          <t>Long-term bonds payable</t>
        </is>
      </c>
      <c r="C83" s="5" t="n"/>
      <c r="D83" s="5" t="n"/>
      <c r="E83" s="43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43" t="n"/>
      <c r="P83" s="5" t="n"/>
      <c r="Q83" s="5" t="n"/>
      <c r="R83" s="5" t="n"/>
      <c r="S83" s="43" t="n"/>
      <c r="T83" s="5" t="n"/>
      <c r="U83" s="5" t="n"/>
      <c r="V83" s="5" t="n">
        <v>73147</v>
      </c>
      <c r="W83" s="43" t="n"/>
      <c r="X83" s="5" t="n">
        <v>43888</v>
      </c>
      <c r="Y83" s="5" t="n">
        <v>37956</v>
      </c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>
        <v>73147</v>
      </c>
      <c r="AR83" s="5" t="n">
        <v>73147</v>
      </c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</row>
    <row r="84">
      <c r="A84" s="5" t="n"/>
      <c r="B84" s="5" t="inlineStr">
        <is>
          <t>Warrant liability</t>
        </is>
      </c>
      <c r="C84" s="5" t="n"/>
      <c r="D84" s="5" t="n"/>
      <c r="E84" s="43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43" t="n"/>
      <c r="P84" s="5" t="n"/>
      <c r="Q84" s="5" t="n"/>
      <c r="R84" s="5" t="n"/>
      <c r="S84" s="43" t="n"/>
      <c r="T84" s="5" t="n"/>
      <c r="U84" s="5" t="n"/>
      <c r="V84" s="5" t="n">
        <v>1105</v>
      </c>
      <c r="W84" s="43" t="n"/>
      <c r="X84" s="5" t="n">
        <v>285</v>
      </c>
      <c r="Y84" s="5" t="n">
        <v>184</v>
      </c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>
        <v>0</v>
      </c>
      <c r="AR84" s="5" t="n">
        <v>1105</v>
      </c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</row>
    <row r="85">
      <c r="A85" s="5" t="n"/>
      <c r="B85" s="5" t="inlineStr">
        <is>
          <t>Share-based compensation liability</t>
        </is>
      </c>
      <c r="C85" s="5" t="n"/>
      <c r="D85" s="5" t="n"/>
      <c r="E85" s="43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43" t="n"/>
      <c r="P85" s="5" t="n"/>
      <c r="Q85" s="5" t="n"/>
      <c r="R85" s="5" t="n"/>
      <c r="S85" s="43" t="n"/>
      <c r="T85" s="5" t="n"/>
      <c r="U85" s="5" t="n"/>
      <c r="V85" s="5" t="n">
        <v>18925</v>
      </c>
      <c r="W85" s="43" t="n"/>
      <c r="X85" s="5" t="n">
        <v>99</v>
      </c>
      <c r="Y85" s="5" t="n">
        <v>115</v>
      </c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>
        <v>0</v>
      </c>
      <c r="AR85" s="5" t="n">
        <v>18925</v>
      </c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</row>
    <row r="86">
      <c r="A86" s="5" t="n"/>
      <c r="B86" s="5" t="inlineStr">
        <is>
          <t>Operating lease liabilities</t>
        </is>
      </c>
      <c r="C86" s="5" t="n"/>
      <c r="D86" s="5" t="n"/>
      <c r="E86" s="43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43" t="n"/>
      <c r="P86" s="5" t="n"/>
      <c r="Q86" s="5" t="n"/>
      <c r="R86" s="5" t="n"/>
      <c r="S86" s="43" t="n"/>
      <c r="T86" s="5" t="n"/>
      <c r="U86" s="5" t="n"/>
      <c r="V86" s="5" t="n">
        <v>0</v>
      </c>
      <c r="W86" s="43" t="n"/>
      <c r="X86" s="5" t="n">
        <v>14936</v>
      </c>
      <c r="Y86" s="5" t="n">
        <v>13530</v>
      </c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</row>
    <row r="87" customFormat="1" s="13">
      <c r="A87" s="16" t="n"/>
      <c r="B87" s="16" t="inlineStr">
        <is>
          <t>Other non-current liabilities</t>
        </is>
      </c>
      <c r="C87" s="16" t="n"/>
      <c r="D87" s="16" t="n"/>
      <c r="E87" s="44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44" t="n"/>
      <c r="P87" s="16" t="n"/>
      <c r="Q87" s="16" t="n"/>
      <c r="R87" s="16" t="n"/>
      <c r="S87" s="44" t="n"/>
      <c r="T87" s="16" t="n"/>
      <c r="U87" s="16" t="n"/>
      <c r="V87" s="16" t="n">
        <v>39822</v>
      </c>
      <c r="W87" s="44" t="n"/>
      <c r="X87" s="16" t="n">
        <v>32171</v>
      </c>
      <c r="Y87" s="16" t="n">
        <v>29564</v>
      </c>
      <c r="Z87" s="16" t="n"/>
      <c r="AA87" s="16" t="n"/>
      <c r="AB87" s="16" t="n"/>
      <c r="AC87" s="16" t="n"/>
      <c r="AD87" s="16" t="n"/>
      <c r="AE87" s="16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>
        <v>110597</v>
      </c>
      <c r="AR87" s="16" t="n">
        <v>39822</v>
      </c>
      <c r="AS87" s="16" t="n"/>
      <c r="AT87" s="16" t="n"/>
      <c r="AU87" s="16" t="n"/>
      <c r="AV87" s="16" t="n"/>
      <c r="AW87" s="16" t="n"/>
      <c r="AX87" s="16" t="n"/>
      <c r="AY87" s="16" t="n"/>
      <c r="AZ87" s="16" t="n"/>
      <c r="BA87" s="16" t="n"/>
      <c r="BB87" s="16" t="n"/>
      <c r="BC87" s="16" t="n"/>
      <c r="BD87" s="16" t="n"/>
      <c r="BE87" s="16" t="n"/>
      <c r="BF87" s="16" t="n"/>
      <c r="BG87" s="16" t="n"/>
      <c r="BH87" s="16" t="n"/>
      <c r="BI87" s="16" t="n"/>
      <c r="BJ87" s="16" t="n"/>
      <c r="BK87" s="16" t="n"/>
      <c r="BL87" s="16" t="n"/>
      <c r="BM87" s="16" t="n"/>
      <c r="BN87" s="16" t="n"/>
      <c r="BO87" s="16" t="n"/>
      <c r="BP87" s="16" t="n"/>
      <c r="BQ87" s="16" t="n"/>
      <c r="BR87" s="16" t="n"/>
      <c r="BS87" s="16" t="n"/>
      <c r="BT87" s="16" t="n"/>
      <c r="BU87" s="16" t="n"/>
      <c r="BV87" s="16" t="n"/>
      <c r="BW87" s="16" t="n"/>
      <c r="BX87" s="16" t="n"/>
      <c r="BY87" s="16" t="n"/>
    </row>
    <row r="88" customFormat="1" s="26">
      <c r="A88" s="25" t="n"/>
      <c r="B88" s="25" t="inlineStr">
        <is>
          <t>Total Non-current Liabilities</t>
        </is>
      </c>
      <c r="C88" s="25" t="n"/>
      <c r="D88" s="25" t="n"/>
      <c r="E88" s="51" t="n"/>
      <c r="F88" s="25" t="n"/>
      <c r="G88" s="25" t="n"/>
      <c r="H88" s="25" t="n"/>
      <c r="I88" s="25" t="n"/>
      <c r="J88" s="25" t="n"/>
      <c r="K88" s="25" t="n"/>
      <c r="L88" s="25" t="n"/>
      <c r="M88" s="25" t="n"/>
      <c r="N88" s="25" t="n"/>
      <c r="O88" s="51">
        <f>SUM(O82:O87)</f>
        <v/>
      </c>
      <c r="P88" s="25">
        <f>SUM(P82:P87)</f>
        <v/>
      </c>
      <c r="Q88" s="25">
        <f>SUM(Q82:Q87)</f>
        <v/>
      </c>
      <c r="R88" s="25">
        <f>SUM(R82:R87)</f>
        <v/>
      </c>
      <c r="S88" s="51">
        <f>SUM(S82:S87)</f>
        <v/>
      </c>
      <c r="T88" s="25">
        <f>SUM(T82:T87)</f>
        <v/>
      </c>
      <c r="U88" s="25">
        <f>SUM(U82:U87)</f>
        <v/>
      </c>
      <c r="V88" s="25">
        <f>SUM(V82:V87)</f>
        <v/>
      </c>
      <c r="W88" s="51">
        <f>SUM(W82:W87)</f>
        <v/>
      </c>
      <c r="X88" s="25">
        <f>SUM(X82:X87)</f>
        <v/>
      </c>
      <c r="Y88" s="25">
        <f>SUM(Y82:Y87)</f>
        <v/>
      </c>
      <c r="Z88" s="25" t="n"/>
      <c r="AA88" s="25" t="n"/>
      <c r="AB88" s="25" t="n"/>
      <c r="AC88" s="25" t="n"/>
      <c r="AD88" s="25" t="n"/>
      <c r="AE88" s="25" t="n"/>
      <c r="AF88" s="25" t="n"/>
      <c r="AG88" s="25" t="n"/>
      <c r="AH88" s="25" t="n"/>
      <c r="AI88" s="25">
        <f>SUM(AI82:AI87)</f>
        <v/>
      </c>
      <c r="AJ88" s="25">
        <f>SUM(AJ82:AJ87)</f>
        <v/>
      </c>
      <c r="AK88" s="25">
        <f>SUM(AK82:AK87)</f>
        <v/>
      </c>
      <c r="AL88" s="25">
        <f>SUM(AL82:AL87)</f>
        <v/>
      </c>
      <c r="AM88" s="25">
        <f>SUM(AM82:AM87)</f>
        <v/>
      </c>
      <c r="AN88" s="25">
        <f>SUM(AN82:AN87)</f>
        <v/>
      </c>
      <c r="AO88" s="25">
        <f>SUM(AO82:AO87)</f>
        <v/>
      </c>
      <c r="AP88" s="25">
        <f>SUM(AP82:AP87)</f>
        <v/>
      </c>
      <c r="AQ88" s="25">
        <f>SUM(AQ82:AQ87)</f>
        <v/>
      </c>
      <c r="AR88" s="25">
        <f>SUM(AR82:AR87)</f>
        <v/>
      </c>
      <c r="AS88" s="25" t="n"/>
      <c r="AT88" s="25" t="n"/>
      <c r="AU88" s="25" t="n"/>
      <c r="AV88" s="25" t="n"/>
      <c r="AW88" s="25" t="n"/>
      <c r="AX88" s="25" t="n"/>
      <c r="AY88" s="25" t="n"/>
      <c r="AZ88" s="25" t="n"/>
      <c r="BA88" s="25" t="n"/>
      <c r="BB88" s="25" t="n"/>
      <c r="BC88" s="25" t="n"/>
      <c r="BD88" s="25" t="n"/>
      <c r="BE88" s="25" t="n"/>
      <c r="BF88" s="25" t="n"/>
      <c r="BG88" s="25" t="n"/>
      <c r="BH88" s="25" t="n"/>
      <c r="BI88" s="25" t="n"/>
      <c r="BJ88" s="25" t="n"/>
      <c r="BK88" s="25" t="n"/>
      <c r="BL88" s="25" t="n"/>
      <c r="BM88" s="25" t="n"/>
      <c r="BN88" s="25" t="n"/>
      <c r="BO88" s="25" t="n"/>
      <c r="BP88" s="25" t="n"/>
      <c r="BQ88" s="25" t="n"/>
      <c r="BR88" s="25" t="n"/>
      <c r="BS88" s="25" t="n"/>
      <c r="BT88" s="25" t="n"/>
      <c r="BU88" s="25" t="n"/>
      <c r="BV88" s="25" t="n"/>
      <c r="BW88" s="25" t="n"/>
      <c r="BX88" s="25" t="n"/>
      <c r="BY88" s="25" t="n"/>
    </row>
    <row r="89" customFormat="1" s="15">
      <c r="A89" s="17" t="n"/>
      <c r="B89" s="17" t="inlineStr">
        <is>
          <t>Total Liabilities</t>
        </is>
      </c>
      <c r="C89" s="17" t="n"/>
      <c r="D89" s="17" t="n"/>
      <c r="E89" s="45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45">
        <f>O88+O80</f>
        <v/>
      </c>
      <c r="P89" s="17">
        <f>P88+P80</f>
        <v/>
      </c>
      <c r="Q89" s="17">
        <f>Q88+Q80</f>
        <v/>
      </c>
      <c r="R89" s="17">
        <f>R88+R80</f>
        <v/>
      </c>
      <c r="S89" s="45">
        <f>S88+S80</f>
        <v/>
      </c>
      <c r="T89" s="17">
        <f>T88+T80</f>
        <v/>
      </c>
      <c r="U89" s="17">
        <f>U88+U80</f>
        <v/>
      </c>
      <c r="V89" s="17">
        <f>V88+V80</f>
        <v/>
      </c>
      <c r="W89" s="45">
        <f>W88+W80</f>
        <v/>
      </c>
      <c r="X89" s="17">
        <f>X88+X80</f>
        <v/>
      </c>
      <c r="Y89" s="17">
        <f>Y88+Y80</f>
        <v/>
      </c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>
        <f>AI88+AI80</f>
        <v/>
      </c>
      <c r="AJ89" s="17">
        <f>AJ88+AJ80</f>
        <v/>
      </c>
      <c r="AK89" s="17">
        <f>AK88+AK80</f>
        <v/>
      </c>
      <c r="AL89" s="17">
        <f>AL88+AL80</f>
        <v/>
      </c>
      <c r="AM89" s="17">
        <f>AM88+AM80</f>
        <v/>
      </c>
      <c r="AN89" s="17">
        <f>AN88+AN80</f>
        <v/>
      </c>
      <c r="AO89" s="17">
        <f>AO88+AO80</f>
        <v/>
      </c>
      <c r="AP89" s="17">
        <f>AP88+AP80</f>
        <v/>
      </c>
      <c r="AQ89" s="17">
        <f>AQ88+AQ80</f>
        <v/>
      </c>
      <c r="AR89" s="17">
        <f>AR88+AR80</f>
        <v/>
      </c>
      <c r="AS89" s="17" t="n"/>
      <c r="AT89" s="17" t="n"/>
      <c r="AU89" s="17" t="n"/>
      <c r="AV89" s="17" t="n"/>
      <c r="AW89" s="17" t="n"/>
      <c r="AX89" s="17" t="n"/>
      <c r="AY89" s="17" t="n"/>
      <c r="AZ89" s="17" t="n"/>
      <c r="BA89" s="17" t="n"/>
      <c r="BB89" s="17" t="n"/>
      <c r="BC89" s="17" t="n"/>
      <c r="BD89" s="17" t="n"/>
      <c r="BE89" s="17" t="n"/>
      <c r="BF89" s="17" t="n"/>
      <c r="BG89" s="17" t="n"/>
      <c r="BH89" s="17" t="n"/>
      <c r="BI89" s="17" t="n"/>
      <c r="BJ89" s="17" t="n"/>
      <c r="BK89" s="17" t="n"/>
      <c r="BL89" s="17" t="n"/>
      <c r="BM89" s="17" t="n"/>
      <c r="BN89" s="17" t="n"/>
      <c r="BO89" s="17" t="n"/>
      <c r="BP89" s="17" t="n"/>
      <c r="BQ89" s="17" t="n"/>
      <c r="BR89" s="17" t="n"/>
      <c r="BS89" s="17" t="n"/>
      <c r="BT89" s="17" t="n"/>
      <c r="BU89" s="17" t="n"/>
      <c r="BV89" s="17" t="n"/>
      <c r="BW89" s="17" t="n"/>
      <c r="BX89" s="17" t="n"/>
      <c r="BY89" s="17" t="n"/>
    </row>
    <row r="90" customFormat="1" s="12">
      <c r="A90" s="18" t="n"/>
      <c r="B90" s="18" t="inlineStr">
        <is>
          <t>Mezzanine Equity</t>
        </is>
      </c>
      <c r="C90" s="18" t="n"/>
      <c r="D90" s="18" t="n"/>
      <c r="E90" s="4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48" t="n"/>
      <c r="P90" s="18" t="n"/>
      <c r="Q90" s="18" t="n"/>
      <c r="R90" s="18" t="n"/>
      <c r="S90" s="48" t="n"/>
      <c r="T90" s="18" t="n"/>
      <c r="U90" s="18" t="n"/>
      <c r="V90" s="18" t="n"/>
      <c r="W90" s="48" t="n"/>
      <c r="X90" s="18" t="n"/>
      <c r="Y90" s="18" t="n"/>
      <c r="Z90" s="18" t="n"/>
      <c r="AA90" s="18" t="n"/>
      <c r="AB90" s="18" t="n"/>
      <c r="AC90" s="18" t="n"/>
      <c r="AD90" s="18" t="n"/>
      <c r="AE90" s="18" t="n"/>
      <c r="AF90" s="18" t="n"/>
      <c r="AG90" s="18" t="n"/>
      <c r="AH90" s="18" t="n"/>
      <c r="AI90" s="18" t="n"/>
      <c r="AJ90" s="18" t="n"/>
      <c r="AK90" s="18" t="n"/>
      <c r="AL90" s="18" t="n"/>
      <c r="AM90" s="18" t="n"/>
      <c r="AN90" s="18" t="n"/>
      <c r="AO90" s="18" t="n"/>
      <c r="AP90" s="18" t="n"/>
      <c r="AQ90" s="18" t="n"/>
      <c r="AR90" s="18" t="n"/>
      <c r="AS90" s="18" t="n"/>
      <c r="AT90" s="18" t="n"/>
      <c r="AU90" s="18" t="n"/>
      <c r="AV90" s="18" t="n"/>
      <c r="AW90" s="18" t="n"/>
      <c r="AX90" s="18" t="n"/>
      <c r="AY90" s="18" t="n"/>
      <c r="AZ90" s="18" t="n"/>
      <c r="BA90" s="18" t="n"/>
      <c r="BB90" s="18" t="n"/>
      <c r="BC90" s="18" t="n"/>
      <c r="BD90" s="18" t="n"/>
      <c r="BE90" s="18" t="n"/>
      <c r="BF90" s="18" t="n"/>
      <c r="BG90" s="18" t="n"/>
      <c r="BH90" s="18" t="n"/>
      <c r="BI90" s="18" t="n"/>
      <c r="BJ90" s="18" t="n"/>
      <c r="BK90" s="18" t="n"/>
      <c r="BL90" s="18" t="n"/>
      <c r="BM90" s="18" t="n"/>
      <c r="BN90" s="18" t="n"/>
      <c r="BO90" s="18" t="n"/>
      <c r="BP90" s="18" t="n"/>
      <c r="BQ90" s="18" t="n"/>
      <c r="BR90" s="18" t="n"/>
      <c r="BS90" s="18" t="n"/>
      <c r="BT90" s="18" t="n"/>
      <c r="BU90" s="18" t="n"/>
      <c r="BV90" s="18" t="n"/>
      <c r="BW90" s="18" t="n"/>
      <c r="BX90" s="18" t="n"/>
      <c r="BY90" s="18" t="n"/>
    </row>
    <row r="91">
      <c r="A91" s="5" t="n"/>
      <c r="B91" s="5" t="inlineStr">
        <is>
          <t>Series C1 covertible redeemable preferred shares</t>
        </is>
      </c>
      <c r="C91" s="5" t="n"/>
      <c r="D91" s="5" t="n"/>
      <c r="E91" s="43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43" t="n"/>
      <c r="P91" s="5" t="n"/>
      <c r="Q91" s="5" t="n"/>
      <c r="R91" s="5" t="n"/>
      <c r="S91" s="43" t="n"/>
      <c r="T91" s="5" t="n"/>
      <c r="U91" s="5" t="n"/>
      <c r="V91" s="5" t="n">
        <v>0</v>
      </c>
      <c r="W91" s="43" t="n">
        <v>0</v>
      </c>
      <c r="X91" s="5" t="n">
        <v>0</v>
      </c>
      <c r="Y91" s="5" t="n">
        <v>0</v>
      </c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>
        <v>80581</v>
      </c>
      <c r="AR91" s="5" t="n">
        <v>0</v>
      </c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</row>
    <row r="92">
      <c r="A92" s="5" t="n"/>
      <c r="B92" s="5" t="inlineStr">
        <is>
          <t xml:space="preserve">Series C2 covertible redeemable preferred shares </t>
        </is>
      </c>
      <c r="C92" s="5" t="n"/>
      <c r="D92" s="5" t="n"/>
      <c r="E92" s="43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43" t="n"/>
      <c r="P92" s="5" t="n"/>
      <c r="Q92" s="5" t="n"/>
      <c r="R92" s="5" t="n"/>
      <c r="S92" s="43" t="n"/>
      <c r="T92" s="5" t="n"/>
      <c r="U92" s="5" t="n"/>
      <c r="V92" s="5" t="n">
        <v>0</v>
      </c>
      <c r="W92" s="43" t="n">
        <v>0</v>
      </c>
      <c r="X92" s="5" t="n">
        <v>0</v>
      </c>
      <c r="Y92" s="5" t="n">
        <v>0</v>
      </c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>
        <v>81966</v>
      </c>
      <c r="AR92" s="5" t="n">
        <v>0</v>
      </c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</row>
    <row r="93">
      <c r="A93" s="5" t="n"/>
      <c r="B93" s="5" t="inlineStr">
        <is>
          <t xml:space="preserve">Series D1 covertible redeemable preferred shares </t>
        </is>
      </c>
      <c r="C93" s="5" t="n"/>
      <c r="D93" s="5" t="n"/>
      <c r="E93" s="43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43" t="n"/>
      <c r="P93" s="5" t="n"/>
      <c r="Q93" s="5" t="n"/>
      <c r="R93" s="5" t="n"/>
      <c r="S93" s="43" t="n"/>
      <c r="T93" s="5" t="n"/>
      <c r="U93" s="5" t="n"/>
      <c r="V93" s="5" t="n">
        <v>0</v>
      </c>
      <c r="W93" s="43" t="n">
        <v>0</v>
      </c>
      <c r="X93" s="5" t="n">
        <v>0</v>
      </c>
      <c r="Y93" s="5" t="n">
        <v>0</v>
      </c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>
        <v>146583</v>
      </c>
      <c r="AR93" s="5" t="n">
        <v>0</v>
      </c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</row>
    <row r="94" customFormat="1" s="13">
      <c r="A94" s="16" t="n"/>
      <c r="B94" s="16" t="inlineStr">
        <is>
          <t>Redeemable noncontrolling interests</t>
        </is>
      </c>
      <c r="C94" s="16" t="n"/>
      <c r="D94" s="16" t="n"/>
      <c r="E94" s="44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44" t="n"/>
      <c r="P94" s="16" t="n"/>
      <c r="Q94" s="16" t="n"/>
      <c r="R94" s="16" t="n"/>
      <c r="S94" s="44" t="n"/>
      <c r="T94" s="16" t="n"/>
      <c r="U94" s="16" t="n"/>
      <c r="V94" s="16" t="n">
        <v>0</v>
      </c>
      <c r="W94" s="44" t="n">
        <v>0</v>
      </c>
      <c r="X94" s="16" t="n">
        <v>0</v>
      </c>
      <c r="Y94" s="16" t="n">
        <v>0</v>
      </c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>
        <v>90820</v>
      </c>
      <c r="AR94" s="16" t="n">
        <v>0</v>
      </c>
      <c r="AS94" s="16" t="n"/>
      <c r="AT94" s="16" t="n"/>
      <c r="AU94" s="16" t="n"/>
      <c r="AV94" s="16" t="n"/>
      <c r="AW94" s="16" t="n"/>
      <c r="AX94" s="16" t="n"/>
      <c r="AY94" s="16" t="n"/>
      <c r="AZ94" s="16" t="n"/>
      <c r="BA94" s="16" t="n"/>
      <c r="BB94" s="16" t="n"/>
      <c r="BC94" s="16" t="n"/>
      <c r="BD94" s="16" t="n"/>
      <c r="BE94" s="16" t="n"/>
      <c r="BF94" s="16" t="n"/>
      <c r="BG94" s="16" t="n"/>
      <c r="BH94" s="16" t="n"/>
      <c r="BI94" s="16" t="n"/>
      <c r="BJ94" s="16" t="n"/>
      <c r="BK94" s="16" t="n"/>
      <c r="BL94" s="16" t="n"/>
      <c r="BM94" s="16" t="n"/>
      <c r="BN94" s="16" t="n"/>
      <c r="BO94" s="16" t="n"/>
      <c r="BP94" s="16" t="n"/>
      <c r="BQ94" s="16" t="n"/>
      <c r="BR94" s="16" t="n"/>
      <c r="BS94" s="16" t="n"/>
      <c r="BT94" s="16" t="n"/>
      <c r="BU94" s="16" t="n"/>
      <c r="BV94" s="16" t="n"/>
      <c r="BW94" s="16" t="n"/>
      <c r="BX94" s="16" t="n"/>
      <c r="BY94" s="16" t="n"/>
    </row>
    <row r="95" customFormat="1" s="15">
      <c r="A95" s="17" t="n"/>
      <c r="B95" s="17" t="inlineStr">
        <is>
          <t>Total Mezzanine Equity</t>
        </is>
      </c>
      <c r="C95" s="17" t="n"/>
      <c r="D95" s="17" t="n"/>
      <c r="E95" s="45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45" t="n"/>
      <c r="P95" s="17" t="n"/>
      <c r="Q95" s="17" t="n"/>
      <c r="R95" s="17" t="n"/>
      <c r="S95" s="45" t="n"/>
      <c r="T95" s="17" t="n"/>
      <c r="U95" s="17" t="n"/>
      <c r="V95" s="17">
        <f>SUM(V91:V94)</f>
        <v/>
      </c>
      <c r="W95" s="45">
        <f>SUM(W91:W94)</f>
        <v/>
      </c>
      <c r="X95" s="17">
        <f>SUM(X91:X94)</f>
        <v/>
      </c>
      <c r="Y95" s="17">
        <f>SUM(Y91:Y94)</f>
        <v/>
      </c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>
        <f>SUM(AI91:AI94)</f>
        <v/>
      </c>
      <c r="AJ95" s="17">
        <f>SUM(AJ91:AJ94)</f>
        <v/>
      </c>
      <c r="AK95" s="17">
        <f>SUM(AK91:AK94)</f>
        <v/>
      </c>
      <c r="AL95" s="17">
        <f>SUM(AL91:AL94)</f>
        <v/>
      </c>
      <c r="AM95" s="17">
        <f>SUM(AM91:AM94)</f>
        <v/>
      </c>
      <c r="AN95" s="17">
        <f>SUM(AN91:AN94)</f>
        <v/>
      </c>
      <c r="AO95" s="17">
        <f>SUM(AO91:AO94)</f>
        <v/>
      </c>
      <c r="AP95" s="17">
        <f>SUM(AP91:AP94)</f>
        <v/>
      </c>
      <c r="AQ95" s="17">
        <f>SUM(AQ91:AQ94)</f>
        <v/>
      </c>
      <c r="AR95" s="17">
        <f>SUM(AR91:AR94)</f>
        <v/>
      </c>
      <c r="AS95" s="17" t="n"/>
      <c r="AT95" s="17" t="n"/>
      <c r="AU95" s="17" t="n"/>
      <c r="AV95" s="17" t="n"/>
      <c r="AW95" s="17" t="n"/>
      <c r="AX95" s="17" t="n"/>
      <c r="AY95" s="17" t="n"/>
      <c r="AZ95" s="17" t="n"/>
      <c r="BA95" s="17" t="n"/>
      <c r="BB95" s="17" t="n"/>
      <c r="BC95" s="17" t="n"/>
      <c r="BD95" s="17" t="n"/>
      <c r="BE95" s="17" t="n"/>
      <c r="BF95" s="17" t="n"/>
      <c r="BG95" s="17" t="n"/>
      <c r="BH95" s="17" t="n"/>
      <c r="BI95" s="17" t="n"/>
      <c r="BJ95" s="17" t="n"/>
      <c r="BK95" s="17" t="n"/>
      <c r="BL95" s="17" t="n"/>
      <c r="BM95" s="17" t="n"/>
      <c r="BN95" s="17" t="n"/>
      <c r="BO95" s="17" t="n"/>
      <c r="BP95" s="17" t="n"/>
      <c r="BQ95" s="17" t="n"/>
      <c r="BR95" s="17" t="n"/>
      <c r="BS95" s="17" t="n"/>
      <c r="BT95" s="17" t="n"/>
      <c r="BU95" s="17" t="n"/>
      <c r="BV95" s="17" t="n"/>
      <c r="BW95" s="17" t="n"/>
      <c r="BX95" s="17" t="n"/>
      <c r="BY95" s="17" t="n"/>
    </row>
    <row r="96" customFormat="1" s="11">
      <c r="A96" s="23" t="n"/>
      <c r="B96" s="27" t="inlineStr">
        <is>
          <t>Stockholders Equity</t>
        </is>
      </c>
      <c r="C96" s="23" t="n"/>
      <c r="D96" s="23" t="n"/>
      <c r="E96" s="52" t="n"/>
      <c r="F96" s="23" t="n"/>
      <c r="G96" s="23" t="n"/>
      <c r="H96" s="23" t="n"/>
      <c r="I96" s="23" t="n"/>
      <c r="J96" s="23" t="n"/>
      <c r="K96" s="23" t="n"/>
      <c r="L96" s="23" t="n"/>
      <c r="M96" s="23" t="n"/>
      <c r="N96" s="23" t="n"/>
      <c r="O96" s="52" t="n"/>
      <c r="P96" s="23" t="n"/>
      <c r="Q96" s="23" t="n"/>
      <c r="R96" s="23" t="n"/>
      <c r="S96" s="52" t="n"/>
      <c r="T96" s="23" t="n"/>
      <c r="U96" s="23" t="n"/>
      <c r="V96" s="23" t="n"/>
      <c r="W96" s="52" t="n"/>
      <c r="X96" s="23" t="n"/>
      <c r="Y96" s="23" t="n"/>
      <c r="Z96" s="23" t="n"/>
      <c r="AA96" s="23" t="n"/>
      <c r="AB96" s="23" t="n"/>
      <c r="AC96" s="23" t="n"/>
      <c r="AD96" s="23" t="n"/>
      <c r="AE96" s="23" t="n"/>
      <c r="AF96" s="23" t="n"/>
      <c r="AG96" s="23" t="n"/>
      <c r="AH96" s="23" t="n"/>
      <c r="AI96" s="23" t="n"/>
      <c r="AJ96" s="23" t="n"/>
      <c r="AK96" s="23" t="n"/>
      <c r="AL96" s="23" t="n"/>
      <c r="AM96" s="23" t="n"/>
      <c r="AN96" s="23" t="n"/>
      <c r="AO96" s="23" t="n"/>
      <c r="AP96" s="23" t="n"/>
      <c r="AQ96" s="23" t="n"/>
      <c r="AR96" s="23" t="n"/>
      <c r="AS96" s="23" t="n"/>
      <c r="AT96" s="23" t="n"/>
      <c r="AU96" s="23" t="n"/>
      <c r="AV96" s="23" t="n"/>
      <c r="AW96" s="23" t="n"/>
      <c r="AX96" s="23" t="n"/>
      <c r="AY96" s="23" t="n"/>
      <c r="AZ96" s="23" t="n"/>
      <c r="BA96" s="23" t="n"/>
      <c r="BB96" s="23" t="n"/>
      <c r="BC96" s="23" t="n"/>
      <c r="BD96" s="23" t="n"/>
      <c r="BE96" s="23" t="n"/>
      <c r="BF96" s="23" t="n"/>
      <c r="BG96" s="23" t="n"/>
      <c r="BH96" s="23" t="n"/>
      <c r="BI96" s="23" t="n"/>
      <c r="BJ96" s="23" t="n"/>
      <c r="BK96" s="23" t="n"/>
      <c r="BL96" s="23" t="n"/>
      <c r="BM96" s="23" t="n"/>
      <c r="BN96" s="23" t="n"/>
      <c r="BO96" s="23" t="n"/>
      <c r="BP96" s="23" t="n"/>
      <c r="BQ96" s="23" t="n"/>
      <c r="BR96" s="23" t="n"/>
      <c r="BS96" s="23" t="n"/>
      <c r="BT96" s="23" t="n"/>
      <c r="BU96" s="23" t="n"/>
      <c r="BV96" s="23" t="n"/>
      <c r="BW96" s="23" t="n"/>
      <c r="BX96" s="23" t="n"/>
      <c r="BY96" s="23" t="n"/>
    </row>
    <row r="97">
      <c r="A97" s="5" t="n"/>
      <c r="B97" s="5" t="inlineStr">
        <is>
          <t>Common stock</t>
        </is>
      </c>
      <c r="C97" s="5" t="n"/>
      <c r="D97" s="5" t="n"/>
      <c r="E97" s="43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43" t="n"/>
      <c r="P97" s="5" t="n"/>
      <c r="Q97" s="5" t="n"/>
      <c r="R97" s="5" t="n"/>
      <c r="S97" s="43" t="n"/>
      <c r="T97" s="5" t="n"/>
      <c r="U97" s="5" t="n"/>
      <c r="V97" s="5" t="n">
        <v>30</v>
      </c>
      <c r="W97" s="43" t="n"/>
      <c r="X97" s="5" t="n"/>
      <c r="Y97" s="5" t="n">
        <v>31</v>
      </c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>
        <v>6</v>
      </c>
      <c r="AR97" s="5" t="n">
        <v>30</v>
      </c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</row>
    <row r="98">
      <c r="A98" s="5" t="n"/>
      <c r="B98" s="5" t="inlineStr">
        <is>
          <t>Additional paid-in capital</t>
        </is>
      </c>
      <c r="C98" s="5" t="n"/>
      <c r="D98" s="5" t="n"/>
      <c r="E98" s="43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43" t="n"/>
      <c r="P98" s="5" t="n"/>
      <c r="Q98" s="5" t="n"/>
      <c r="R98" s="5" t="n"/>
      <c r="S98" s="43" t="n"/>
      <c r="T98" s="5" t="n"/>
      <c r="U98" s="5" t="n"/>
      <c r="V98" s="5" t="n">
        <v>1306034</v>
      </c>
      <c r="W98" s="43" t="n"/>
      <c r="X98" s="5" t="n"/>
      <c r="Y98" s="5" t="n">
        <v>1398171</v>
      </c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>
        <v>0</v>
      </c>
      <c r="AR98" s="5" t="n">
        <v>1306034</v>
      </c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</row>
    <row r="99">
      <c r="A99" s="5" t="n"/>
      <c r="B99" s="5" t="inlineStr">
        <is>
          <t xml:space="preserve">Statutory reserves </t>
        </is>
      </c>
      <c r="C99" s="5" t="n"/>
      <c r="D99" s="5" t="n"/>
      <c r="E99" s="43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43" t="n"/>
      <c r="P99" s="5" t="n"/>
      <c r="Q99" s="5" t="n"/>
      <c r="R99" s="5" t="n"/>
      <c r="S99" s="43" t="n"/>
      <c r="T99" s="5" t="n"/>
      <c r="U99" s="5" t="n"/>
      <c r="V99" s="5" t="n">
        <v>6032</v>
      </c>
      <c r="W99" s="43" t="n"/>
      <c r="X99" s="5" t="n"/>
      <c r="Y99" s="5" t="n">
        <v>6032</v>
      </c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>
        <v>6032</v>
      </c>
      <c r="AR99" s="5" t="n">
        <v>6032</v>
      </c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</row>
    <row r="100">
      <c r="A100" s="5" t="n"/>
      <c r="B100" s="5" t="inlineStr">
        <is>
          <t>Accumulated deficit</t>
        </is>
      </c>
      <c r="C100" s="5" t="n"/>
      <c r="D100" s="5" t="n"/>
      <c r="E100" s="43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43" t="n"/>
      <c r="P100" s="5" t="n"/>
      <c r="Q100" s="5" t="n"/>
      <c r="R100" s="5" t="n"/>
      <c r="S100" s="43" t="n"/>
      <c r="T100" s="5" t="n"/>
      <c r="U100" s="5" t="n"/>
      <c r="V100" s="5" t="n">
        <v>-632099</v>
      </c>
      <c r="W100" s="43" t="n"/>
      <c r="X100" s="5" t="n"/>
      <c r="Y100" s="5" t="n">
        <v>-757467</v>
      </c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>
        <v>-397996</v>
      </c>
      <c r="AR100" s="5" t="n">
        <v>-632099</v>
      </c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</row>
    <row r="101" customFormat="1" s="13">
      <c r="A101" s="16" t="n"/>
      <c r="B101" s="16" t="inlineStr">
        <is>
          <t>Accumulated other comprehensive income</t>
        </is>
      </c>
      <c r="C101" s="16" t="n"/>
      <c r="D101" s="16" t="n"/>
      <c r="E101" s="44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44" t="n"/>
      <c r="P101" s="16" t="n"/>
      <c r="Q101" s="16" t="n"/>
      <c r="R101" s="16" t="n"/>
      <c r="S101" s="44" t="n"/>
      <c r="T101" s="16" t="n"/>
      <c r="U101" s="16" t="n"/>
      <c r="V101" s="16" t="n">
        <v>6701</v>
      </c>
      <c r="W101" s="44" t="n"/>
      <c r="X101" s="16" t="n"/>
      <c r="Y101" s="16" t="n">
        <v>-30911</v>
      </c>
      <c r="Z101" s="16" t="n"/>
      <c r="AA101" s="16" t="n"/>
      <c r="AB101" s="16" t="n"/>
      <c r="AC101" s="16" t="n"/>
      <c r="AD101" s="16" t="n"/>
      <c r="AE101" s="16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>
        <v>7356</v>
      </c>
      <c r="AR101" s="16" t="n">
        <v>6701</v>
      </c>
      <c r="AS101" s="16" t="n"/>
      <c r="AT101" s="16" t="n"/>
      <c r="AU101" s="16" t="n"/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  <c r="BE101" s="16" t="n"/>
      <c r="BF101" s="16" t="n"/>
      <c r="BG101" s="16" t="n"/>
      <c r="BH101" s="16" t="n"/>
      <c r="BI101" s="16" t="n"/>
      <c r="BJ101" s="16" t="n"/>
      <c r="BK101" s="16" t="n"/>
      <c r="BL101" s="16" t="n"/>
      <c r="BM101" s="16" t="n"/>
      <c r="BN101" s="16" t="n"/>
      <c r="BO101" s="16" t="n"/>
      <c r="BP101" s="16" t="n"/>
      <c r="BQ101" s="16" t="n"/>
      <c r="BR101" s="16" t="n"/>
      <c r="BS101" s="16" t="n"/>
      <c r="BT101" s="16" t="n"/>
      <c r="BU101" s="16" t="n"/>
      <c r="BV101" s="16" t="n"/>
      <c r="BW101" s="16" t="n"/>
      <c r="BX101" s="16" t="n"/>
      <c r="BY101" s="16" t="n"/>
    </row>
    <row r="102" customFormat="1" s="26">
      <c r="A102" s="25" t="n"/>
      <c r="B102" s="25" t="inlineStr">
        <is>
          <t>Total Shareholders equity</t>
        </is>
      </c>
      <c r="C102" s="25" t="n"/>
      <c r="D102" s="25" t="n"/>
      <c r="E102" s="51" t="n"/>
      <c r="F102" s="25" t="n"/>
      <c r="G102" s="25" t="n"/>
      <c r="H102" s="25" t="n"/>
      <c r="I102" s="25" t="n"/>
      <c r="J102" s="25" t="n"/>
      <c r="K102" s="25" t="n"/>
      <c r="L102" s="25" t="n"/>
      <c r="M102" s="25" t="n"/>
      <c r="N102" s="25" t="n"/>
      <c r="O102" s="51">
        <f>SUM(O97:O101)</f>
        <v/>
      </c>
      <c r="P102" s="25">
        <f>SUM(P97:P101)</f>
        <v/>
      </c>
      <c r="Q102" s="25">
        <f>SUM(Q97:Q101)</f>
        <v/>
      </c>
      <c r="R102" s="25">
        <f>SUM(R97:R101)</f>
        <v/>
      </c>
      <c r="S102" s="51">
        <f>SUM(S97:S101)</f>
        <v/>
      </c>
      <c r="T102" s="25">
        <f>SUM(T97:T101)</f>
        <v/>
      </c>
      <c r="U102" s="25">
        <f>SUM(U97:U101)</f>
        <v/>
      </c>
      <c r="V102" s="25">
        <f>SUM(V97:V101)</f>
        <v/>
      </c>
      <c r="W102" s="51">
        <f>SUM(W97:W101)</f>
        <v/>
      </c>
      <c r="X102" s="25">
        <f>SUM(X97:X101)</f>
        <v/>
      </c>
      <c r="Y102" s="25">
        <f>SUM(Y97:Y101)</f>
        <v/>
      </c>
      <c r="Z102" s="25" t="n"/>
      <c r="AA102" s="25" t="n"/>
      <c r="AB102" s="25" t="n"/>
      <c r="AC102" s="25" t="n"/>
      <c r="AD102" s="25" t="n"/>
      <c r="AE102" s="25" t="n"/>
      <c r="AF102" s="25" t="n"/>
      <c r="AG102" s="25" t="n"/>
      <c r="AH102" s="25" t="n"/>
      <c r="AI102" s="25">
        <f>SUM(AI97:AI101)</f>
        <v/>
      </c>
      <c r="AJ102" s="25">
        <f>SUM(AJ97:AJ101)</f>
        <v/>
      </c>
      <c r="AK102" s="25">
        <f>SUM(AK97:AK101)</f>
        <v/>
      </c>
      <c r="AL102" s="25">
        <f>SUM(AL97:AL101)</f>
        <v/>
      </c>
      <c r="AM102" s="25">
        <f>SUM(AM97:AM101)</f>
        <v/>
      </c>
      <c r="AN102" s="25">
        <f>SUM(AN97:AN101)</f>
        <v/>
      </c>
      <c r="AO102" s="25">
        <f>SUM(AO97:AO101)</f>
        <v/>
      </c>
      <c r="AP102" s="25">
        <f>SUM(AP97:AP101)</f>
        <v/>
      </c>
      <c r="AQ102" s="25">
        <f>SUM(AQ97:AQ101)</f>
        <v/>
      </c>
      <c r="AR102" s="25">
        <f>SUM(AR97:AR101)</f>
        <v/>
      </c>
      <c r="AS102" s="25" t="n"/>
      <c r="AT102" s="25" t="n"/>
      <c r="AU102" s="25" t="n"/>
      <c r="AV102" s="25" t="n"/>
      <c r="AW102" s="25" t="n"/>
      <c r="AX102" s="25" t="n"/>
      <c r="AY102" s="25" t="n"/>
      <c r="AZ102" s="25" t="n"/>
      <c r="BA102" s="25" t="n"/>
      <c r="BB102" s="25" t="n"/>
      <c r="BC102" s="25" t="n"/>
      <c r="BD102" s="25" t="n"/>
      <c r="BE102" s="25" t="n"/>
      <c r="BF102" s="25" t="n"/>
      <c r="BG102" s="25" t="n"/>
      <c r="BH102" s="25" t="n"/>
      <c r="BI102" s="25" t="n"/>
      <c r="BJ102" s="25" t="n"/>
      <c r="BK102" s="25" t="n"/>
      <c r="BL102" s="25" t="n"/>
      <c r="BM102" s="25" t="n"/>
      <c r="BN102" s="25" t="n"/>
      <c r="BO102" s="25" t="n"/>
      <c r="BP102" s="25" t="n"/>
      <c r="BQ102" s="25" t="n"/>
      <c r="BR102" s="25" t="n"/>
      <c r="BS102" s="25" t="n"/>
      <c r="BT102" s="25" t="n"/>
      <c r="BU102" s="25" t="n"/>
      <c r="BV102" s="25" t="n"/>
      <c r="BW102" s="25" t="n"/>
      <c r="BX102" s="25" t="n"/>
      <c r="BY102" s="25" t="n"/>
    </row>
    <row r="103" customFormat="1" s="15">
      <c r="A103" s="17" t="n"/>
      <c r="B103" s="17" t="inlineStr">
        <is>
          <t>Total Equtiy and Liabilities</t>
        </is>
      </c>
      <c r="C103" s="17" t="n"/>
      <c r="D103" s="17" t="n"/>
      <c r="E103" s="45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45">
        <f>O102+O89</f>
        <v/>
      </c>
      <c r="P103" s="17">
        <f>P102+P89</f>
        <v/>
      </c>
      <c r="Q103" s="17">
        <f>Q102+Q89</f>
        <v/>
      </c>
      <c r="R103" s="17">
        <f>R102+R89</f>
        <v/>
      </c>
      <c r="S103" s="45">
        <f>S102+S89</f>
        <v/>
      </c>
      <c r="T103" s="17">
        <f>T102+T89</f>
        <v/>
      </c>
      <c r="U103" s="17">
        <f>U102+U89</f>
        <v/>
      </c>
      <c r="V103" s="17">
        <f>V102+V89</f>
        <v/>
      </c>
      <c r="W103" s="45">
        <f>W102+W89</f>
        <v/>
      </c>
      <c r="X103" s="17">
        <f>X102+X89</f>
        <v/>
      </c>
      <c r="Y103" s="17">
        <f>Y102+Y89</f>
        <v/>
      </c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>
        <f>AI102+AI95+AI89</f>
        <v/>
      </c>
      <c r="AJ103" s="17">
        <f>AJ102+AJ95+AJ89</f>
        <v/>
      </c>
      <c r="AK103" s="17">
        <f>AK102+AK95+AK89</f>
        <v/>
      </c>
      <c r="AL103" s="17">
        <f>AL102+AL95+AL89</f>
        <v/>
      </c>
      <c r="AM103" s="17">
        <f>AM102+AM95+AM89</f>
        <v/>
      </c>
      <c r="AN103" s="17">
        <f>AN102+AN95+AN89</f>
        <v/>
      </c>
      <c r="AO103" s="17">
        <f>AO102+AO95+AO89</f>
        <v/>
      </c>
      <c r="AP103" s="17">
        <f>AP102+AP95+AP89</f>
        <v/>
      </c>
      <c r="AQ103" s="17">
        <f>AQ102+AQ95+AQ89</f>
        <v/>
      </c>
      <c r="AR103" s="17">
        <f>AR102+AR95+AR89</f>
        <v/>
      </c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17" t="n"/>
      <c r="BB103" s="17" t="n"/>
      <c r="BC103" s="17" t="n"/>
      <c r="BD103" s="17" t="n"/>
      <c r="BE103" s="17" t="n"/>
      <c r="BF103" s="17" t="n"/>
      <c r="BG103" s="17" t="n"/>
      <c r="BH103" s="17" t="n"/>
      <c r="BI103" s="17" t="n"/>
      <c r="BJ103" s="17" t="n"/>
      <c r="BK103" s="17" t="n"/>
      <c r="BL103" s="17" t="n"/>
      <c r="BM103" s="17" t="n"/>
      <c r="BN103" s="17" t="n"/>
      <c r="BO103" s="17" t="n"/>
      <c r="BP103" s="17" t="n"/>
      <c r="BQ103" s="17" t="n"/>
      <c r="BR103" s="17" t="n"/>
      <c r="BS103" s="17" t="n"/>
      <c r="BT103" s="17" t="n"/>
      <c r="BU103" s="17" t="n"/>
      <c r="BV103" s="17" t="n"/>
      <c r="BW103" s="17" t="n"/>
      <c r="BX103" s="17" t="n"/>
      <c r="BY103" s="17" t="n"/>
    </row>
    <row r="104">
      <c r="A104" s="5" t="n"/>
      <c r="B104" s="5" t="n"/>
      <c r="C104" s="5" t="n"/>
      <c r="D104" s="5" t="n"/>
      <c r="E104" s="43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43" t="n"/>
      <c r="P104" s="5" t="n"/>
      <c r="Q104" s="5" t="n"/>
      <c r="R104" s="5" t="n"/>
      <c r="S104" s="43" t="n"/>
      <c r="T104" s="5" t="n"/>
      <c r="U104" s="5" t="n"/>
      <c r="V104" s="5" t="n"/>
      <c r="W104" s="43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</row>
    <row r="105">
      <c r="A105" s="5" t="n"/>
      <c r="B105" s="5" t="n"/>
      <c r="C105" s="5" t="n"/>
      <c r="D105" s="5" t="n"/>
      <c r="E105" s="43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43" t="n"/>
      <c r="P105" s="5" t="n"/>
      <c r="Q105" s="5" t="n"/>
      <c r="R105" s="5" t="n"/>
      <c r="S105" s="43" t="n"/>
      <c r="T105" s="5" t="n"/>
      <c r="U105" s="5" t="n"/>
      <c r="V105" s="5" t="n"/>
      <c r="W105" s="43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</row>
    <row r="106">
      <c r="A106" s="5" t="n"/>
      <c r="B106" s="5" t="n"/>
      <c r="C106" s="5" t="n"/>
      <c r="D106" s="5" t="n"/>
      <c r="E106" s="43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43" t="n"/>
      <c r="P106" s="5" t="n"/>
      <c r="Q106" s="5" t="n"/>
      <c r="R106" s="5" t="n"/>
      <c r="S106" s="43" t="n"/>
      <c r="T106" s="5" t="n"/>
      <c r="U106" s="5" t="n"/>
      <c r="V106" s="5" t="n"/>
      <c r="W106" s="43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</row>
    <row r="107">
      <c r="A107" s="5" t="n"/>
      <c r="B107" s="5" t="n"/>
      <c r="C107" s="5" t="n"/>
      <c r="D107" s="5" t="n"/>
      <c r="E107" s="43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43" t="n"/>
      <c r="P107" s="5" t="n"/>
      <c r="Q107" s="5" t="n"/>
      <c r="R107" s="5" t="n"/>
      <c r="S107" s="43" t="n"/>
      <c r="T107" s="5" t="n"/>
      <c r="U107" s="5" t="n"/>
      <c r="V107" s="5" t="n"/>
      <c r="W107" s="43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</row>
    <row r="108" customFormat="1" s="8">
      <c r="A108" s="19" t="n"/>
      <c r="B108" s="20" t="inlineStr">
        <is>
          <t>Cash Flow *in thousands</t>
        </is>
      </c>
      <c r="C108" s="21" t="n"/>
      <c r="D108" s="21" t="n"/>
      <c r="E108" s="62" t="n"/>
      <c r="F108" s="21" t="n"/>
      <c r="G108" s="21" t="n"/>
      <c r="H108" s="21" t="n"/>
      <c r="I108" s="21" t="n"/>
      <c r="J108" s="21" t="n"/>
      <c r="K108" s="21" t="n"/>
      <c r="L108" s="21" t="n"/>
      <c r="M108" s="21" t="n"/>
      <c r="N108" s="21" t="n"/>
      <c r="O108" s="62" t="n"/>
      <c r="P108" s="21" t="n"/>
      <c r="Q108" s="21" t="n"/>
      <c r="R108" s="21" t="n"/>
      <c r="S108" s="62" t="n"/>
      <c r="T108" s="21" t="n"/>
      <c r="U108" s="21" t="n"/>
      <c r="V108" s="19" t="n"/>
      <c r="W108" s="49" t="n"/>
      <c r="X108" s="19" t="n"/>
      <c r="Y108" s="19" t="n"/>
      <c r="Z108" s="19" t="n"/>
      <c r="AA108" s="19" t="n"/>
      <c r="AB108" s="19" t="n"/>
      <c r="AC108" s="19" t="n"/>
      <c r="AD108" s="19" t="n"/>
      <c r="AE108" s="19" t="n"/>
      <c r="AF108" s="19" t="n"/>
      <c r="AG108" s="19" t="n"/>
      <c r="AH108" s="19" t="n"/>
      <c r="AI108" s="19" t="n"/>
      <c r="AJ108" s="19" t="n"/>
      <c r="AK108" s="19" t="n"/>
      <c r="AL108" s="19" t="n"/>
      <c r="AM108" s="19" t="n"/>
      <c r="AN108" s="19" t="n"/>
      <c r="AO108" s="19" t="n"/>
      <c r="AP108" s="19" t="n"/>
      <c r="AQ108" s="19" t="n"/>
      <c r="AR108" s="19" t="n"/>
      <c r="AS108" s="19" t="n"/>
      <c r="AT108" s="19" t="n"/>
      <c r="AU108" s="19" t="n"/>
      <c r="AV108" s="19" t="n"/>
      <c r="AW108" s="19" t="n"/>
      <c r="AX108" s="19" t="n"/>
      <c r="AY108" s="19" t="n"/>
      <c r="AZ108" s="19" t="n"/>
      <c r="BA108" s="19" t="n"/>
      <c r="BB108" s="19" t="n"/>
      <c r="BC108" s="19" t="n"/>
      <c r="BD108" s="19" t="n"/>
      <c r="BE108" s="19" t="n"/>
      <c r="BF108" s="19" t="n"/>
      <c r="BG108" s="19" t="n"/>
      <c r="BH108" s="19" t="n"/>
      <c r="BI108" s="19" t="n"/>
      <c r="BJ108" s="19" t="n"/>
      <c r="BK108" s="19" t="n"/>
      <c r="BL108" s="19" t="n"/>
      <c r="BM108" s="19" t="n"/>
      <c r="BN108" s="19" t="n"/>
      <c r="BO108" s="19" t="n"/>
      <c r="BP108" s="19" t="n"/>
      <c r="BQ108" s="19" t="n"/>
      <c r="BR108" s="19" t="n"/>
      <c r="BS108" s="19" t="n"/>
      <c r="BT108" s="19" t="n"/>
      <c r="BU108" s="19" t="n"/>
      <c r="BV108" s="19" t="n"/>
      <c r="BW108" s="19" t="n"/>
      <c r="BX108" s="19" t="n"/>
      <c r="BY108" s="19" t="n"/>
    </row>
    <row r="109">
      <c r="A109" s="5" t="n"/>
      <c r="B109" s="5" t="inlineStr">
        <is>
          <t xml:space="preserve">CFFO </t>
        </is>
      </c>
      <c r="C109" s="5" t="n"/>
      <c r="D109" s="5" t="n"/>
      <c r="E109" s="43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43" t="n"/>
      <c r="P109" s="5" t="n"/>
      <c r="Q109" s="5" t="n"/>
      <c r="R109" s="5" t="n"/>
      <c r="S109" s="43" t="n"/>
      <c r="T109" s="5" t="n">
        <v>-15025</v>
      </c>
      <c r="U109" s="5" t="n">
        <v>-24653</v>
      </c>
      <c r="V109" s="5" t="n"/>
      <c r="W109" s="43" t="n"/>
      <c r="X109" s="5" t="n">
        <v>-63535</v>
      </c>
      <c r="Y109" s="5" t="n">
        <v>-58595</v>
      </c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>
        <v>13371</v>
      </c>
      <c r="AQ109" s="5" t="n">
        <v>15556</v>
      </c>
      <c r="AR109" s="5" t="n">
        <v>-45039</v>
      </c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</row>
    <row r="110" customFormat="1" s="13">
      <c r="A110" s="16" t="n"/>
      <c r="B110" s="16" t="inlineStr">
        <is>
          <t>CapEx</t>
        </is>
      </c>
      <c r="C110" s="16" t="n"/>
      <c r="D110" s="16" t="n"/>
      <c r="E110" s="44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44" t="n"/>
      <c r="P110" s="16" t="n"/>
      <c r="Q110" s="16" t="n"/>
      <c r="R110" s="16" t="n"/>
      <c r="S110" s="44" t="n"/>
      <c r="T110" s="16" t="n">
        <v>-29858</v>
      </c>
      <c r="U110" s="16" t="n">
        <v>-40718</v>
      </c>
      <c r="V110" s="16" t="n"/>
      <c r="W110" s="44" t="n"/>
      <c r="X110" s="16" t="n">
        <v>-67915</v>
      </c>
      <c r="Y110" s="16" t="n">
        <v>-84722</v>
      </c>
      <c r="Z110" s="16" t="n"/>
      <c r="AA110" s="16" t="n"/>
      <c r="AB110" s="16" t="n"/>
      <c r="AC110" s="16" t="n"/>
      <c r="AD110" s="16" t="n"/>
      <c r="AE110" s="16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>
        <v>-20260</v>
      </c>
      <c r="AQ110" s="16" t="n">
        <v>-18645</v>
      </c>
      <c r="AR110" s="16" t="n">
        <v>-87862</v>
      </c>
      <c r="AS110" s="16" t="n"/>
      <c r="AT110" s="16" t="n"/>
      <c r="AU110" s="16" t="n"/>
      <c r="AV110" s="16" t="n"/>
      <c r="AW110" s="16" t="n"/>
      <c r="AX110" s="16" t="n"/>
      <c r="AY110" s="16" t="n"/>
      <c r="AZ110" s="16" t="n"/>
      <c r="BA110" s="16" t="n"/>
      <c r="BB110" s="16" t="n"/>
      <c r="BC110" s="16" t="n"/>
      <c r="BD110" s="16" t="n"/>
      <c r="BE110" s="16" t="n"/>
      <c r="BF110" s="16" t="n"/>
      <c r="BG110" s="16" t="n"/>
      <c r="BH110" s="16" t="n"/>
      <c r="BI110" s="16" t="n"/>
      <c r="BJ110" s="16" t="n"/>
      <c r="BK110" s="16" t="n"/>
      <c r="BL110" s="16" t="n"/>
      <c r="BM110" s="16" t="n"/>
      <c r="BN110" s="16" t="n"/>
      <c r="BO110" s="16" t="n"/>
      <c r="BP110" s="16" t="n"/>
      <c r="BQ110" s="16" t="n"/>
      <c r="BR110" s="16" t="n"/>
      <c r="BS110" s="16" t="n"/>
      <c r="BT110" s="16" t="n"/>
      <c r="BU110" s="16" t="n"/>
      <c r="BV110" s="16" t="n"/>
      <c r="BW110" s="16" t="n"/>
      <c r="BX110" s="16" t="n"/>
      <c r="BY110" s="16" t="n"/>
    </row>
    <row r="111" customFormat="1" s="15">
      <c r="A111" s="17" t="n"/>
      <c r="B111" s="17" t="inlineStr">
        <is>
          <t>FCF</t>
        </is>
      </c>
      <c r="C111" s="17" t="n"/>
      <c r="D111" s="17" t="n"/>
      <c r="E111" s="17">
        <f>SUM(E109:E110)</f>
        <v/>
      </c>
      <c r="F111" s="17" t="n"/>
      <c r="G111" s="17" t="n"/>
      <c r="H111" s="17" t="n"/>
      <c r="I111" s="17" t="n"/>
      <c r="J111" s="17" t="n"/>
      <c r="K111" s="17" t="n"/>
      <c r="L111" s="17">
        <f>SUM(L109:L110)</f>
        <v/>
      </c>
      <c r="M111" s="17">
        <f>SUM(M109:M110)</f>
        <v/>
      </c>
      <c r="N111" s="17">
        <f>SUM(N109:N110)</f>
        <v/>
      </c>
      <c r="O111" s="45">
        <f>SUM(O109:O110)</f>
        <v/>
      </c>
      <c r="P111" s="17">
        <f>SUM(P109:P110)</f>
        <v/>
      </c>
      <c r="Q111" s="17">
        <f>SUM(Q109:Q110)</f>
        <v/>
      </c>
      <c r="R111" s="17">
        <f>SUM(R109:R110)</f>
        <v/>
      </c>
      <c r="S111" s="45">
        <f>SUM(S109:S110)</f>
        <v/>
      </c>
      <c r="T111" s="17">
        <f>SUM(T109:T110)</f>
        <v/>
      </c>
      <c r="U111" s="17">
        <f>SUM(U109:U110)</f>
        <v/>
      </c>
      <c r="V111" s="17">
        <f>SUM(V109:V110)</f>
        <v/>
      </c>
      <c r="W111" s="45">
        <f>SUM(W109:W110)</f>
        <v/>
      </c>
      <c r="X111" s="17">
        <f>SUM(X109:X110)</f>
        <v/>
      </c>
      <c r="Y111" s="17">
        <f>SUM(Y109:Y110)</f>
        <v/>
      </c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>
        <f>SUM(AI109:AI110)</f>
        <v/>
      </c>
      <c r="AJ111" s="17">
        <f>SUM(AJ109:AJ110)</f>
        <v/>
      </c>
      <c r="AK111" s="17">
        <f>SUM(AK109:AK110)</f>
        <v/>
      </c>
      <c r="AL111" s="17">
        <f>SUM(AL109:AL110)</f>
        <v/>
      </c>
      <c r="AM111" s="17">
        <f>SUM(AM109:AM110)</f>
        <v/>
      </c>
      <c r="AN111" s="17">
        <f>SUM(AN109:AN110)</f>
        <v/>
      </c>
      <c r="AO111" s="17">
        <f>SUM(AO109:AO110)</f>
        <v/>
      </c>
      <c r="AP111" s="17">
        <f>SUM(AP109:AP110)</f>
        <v/>
      </c>
      <c r="AQ111" s="17">
        <f>SUM(AQ109:AQ110)</f>
        <v/>
      </c>
      <c r="AR111" s="17">
        <f>SUM(AR109:AR110)</f>
        <v/>
      </c>
      <c r="AS111" s="17" t="n"/>
      <c r="AT111" s="17" t="n"/>
      <c r="AU111" s="17" t="n"/>
      <c r="AV111" s="17" t="n"/>
      <c r="AW111" s="17" t="n"/>
      <c r="AX111" s="17" t="n"/>
      <c r="AY111" s="17" t="n"/>
      <c r="AZ111" s="17" t="n"/>
      <c r="BA111" s="17" t="n"/>
      <c r="BB111" s="17" t="n"/>
      <c r="BC111" s="17" t="n"/>
      <c r="BD111" s="17" t="n"/>
      <c r="BE111" s="17" t="n"/>
      <c r="BF111" s="17" t="n"/>
      <c r="BG111" s="17" t="n"/>
      <c r="BH111" s="17" t="n"/>
      <c r="BI111" s="17" t="n"/>
      <c r="BJ111" s="17" t="n"/>
      <c r="BK111" s="17" t="n"/>
      <c r="BL111" s="17" t="n"/>
      <c r="BM111" s="17" t="n"/>
      <c r="BN111" s="17" t="n"/>
      <c r="BO111" s="17" t="n"/>
      <c r="BP111" s="17" t="n"/>
      <c r="BQ111" s="17" t="n"/>
      <c r="BR111" s="17" t="n"/>
      <c r="BS111" s="17" t="n"/>
      <c r="BT111" s="17" t="n"/>
      <c r="BU111" s="17" t="n"/>
      <c r="BV111" s="17" t="n"/>
      <c r="BW111" s="17" t="n"/>
      <c r="BX111" s="17" t="n"/>
      <c r="BY111" s="17" t="n"/>
    </row>
    <row r="112">
      <c r="A112" s="5" t="n"/>
      <c r="B112" s="5" t="n"/>
      <c r="C112" s="5" t="n"/>
      <c r="D112" s="5" t="n"/>
      <c r="E112" s="43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43" t="n"/>
      <c r="P112" s="5" t="n"/>
      <c r="Q112" s="5" t="n"/>
      <c r="R112" s="5" t="n"/>
      <c r="S112" s="43" t="n"/>
      <c r="T112" s="5" t="n"/>
      <c r="U112" s="5" t="n"/>
      <c r="V112" s="5" t="n"/>
      <c r="W112" s="43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</row>
    <row r="113">
      <c r="A113" s="5" t="n"/>
      <c r="B113" s="5" t="n"/>
      <c r="C113" s="5" t="n"/>
      <c r="D113" s="5" t="n"/>
      <c r="E113" s="43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43" t="n"/>
      <c r="P113" s="5" t="n"/>
      <c r="Q113" s="5" t="n"/>
      <c r="R113" s="5" t="n"/>
      <c r="S113" s="43" t="n"/>
      <c r="T113" s="5" t="n"/>
      <c r="U113" s="5" t="n"/>
      <c r="V113" s="5" t="n"/>
      <c r="W113" s="43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</row>
    <row r="114">
      <c r="A114" s="5" t="n"/>
      <c r="B114" s="5" t="n"/>
      <c r="C114" s="5" t="n"/>
      <c r="D114" s="5" t="n"/>
      <c r="E114" s="43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43" t="n"/>
      <c r="P114" s="5" t="n"/>
      <c r="Q114" s="5" t="n"/>
      <c r="R114" s="5" t="n"/>
      <c r="S114" s="43" t="n"/>
      <c r="T114" s="5" t="n"/>
      <c r="U114" s="5" t="n"/>
      <c r="V114" s="5" t="n"/>
      <c r="W114" s="43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</row>
    <row r="115">
      <c r="A115" s="5" t="n"/>
      <c r="B115" s="5" t="n"/>
      <c r="C115" s="5" t="n"/>
      <c r="D115" s="5" t="n"/>
      <c r="E115" s="43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43" t="n"/>
      <c r="P115" s="5" t="n"/>
      <c r="Q115" s="5" t="n"/>
      <c r="R115" s="5" t="n"/>
      <c r="S115" s="43" t="n"/>
      <c r="T115" s="5" t="n"/>
      <c r="U115" s="5" t="n"/>
      <c r="V115" s="5" t="n"/>
      <c r="W115" s="43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</row>
    <row r="116">
      <c r="A116" s="5" t="n"/>
      <c r="B116" s="5" t="n"/>
      <c r="C116" s="5" t="n"/>
      <c r="D116" s="5" t="n"/>
      <c r="E116" s="43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43" t="n"/>
      <c r="P116" s="5" t="n"/>
      <c r="Q116" s="5" t="n"/>
      <c r="R116" s="5" t="n"/>
      <c r="S116" s="43" t="n"/>
      <c r="T116" s="5" t="n"/>
      <c r="U116" s="5" t="n"/>
      <c r="V116" s="5" t="n"/>
      <c r="W116" s="43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</row>
    <row r="117">
      <c r="A117" s="5" t="n"/>
      <c r="B117" s="5" t="n"/>
      <c r="C117" s="5" t="n"/>
      <c r="D117" s="5" t="n"/>
      <c r="E117" s="43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43" t="n"/>
      <c r="P117" s="5" t="n"/>
      <c r="Q117" s="5" t="n"/>
      <c r="R117" s="5" t="n"/>
      <c r="S117" s="43" t="n"/>
      <c r="T117" s="5" t="n"/>
      <c r="U117" s="5" t="n"/>
      <c r="V117" s="5" t="n"/>
      <c r="W117" s="43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</row>
    <row r="118">
      <c r="A118" s="5" t="n"/>
      <c r="B118" s="5" t="n"/>
      <c r="C118" s="5" t="n"/>
      <c r="D118" s="5" t="n"/>
      <c r="E118" s="43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43" t="n"/>
      <c r="P118" s="5" t="n"/>
      <c r="Q118" s="5" t="n"/>
      <c r="R118" s="5" t="n"/>
      <c r="S118" s="43" t="n"/>
      <c r="T118" s="5" t="n"/>
      <c r="U118" s="5" t="n"/>
      <c r="V118" s="5" t="n"/>
      <c r="W118" s="43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</row>
    <row r="119">
      <c r="A119" s="5" t="n"/>
      <c r="B119" s="5" t="n"/>
      <c r="C119" s="5" t="n"/>
      <c r="D119" s="5" t="n"/>
      <c r="E119" s="43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43" t="n"/>
      <c r="P119" s="5" t="n"/>
      <c r="Q119" s="5" t="n"/>
      <c r="R119" s="5" t="n"/>
      <c r="S119" s="43" t="n"/>
      <c r="T119" s="5" t="n"/>
      <c r="U119" s="5" t="n"/>
      <c r="V119" s="5" t="n"/>
      <c r="W119" s="43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</row>
    <row r="120">
      <c r="A120" s="5" t="n"/>
      <c r="B120" s="5" t="n"/>
      <c r="C120" s="5" t="n"/>
      <c r="D120" s="5" t="n"/>
      <c r="E120" s="43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43" t="n"/>
      <c r="P120" s="5" t="n"/>
      <c r="Q120" s="5" t="n"/>
      <c r="R120" s="5" t="n"/>
      <c r="S120" s="43" t="n"/>
      <c r="T120" s="5" t="n"/>
      <c r="U120" s="5" t="n"/>
      <c r="V120" s="5" t="n"/>
      <c r="W120" s="43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</row>
    <row r="121">
      <c r="A121" s="5" t="n"/>
      <c r="B121" s="5" t="n"/>
      <c r="C121" s="5" t="n"/>
      <c r="D121" s="5" t="n"/>
      <c r="E121" s="43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43" t="n"/>
      <c r="P121" s="5" t="n"/>
      <c r="Q121" s="5" t="n"/>
      <c r="R121" s="5" t="n"/>
      <c r="S121" s="43" t="n"/>
      <c r="T121" s="5" t="n"/>
      <c r="U121" s="5" t="n"/>
      <c r="V121" s="5" t="n"/>
      <c r="W121" s="43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</row>
    <row r="122">
      <c r="A122" s="5" t="n"/>
      <c r="B122" s="5" t="n"/>
      <c r="C122" s="5" t="n"/>
      <c r="D122" s="5" t="n"/>
      <c r="E122" s="43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43" t="n"/>
      <c r="P122" s="5" t="n"/>
      <c r="Q122" s="5" t="n"/>
      <c r="R122" s="5" t="n"/>
      <c r="S122" s="43" t="n"/>
      <c r="T122" s="5" t="n"/>
      <c r="U122" s="5" t="n"/>
      <c r="V122" s="5" t="n"/>
      <c r="W122" s="43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</row>
    <row r="123">
      <c r="A123" s="5" t="n"/>
      <c r="B123" s="5" t="n"/>
      <c r="C123" s="5" t="n"/>
      <c r="D123" s="5" t="n"/>
      <c r="E123" s="43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43" t="n"/>
      <c r="P123" s="5" t="n"/>
      <c r="Q123" s="5" t="n"/>
      <c r="R123" s="5" t="n"/>
      <c r="S123" s="43" t="n"/>
      <c r="T123" s="5" t="n"/>
      <c r="U123" s="5" t="n"/>
      <c r="V123" s="5" t="n"/>
      <c r="W123" s="43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</row>
    <row r="124">
      <c r="A124" s="5" t="n"/>
      <c r="B124" s="5" t="n"/>
      <c r="C124" s="5" t="n"/>
      <c r="D124" s="5" t="n"/>
      <c r="E124" s="43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43" t="n"/>
      <c r="P124" s="5" t="n"/>
      <c r="Q124" s="5" t="n"/>
      <c r="R124" s="5" t="n"/>
      <c r="S124" s="43" t="n"/>
      <c r="T124" s="5" t="n"/>
      <c r="U124" s="5" t="n"/>
      <c r="V124" s="5" t="n"/>
      <c r="W124" s="43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</row>
    <row r="125">
      <c r="A125" s="5" t="n"/>
      <c r="B125" s="5" t="n"/>
      <c r="C125" s="5" t="n"/>
      <c r="D125" s="5" t="n"/>
      <c r="E125" s="43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43" t="n"/>
      <c r="P125" s="5" t="n"/>
      <c r="Q125" s="5" t="n"/>
      <c r="R125" s="5" t="n"/>
      <c r="S125" s="43" t="n"/>
      <c r="T125" s="5" t="n"/>
      <c r="U125" s="5" t="n"/>
      <c r="V125" s="5" t="n"/>
      <c r="W125" s="43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</row>
    <row r="126">
      <c r="A126" s="5" t="n"/>
      <c r="B126" s="5" t="n"/>
      <c r="C126" s="5" t="n"/>
      <c r="D126" s="5" t="n"/>
      <c r="E126" s="43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43" t="n"/>
      <c r="P126" s="5" t="n"/>
      <c r="Q126" s="5" t="n"/>
      <c r="R126" s="5" t="n"/>
      <c r="S126" s="43" t="n"/>
      <c r="T126" s="5" t="n"/>
      <c r="U126" s="5" t="n"/>
      <c r="V126" s="5" t="n"/>
      <c r="W126" s="43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</row>
    <row r="127">
      <c r="A127" s="5" t="n"/>
      <c r="B127" s="5" t="n"/>
      <c r="C127" s="5" t="n"/>
      <c r="D127" s="5" t="n"/>
      <c r="E127" s="43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43" t="n"/>
      <c r="P127" s="5" t="n"/>
      <c r="Q127" s="5" t="n"/>
      <c r="R127" s="5" t="n"/>
      <c r="S127" s="43" t="n"/>
      <c r="T127" s="5" t="n"/>
      <c r="U127" s="5" t="n"/>
      <c r="V127" s="5" t="n"/>
      <c r="W127" s="43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</row>
    <row r="128">
      <c r="A128" s="5" t="n"/>
      <c r="B128" s="5" t="n"/>
      <c r="C128" s="5" t="n"/>
      <c r="D128" s="5" t="n"/>
      <c r="E128" s="43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43" t="n"/>
      <c r="P128" s="5" t="n"/>
      <c r="Q128" s="5" t="n"/>
      <c r="R128" s="5" t="n"/>
      <c r="S128" s="43" t="n"/>
      <c r="T128" s="5" t="n"/>
      <c r="U128" s="5" t="n"/>
      <c r="V128" s="5" t="n"/>
      <c r="W128" s="43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</row>
    <row r="129">
      <c r="A129" s="5" t="n"/>
      <c r="B129" s="5" t="n"/>
      <c r="C129" s="5" t="n"/>
      <c r="D129" s="5" t="n"/>
      <c r="E129" s="43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43" t="n"/>
      <c r="P129" s="5" t="n"/>
      <c r="Q129" s="5" t="n"/>
      <c r="R129" s="5" t="n"/>
      <c r="S129" s="43" t="n"/>
      <c r="T129" s="5" t="n"/>
      <c r="U129" s="5" t="n"/>
      <c r="V129" s="5" t="n"/>
      <c r="W129" s="43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</row>
    <row r="130">
      <c r="A130" s="5" t="n"/>
      <c r="B130" s="5" t="n"/>
      <c r="C130" s="5" t="n"/>
      <c r="D130" s="5" t="n"/>
      <c r="E130" s="43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43" t="n"/>
      <c r="P130" s="5" t="n"/>
      <c r="Q130" s="5" t="n"/>
      <c r="R130" s="5" t="n"/>
      <c r="S130" s="43" t="n"/>
      <c r="T130" s="5" t="n"/>
      <c r="U130" s="5" t="n"/>
      <c r="V130" s="5" t="n"/>
      <c r="W130" s="43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</row>
    <row r="131">
      <c r="A131" s="5" t="n"/>
      <c r="B131" s="5" t="n"/>
      <c r="C131" s="5" t="n"/>
      <c r="D131" s="5" t="n"/>
      <c r="E131" s="43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43" t="n"/>
      <c r="P131" s="5" t="n"/>
      <c r="Q131" s="5" t="n"/>
      <c r="R131" s="5" t="n"/>
      <c r="S131" s="43" t="n"/>
      <c r="T131" s="5" t="n"/>
      <c r="U131" s="5" t="n"/>
      <c r="V131" s="5" t="n"/>
      <c r="W131" s="43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</row>
    <row r="132">
      <c r="A132" s="5" t="n"/>
      <c r="B132" s="5" t="n"/>
      <c r="C132" s="5" t="n"/>
      <c r="D132" s="5" t="n"/>
      <c r="E132" s="43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43" t="n"/>
      <c r="P132" s="5" t="n"/>
      <c r="Q132" s="5" t="n"/>
      <c r="R132" s="5" t="n"/>
      <c r="S132" s="43" t="n"/>
      <c r="T132" s="5" t="n"/>
      <c r="U132" s="5" t="n"/>
      <c r="V132" s="5" t="n"/>
      <c r="W132" s="43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</row>
    <row r="133">
      <c r="A133" s="5" t="n"/>
      <c r="B133" s="5" t="n"/>
      <c r="C133" s="5" t="n"/>
      <c r="D133" s="5" t="n"/>
      <c r="E133" s="43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43" t="n"/>
      <c r="P133" s="5" t="n"/>
      <c r="Q133" s="5" t="n"/>
      <c r="R133" s="5" t="n"/>
      <c r="S133" s="43" t="n"/>
      <c r="T133" s="5" t="n"/>
      <c r="U133" s="5" t="n"/>
      <c r="V133" s="5" t="n"/>
      <c r="W133" s="43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</row>
    <row r="134">
      <c r="A134" s="5" t="n"/>
      <c r="B134" s="5" t="n"/>
      <c r="C134" s="5" t="n"/>
      <c r="D134" s="5" t="n"/>
      <c r="E134" s="43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43" t="n"/>
      <c r="P134" s="5" t="n"/>
      <c r="Q134" s="5" t="n"/>
      <c r="R134" s="5" t="n"/>
      <c r="S134" s="43" t="n"/>
      <c r="T134" s="5" t="n"/>
      <c r="U134" s="5" t="n"/>
      <c r="V134" s="5" t="n"/>
      <c r="W134" s="43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</row>
    <row r="135">
      <c r="A135" s="5" t="n"/>
      <c r="B135" s="5" t="n"/>
      <c r="C135" s="5" t="n"/>
      <c r="D135" s="5" t="n"/>
      <c r="E135" s="43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43" t="n"/>
      <c r="P135" s="5" t="n"/>
      <c r="Q135" s="5" t="n"/>
      <c r="R135" s="5" t="n"/>
      <c r="S135" s="43" t="n"/>
      <c r="T135" s="5" t="n"/>
      <c r="U135" s="5" t="n"/>
      <c r="V135" s="5" t="n"/>
      <c r="W135" s="43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</row>
    <row r="136">
      <c r="A136" s="5" t="n"/>
      <c r="B136" s="5" t="n"/>
      <c r="C136" s="5" t="n"/>
      <c r="D136" s="5" t="n"/>
      <c r="E136" s="43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43" t="n"/>
      <c r="P136" s="5" t="n"/>
      <c r="Q136" s="5" t="n"/>
      <c r="R136" s="5" t="n"/>
      <c r="S136" s="43" t="n"/>
      <c r="T136" s="5" t="n"/>
      <c r="U136" s="5" t="n"/>
      <c r="V136" s="5" t="n"/>
      <c r="W136" s="43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</row>
    <row r="137">
      <c r="A137" s="5" t="n"/>
      <c r="B137" s="5" t="n"/>
      <c r="C137" s="5" t="n"/>
      <c r="D137" s="5" t="n"/>
      <c r="E137" s="43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43" t="n"/>
      <c r="P137" s="5" t="n"/>
      <c r="Q137" s="5" t="n"/>
      <c r="R137" s="5" t="n"/>
      <c r="S137" s="43" t="n"/>
      <c r="T137" s="5" t="n"/>
      <c r="U137" s="5" t="n"/>
      <c r="V137" s="5" t="n"/>
      <c r="W137" s="43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</row>
    <row r="138">
      <c r="A138" s="5" t="n"/>
      <c r="B138" s="5" t="n"/>
      <c r="C138" s="5" t="n"/>
      <c r="D138" s="5" t="n"/>
      <c r="E138" s="43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43" t="n"/>
      <c r="P138" s="5" t="n"/>
      <c r="Q138" s="5" t="n"/>
      <c r="R138" s="5" t="n"/>
      <c r="S138" s="43" t="n"/>
      <c r="T138" s="5" t="n"/>
      <c r="U138" s="5" t="n"/>
      <c r="V138" s="5" t="n"/>
      <c r="W138" s="43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</row>
    <row r="139">
      <c r="A139" s="5" t="n"/>
      <c r="B139" s="5" t="n"/>
      <c r="C139" s="5" t="n"/>
      <c r="D139" s="5" t="n"/>
      <c r="E139" s="43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43" t="n"/>
      <c r="P139" s="5" t="n"/>
      <c r="Q139" s="5" t="n"/>
      <c r="R139" s="5" t="n"/>
      <c r="S139" s="43" t="n"/>
      <c r="T139" s="5" t="n"/>
      <c r="U139" s="5" t="n"/>
      <c r="V139" s="5" t="n"/>
      <c r="W139" s="43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</row>
    <row r="140">
      <c r="A140" s="5" t="n"/>
      <c r="B140" s="5" t="n"/>
      <c r="C140" s="5" t="n"/>
      <c r="D140" s="5" t="n"/>
      <c r="E140" s="43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43" t="n"/>
      <c r="P140" s="5" t="n"/>
      <c r="Q140" s="5" t="n"/>
      <c r="R140" s="5" t="n"/>
      <c r="S140" s="43" t="n"/>
      <c r="T140" s="5" t="n"/>
      <c r="U140" s="5" t="n"/>
      <c r="V140" s="5" t="n"/>
      <c r="W140" s="43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</row>
    <row r="141">
      <c r="A141" s="5" t="n"/>
      <c r="B141" s="5" t="n"/>
      <c r="C141" s="5" t="n"/>
      <c r="D141" s="5" t="n"/>
      <c r="E141" s="43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43" t="n"/>
      <c r="P141" s="5" t="n"/>
      <c r="Q141" s="5" t="n"/>
      <c r="R141" s="5" t="n"/>
      <c r="S141" s="43" t="n"/>
      <c r="T141" s="5" t="n"/>
      <c r="U141" s="5" t="n"/>
      <c r="V141" s="5" t="n"/>
      <c r="W141" s="43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</row>
    <row r="142">
      <c r="A142" s="5" t="n"/>
      <c r="B142" s="5" t="n"/>
      <c r="C142" s="5" t="n"/>
      <c r="D142" s="5" t="n"/>
      <c r="E142" s="43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43" t="n"/>
      <c r="P142" s="5" t="n"/>
      <c r="Q142" s="5" t="n"/>
      <c r="R142" s="5" t="n"/>
      <c r="S142" s="43" t="n"/>
      <c r="T142" s="5" t="n"/>
      <c r="U142" s="5" t="n"/>
      <c r="V142" s="5" t="n"/>
      <c r="W142" s="43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</row>
    <row r="143">
      <c r="A143" s="5" t="n"/>
      <c r="B143" s="5" t="n"/>
      <c r="C143" s="5" t="n"/>
      <c r="D143" s="5" t="n"/>
      <c r="E143" s="43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43" t="n"/>
      <c r="P143" s="5" t="n"/>
      <c r="Q143" s="5" t="n"/>
      <c r="R143" s="5" t="n"/>
      <c r="S143" s="43" t="n"/>
      <c r="T143" s="5" t="n"/>
      <c r="U143" s="5" t="n"/>
      <c r="V143" s="5" t="n"/>
      <c r="W143" s="43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</row>
    <row r="144">
      <c r="A144" s="5" t="n"/>
      <c r="B144" s="5" t="n"/>
      <c r="C144" s="5" t="n"/>
      <c r="D144" s="5" t="n"/>
      <c r="E144" s="43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43" t="n"/>
      <c r="P144" s="5" t="n"/>
      <c r="Q144" s="5" t="n"/>
      <c r="R144" s="5" t="n"/>
      <c r="S144" s="43" t="n"/>
      <c r="T144" s="5" t="n"/>
      <c r="U144" s="5" t="n"/>
      <c r="V144" s="5" t="n"/>
      <c r="W144" s="43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</row>
    <row r="145">
      <c r="A145" s="5" t="n"/>
      <c r="B145" s="5" t="n"/>
      <c r="C145" s="5" t="n"/>
      <c r="D145" s="5" t="n"/>
      <c r="E145" s="43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43" t="n"/>
      <c r="P145" s="5" t="n"/>
      <c r="Q145" s="5" t="n"/>
      <c r="R145" s="5" t="n"/>
      <c r="S145" s="43" t="n"/>
      <c r="T145" s="5" t="n"/>
      <c r="U145" s="5" t="n"/>
      <c r="V145" s="5" t="n"/>
      <c r="W145" s="43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</row>
    <row r="146">
      <c r="A146" s="5" t="n"/>
      <c r="B146" s="5" t="n"/>
      <c r="C146" s="5" t="n"/>
      <c r="D146" s="5" t="n"/>
      <c r="E146" s="43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43" t="n"/>
      <c r="P146" s="5" t="n"/>
      <c r="Q146" s="5" t="n"/>
      <c r="R146" s="5" t="n"/>
      <c r="S146" s="43" t="n"/>
      <c r="T146" s="5" t="n"/>
      <c r="U146" s="5" t="n"/>
      <c r="V146" s="5" t="n"/>
      <c r="W146" s="43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</row>
    <row r="147">
      <c r="A147" s="5" t="n"/>
      <c r="B147" s="5" t="n"/>
      <c r="C147" s="5" t="n"/>
      <c r="D147" s="5" t="n"/>
      <c r="E147" s="43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43" t="n"/>
      <c r="P147" s="5" t="n"/>
      <c r="Q147" s="5" t="n"/>
      <c r="R147" s="5" t="n"/>
      <c r="S147" s="43" t="n"/>
      <c r="T147" s="5" t="n"/>
      <c r="U147" s="5" t="n"/>
      <c r="V147" s="5" t="n"/>
      <c r="W147" s="43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</row>
    <row r="148">
      <c r="A148" s="5" t="n"/>
      <c r="B148" s="5" t="n"/>
      <c r="C148" s="5" t="n"/>
      <c r="D148" s="5" t="n"/>
      <c r="E148" s="43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43" t="n"/>
      <c r="P148" s="5" t="n"/>
      <c r="Q148" s="5" t="n"/>
      <c r="R148" s="5" t="n"/>
      <c r="S148" s="43" t="n"/>
      <c r="T148" s="5" t="n"/>
      <c r="U148" s="5" t="n"/>
      <c r="V148" s="5" t="n"/>
      <c r="W148" s="43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</row>
    <row r="149">
      <c r="A149" s="5" t="n"/>
      <c r="B149" s="5" t="n"/>
      <c r="C149" s="5" t="n"/>
      <c r="D149" s="5" t="n"/>
      <c r="E149" s="43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43" t="n"/>
      <c r="P149" s="5" t="n"/>
      <c r="Q149" s="5" t="n"/>
      <c r="R149" s="5" t="n"/>
      <c r="S149" s="43" t="n"/>
      <c r="T149" s="5" t="n"/>
      <c r="U149" s="5" t="n"/>
      <c r="V149" s="5" t="n"/>
      <c r="W149" s="43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</row>
    <row r="150">
      <c r="A150" s="5" t="n"/>
      <c r="B150" s="5" t="n"/>
      <c r="C150" s="5" t="n"/>
      <c r="D150" s="5" t="n"/>
      <c r="E150" s="43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43" t="n"/>
      <c r="P150" s="5" t="n"/>
      <c r="Q150" s="5" t="n"/>
      <c r="R150" s="5" t="n"/>
      <c r="S150" s="43" t="n"/>
      <c r="T150" s="5" t="n"/>
      <c r="U150" s="5" t="n"/>
      <c r="V150" s="5" t="n"/>
      <c r="W150" s="43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</row>
    <row r="151">
      <c r="A151" s="5" t="n"/>
      <c r="B151" s="5" t="n"/>
      <c r="C151" s="5" t="n"/>
      <c r="D151" s="5" t="n"/>
      <c r="E151" s="43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43" t="n"/>
      <c r="P151" s="5" t="n"/>
      <c r="Q151" s="5" t="n"/>
      <c r="R151" s="5" t="n"/>
      <c r="S151" s="43" t="n"/>
      <c r="T151" s="5" t="n"/>
      <c r="U151" s="5" t="n"/>
      <c r="V151" s="5" t="n"/>
      <c r="W151" s="43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</row>
    <row r="152">
      <c r="A152" s="5" t="n"/>
      <c r="B152" s="5" t="n"/>
      <c r="C152" s="5" t="n"/>
      <c r="D152" s="5" t="n"/>
      <c r="E152" s="43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43" t="n"/>
      <c r="P152" s="5" t="n"/>
      <c r="Q152" s="5" t="n"/>
      <c r="R152" s="5" t="n"/>
      <c r="S152" s="43" t="n"/>
      <c r="T152" s="5" t="n"/>
      <c r="U152" s="5" t="n"/>
      <c r="V152" s="5" t="n"/>
      <c r="W152" s="43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</row>
    <row r="153">
      <c r="A153" s="5" t="n"/>
      <c r="B153" s="5" t="n"/>
      <c r="C153" s="5" t="n"/>
      <c r="D153" s="5" t="n"/>
      <c r="E153" s="43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43" t="n"/>
      <c r="P153" s="5" t="n"/>
      <c r="Q153" s="5" t="n"/>
      <c r="R153" s="5" t="n"/>
      <c r="S153" s="43" t="n"/>
      <c r="T153" s="5" t="n"/>
      <c r="U153" s="5" t="n"/>
      <c r="V153" s="5" t="n"/>
      <c r="W153" s="43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</row>
    <row r="154">
      <c r="A154" s="5" t="n"/>
      <c r="B154" s="5" t="n"/>
      <c r="C154" s="5" t="n"/>
      <c r="D154" s="5" t="n"/>
      <c r="E154" s="43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43" t="n"/>
      <c r="P154" s="5" t="n"/>
      <c r="Q154" s="5" t="n"/>
      <c r="R154" s="5" t="n"/>
      <c r="S154" s="43" t="n"/>
      <c r="T154" s="5" t="n"/>
      <c r="U154" s="5" t="n"/>
      <c r="V154" s="5" t="n"/>
      <c r="W154" s="43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</row>
    <row r="155">
      <c r="A155" s="5" t="n"/>
      <c r="B155" s="5" t="n"/>
      <c r="C155" s="5" t="n"/>
      <c r="D155" s="5" t="n"/>
      <c r="E155" s="43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43" t="n"/>
      <c r="P155" s="5" t="n"/>
      <c r="Q155" s="5" t="n"/>
      <c r="R155" s="5" t="n"/>
      <c r="S155" s="43" t="n"/>
      <c r="T155" s="5" t="n"/>
      <c r="U155" s="5" t="n"/>
      <c r="V155" s="5" t="n"/>
      <c r="W155" s="43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</row>
    <row r="156">
      <c r="A156" s="5" t="n"/>
      <c r="B156" s="5" t="n"/>
      <c r="C156" s="5" t="n"/>
      <c r="D156" s="5" t="n"/>
      <c r="E156" s="43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43" t="n"/>
      <c r="P156" s="5" t="n"/>
      <c r="Q156" s="5" t="n"/>
      <c r="R156" s="5" t="n"/>
      <c r="S156" s="43" t="n"/>
      <c r="T156" s="5" t="n"/>
      <c r="U156" s="5" t="n"/>
      <c r="V156" s="5" t="n"/>
      <c r="W156" s="43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</row>
    <row r="157">
      <c r="A157" s="5" t="n"/>
      <c r="B157" s="5" t="n"/>
      <c r="C157" s="5" t="n"/>
      <c r="D157" s="5" t="n"/>
      <c r="E157" s="43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43" t="n"/>
      <c r="P157" s="5" t="n"/>
      <c r="Q157" s="5" t="n"/>
      <c r="R157" s="5" t="n"/>
      <c r="S157" s="43" t="n"/>
      <c r="T157" s="5" t="n"/>
      <c r="U157" s="5" t="n"/>
      <c r="V157" s="5" t="n"/>
      <c r="W157" s="43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</row>
    <row r="158">
      <c r="A158" s="5" t="n"/>
      <c r="B158" s="5" t="n"/>
      <c r="C158" s="5" t="n"/>
      <c r="D158" s="5" t="n"/>
      <c r="E158" s="43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43" t="n"/>
      <c r="P158" s="5" t="n"/>
      <c r="Q158" s="5" t="n"/>
      <c r="R158" s="5" t="n"/>
      <c r="S158" s="43" t="n"/>
      <c r="T158" s="5" t="n"/>
      <c r="U158" s="5" t="n"/>
      <c r="V158" s="5" t="n"/>
      <c r="W158" s="43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</row>
    <row r="159">
      <c r="A159" s="5" t="n"/>
      <c r="B159" s="5" t="n"/>
      <c r="C159" s="5" t="n"/>
      <c r="D159" s="5" t="n"/>
      <c r="E159" s="43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43" t="n"/>
      <c r="P159" s="5" t="n"/>
      <c r="Q159" s="5" t="n"/>
      <c r="R159" s="5" t="n"/>
      <c r="S159" s="43" t="n"/>
      <c r="T159" s="5" t="n"/>
      <c r="U159" s="5" t="n"/>
      <c r="V159" s="5" t="n"/>
      <c r="W159" s="43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</row>
    <row r="160">
      <c r="A160" s="5" t="n"/>
      <c r="B160" s="5" t="n"/>
      <c r="C160" s="5" t="n"/>
      <c r="D160" s="5" t="n"/>
      <c r="E160" s="43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43" t="n"/>
      <c r="P160" s="5" t="n"/>
      <c r="Q160" s="5" t="n"/>
      <c r="R160" s="5" t="n"/>
      <c r="S160" s="43" t="n"/>
      <c r="T160" s="5" t="n"/>
      <c r="U160" s="5" t="n"/>
      <c r="V160" s="5" t="n"/>
      <c r="W160" s="43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</row>
    <row r="161">
      <c r="A161" s="5" t="n"/>
      <c r="B161" s="5" t="n"/>
      <c r="C161" s="5" t="n"/>
      <c r="D161" s="5" t="n"/>
      <c r="E161" s="43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43" t="n"/>
      <c r="P161" s="5" t="n"/>
      <c r="Q161" s="5" t="n"/>
      <c r="R161" s="5" t="n"/>
      <c r="S161" s="43" t="n"/>
      <c r="T161" s="5" t="n"/>
      <c r="U161" s="5" t="n"/>
      <c r="V161" s="5" t="n"/>
      <c r="W161" s="43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</row>
    <row r="162">
      <c r="A162" s="5" t="n"/>
      <c r="B162" s="5" t="n"/>
      <c r="C162" s="5" t="n"/>
      <c r="D162" s="5" t="n"/>
      <c r="E162" s="43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43" t="n"/>
      <c r="P162" s="5" t="n"/>
      <c r="Q162" s="5" t="n"/>
      <c r="R162" s="5" t="n"/>
      <c r="S162" s="43" t="n"/>
      <c r="T162" s="5" t="n"/>
      <c r="U162" s="5" t="n"/>
      <c r="V162" s="5" t="n"/>
      <c r="W162" s="43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</row>
    <row r="163">
      <c r="A163" s="5" t="n"/>
      <c r="B163" s="5" t="n"/>
      <c r="C163" s="5" t="n"/>
      <c r="D163" s="5" t="n"/>
      <c r="E163" s="43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43" t="n"/>
      <c r="P163" s="5" t="n"/>
      <c r="Q163" s="5" t="n"/>
      <c r="R163" s="5" t="n"/>
      <c r="S163" s="43" t="n"/>
      <c r="T163" s="5" t="n"/>
      <c r="U163" s="5" t="n"/>
      <c r="V163" s="5" t="n"/>
      <c r="W163" s="43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</row>
    <row r="164">
      <c r="A164" s="5" t="n"/>
      <c r="B164" s="5" t="n"/>
      <c r="C164" s="5" t="n"/>
      <c r="D164" s="5" t="n"/>
      <c r="E164" s="43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43" t="n"/>
      <c r="P164" s="5" t="n"/>
      <c r="Q164" s="5" t="n"/>
      <c r="R164" s="5" t="n"/>
      <c r="S164" s="43" t="n"/>
      <c r="T164" s="5" t="n"/>
      <c r="U164" s="5" t="n"/>
      <c r="V164" s="5" t="n"/>
      <c r="W164" s="43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</row>
    <row r="165">
      <c r="A165" s="5" t="n"/>
      <c r="B165" s="5" t="n"/>
      <c r="C165" s="5" t="n"/>
      <c r="D165" s="5" t="n"/>
      <c r="E165" s="43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43" t="n"/>
      <c r="P165" s="5" t="n"/>
      <c r="Q165" s="5" t="n"/>
      <c r="R165" s="5" t="n"/>
      <c r="S165" s="43" t="n"/>
      <c r="T165" s="5" t="n"/>
      <c r="U165" s="5" t="n"/>
      <c r="V165" s="5" t="n"/>
      <c r="W165" s="43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</row>
    <row r="166">
      <c r="A166" s="5" t="n"/>
      <c r="B166" s="5" t="n"/>
      <c r="C166" s="5" t="n"/>
      <c r="D166" s="5" t="n"/>
      <c r="E166" s="43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43" t="n"/>
      <c r="P166" s="5" t="n"/>
      <c r="Q166" s="5" t="n"/>
      <c r="R166" s="5" t="n"/>
      <c r="S166" s="43" t="n"/>
      <c r="T166" s="5" t="n"/>
      <c r="U166" s="5" t="n"/>
      <c r="V166" s="5" t="n"/>
      <c r="W166" s="43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</row>
    <row r="167">
      <c r="A167" s="5" t="n"/>
      <c r="B167" s="5" t="n"/>
      <c r="C167" s="5" t="n"/>
      <c r="D167" s="5" t="n"/>
      <c r="E167" s="43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43" t="n"/>
      <c r="P167" s="5" t="n"/>
      <c r="Q167" s="5" t="n"/>
      <c r="R167" s="5" t="n"/>
      <c r="S167" s="43" t="n"/>
      <c r="T167" s="5" t="n"/>
      <c r="U167" s="5" t="n"/>
      <c r="V167" s="5" t="n"/>
      <c r="W167" s="43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</row>
    <row r="168">
      <c r="A168" s="5" t="n"/>
      <c r="B168" s="5" t="n"/>
      <c r="C168" s="5" t="n"/>
      <c r="D168" s="5" t="n"/>
      <c r="E168" s="43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43" t="n"/>
      <c r="P168" s="5" t="n"/>
      <c r="Q168" s="5" t="n"/>
      <c r="R168" s="5" t="n"/>
      <c r="S168" s="43" t="n"/>
      <c r="T168" s="5" t="n"/>
      <c r="U168" s="5" t="n"/>
      <c r="V168" s="5" t="n"/>
      <c r="W168" s="43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</row>
    <row r="169">
      <c r="A169" s="5" t="n"/>
      <c r="B169" s="5" t="n"/>
      <c r="C169" s="5" t="n"/>
      <c r="D169" s="5" t="n"/>
      <c r="E169" s="43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43" t="n"/>
      <c r="P169" s="5" t="n"/>
      <c r="Q169" s="5" t="n"/>
      <c r="R169" s="5" t="n"/>
      <c r="S169" s="43" t="n"/>
      <c r="T169" s="5" t="n"/>
      <c r="U169" s="5" t="n"/>
      <c r="V169" s="5" t="n"/>
      <c r="W169" s="43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</row>
    <row r="170">
      <c r="A170" s="5" t="n"/>
      <c r="B170" s="5" t="n"/>
      <c r="C170" s="5" t="n"/>
      <c r="D170" s="5" t="n"/>
      <c r="E170" s="43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43" t="n"/>
      <c r="P170" s="5" t="n"/>
      <c r="Q170" s="5" t="n"/>
      <c r="R170" s="5" t="n"/>
      <c r="S170" s="43" t="n"/>
      <c r="T170" s="5" t="n"/>
      <c r="U170" s="5" t="n"/>
      <c r="V170" s="5" t="n"/>
      <c r="W170" s="43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</row>
    <row r="171">
      <c r="A171" s="5" t="n"/>
      <c r="B171" s="5" t="n"/>
      <c r="C171" s="5" t="n"/>
      <c r="D171" s="5" t="n"/>
      <c r="E171" s="43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43" t="n"/>
      <c r="P171" s="5" t="n"/>
      <c r="Q171" s="5" t="n"/>
      <c r="R171" s="5" t="n"/>
      <c r="S171" s="43" t="n"/>
      <c r="T171" s="5" t="n"/>
      <c r="U171" s="5" t="n"/>
      <c r="V171" s="5" t="n"/>
      <c r="W171" s="43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</row>
    <row r="172">
      <c r="A172" s="5" t="n"/>
      <c r="B172" s="5" t="n"/>
      <c r="C172" s="5" t="n"/>
      <c r="D172" s="5" t="n"/>
      <c r="E172" s="43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43" t="n"/>
      <c r="P172" s="5" t="n"/>
      <c r="Q172" s="5" t="n"/>
      <c r="R172" s="5" t="n"/>
      <c r="S172" s="43" t="n"/>
      <c r="T172" s="5" t="n"/>
      <c r="U172" s="5" t="n"/>
      <c r="V172" s="5" t="n"/>
      <c r="W172" s="43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</row>
    <row r="173">
      <c r="A173" s="5" t="n"/>
      <c r="B173" s="5" t="n"/>
      <c r="C173" s="5" t="n"/>
      <c r="D173" s="5" t="n"/>
      <c r="E173" s="43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43" t="n"/>
      <c r="P173" s="5" t="n"/>
      <c r="Q173" s="5" t="n"/>
      <c r="R173" s="5" t="n"/>
      <c r="S173" s="43" t="n"/>
      <c r="T173" s="5" t="n"/>
      <c r="U173" s="5" t="n"/>
      <c r="V173" s="5" t="n"/>
      <c r="W173" s="43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</row>
    <row r="174">
      <c r="A174" s="5" t="n"/>
      <c r="B174" s="5" t="n"/>
      <c r="C174" s="5" t="n"/>
      <c r="D174" s="5" t="n"/>
      <c r="E174" s="43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43" t="n"/>
      <c r="P174" s="5" t="n"/>
      <c r="Q174" s="5" t="n"/>
      <c r="R174" s="5" t="n"/>
      <c r="S174" s="43" t="n"/>
      <c r="T174" s="5" t="n"/>
      <c r="U174" s="5" t="n"/>
      <c r="V174" s="5" t="n"/>
      <c r="W174" s="43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</row>
    <row r="175">
      <c r="A175" s="5" t="n"/>
      <c r="B175" s="5" t="n"/>
      <c r="C175" s="5" t="n"/>
      <c r="D175" s="5" t="n"/>
      <c r="E175" s="43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43" t="n"/>
      <c r="P175" s="5" t="n"/>
      <c r="Q175" s="5" t="n"/>
      <c r="R175" s="5" t="n"/>
      <c r="S175" s="43" t="n"/>
      <c r="T175" s="5" t="n"/>
      <c r="U175" s="5" t="n"/>
      <c r="V175" s="5" t="n"/>
      <c r="W175" s="43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</row>
    <row r="176">
      <c r="A176" s="5" t="n"/>
      <c r="B176" s="5" t="n"/>
      <c r="C176" s="5" t="n"/>
      <c r="D176" s="5" t="n"/>
      <c r="E176" s="43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43" t="n"/>
      <c r="P176" s="5" t="n"/>
      <c r="Q176" s="5" t="n"/>
      <c r="R176" s="5" t="n"/>
      <c r="S176" s="43" t="n"/>
      <c r="T176" s="5" t="n"/>
      <c r="U176" s="5" t="n"/>
      <c r="V176" s="5" t="n"/>
      <c r="W176" s="43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</row>
    <row r="177">
      <c r="A177" s="5" t="n"/>
      <c r="B177" s="5" t="n"/>
      <c r="C177" s="5" t="n"/>
      <c r="D177" s="5" t="n"/>
      <c r="E177" s="43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43" t="n"/>
      <c r="P177" s="5" t="n"/>
      <c r="Q177" s="5" t="n"/>
      <c r="R177" s="5" t="n"/>
      <c r="S177" s="43" t="n"/>
      <c r="T177" s="5" t="n"/>
      <c r="U177" s="5" t="n"/>
      <c r="V177" s="5" t="n"/>
      <c r="W177" s="43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</row>
    <row r="178">
      <c r="A178" s="5" t="n"/>
      <c r="B178" s="5" t="n"/>
      <c r="C178" s="5" t="n"/>
      <c r="D178" s="5" t="n"/>
      <c r="E178" s="43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43" t="n"/>
      <c r="P178" s="5" t="n"/>
      <c r="Q178" s="5" t="n"/>
      <c r="R178" s="5" t="n"/>
      <c r="S178" s="43" t="n"/>
      <c r="T178" s="5" t="n"/>
      <c r="U178" s="5" t="n"/>
      <c r="V178" s="5" t="n"/>
      <c r="W178" s="43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</row>
    <row r="179">
      <c r="A179" s="5" t="n"/>
      <c r="B179" s="5" t="n"/>
      <c r="C179" s="5" t="n"/>
      <c r="D179" s="5" t="n"/>
      <c r="E179" s="43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43" t="n"/>
      <c r="P179" s="5" t="n"/>
      <c r="Q179" s="5" t="n"/>
      <c r="R179" s="5" t="n"/>
      <c r="S179" s="43" t="n"/>
      <c r="T179" s="5" t="n"/>
      <c r="U179" s="5" t="n"/>
      <c r="V179" s="5" t="n"/>
      <c r="W179" s="43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- -</t>
        </is>
      </c>
      <c r="L2" t="inlineStr">
        <is>
          <t>- -</t>
        </is>
      </c>
      <c r="M2" t="inlineStr">
        <is>
          <t>- -</t>
        </is>
      </c>
      <c r="N2" t="inlineStr">
        <is>
          <t>- -</t>
        </is>
      </c>
      <c r="O2" t="inlineStr">
        <is>
          <t>0.25</t>
        </is>
      </c>
      <c r="P2" t="inlineStr">
        <is>
          <t>1.09</t>
        </is>
      </c>
      <c r="Q2" t="inlineStr">
        <is>
          <t>0.82</t>
        </is>
      </c>
      <c r="R2" t="inlineStr">
        <is>
          <t>0.69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(0.24)</t>
        </is>
      </c>
      <c r="P3" t="inlineStr">
        <is>
          <t>(0.50)</t>
        </is>
      </c>
      <c r="Q3" t="inlineStr">
        <is>
          <t>(1.16)</t>
        </is>
      </c>
      <c r="R3" t="inlineStr">
        <is>
          <t>(0.58)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(0.02)</t>
        </is>
      </c>
      <c r="P4" t="inlineStr">
        <is>
          <t>(0.03)</t>
        </is>
      </c>
      <c r="Q4" t="inlineStr">
        <is>
          <t>(0.71)</t>
        </is>
      </c>
      <c r="R4" t="inlineStr">
        <is>
          <t>(0.70)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0.07</t>
        </is>
      </c>
      <c r="P6" t="inlineStr">
        <is>
          <t>0.19</t>
        </is>
      </c>
      <c r="Q6" t="inlineStr">
        <is>
          <t>0.47</t>
        </is>
      </c>
      <c r="R6" t="inlineStr">
        <is>
          <t>0.44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0.00</t>
        </is>
      </c>
      <c r="O7" t="inlineStr">
        <is>
          <t>0.93</t>
        </is>
      </c>
      <c r="P7" t="inlineStr">
        <is>
          <t>(3.88)</t>
        </is>
      </c>
      <c r="Q7" t="inlineStr">
        <is>
          <t>3.69</t>
        </is>
      </c>
      <c r="R7" t="inlineStr">
        <is>
          <t>2.17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8</t>
        </is>
      </c>
      <c r="O8" t="inlineStr">
        <is>
          <t>301</t>
        </is>
      </c>
      <c r="P8" t="inlineStr">
        <is>
          <t>99</t>
        </is>
      </c>
      <c r="Q8" t="inlineStr">
        <is>
          <t>186</t>
        </is>
      </c>
      <c r="R8" t="inlineStr">
        <is>
          <t>301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(41.2)</t>
        </is>
      </c>
      <c r="P9" t="inlineStr">
        <is>
          <t>(21.4)</t>
        </is>
      </c>
      <c r="Q9" t="inlineStr">
        <is>
          <t>(10.2)</t>
        </is>
      </c>
      <c r="R9" t="inlineStr">
        <is>
          <t>(1.5)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(1.7)</t>
        </is>
      </c>
      <c r="P10" t="inlineStr">
        <is>
          <t>(0.6)</t>
        </is>
      </c>
      <c r="Q10" t="inlineStr">
        <is>
          <t>(0.3)</t>
        </is>
      </c>
      <c r="R10" t="inlineStr">
        <is>
          <t>(0.1)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76</t>
        </is>
      </c>
      <c r="P12" t="inlineStr">
        <is>
          <t>108</t>
        </is>
      </c>
      <c r="Q12" t="inlineStr">
        <is>
          <t>152</t>
        </is>
      </c>
      <c r="R12" t="inlineStr">
        <is>
          <t>206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(70.5)%</t>
        </is>
      </c>
      <c r="P13" t="inlineStr">
        <is>
          <t>(27.1)%</t>
        </is>
      </c>
      <c r="Q13" t="inlineStr">
        <is>
          <t>(127.7)%</t>
        </is>
      </c>
      <c r="R13" t="inlineStr">
        <is>
          <t>(88.8)%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15</t>
        </is>
      </c>
      <c r="P14" t="inlineStr">
        <is>
          <t>17</t>
        </is>
      </c>
      <c r="Q14" t="inlineStr">
        <is>
          <t>21</t>
        </is>
      </c>
      <c r="R14" t="inlineStr">
        <is>
          <t>21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(73)</t>
        </is>
      </c>
      <c r="P15" t="inlineStr">
        <is>
          <t>(50)</t>
        </is>
      </c>
      <c r="Q15" t="inlineStr">
        <is>
          <t>(216)</t>
        </is>
      </c>
      <c r="R15" t="inlineStr">
        <is>
          <t>(171)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(0.3)%</t>
        </is>
      </c>
      <c r="P16" t="inlineStr">
        <is>
          <t>(0.0)%</t>
        </is>
      </c>
      <c r="Q16" t="inlineStr">
        <is>
          <t>- -</t>
        </is>
      </c>
      <c r="R16" t="inlineStr">
        <is>
          <t>0.2%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(95.0)%</t>
        </is>
      </c>
      <c r="P17" t="inlineStr">
        <is>
          <t>(46.1)%</t>
        </is>
      </c>
      <c r="Q17" t="inlineStr">
        <is>
          <t>(142.1)%</t>
        </is>
      </c>
      <c r="R17" t="inlineStr">
        <is>
          <t>(88.1)%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- -</t>
        </is>
      </c>
      <c r="M18" t="inlineStr">
        <is>
          <t>- -</t>
        </is>
      </c>
      <c r="N18" t="inlineStr">
        <is>
          <t>(0)</t>
        </is>
      </c>
      <c r="O18" t="inlineStr">
        <is>
          <t>0</t>
        </is>
      </c>
      <c r="P18" t="inlineStr">
        <is>
          <t>6</t>
        </is>
      </c>
      <c r="Q18" t="inlineStr">
        <is>
          <t>531</t>
        </is>
      </c>
      <c r="R18" t="inlineStr">
        <is>
          <t>336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73</t>
        </is>
      </c>
      <c r="Q19" t="inlineStr">
        <is>
          <t>73</t>
        </is>
      </c>
      <c r="R19" t="inlineStr">
        <is>
          <t>51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0</t>
        </is>
      </c>
      <c r="O20" t="inlineStr">
        <is>
          <t>280</t>
        </is>
      </c>
      <c r="P20" t="inlineStr">
        <is>
          <t>(385)</t>
        </is>
      </c>
      <c r="Q20" t="inlineStr">
        <is>
          <t>687</t>
        </is>
      </c>
      <c r="R20" t="inlineStr">
        <is>
          <t>616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(23.6)%</t>
        </is>
      </c>
      <c r="P21" t="inlineStr">
        <is>
          <t>(33.7)%</t>
        </is>
      </c>
      <c r="Q21" t="inlineStr">
        <is>
          <t>(25.7)%</t>
        </is>
      </c>
      <c r="R21" t="inlineStr">
        <is>
          <t>(22.7)%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(23.5)%</t>
        </is>
      </c>
      <c r="P22" t="inlineStr">
        <is>
          <t>(14.0)%</t>
        </is>
      </c>
      <c r="Q22" t="inlineStr">
        <is>
          <t>(21.2)%</t>
        </is>
      </c>
      <c r="R22" t="inlineStr">
        <is>
          <t>(17.3)%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- -</t>
        </is>
      </c>
      <c r="O23" t="inlineStr">
        <is>
          <t>(25.9)%</t>
        </is>
      </c>
      <c r="P23" t="inlineStr">
        <is>
          <t>12.9%</t>
        </is>
      </c>
      <c r="Q23" t="inlineStr">
        <is>
          <t>(31.5)%</t>
        </is>
      </c>
      <c r="R23" t="inlineStr">
        <is>
          <t>(27.8)%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- -</t>
        </is>
      </c>
      <c r="L24" t="inlineStr">
        <is>
          <t>- -</t>
        </is>
      </c>
      <c r="M24" t="inlineStr">
        <is>
          <t>- -</t>
        </is>
      </c>
      <c r="N24" t="inlineStr">
        <is>
          <t>- -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Revenue</t>
        </is>
      </c>
      <c r="B2" t="inlineStr">
        <is>
          <t>- -</t>
        </is>
      </c>
      <c r="C2" t="inlineStr">
        <is>
          <t>76</t>
        </is>
      </c>
      <c r="D2" t="inlineStr">
        <is>
          <t>108</t>
        </is>
      </c>
      <c r="E2" t="inlineStr">
        <is>
          <t>152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77</t>
        </is>
      </c>
      <c r="D3" t="inlineStr">
        <is>
          <t>90</t>
        </is>
      </c>
      <c r="E3" t="inlineStr">
        <is>
          <t>195</t>
        </is>
      </c>
    </row>
    <row r="4">
      <c r="A4" s="1" t="inlineStr">
        <is>
          <t>Gross Profit</t>
        </is>
      </c>
      <c r="B4" t="inlineStr">
        <is>
          <t>- -</t>
        </is>
      </c>
      <c r="C4" t="inlineStr">
        <is>
          <t>(0)</t>
        </is>
      </c>
      <c r="D4" t="inlineStr">
        <is>
          <t>17</t>
        </is>
      </c>
      <c r="E4" t="inlineStr">
        <is>
          <t>(43)</t>
        </is>
      </c>
    </row>
    <row r="5">
      <c r="A5" s="1" t="inlineStr">
        <is>
          <t>Gross Profit Ratio</t>
        </is>
      </c>
      <c r="B5" t="inlineStr">
        <is>
          <t>- -</t>
        </is>
      </c>
      <c r="C5" t="inlineStr">
        <is>
          <t>(0.30)%</t>
        </is>
      </c>
      <c r="D5" t="inlineStr">
        <is>
          <t>15.94%</t>
        </is>
      </c>
      <c r="E5" t="inlineStr">
        <is>
          <t>(28.12)%</t>
        </is>
      </c>
    </row>
    <row r="6">
      <c r="A6" s="1" t="inlineStr">
        <is>
          <t>Operating Expenses</t>
        </is>
      </c>
      <c r="B6" t="inlineStr">
        <is>
          <t>- -</t>
        </is>
      </c>
      <c r="C6" t="inlineStr">
        <is>
          <t>54</t>
        </is>
      </c>
      <c r="D6" t="inlineStr">
        <is>
          <t>46</t>
        </is>
      </c>
      <c r="E6" t="inlineStr">
        <is>
          <t>151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26</t>
        </is>
      </c>
      <c r="D7" t="inlineStr">
        <is>
          <t>17</t>
        </is>
      </c>
      <c r="E7" t="inlineStr">
        <is>
          <t>34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31</t>
        </is>
      </c>
      <c r="D8" t="inlineStr">
        <is>
          <t>33</t>
        </is>
      </c>
      <c r="E8" t="inlineStr">
        <is>
          <t>123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15</t>
        </is>
      </c>
      <c r="D9" t="inlineStr">
        <is>
          <t>19</t>
        </is>
      </c>
      <c r="E9" t="inlineStr">
        <is>
          <t>102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16</t>
        </is>
      </c>
      <c r="D10" t="inlineStr">
        <is>
          <t>14</t>
        </is>
      </c>
      <c r="E10" t="inlineStr">
        <is>
          <t>21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(3)</t>
        </is>
      </c>
      <c r="D11" t="inlineStr">
        <is>
          <t>(3)</t>
        </is>
      </c>
      <c r="E11" t="inlineStr">
        <is>
          <t>(6)</t>
        </is>
      </c>
    </row>
    <row r="12">
      <c r="A12" s="1" t="inlineStr">
        <is>
          <t>COGS and Expenses</t>
        </is>
      </c>
      <c r="B12" t="inlineStr">
        <is>
          <t>- -</t>
        </is>
      </c>
      <c r="C12" t="inlineStr">
        <is>
          <t>130</t>
        </is>
      </c>
      <c r="D12" t="inlineStr">
        <is>
          <t>137</t>
        </is>
      </c>
      <c r="E12" t="inlineStr">
        <is>
          <t>346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6</t>
        </is>
      </c>
      <c r="D14" t="inlineStr">
        <is>
          <t>6</t>
        </is>
      </c>
      <c r="E14" t="inlineStr">
        <is>
          <t>5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15</t>
        </is>
      </c>
      <c r="D15" t="inlineStr">
        <is>
          <t>17</t>
        </is>
      </c>
      <c r="E15" t="inlineStr">
        <is>
          <t>21</t>
        </is>
      </c>
    </row>
    <row r="16">
      <c r="A16" s="1" t="inlineStr">
        <is>
          <t>EBITDA</t>
        </is>
      </c>
      <c r="B16" t="inlineStr">
        <is>
          <t>- -</t>
        </is>
      </c>
      <c r="C16" t="inlineStr">
        <is>
          <t>(51)</t>
        </is>
      </c>
      <c r="D16" t="inlineStr">
        <is>
          <t>(27)</t>
        </is>
      </c>
      <c r="E16" t="inlineStr">
        <is>
          <t>(190)</t>
        </is>
      </c>
    </row>
    <row r="17">
      <c r="A17" s="1" t="inlineStr">
        <is>
          <t>EBITDA ratio</t>
        </is>
      </c>
      <c r="B17" t="inlineStr">
        <is>
          <t>- -</t>
        </is>
      </c>
      <c r="C17" t="inlineStr">
        <is>
          <t>(66.28)%</t>
        </is>
      </c>
      <c r="D17" t="inlineStr">
        <is>
          <t>(25.13)%</t>
        </is>
      </c>
      <c r="E17" t="inlineStr">
        <is>
          <t>(124.94)%</t>
        </is>
      </c>
    </row>
    <row r="18">
      <c r="A18" s="1" t="inlineStr">
        <is>
          <t>Operating Income</t>
        </is>
      </c>
      <c r="B18" t="inlineStr">
        <is>
          <t>- -</t>
        </is>
      </c>
      <c r="C18" t="inlineStr">
        <is>
          <t>(54)</t>
        </is>
      </c>
      <c r="D18" t="inlineStr">
        <is>
          <t>(29)</t>
        </is>
      </c>
      <c r="E18" t="inlineStr">
        <is>
          <t>(194)</t>
        </is>
      </c>
    </row>
    <row r="19">
      <c r="A19" s="1" t="inlineStr">
        <is>
          <t>Operating Income ratio</t>
        </is>
      </c>
      <c r="B19" t="inlineStr">
        <is>
          <t>- -</t>
        </is>
      </c>
      <c r="C19" t="inlineStr">
        <is>
          <t>(70.47)%</t>
        </is>
      </c>
      <c r="D19" t="inlineStr">
        <is>
          <t>(27.07)%</t>
        </is>
      </c>
      <c r="E19" t="inlineStr">
        <is>
          <t>(127.69)%</t>
        </is>
      </c>
    </row>
    <row r="20">
      <c r="A20" s="1" t="inlineStr">
        <is>
          <t>Total Other Income Exp.(Gains)</t>
        </is>
      </c>
      <c r="B20" t="inlineStr">
        <is>
          <t>- -</t>
        </is>
      </c>
      <c r="C20" t="inlineStr">
        <is>
          <t>(6)</t>
        </is>
      </c>
      <c r="D20" t="inlineStr">
        <is>
          <t>(5)</t>
        </is>
      </c>
      <c r="E20" t="inlineStr">
        <is>
          <t>(12)</t>
        </is>
      </c>
    </row>
    <row r="21">
      <c r="A21" s="1" t="inlineStr">
        <is>
          <t>Income Before Tax</t>
        </is>
      </c>
      <c r="B21" t="inlineStr">
        <is>
          <t>- -</t>
        </is>
      </c>
      <c r="C21" t="inlineStr">
        <is>
          <t>(59)</t>
        </is>
      </c>
      <c r="D21" t="inlineStr">
        <is>
          <t>(34)</t>
        </is>
      </c>
      <c r="E21" t="inlineStr">
        <is>
          <t>(206)</t>
        </is>
      </c>
    </row>
    <row r="22">
      <c r="A22" s="1" t="inlineStr">
        <is>
          <t>Income Before Tax ratio</t>
        </is>
      </c>
      <c r="B22" t="inlineStr">
        <is>
          <t>- -</t>
        </is>
      </c>
      <c r="C22" t="inlineStr">
        <is>
          <t>(77.81)%</t>
        </is>
      </c>
      <c r="D22" t="inlineStr">
        <is>
          <t>(31.27)%</t>
        </is>
      </c>
      <c r="E22" t="inlineStr">
        <is>
          <t>(135.87)%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0</t>
        </is>
      </c>
      <c r="D23" t="inlineStr">
        <is>
          <t>0</t>
        </is>
      </c>
      <c r="E23" t="inlineStr">
        <is>
          <t>- -</t>
        </is>
      </c>
    </row>
    <row r="24">
      <c r="A24" s="1" t="inlineStr">
        <is>
          <t>Net Income</t>
        </is>
      </c>
      <c r="B24" t="inlineStr">
        <is>
          <t>- -</t>
        </is>
      </c>
      <c r="C24" t="inlineStr">
        <is>
          <t>(73)</t>
        </is>
      </c>
      <c r="D24" t="inlineStr">
        <is>
          <t>(50)</t>
        </is>
      </c>
      <c r="E24" t="inlineStr">
        <is>
          <t>(216)</t>
        </is>
      </c>
    </row>
    <row r="25">
      <c r="A25" s="1" t="inlineStr">
        <is>
          <t>Net Income Ratio</t>
        </is>
      </c>
      <c r="B25" t="inlineStr">
        <is>
          <t>- -</t>
        </is>
      </c>
      <c r="C25" t="inlineStr">
        <is>
          <t>(94.97)%</t>
        </is>
      </c>
      <c r="D25" t="inlineStr">
        <is>
          <t>(46.09)%</t>
        </is>
      </c>
      <c r="E25" t="inlineStr">
        <is>
          <t>(142.13)%</t>
        </is>
      </c>
    </row>
    <row r="26">
      <c r="A26" s="1" t="inlineStr">
        <is>
          <t>EPS</t>
        </is>
      </c>
      <c r="B26" t="inlineStr">
        <is>
          <t>- -</t>
        </is>
      </c>
      <c r="C26" t="inlineStr">
        <is>
          <t>(0.38)</t>
        </is>
      </c>
      <c r="D26" t="inlineStr">
        <is>
          <t>(0.27)</t>
        </is>
      </c>
      <c r="E26" t="inlineStr">
        <is>
          <t>(1.26)</t>
        </is>
      </c>
    </row>
    <row r="27">
      <c r="A27" s="1" t="inlineStr">
        <is>
          <t>EPS Diluted</t>
        </is>
      </c>
      <c r="B27" t="inlineStr">
        <is>
          <t>- -</t>
        </is>
      </c>
      <c r="C27" t="inlineStr">
        <is>
          <t>(0.38)</t>
        </is>
      </c>
      <c r="D27" t="inlineStr">
        <is>
          <t>(0.27)</t>
        </is>
      </c>
      <c r="E27" t="inlineStr">
        <is>
          <t>(1.26)</t>
        </is>
      </c>
    </row>
    <row r="28">
      <c r="A28" s="1" t="inlineStr">
        <is>
          <t>Weighted Avg. Shares Outs.</t>
        </is>
      </c>
      <c r="B28" t="inlineStr">
        <is>
          <t>8</t>
        </is>
      </c>
      <c r="C28" t="inlineStr">
        <is>
          <t>301</t>
        </is>
      </c>
      <c r="D28" t="inlineStr">
        <is>
          <t>99</t>
        </is>
      </c>
      <c r="E28" t="inlineStr">
        <is>
          <t>186</t>
        </is>
      </c>
    </row>
    <row r="29">
      <c r="A29" s="1" t="inlineStr">
        <is>
          <t>Weighted Avg. Shares Outs. Dil.</t>
        </is>
      </c>
      <c r="B29" t="inlineStr">
        <is>
          <t>8</t>
        </is>
      </c>
      <c r="C29" t="inlineStr">
        <is>
          <t>301</t>
        </is>
      </c>
      <c r="D29" t="inlineStr">
        <is>
          <t>99</t>
        </is>
      </c>
      <c r="E29" t="inlineStr">
        <is>
          <t>186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0</t>
        </is>
      </c>
      <c r="C2" t="inlineStr">
        <is>
          <t>0</t>
        </is>
      </c>
      <c r="D2" t="inlineStr">
        <is>
          <t>21</t>
        </is>
      </c>
      <c r="E2" t="inlineStr">
        <is>
          <t>481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0</t>
        </is>
      </c>
      <c r="C4" t="inlineStr">
        <is>
          <t>0</t>
        </is>
      </c>
      <c r="D4" t="inlineStr">
        <is>
          <t>21</t>
        </is>
      </c>
      <c r="E4" t="inlineStr">
        <is>
          <t>481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100</t>
        </is>
      </c>
      <c r="E5" t="inlineStr">
        <is>
          <t>104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45</t>
        </is>
      </c>
      <c r="E6" t="inlineStr">
        <is>
          <t>53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0</t>
        </is>
      </c>
      <c r="D7" t="inlineStr">
        <is>
          <t>23</t>
        </is>
      </c>
      <c r="E7" t="inlineStr">
        <is>
          <t>68</t>
        </is>
      </c>
    </row>
    <row r="8">
      <c r="A8" s="1" t="inlineStr">
        <is>
          <t>Total Current Assets</t>
        </is>
      </c>
      <c r="B8" t="inlineStr">
        <is>
          <t>0</t>
        </is>
      </c>
      <c r="C8" t="inlineStr">
        <is>
          <t>0</t>
        </is>
      </c>
      <c r="D8" t="inlineStr">
        <is>
          <t>189</t>
        </is>
      </c>
      <c r="E8" t="inlineStr">
        <is>
          <t>707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198</t>
        </is>
      </c>
      <c r="E9" t="inlineStr">
        <is>
          <t>253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16</t>
        </is>
      </c>
      <c r="E11" t="inlineStr">
        <is>
          <t>16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16</t>
        </is>
      </c>
      <c r="E12" t="inlineStr">
        <is>
          <t>16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0</t>
        </is>
      </c>
      <c r="C15" t="inlineStr">
        <is>
          <t>280</t>
        </is>
      </c>
      <c r="D15" t="inlineStr">
        <is>
          <t>1</t>
        </is>
      </c>
      <c r="E15" t="inlineStr">
        <is>
          <t>20</t>
        </is>
      </c>
    </row>
    <row r="16">
      <c r="A16" s="1" t="inlineStr">
        <is>
          <t>Total Non-Current Assets</t>
        </is>
      </c>
      <c r="B16" t="inlineStr">
        <is>
          <t>0</t>
        </is>
      </c>
      <c r="C16" t="inlineStr">
        <is>
          <t>280</t>
        </is>
      </c>
      <c r="D16" t="inlineStr">
        <is>
          <t>215</t>
        </is>
      </c>
      <c r="E16" t="inlineStr">
        <is>
          <t>289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</row>
    <row r="18">
      <c r="A18" s="1" t="inlineStr">
        <is>
          <t>Total Assets</t>
        </is>
      </c>
      <c r="B18" t="inlineStr">
        <is>
          <t>0</t>
        </is>
      </c>
      <c r="C18" t="inlineStr">
        <is>
          <t>280</t>
        </is>
      </c>
      <c r="D18" t="inlineStr">
        <is>
          <t>405</t>
        </is>
      </c>
      <c r="E18" t="inlineStr">
        <is>
          <t>995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42</t>
        </is>
      </c>
      <c r="E19" t="inlineStr">
        <is>
          <t>40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78</t>
        </is>
      </c>
      <c r="E20" t="inlineStr">
        <is>
          <t>74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2</t>
        </is>
      </c>
      <c r="E21" t="inlineStr">
        <is>
          <t>2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1</t>
        </is>
      </c>
      <c r="E22" t="inlineStr">
        <is>
          <t>2</t>
        </is>
      </c>
    </row>
    <row r="23">
      <c r="A23" s="1" t="inlineStr">
        <is>
          <t>Other Current Liabilities</t>
        </is>
      </c>
      <c r="B23" t="inlineStr">
        <is>
          <t>0</t>
        </is>
      </c>
      <c r="C23" t="inlineStr">
        <is>
          <t>0</t>
        </is>
      </c>
      <c r="D23" t="inlineStr">
        <is>
          <t>59</t>
        </is>
      </c>
      <c r="E23" t="inlineStr">
        <is>
          <t>58</t>
        </is>
      </c>
    </row>
    <row r="24">
      <c r="A24" s="1" t="inlineStr">
        <is>
          <t>Total Current Liabilities</t>
        </is>
      </c>
      <c r="B24" t="inlineStr">
        <is>
          <t>0</t>
        </is>
      </c>
      <c r="C24" t="inlineStr">
        <is>
          <t>0</t>
        </is>
      </c>
      <c r="D24" t="inlineStr">
        <is>
          <t>184</t>
        </is>
      </c>
      <c r="E24" t="inlineStr">
        <is>
          <t>176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73</t>
        </is>
      </c>
      <c r="E25" t="inlineStr">
        <is>
          <t>73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0</t>
        </is>
      </c>
      <c r="D26" t="inlineStr">
        <is>
          <t>- -</t>
        </is>
      </c>
      <c r="E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440</t>
        </is>
      </c>
      <c r="E27" t="inlineStr">
        <is>
          <t>58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0</t>
        </is>
      </c>
      <c r="D28" t="inlineStr">
        <is>
          <t>515</t>
        </is>
      </c>
      <c r="E28" t="inlineStr">
        <is>
          <t>133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</row>
    <row r="31">
      <c r="A31" s="1" t="inlineStr">
        <is>
          <t>Total Liabilities</t>
        </is>
      </c>
      <c r="B31" t="inlineStr">
        <is>
          <t>0</t>
        </is>
      </c>
      <c r="C31" t="inlineStr">
        <is>
          <t>0</t>
        </is>
      </c>
      <c r="D31" t="inlineStr">
        <is>
          <t>698</t>
        </is>
      </c>
      <c r="E31" t="inlineStr">
        <is>
          <t>309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</row>
    <row r="33">
      <c r="A33" s="1" t="inlineStr">
        <is>
          <t>Common Stock</t>
        </is>
      </c>
      <c r="B33" t="inlineStr">
        <is>
          <t>0</t>
        </is>
      </c>
      <c r="C33" t="inlineStr">
        <is>
          <t>275</t>
        </is>
      </c>
      <c r="D33" t="inlineStr">
        <is>
          <t>0</t>
        </is>
      </c>
      <c r="E33" t="inlineStr">
        <is>
          <t>0</t>
        </is>
      </c>
    </row>
    <row r="34">
      <c r="A34" s="1" t="inlineStr">
        <is>
          <t>Retained Earnings</t>
        </is>
      </c>
      <c r="B34" t="inlineStr">
        <is>
          <t>(0)</t>
        </is>
      </c>
      <c r="C34" t="inlineStr">
        <is>
          <t>3</t>
        </is>
      </c>
      <c r="D34" t="inlineStr">
        <is>
          <t>(398)</t>
        </is>
      </c>
      <c r="E34" t="inlineStr">
        <is>
          <t>(632)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13</t>
        </is>
      </c>
      <c r="E35" t="inlineStr">
        <is>
          <t>13</t>
        </is>
      </c>
    </row>
    <row r="36">
      <c r="A36" s="1" t="inlineStr">
        <is>
          <t>Other Total Stockhold. Equity</t>
        </is>
      </c>
      <c r="B36" t="inlineStr">
        <is>
          <t>0</t>
        </is>
      </c>
      <c r="C36" t="inlineStr">
        <is>
          <t>2</t>
        </is>
      </c>
      <c r="D36" t="inlineStr">
        <is>
          <t>- -</t>
        </is>
      </c>
      <c r="E36" t="inlineStr">
        <is>
          <t>1,306</t>
        </is>
      </c>
    </row>
    <row r="37">
      <c r="A37" s="1" t="inlineStr">
        <is>
          <t>Total Stockholders Equity</t>
        </is>
      </c>
      <c r="B37" t="inlineStr">
        <is>
          <t>0</t>
        </is>
      </c>
      <c r="C37" t="inlineStr">
        <is>
          <t>280</t>
        </is>
      </c>
      <c r="D37" t="inlineStr">
        <is>
          <t>(385)</t>
        </is>
      </c>
      <c r="E37" t="inlineStr">
        <is>
          <t>687</t>
        </is>
      </c>
    </row>
    <row r="38">
      <c r="A38" s="1" t="inlineStr">
        <is>
          <t>Total Liab.&amp;Stockhold. Equity</t>
        </is>
      </c>
      <c r="B38" t="inlineStr">
        <is>
          <t>0</t>
        </is>
      </c>
      <c r="C38" t="inlineStr">
        <is>
          <t>280</t>
        </is>
      </c>
      <c r="D38" t="inlineStr">
        <is>
          <t>314</t>
        </is>
      </c>
      <c r="E38" t="inlineStr">
        <is>
          <t>995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91</t>
        </is>
      </c>
      <c r="E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0</t>
        </is>
      </c>
      <c r="C40" t="inlineStr">
        <is>
          <t>280</t>
        </is>
      </c>
      <c r="D40" t="inlineStr">
        <is>
          <t>405</t>
        </is>
      </c>
      <c r="E40" t="inlineStr">
        <is>
          <t>995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(60)</t>
        </is>
      </c>
      <c r="D2" t="inlineStr">
        <is>
          <t>(34)</t>
        </is>
      </c>
      <c r="E2" t="inlineStr">
        <is>
          <t>(206)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15</t>
        </is>
      </c>
      <c r="D3" t="inlineStr">
        <is>
          <t>17</t>
        </is>
      </c>
      <c r="E3" t="inlineStr">
        <is>
          <t>21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83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52</t>
        </is>
      </c>
      <c r="D6" t="inlineStr">
        <is>
          <t>27</t>
        </is>
      </c>
      <c r="E6" t="inlineStr">
        <is>
          <t>(24)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47</t>
        </is>
      </c>
      <c r="D7" t="inlineStr">
        <is>
          <t>(4)</t>
        </is>
      </c>
      <c r="E7" t="inlineStr">
        <is>
          <t>(12)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10</t>
        </is>
      </c>
      <c r="D8" t="inlineStr">
        <is>
          <t>14</t>
        </is>
      </c>
      <c r="E8" t="inlineStr">
        <is>
          <t>(26)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(13)</t>
        </is>
      </c>
      <c r="D9" t="inlineStr">
        <is>
          <t>4</t>
        </is>
      </c>
      <c r="E9" t="inlineStr">
        <is>
          <t>(2)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1</t>
        </is>
      </c>
      <c r="D10" t="inlineStr">
        <is>
          <t>0</t>
        </is>
      </c>
      <c r="E10" t="inlineStr">
        <is>
          <t>(1)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6</t>
        </is>
      </c>
      <c r="D11" t="inlineStr">
        <is>
          <t>5</t>
        </is>
      </c>
      <c r="E11" t="inlineStr">
        <is>
          <t>82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13</t>
        </is>
      </c>
      <c r="D12" t="inlineStr">
        <is>
          <t>16</t>
        </is>
      </c>
      <c r="E12" t="inlineStr">
        <is>
          <t>(45)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(20)</t>
        </is>
      </c>
      <c r="D13" t="inlineStr">
        <is>
          <t>(19)</t>
        </is>
      </c>
      <c r="E13" t="inlineStr">
        <is>
          <t>(88)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(20)</t>
        </is>
      </c>
      <c r="D15" t="inlineStr">
        <is>
          <t>(5)</t>
        </is>
      </c>
      <c r="E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37</t>
        </is>
      </c>
      <c r="D16" t="inlineStr">
        <is>
          <t>6</t>
        </is>
      </c>
      <c r="E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0</t>
        </is>
      </c>
      <c r="D17" t="inlineStr">
        <is>
          <t>0</t>
        </is>
      </c>
      <c r="E17" t="inlineStr">
        <is>
          <t>- -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(4)</t>
        </is>
      </c>
      <c r="D18" t="inlineStr">
        <is>
          <t>(18)</t>
        </is>
      </c>
      <c r="E18" t="inlineStr">
        <is>
          <t>(88)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(101)</t>
        </is>
      </c>
      <c r="D19" t="inlineStr">
        <is>
          <t>(37)</t>
        </is>
      </c>
      <c r="E19" t="inlineStr">
        <is>
          <t>(46)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49</t>
        </is>
      </c>
      <c r="D23" t="inlineStr">
        <is>
          <t>36</t>
        </is>
      </c>
      <c r="E23" t="inlineStr">
        <is>
          <t>671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(52)</t>
        </is>
      </c>
      <c r="D24" t="inlineStr">
        <is>
          <t>(1)</t>
        </is>
      </c>
      <c r="E24" t="inlineStr">
        <is>
          <t>625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(1)</t>
        </is>
      </c>
      <c r="D25" t="inlineStr">
        <is>
          <t>2</t>
        </is>
      </c>
      <c r="E25" t="inlineStr">
        <is>
          <t>3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(44)</t>
        </is>
      </c>
      <c r="D26" t="inlineStr">
        <is>
          <t>(1)</t>
        </is>
      </c>
      <c r="E26" t="inlineStr">
        <is>
          <t>495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42</t>
        </is>
      </c>
      <c r="D27" t="inlineStr">
        <is>
          <t>41</t>
        </is>
      </c>
      <c r="E27" t="inlineStr">
        <is>
          <t>536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86</t>
        </is>
      </c>
      <c r="D28" t="inlineStr">
        <is>
          <t>42</t>
        </is>
      </c>
      <c r="E28" t="inlineStr">
        <is>
          <t>41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(7)</t>
        </is>
      </c>
      <c r="D29" t="inlineStr">
        <is>
          <t>(3)</t>
        </is>
      </c>
      <c r="E29" t="inlineStr">
        <is>
          <t>(133)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2023-03-07T01:20:24Z</dcterms:created>
  <dcterms:modified xmlns:dcterms="http://purl.org/dc/terms/" xmlns:xsi="http://www.w3.org/2001/XMLSchema-instance" xsi:type="dcterms:W3CDTF">2023-03-21T03:05:25Z</dcterms:modified>
  <cp:lastModifiedBy>William Kruta</cp:lastModifiedBy>
</cp:coreProperties>
</file>