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220" tabRatio="600" firstSheet="0" activeTab="2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Model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Income Statement" sheetId="5" state="visible" r:id="rId5"/>
    <sheet xmlns:r="http://schemas.openxmlformats.org/officeDocument/2006/relationships" name="Balance Sheet" sheetId="6" state="visible" r:id="rId6"/>
    <sheet xmlns:r="http://schemas.openxmlformats.org/officeDocument/2006/relationships" name="Cash Flow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[$$-409]* #,##0.00_);_([$$-409]* \(#,##0.00\);_([$$-409]* &quot;-&quot;??_);_(@_)"/>
  </numFmts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i val="1"/>
      <color theme="1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164" fontId="0" fillId="0" borderId="0" pivotButton="0" quotePrefix="0" xfId="0"/>
    <xf numFmtId="3" fontId="0" fillId="0" borderId="0" pivotButton="0" quotePrefix="0" xfId="0"/>
    <xf numFmtId="0" fontId="4" fillId="2" borderId="0" pivotButton="0" quotePrefix="0" xfId="0"/>
    <xf numFmtId="0" fontId="2" fillId="2" borderId="0" pivotButton="0" quotePrefix="0" xfId="0"/>
    <xf numFmtId="0" fontId="0" fillId="0" borderId="2" pivotButton="0" quotePrefix="0" xfId="0"/>
    <xf numFmtId="0" fontId="3" fillId="0" borderId="0" pivotButton="0" quotePrefix="0" xfId="0"/>
    <xf numFmtId="0" fontId="5" fillId="3" borderId="0" pivotButton="0" quotePrefix="0" xfId="0"/>
    <xf numFmtId="0" fontId="3" fillId="0" borderId="3" pivotButton="0" quotePrefix="0" xfId="0"/>
    <xf numFmtId="10" fontId="0" fillId="0" borderId="0" pivotButton="0" quotePrefix="0" xfId="0"/>
    <xf numFmtId="3" fontId="0" fillId="0" borderId="2" pivotButton="0" quotePrefix="0" xfId="0"/>
    <xf numFmtId="3" fontId="4" fillId="2" borderId="0" pivotButton="0" quotePrefix="0" xfId="0"/>
    <xf numFmtId="3" fontId="3" fillId="0" borderId="0" pivotButton="0" quotePrefix="0" xfId="0"/>
    <xf numFmtId="3" fontId="5" fillId="3" borderId="0" pivotButton="0" quotePrefix="0" xfId="0"/>
    <xf numFmtId="3" fontId="3" fillId="0" borderId="3" pivotButton="0" quotePrefix="0" xfId="0"/>
    <xf numFmtId="3" fontId="2" fillId="2" borderId="0" pivotButton="0" quotePrefix="0" xfId="0"/>
    <xf numFmtId="9" fontId="0" fillId="0" borderId="0" pivotButton="0" quotePrefix="0" xfId="0"/>
    <xf numFmtId="10" fontId="0" fillId="0" borderId="2" pivotButton="0" quotePrefix="0" xfId="0"/>
    <xf numFmtId="10" fontId="3" fillId="0" borderId="0" pivotButton="0" quotePrefix="0" xfId="0"/>
    <xf numFmtId="2" fontId="0" fillId="0" borderId="0" pivotButton="0" quotePrefix="0" xfId="0"/>
    <xf numFmtId="14" fontId="0" fillId="0" borderId="0" pivotButton="0" quotePrefix="0" xfId="0"/>
    <xf numFmtId="10" fontId="3" fillId="2" borderId="0" pivotButton="0" quotePrefix="0" xfId="0"/>
    <xf numFmtId="10" fontId="2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C31" sqref="C31"/>
    </sheetView>
  </sheetViews>
  <sheetFormatPr baseColWidth="8" defaultRowHeight="14.5"/>
  <cols>
    <col width="12.1796875" bestFit="1" customWidth="1" min="2" max="2"/>
  </cols>
  <sheetData>
    <row r="1">
      <c r="A1" t="e">
        <v>#VALUE!</v>
      </c>
    </row>
    <row r="2">
      <c r="A2" s="1" t="inlineStr">
        <is>
          <t>Price</t>
        </is>
      </c>
      <c r="B2" s="3">
        <f t="array" ref="B2">_FV(A1,"Price")</f>
        <v/>
      </c>
    </row>
    <row r="3">
      <c r="A3" s="1" t="inlineStr">
        <is>
          <t>Shares</t>
        </is>
      </c>
      <c r="B3" s="4">
        <f t="array" ref="B3">_FV(A1,"Shares outstanding",TRUE)/1000000</f>
        <v/>
      </c>
    </row>
    <row r="4">
      <c r="A4" s="1" t="inlineStr">
        <is>
          <t>MC</t>
        </is>
      </c>
      <c r="B4" s="3">
        <f>B2*B3</f>
        <v/>
      </c>
    </row>
    <row r="5">
      <c r="A5" s="1" t="inlineStr">
        <is>
          <t>Cash</t>
        </is>
      </c>
    </row>
    <row r="6">
      <c r="A6" s="1" t="inlineStr">
        <is>
          <t>Debt</t>
        </is>
      </c>
    </row>
    <row r="7">
      <c r="A7" s="1" t="inlineStr">
        <is>
          <t>EV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I30" sqref="I30"/>
    </sheetView>
  </sheetViews>
  <sheetFormatPr baseColWidth="8" defaultRowHeight="14.5"/>
  <sheetData>
    <row r="1">
      <c r="A1" t="inlineStr">
        <is>
          <t>Company Name</t>
        </is>
      </c>
      <c r="B1" t="inlineStr">
        <is>
          <t>PALANTIR TECHNOLOGIES INC.</t>
        </is>
      </c>
    </row>
    <row r="2">
      <c r="A2" t="inlineStr">
        <is>
          <t>Ticker</t>
        </is>
      </c>
      <c r="B2" t="inlineStr">
        <is>
          <t>PLTR</t>
        </is>
      </c>
    </row>
    <row r="3">
      <c r="A3" t="inlineStr">
        <is>
          <t>Country</t>
        </is>
      </c>
      <c r="B3" t="inlineStr">
        <is>
          <t>USA</t>
        </is>
      </c>
    </row>
    <row r="4">
      <c r="A4" t="inlineStr">
        <is>
          <t>Sector</t>
        </is>
      </c>
      <c r="B4" t="inlineStr">
        <is>
          <t>Information Technology</t>
        </is>
      </c>
    </row>
    <row r="5">
      <c r="A5" t="inlineStr">
        <is>
          <t>Industry</t>
        </is>
      </c>
      <c r="B5" t="inlineStr">
        <is>
          <t>Software Infrastructure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B97"/>
  <sheetViews>
    <sheetView tabSelected="1" zoomScale="160" zoomScaleNormal="160" workbookViewId="0">
      <pane xSplit="2" ySplit="3" topLeftCell="J19" activePane="bottomRight" state="frozen"/>
      <selection pane="topRight" activeCell="C1" sqref="C1"/>
      <selection pane="bottomLeft" activeCell="A4" sqref="A4"/>
      <selection pane="bottomRight" activeCell="B20" sqref="A20:XFD20"/>
    </sheetView>
  </sheetViews>
  <sheetFormatPr baseColWidth="8" defaultRowHeight="14.5"/>
  <cols>
    <col width="25" customWidth="1" min="2" max="2"/>
    <col width="9.453125" bestFit="1" customWidth="1" min="15" max="15"/>
    <col width="10.453125" bestFit="1" customWidth="1" min="16" max="16"/>
    <col width="9.453125" bestFit="1" customWidth="1" min="19" max="19"/>
    <col width="9.36328125" bestFit="1" customWidth="1" min="26" max="26"/>
    <col width="9.54296875" bestFit="1" customWidth="1" min="27" max="27"/>
    <col width="10.81640625" bestFit="1" customWidth="1" min="28" max="28"/>
  </cols>
  <sheetData>
    <row r="1">
      <c r="B1" t="inlineStr">
        <is>
          <t xml:space="preserve">Quarter </t>
        </is>
      </c>
    </row>
    <row r="2">
      <c r="B2" t="inlineStr">
        <is>
          <t>Period of Report</t>
        </is>
      </c>
      <c r="O2" s="22" t="n">
        <v>44469</v>
      </c>
      <c r="P2" s="22" t="n">
        <v>44561</v>
      </c>
      <c r="S2" s="22" t="n">
        <v>44834</v>
      </c>
      <c r="Y2" t="n">
        <v>2018</v>
      </c>
      <c r="Z2" t="n">
        <v>2019</v>
      </c>
      <c r="AA2" t="n">
        <v>2020</v>
      </c>
      <c r="AB2" t="n">
        <v>2021</v>
      </c>
    </row>
    <row r="4" customFormat="1" s="5">
      <c r="B4" s="6" t="inlineStr">
        <is>
          <t>Revenue Breakdown</t>
        </is>
      </c>
    </row>
    <row r="5">
      <c r="B5" t="inlineStr">
        <is>
          <t>Government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>
        <v>345521</v>
      </c>
      <c r="AA5" s="4" t="n">
        <v>610198</v>
      </c>
      <c r="AB5" s="4" t="n">
        <v>897356</v>
      </c>
    </row>
    <row r="6" customFormat="1" s="7">
      <c r="B6" s="7" t="inlineStr">
        <is>
          <t>Commercial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>
        <v>397034</v>
      </c>
      <c r="AA6" s="12" t="n">
        <v>482475</v>
      </c>
      <c r="AB6" s="12" t="n">
        <v>644533</v>
      </c>
    </row>
    <row r="7">
      <c r="B7" t="inlineStr">
        <is>
          <t>Total Revenue</t>
        </is>
      </c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>
        <f>SUM(Z5:Z6)</f>
        <v/>
      </c>
      <c r="AA7" s="4">
        <f>SUM(AA5:AA6)</f>
        <v/>
      </c>
      <c r="AB7" s="4">
        <f>SUM(AB5:AB6)</f>
        <v/>
      </c>
    </row>
    <row r="8" customFormat="1" s="11">
      <c r="B8" s="11" t="inlineStr">
        <is>
          <t>R y/y</t>
        </is>
      </c>
      <c r="AA8" s="11">
        <f>AA7/Z7-1</f>
        <v/>
      </c>
      <c r="AB8" s="11">
        <f>AB7/AA7-1</f>
        <v/>
      </c>
    </row>
    <row r="9" customFormat="1" s="6">
      <c r="B9" s="6" t="inlineStr">
        <is>
          <t>Customer breakdown</t>
        </is>
      </c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  <c r="U9" s="17" t="n"/>
      <c r="V9" s="17" t="n"/>
      <c r="W9" s="17" t="n"/>
      <c r="X9" s="17" t="n"/>
      <c r="Y9" s="17" t="n"/>
      <c r="Z9" s="17" t="n"/>
      <c r="AA9" s="17" t="n"/>
      <c r="AB9" s="17" t="n"/>
    </row>
    <row r="10" customFormat="1" s="11">
      <c r="B10" s="11" t="inlineStr">
        <is>
          <t xml:space="preserve">Government </t>
        </is>
      </c>
      <c r="Z10" s="11">
        <f>Z5/Z7</f>
        <v/>
      </c>
      <c r="AA10" s="11">
        <f>AA5/AA7</f>
        <v/>
      </c>
      <c r="AB10" s="11">
        <f>AB5/AB7</f>
        <v/>
      </c>
    </row>
    <row r="11" customFormat="1" s="19">
      <c r="B11" s="19" t="inlineStr">
        <is>
          <t>Commercial</t>
        </is>
      </c>
      <c r="Z11" s="19">
        <f>Z6/Z7</f>
        <v/>
      </c>
      <c r="AA11" s="19">
        <f>AA6/AA7</f>
        <v/>
      </c>
      <c r="AB11" s="19">
        <f>AB6/AB7</f>
        <v/>
      </c>
    </row>
    <row r="12" customFormat="1" s="20">
      <c r="B12" s="20" t="inlineStr">
        <is>
          <t xml:space="preserve">Total   </t>
        </is>
      </c>
      <c r="Y12" s="20">
        <f>SUM(Y10:Y11)</f>
        <v/>
      </c>
      <c r="Z12" s="20">
        <f>SUM(Z10:Z11)</f>
        <v/>
      </c>
      <c r="AA12" s="20">
        <f>SUM(AA10:AA11)</f>
        <v/>
      </c>
      <c r="AB12" s="20">
        <f>SUM(AB10:AB11)</f>
        <v/>
      </c>
    </row>
    <row r="13" customFormat="1" s="20"/>
    <row r="14" customFormat="1" s="24">
      <c r="B14" s="24" t="inlineStr">
        <is>
          <t>Revenue by Region</t>
        </is>
      </c>
    </row>
    <row r="15" customFormat="1" s="11">
      <c r="B15" s="11" t="inlineStr">
        <is>
          <t xml:space="preserve">United States </t>
        </is>
      </c>
    </row>
    <row r="16" customFormat="1" s="11">
      <c r="B16" s="11" t="inlineStr">
        <is>
          <t>United Kingdom</t>
        </is>
      </c>
    </row>
    <row r="17" customFormat="1" s="19">
      <c r="B17" s="19" t="inlineStr">
        <is>
          <t>Rest of the World</t>
        </is>
      </c>
    </row>
    <row r="18" customFormat="1" s="20">
      <c r="B18" s="20" t="inlineStr">
        <is>
          <t>Total Revenue</t>
        </is>
      </c>
    </row>
    <row r="19" customFormat="1" s="20"/>
    <row r="20" customFormat="1" s="23"/>
    <row r="21" customFormat="1" s="20"/>
    <row r="22" customFormat="1" s="20"/>
    <row r="23" customFormat="1" s="20"/>
    <row r="24"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</row>
    <row r="25" customFormat="1" s="5">
      <c r="B25" s="6" t="inlineStr">
        <is>
          <t>Income Statements *in thousands</t>
        </is>
      </c>
      <c r="C25" s="13" t="n"/>
      <c r="D25" s="13" t="n"/>
      <c r="E25" s="13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  <c r="Q25" s="13" t="n"/>
      <c r="R25" s="13" t="n"/>
      <c r="S25" s="13" t="n"/>
      <c r="T25" s="13" t="n"/>
      <c r="U25" s="13" t="n"/>
      <c r="V25" s="13" t="n"/>
      <c r="W25" s="13" t="n"/>
      <c r="X25" s="13" t="n"/>
      <c r="Y25" s="13" t="n"/>
      <c r="Z25" s="13" t="n"/>
      <c r="AA25" s="13" t="n"/>
      <c r="AB25" s="13" t="n"/>
    </row>
    <row r="26">
      <c r="B26" t="inlineStr">
        <is>
          <t>Revenue</t>
        </is>
      </c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>
        <v>392146</v>
      </c>
      <c r="P26" s="4" t="n"/>
      <c r="Q26" s="4" t="n"/>
      <c r="R26" s="4" t="n"/>
      <c r="S26" s="4" t="n">
        <v>477880</v>
      </c>
      <c r="T26" s="4" t="n"/>
      <c r="U26" s="4" t="n"/>
      <c r="V26" s="4" t="n"/>
      <c r="W26" s="4" t="n"/>
      <c r="X26" s="4" t="n"/>
      <c r="Y26" s="4" t="n">
        <v>595409</v>
      </c>
      <c r="Z26" s="4" t="n">
        <v>742555</v>
      </c>
      <c r="AA26" s="4" t="n">
        <v>1092673</v>
      </c>
      <c r="AB26" s="4" t="n">
        <v>1541889</v>
      </c>
    </row>
    <row r="27" customFormat="1" s="7">
      <c r="B27" s="7" t="inlineStr">
        <is>
          <t>Cost of Revenue</t>
        </is>
      </c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>
        <v>86804</v>
      </c>
      <c r="P27" s="12" t="n"/>
      <c r="Q27" s="12" t="n"/>
      <c r="R27" s="12" t="n"/>
      <c r="S27" s="12" t="n">
        <v>107611</v>
      </c>
      <c r="T27" s="12" t="n"/>
      <c r="U27" s="12" t="n"/>
      <c r="V27" s="12" t="n"/>
      <c r="W27" s="12" t="n"/>
      <c r="X27" s="12" t="n"/>
      <c r="Y27" s="12" t="n">
        <v>165401</v>
      </c>
      <c r="Z27" s="12" t="n">
        <v>242373</v>
      </c>
      <c r="AA27" s="12" t="n">
        <v>352547</v>
      </c>
      <c r="AB27" s="12" t="n">
        <v>339404</v>
      </c>
    </row>
    <row r="28" customFormat="1" s="8">
      <c r="B28" s="8" t="inlineStr">
        <is>
          <t>Gross Profit</t>
        </is>
      </c>
      <c r="C28" s="14" t="n"/>
      <c r="D28" s="14" t="n"/>
      <c r="E28" s="14" t="n"/>
      <c r="F28" s="14" t="n"/>
      <c r="G28" s="14" t="n"/>
      <c r="H28" s="14" t="n"/>
      <c r="I28" s="14" t="n"/>
      <c r="J28" s="14" t="n"/>
      <c r="K28" s="14" t="n"/>
      <c r="L28" s="14">
        <f>L26-L27</f>
        <v/>
      </c>
      <c r="M28" s="14">
        <f>M26-M27</f>
        <v/>
      </c>
      <c r="N28" s="14">
        <f>N26-N27</f>
        <v/>
      </c>
      <c r="O28" s="14">
        <f>O26-O27</f>
        <v/>
      </c>
      <c r="P28" s="14">
        <f>P26-P27</f>
        <v/>
      </c>
      <c r="Q28" s="14">
        <f>Q26-Q27</f>
        <v/>
      </c>
      <c r="R28" s="14">
        <f>R26-R27</f>
        <v/>
      </c>
      <c r="S28" s="14">
        <f>S26-S27</f>
        <v/>
      </c>
      <c r="T28" s="14" t="n"/>
      <c r="U28" s="14" t="n"/>
      <c r="V28" s="14" t="n"/>
      <c r="W28" s="14">
        <f>W26-W27</f>
        <v/>
      </c>
      <c r="X28" s="14">
        <f>X26-X27</f>
        <v/>
      </c>
      <c r="Y28" s="14">
        <f>Y26-Y27</f>
        <v/>
      </c>
      <c r="Z28" s="14">
        <f>Z26-Z27</f>
        <v/>
      </c>
      <c r="AA28" s="14">
        <f>AA26-AA27</f>
        <v/>
      </c>
      <c r="AB28" s="14">
        <f>AB26-AB27</f>
        <v/>
      </c>
    </row>
    <row r="29" customFormat="1" s="11">
      <c r="B29" s="11" t="inlineStr">
        <is>
          <t>Gross Margin</t>
        </is>
      </c>
      <c r="E29" s="11" t="inlineStr">
        <is>
          <t>`</t>
        </is>
      </c>
      <c r="L29" s="11">
        <f>L28/L26</f>
        <v/>
      </c>
      <c r="M29" s="11">
        <f>M28/M26</f>
        <v/>
      </c>
      <c r="N29" s="11">
        <f>N28/N26</f>
        <v/>
      </c>
      <c r="O29" s="11">
        <f>O28/O26</f>
        <v/>
      </c>
      <c r="P29" s="11">
        <f>P28/P26</f>
        <v/>
      </c>
      <c r="Q29" s="11">
        <f>Q28/Q26</f>
        <v/>
      </c>
      <c r="R29" s="11">
        <f>R28/R26</f>
        <v/>
      </c>
      <c r="S29" s="11">
        <f>S28/S26</f>
        <v/>
      </c>
      <c r="W29" s="11">
        <f>W28/W26</f>
        <v/>
      </c>
      <c r="X29" s="11">
        <f>X28/X26</f>
        <v/>
      </c>
      <c r="Y29" s="11">
        <f>Y28/Y26</f>
        <v/>
      </c>
      <c r="Z29" s="11">
        <f>Z28/Z26</f>
        <v/>
      </c>
      <c r="AA29" s="11">
        <f>AA28/AA26</f>
        <v/>
      </c>
      <c r="AB29" s="11">
        <f>AB28/AB26</f>
        <v/>
      </c>
    </row>
    <row r="30" customFormat="1" s="9">
      <c r="B30" s="9" t="inlineStr">
        <is>
          <t>Operating Expenses</t>
        </is>
      </c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5" t="n"/>
      <c r="AA30" s="15" t="n"/>
      <c r="AB30" s="15" t="n"/>
    </row>
    <row r="31">
      <c r="B31" t="inlineStr">
        <is>
          <t>Sales &amp; marketing</t>
        </is>
      </c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>
        <v>153443</v>
      </c>
      <c r="P31" s="4" t="n"/>
      <c r="Q31" s="4" t="n"/>
      <c r="R31" s="4" t="n"/>
      <c r="S31" s="4" t="n">
        <v>182918</v>
      </c>
      <c r="T31" s="4" t="n"/>
      <c r="U31" s="4" t="n"/>
      <c r="V31" s="4" t="n"/>
      <c r="W31" s="4" t="n"/>
      <c r="X31" s="4" t="n"/>
      <c r="Y31" s="4" t="n">
        <v>461762</v>
      </c>
      <c r="Z31" s="4" t="n">
        <v>450120</v>
      </c>
      <c r="AA31" s="4" t="n">
        <v>683701</v>
      </c>
      <c r="AB31" s="4" t="n">
        <v>614512</v>
      </c>
    </row>
    <row r="32">
      <c r="B32" t="inlineStr">
        <is>
          <t>R&amp;D</t>
        </is>
      </c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>
        <v>94316</v>
      </c>
      <c r="P32" s="4" t="n"/>
      <c r="Q32" s="4" t="n"/>
      <c r="R32" s="4" t="n"/>
      <c r="S32" s="4" t="n">
        <v>100863</v>
      </c>
      <c r="T32" s="4" t="n"/>
      <c r="U32" s="4" t="n"/>
      <c r="V32" s="4" t="n"/>
      <c r="W32" s="4" t="n"/>
      <c r="X32" s="4" t="n"/>
      <c r="Y32" s="4" t="n">
        <v>285451</v>
      </c>
      <c r="Z32" s="4" t="n">
        <v>305563</v>
      </c>
      <c r="AA32" s="4" t="n">
        <v>560660</v>
      </c>
      <c r="AB32" s="4" t="n">
        <v>387487</v>
      </c>
    </row>
    <row r="33" customFormat="1" s="7">
      <c r="B33" s="7" t="inlineStr">
        <is>
          <t>G&amp;A</t>
        </is>
      </c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>
        <v>149524</v>
      </c>
      <c r="P33" s="12" t="n"/>
      <c r="Q33" s="12" t="n"/>
      <c r="R33" s="12" t="n"/>
      <c r="S33" s="12" t="n">
        <v>148679</v>
      </c>
      <c r="T33" s="12" t="n"/>
      <c r="U33" s="12" t="n"/>
      <c r="V33" s="12" t="n"/>
      <c r="W33" s="12" t="n"/>
      <c r="X33" s="12" t="n"/>
      <c r="Y33" s="12" t="n">
        <v>306235</v>
      </c>
      <c r="Z33" s="12" t="n">
        <v>320943</v>
      </c>
      <c r="AA33" s="12" t="n">
        <v>669444</v>
      </c>
      <c r="AB33" s="12" t="n">
        <v>611532</v>
      </c>
    </row>
    <row r="34" customFormat="1" s="10">
      <c r="B34" s="10" t="inlineStr">
        <is>
          <t>Total operating expenses</t>
        </is>
      </c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>
        <f>SUM(L31:L33)</f>
        <v/>
      </c>
      <c r="M34" s="16">
        <f>SUM(M31:M33)</f>
        <v/>
      </c>
      <c r="N34" s="16">
        <f>SUM(N31:N33)</f>
        <v/>
      </c>
      <c r="O34" s="16">
        <f>SUM(O31:O33)</f>
        <v/>
      </c>
      <c r="P34" s="16">
        <f>SUM(P31:P33)</f>
        <v/>
      </c>
      <c r="Q34" s="16">
        <f>SUM(Q31:Q33)</f>
        <v/>
      </c>
      <c r="R34" s="16">
        <f>SUM(R31:R33)</f>
        <v/>
      </c>
      <c r="S34" s="16">
        <f>SUM(S31:S33)</f>
        <v/>
      </c>
      <c r="T34" s="16" t="n"/>
      <c r="U34" s="16" t="n"/>
      <c r="V34" s="16" t="n"/>
      <c r="W34" s="16">
        <f>SUM(W31:W33)</f>
        <v/>
      </c>
      <c r="X34" s="16">
        <f>SUM(X31:X33)</f>
        <v/>
      </c>
      <c r="Y34" s="16">
        <f>SUM(Y31:Y33)</f>
        <v/>
      </c>
      <c r="Z34" s="16">
        <f>SUM(Z31:Z33)</f>
        <v/>
      </c>
      <c r="AA34" s="16">
        <f>SUM(AA31:AA33)</f>
        <v/>
      </c>
      <c r="AB34" s="16">
        <f>SUM(AB31:AB33)</f>
        <v/>
      </c>
    </row>
    <row r="35" customFormat="1" s="8">
      <c r="B35" s="8" t="inlineStr">
        <is>
          <t>Operating Income</t>
        </is>
      </c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>
        <f>L28-L34</f>
        <v/>
      </c>
      <c r="M35" s="14">
        <f>M28-M34</f>
        <v/>
      </c>
      <c r="N35" s="14">
        <f>N28-N34</f>
        <v/>
      </c>
      <c r="O35" s="14">
        <f>O28-O34</f>
        <v/>
      </c>
      <c r="P35" s="14">
        <f>P28-P34</f>
        <v/>
      </c>
      <c r="Q35" s="14">
        <f>Q28-Q34</f>
        <v/>
      </c>
      <c r="R35" s="14">
        <f>R28-R34</f>
        <v/>
      </c>
      <c r="S35" s="14">
        <f>S28-S34</f>
        <v/>
      </c>
      <c r="T35" s="14" t="n"/>
      <c r="U35" s="14" t="n"/>
      <c r="V35" s="14" t="n"/>
      <c r="W35" s="14">
        <f>W28-W34</f>
        <v/>
      </c>
      <c r="X35" s="14">
        <f>X28-X34</f>
        <v/>
      </c>
      <c r="Y35" s="14">
        <f>Y28-Y34</f>
        <v/>
      </c>
      <c r="Z35" s="14">
        <f>Z28-Z34</f>
        <v/>
      </c>
      <c r="AA35" s="14">
        <f>AA28-AA34</f>
        <v/>
      </c>
      <c r="AB35" s="14">
        <f>AB28-AB34</f>
        <v/>
      </c>
    </row>
    <row r="36">
      <c r="B36" t="inlineStr">
        <is>
          <t>Operating Margin</t>
        </is>
      </c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18">
        <f>L35/L26</f>
        <v/>
      </c>
      <c r="M36" s="18">
        <f>M35/M26</f>
        <v/>
      </c>
      <c r="N36" s="18">
        <f>N35/N26</f>
        <v/>
      </c>
      <c r="O36" s="18">
        <f>O35/O26</f>
        <v/>
      </c>
      <c r="P36" s="18">
        <f>P35/P26</f>
        <v/>
      </c>
      <c r="Q36" s="18">
        <f>Q35/Q26</f>
        <v/>
      </c>
      <c r="R36" s="18">
        <f>R35/R26</f>
        <v/>
      </c>
      <c r="S36" s="18">
        <f>S35/S26</f>
        <v/>
      </c>
      <c r="T36" s="4" t="n"/>
      <c r="U36" s="4" t="n"/>
      <c r="V36" s="4" t="n"/>
      <c r="W36" s="18">
        <f>W35/W26</f>
        <v/>
      </c>
      <c r="X36" s="18">
        <f>X35/X26</f>
        <v/>
      </c>
      <c r="Y36" s="18">
        <f>Y35/Y26</f>
        <v/>
      </c>
      <c r="Z36" s="18">
        <f>Z35/Z26</f>
        <v/>
      </c>
      <c r="AA36" s="18">
        <f>AA35/AA26</f>
        <v/>
      </c>
      <c r="AB36" s="18">
        <f>AB35/AB26</f>
        <v/>
      </c>
    </row>
    <row r="37" customFormat="1" s="9">
      <c r="B37" s="9" t="inlineStr">
        <is>
          <t>Loss from operations</t>
        </is>
      </c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  <c r="AA37" s="15" t="n"/>
      <c r="AB37" s="15" t="n"/>
    </row>
    <row r="38">
      <c r="B38" t="inlineStr">
        <is>
          <t>Interest income</t>
        </is>
      </c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>
        <v>379</v>
      </c>
      <c r="P38" s="4" t="n"/>
      <c r="Q38" s="4" t="n"/>
      <c r="R38" s="4" t="n"/>
      <c r="S38" s="4" t="n">
        <v>5540</v>
      </c>
      <c r="T38" s="4" t="n"/>
      <c r="U38" s="4" t="n"/>
      <c r="V38" s="4" t="n"/>
      <c r="W38" s="4" t="n"/>
      <c r="X38" s="4" t="n"/>
      <c r="Y38" s="4" t="n">
        <v>10500</v>
      </c>
      <c r="Z38" s="4" t="n">
        <v>15090</v>
      </c>
      <c r="AA38" s="4" t="n">
        <v>4680</v>
      </c>
      <c r="AB38" s="4" t="n">
        <v>1607</v>
      </c>
    </row>
    <row r="39">
      <c r="B39" t="inlineStr">
        <is>
          <t>Interest expense</t>
        </is>
      </c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>
        <v>-609</v>
      </c>
      <c r="P39" s="4" t="n"/>
      <c r="Q39" s="4" t="n"/>
      <c r="R39" s="4" t="n"/>
      <c r="S39" s="4" t="n">
        <v>-1082</v>
      </c>
      <c r="T39" s="4" t="n"/>
      <c r="U39" s="4" t="n"/>
      <c r="V39" s="4" t="n"/>
      <c r="W39" s="4" t="n"/>
      <c r="X39" s="4" t="n"/>
      <c r="Y39" s="4" t="n">
        <v>-3440</v>
      </c>
      <c r="Z39" s="4" t="n">
        <v>-3061</v>
      </c>
      <c r="AA39" s="4" t="n">
        <v>-14139</v>
      </c>
      <c r="AB39" s="4" t="n">
        <v>-3640</v>
      </c>
    </row>
    <row r="40" customFormat="1" s="7">
      <c r="B40" s="7" t="inlineStr">
        <is>
          <t>Other income (expense)</t>
        </is>
      </c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>
        <v>-8528</v>
      </c>
      <c r="P40" s="12" t="n"/>
      <c r="Q40" s="12" t="n"/>
      <c r="R40" s="12" t="n"/>
      <c r="S40" s="12" t="n">
        <v>-65046</v>
      </c>
      <c r="T40" s="12" t="n"/>
      <c r="U40" s="12" t="n"/>
      <c r="V40" s="12" t="n"/>
      <c r="W40" s="12" t="n"/>
      <c r="X40" s="12" t="n"/>
      <c r="Y40" s="12">
        <f>48093-2638</f>
        <v/>
      </c>
      <c r="Z40" s="12" t="n">
        <v>-2856</v>
      </c>
      <c r="AA40" s="12" t="n">
        <v>4111</v>
      </c>
      <c r="AB40" s="12" t="n">
        <v>-75415</v>
      </c>
    </row>
    <row r="41" customFormat="1" s="8">
      <c r="B41" s="8" t="inlineStr">
        <is>
          <t>Income before taxes</t>
        </is>
      </c>
      <c r="C41" s="14" t="n"/>
      <c r="D41" s="14" t="n"/>
      <c r="E41" s="14" t="n"/>
      <c r="F41" s="14" t="n"/>
      <c r="G41" s="14" t="n"/>
      <c r="H41" s="14" t="n"/>
      <c r="I41" s="14" t="n"/>
      <c r="J41" s="14" t="n"/>
      <c r="K41" s="14" t="n"/>
      <c r="L41" s="14">
        <f>L35+SUM(L38:L40)</f>
        <v/>
      </c>
      <c r="M41" s="14">
        <f>M35+SUM(M38:M40)</f>
        <v/>
      </c>
      <c r="N41" s="14">
        <f>N35+SUM(N38:N40)</f>
        <v/>
      </c>
      <c r="O41" s="14">
        <f>O35+SUM(O38:O40)</f>
        <v/>
      </c>
      <c r="P41" s="14">
        <f>P35+SUM(P38:P40)</f>
        <v/>
      </c>
      <c r="Q41" s="14">
        <f>Q35+SUM(Q38:Q40)</f>
        <v/>
      </c>
      <c r="R41" s="14">
        <f>R35+SUM(R38:R40)</f>
        <v/>
      </c>
      <c r="S41" s="14">
        <f>S35+SUM(S38:S40)</f>
        <v/>
      </c>
      <c r="T41" s="14" t="n"/>
      <c r="U41" s="14" t="n"/>
      <c r="V41" s="14" t="n"/>
      <c r="W41" s="14">
        <f>W35+SUM(W38:W40)</f>
        <v/>
      </c>
      <c r="X41" s="14">
        <f>X35+SUM(X38:X40)</f>
        <v/>
      </c>
      <c r="Y41" s="14">
        <f>Y35+SUM(Y38:Y40)</f>
        <v/>
      </c>
      <c r="Z41" s="14">
        <f>Z35+SUM(Z38:Z40)</f>
        <v/>
      </c>
      <c r="AA41" s="14">
        <f>AA35+SUM(AA38:AA40)</f>
        <v/>
      </c>
      <c r="AB41" s="14">
        <f>AB35+SUM(AB38:AB40)</f>
        <v/>
      </c>
    </row>
    <row r="42" customFormat="1" s="7">
      <c r="B42" s="7" t="inlineStr">
        <is>
          <t>Taxes (benefit)</t>
        </is>
      </c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>
        <v>1438</v>
      </c>
      <c r="P42" s="12" t="n"/>
      <c r="Q42" s="12" t="n"/>
      <c r="R42" s="12" t="n"/>
      <c r="S42" s="12" t="n">
        <v>1096</v>
      </c>
      <c r="T42" s="12" t="n"/>
      <c r="U42" s="12" t="n"/>
      <c r="V42" s="12" t="n"/>
      <c r="W42" s="12" t="n"/>
      <c r="X42" s="12" t="n"/>
      <c r="Y42" s="12" t="n">
        <v>9102</v>
      </c>
      <c r="Z42" s="12" t="n">
        <v>12375</v>
      </c>
      <c r="AA42" s="12" t="n">
        <v>-12636</v>
      </c>
      <c r="AB42" s="12" t="n">
        <v>31885</v>
      </c>
    </row>
    <row r="43" customFormat="1" s="8">
      <c r="B43" s="8" t="inlineStr">
        <is>
          <t>Net Income</t>
        </is>
      </c>
      <c r="C43" s="14" t="n"/>
      <c r="D43" s="14" t="n"/>
      <c r="E43" s="14" t="n"/>
      <c r="F43" s="14" t="n"/>
      <c r="G43" s="14" t="n"/>
      <c r="H43" s="14" t="n"/>
      <c r="I43" s="14" t="n"/>
      <c r="J43" s="14" t="n"/>
      <c r="K43" s="14" t="n"/>
      <c r="L43" s="14">
        <f>L41-L42</f>
        <v/>
      </c>
      <c r="M43" s="14">
        <f>M41-M42</f>
        <v/>
      </c>
      <c r="N43" s="14">
        <f>N41-N42</f>
        <v/>
      </c>
      <c r="O43" s="14">
        <f>O41-O42</f>
        <v/>
      </c>
      <c r="P43" s="14">
        <f>P41-P42</f>
        <v/>
      </c>
      <c r="Q43" s="14">
        <f>Q41-Q42</f>
        <v/>
      </c>
      <c r="R43" s="14">
        <f>R41-R42</f>
        <v/>
      </c>
      <c r="S43" s="14">
        <f>S41-S42</f>
        <v/>
      </c>
      <c r="T43" s="14" t="n"/>
      <c r="U43" s="14" t="n"/>
      <c r="V43" s="14" t="n"/>
      <c r="W43" s="14">
        <f>W41-W42</f>
        <v/>
      </c>
      <c r="X43" s="14">
        <f>X41-X42</f>
        <v/>
      </c>
      <c r="Y43" s="14">
        <f>Y41-Y42</f>
        <v/>
      </c>
      <c r="Z43" s="14">
        <f>Z41-Z42</f>
        <v/>
      </c>
      <c r="AA43" s="14">
        <f>AA41-AA42</f>
        <v/>
      </c>
      <c r="AB43" s="14">
        <f>AB41-AB42</f>
        <v/>
      </c>
    </row>
    <row r="44">
      <c r="B44" t="inlineStr">
        <is>
          <t>Net Margin</t>
        </is>
      </c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11">
        <f>L43/L26</f>
        <v/>
      </c>
      <c r="M44" s="11">
        <f>M43/M26</f>
        <v/>
      </c>
      <c r="N44" s="11">
        <f>N43/N26</f>
        <v/>
      </c>
      <c r="O44" s="11">
        <f>O43/O26</f>
        <v/>
      </c>
      <c r="P44" s="11">
        <f>P43/P26</f>
        <v/>
      </c>
      <c r="Q44" s="11">
        <f>Q43/Q26</f>
        <v/>
      </c>
      <c r="R44" s="11">
        <f>R43/R26</f>
        <v/>
      </c>
      <c r="S44" s="11">
        <f>S43/S26</f>
        <v/>
      </c>
      <c r="T44" s="4" t="n"/>
      <c r="U44" s="4" t="n"/>
      <c r="V44" s="4" t="n"/>
      <c r="W44" s="11">
        <f>W43/W26</f>
        <v/>
      </c>
      <c r="X44" s="11">
        <f>X43/X26</f>
        <v/>
      </c>
      <c r="Y44" s="11">
        <f>Y43/Y26</f>
        <v/>
      </c>
      <c r="Z44" s="11">
        <f>Z43/Z26</f>
        <v/>
      </c>
      <c r="AA44" s="11">
        <f>AA43/AA26</f>
        <v/>
      </c>
      <c r="AB44" s="11">
        <f>AB43/AB26</f>
        <v/>
      </c>
    </row>
    <row r="45" customFormat="1" s="21">
      <c r="B45" s="21" t="inlineStr">
        <is>
          <t>EPS - Basic</t>
        </is>
      </c>
      <c r="L45" s="21">
        <f>L43/L47</f>
        <v/>
      </c>
      <c r="M45" s="21">
        <f>M43/M47</f>
        <v/>
      </c>
      <c r="N45" s="21">
        <f>N43/N47</f>
        <v/>
      </c>
      <c r="O45" s="21">
        <f>O43/O47</f>
        <v/>
      </c>
      <c r="P45" s="21">
        <f>P43/P47</f>
        <v/>
      </c>
      <c r="Q45" s="21">
        <f>Q43/Q47</f>
        <v/>
      </c>
      <c r="R45" s="21">
        <f>R43/R47</f>
        <v/>
      </c>
      <c r="S45" s="21">
        <f>S43/S47</f>
        <v/>
      </c>
      <c r="Y45" s="21">
        <f>Y43/Y47</f>
        <v/>
      </c>
      <c r="Z45" s="21">
        <f>Z43/Z47</f>
        <v/>
      </c>
      <c r="AA45" s="21">
        <f>AA43/AA47</f>
        <v/>
      </c>
    </row>
    <row r="46" customFormat="1" s="21">
      <c r="B46" s="21" t="inlineStr">
        <is>
          <t>EPS - Diluted</t>
        </is>
      </c>
      <c r="L46" s="21">
        <f>L43/L48</f>
        <v/>
      </c>
      <c r="M46" s="21">
        <f>M43/M48</f>
        <v/>
      </c>
      <c r="N46" s="21">
        <f>N43/N48</f>
        <v/>
      </c>
      <c r="O46" s="21">
        <f>O43/O48</f>
        <v/>
      </c>
      <c r="P46" s="21">
        <f>P43/P48</f>
        <v/>
      </c>
      <c r="Q46" s="21">
        <f>Q43/Q48</f>
        <v/>
      </c>
      <c r="R46" s="21">
        <f>R43/R48</f>
        <v/>
      </c>
      <c r="S46" s="21">
        <f>S43/S48</f>
        <v/>
      </c>
      <c r="Y46" s="21">
        <f>Y43/Y48</f>
        <v/>
      </c>
      <c r="Z46" s="21">
        <f>Z43/Z48</f>
        <v/>
      </c>
      <c r="AA46" s="21">
        <f>AA43/AA48</f>
        <v/>
      </c>
    </row>
    <row r="47" customFormat="1" s="4">
      <c r="B47" s="4" t="inlineStr">
        <is>
          <t>Shares - Basic</t>
        </is>
      </c>
      <c r="O47" s="4" t="n">
        <v>1964395</v>
      </c>
      <c r="S47" s="4" t="n">
        <v>2073265</v>
      </c>
      <c r="Y47" s="4" t="n">
        <v>537280</v>
      </c>
      <c r="Z47" s="4" t="n">
        <v>576958.5600000001</v>
      </c>
      <c r="AA47" s="4" t="n">
        <v>977721.736</v>
      </c>
    </row>
    <row r="48" customFormat="1" s="4">
      <c r="B48" s="4" t="inlineStr">
        <is>
          <t>Shares - Diluted</t>
        </is>
      </c>
      <c r="O48" s="4" t="n">
        <v>1964395</v>
      </c>
      <c r="S48" s="4" t="n">
        <v>2073265</v>
      </c>
      <c r="Y48" s="4" t="n">
        <v>544014.393</v>
      </c>
      <c r="Z48" s="4" t="n">
        <v>576958.5600000001</v>
      </c>
      <c r="AA48" s="4" t="n">
        <v>979330.067</v>
      </c>
    </row>
    <row r="49"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11" t="n"/>
      <c r="X49" s="11" t="n"/>
      <c r="Y49" s="11" t="n"/>
      <c r="Z49" s="11" t="n"/>
      <c r="AA49" s="11" t="n"/>
      <c r="AB49" s="11" t="n"/>
    </row>
    <row r="50"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</row>
    <row r="51" customFormat="1" s="6">
      <c r="B51" s="6" t="inlineStr">
        <is>
          <t>Balance Sheets *in thousands</t>
        </is>
      </c>
      <c r="C51" s="17" t="n"/>
      <c r="D51" s="17" t="n"/>
      <c r="E51" s="17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17" t="n"/>
      <c r="AB51" s="17" t="n"/>
    </row>
    <row r="52" customFormat="1" s="9">
      <c r="B52" s="9" t="inlineStr">
        <is>
          <t>Current Assets</t>
        </is>
      </c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5" t="n"/>
      <c r="AA52" s="15" t="n"/>
      <c r="AB52" s="15" t="n"/>
    </row>
    <row r="53">
      <c r="B53" t="inlineStr">
        <is>
          <t>Cash &amp; cash equivalents</t>
        </is>
      </c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>
        <v>2290674</v>
      </c>
      <c r="Q53" s="4" t="n"/>
      <c r="R53" s="4" t="n"/>
      <c r="S53" s="4" t="n">
        <v>2411290</v>
      </c>
      <c r="T53" s="4" t="n"/>
      <c r="U53" s="4" t="n"/>
      <c r="V53" s="4" t="n"/>
      <c r="W53" s="4" t="n"/>
      <c r="X53" s="4" t="n"/>
      <c r="Y53" s="4" t="n"/>
      <c r="Z53" s="4" t="n">
        <v>1079154</v>
      </c>
      <c r="AA53" s="4" t="n">
        <v>2011323</v>
      </c>
      <c r="AB53" s="4" t="n">
        <v>2290674</v>
      </c>
    </row>
    <row r="54">
      <c r="B54" t="inlineStr">
        <is>
          <t>Restricted cash</t>
        </is>
      </c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>
        <v>36628</v>
      </c>
      <c r="Q54" s="4" t="n"/>
      <c r="R54" s="4" t="n"/>
      <c r="S54" s="4" t="n">
        <v>20557</v>
      </c>
      <c r="T54" s="4" t="n"/>
      <c r="U54" s="4" t="n"/>
      <c r="V54" s="4" t="n"/>
      <c r="W54" s="4" t="n"/>
      <c r="X54" s="4" t="n"/>
      <c r="Y54" s="4" t="n"/>
      <c r="Z54" s="4" t="n">
        <v>52099</v>
      </c>
      <c r="AA54" s="4" t="n">
        <v>37285</v>
      </c>
      <c r="AB54" s="4" t="n">
        <v>36628</v>
      </c>
    </row>
    <row r="55">
      <c r="B55" t="inlineStr">
        <is>
          <t>AR</t>
        </is>
      </c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>
        <v>190923</v>
      </c>
      <c r="Q55" s="4" t="n"/>
      <c r="R55" s="4" t="n"/>
      <c r="S55" s="4" t="n">
        <v>343264</v>
      </c>
      <c r="T55" s="4" t="n"/>
      <c r="U55" s="4" t="n"/>
      <c r="V55" s="4" t="n"/>
      <c r="W55" s="4" t="n"/>
      <c r="X55" s="4" t="n"/>
      <c r="Y55" s="4" t="n"/>
      <c r="Z55" s="4" t="n">
        <v>50315</v>
      </c>
      <c r="AA55" s="4" t="n">
        <v>156932</v>
      </c>
      <c r="AB55" s="4" t="n">
        <v>190923</v>
      </c>
    </row>
    <row r="56">
      <c r="B56" t="inlineStr">
        <is>
          <t>Marketable securities</t>
        </is>
      </c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>
        <v>234153</v>
      </c>
      <c r="Q56" s="4" t="n"/>
      <c r="R56" s="4" t="n"/>
      <c r="S56" s="4" t="n">
        <v>57342</v>
      </c>
      <c r="T56" s="4" t="n"/>
      <c r="U56" s="4" t="n"/>
      <c r="V56" s="4" t="n"/>
      <c r="W56" s="4" t="n"/>
      <c r="X56" s="4" t="n"/>
      <c r="Y56" s="4" t="n"/>
      <c r="Z56" s="4" t="n">
        <v>0</v>
      </c>
      <c r="AA56" s="4" t="n">
        <v>0</v>
      </c>
      <c r="AB56" s="4" t="n">
        <v>234153</v>
      </c>
    </row>
    <row r="57" customFormat="1" s="7">
      <c r="B57" s="7" t="inlineStr">
        <is>
          <t>Prepaid expenses &amp; other current assets</t>
        </is>
      </c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>
        <v>110872</v>
      </c>
      <c r="Q57" s="12" t="n"/>
      <c r="R57" s="12" t="n"/>
      <c r="S57" s="12" t="n">
        <v>114157</v>
      </c>
      <c r="T57" s="12" t="n"/>
      <c r="U57" s="12" t="n"/>
      <c r="V57" s="12" t="n"/>
      <c r="W57" s="12" t="n"/>
      <c r="X57" s="12" t="n"/>
      <c r="Y57" s="12" t="n"/>
      <c r="Z57" s="12" t="n">
        <v>32585</v>
      </c>
      <c r="AA57" s="12" t="n">
        <v>51889</v>
      </c>
      <c r="AB57" s="12" t="n">
        <v>110872</v>
      </c>
    </row>
    <row r="58" customFormat="1" s="8">
      <c r="B58" s="8" t="inlineStr">
        <is>
          <t>Total Current Assets</t>
        </is>
      </c>
      <c r="C58" s="14" t="n"/>
      <c r="D58" s="14" t="n"/>
      <c r="E58" s="14" t="n"/>
      <c r="F58" s="14" t="n"/>
      <c r="G58" s="14" t="n"/>
      <c r="H58" s="14" t="n"/>
      <c r="I58" s="14" t="n"/>
      <c r="J58" s="14" t="n"/>
      <c r="K58" s="14" t="n"/>
      <c r="L58" s="14" t="n"/>
      <c r="M58" s="14" t="n"/>
      <c r="N58" s="14" t="n"/>
      <c r="O58" s="14" t="n"/>
      <c r="P58" s="14">
        <f>SUM(P53:P57)</f>
        <v/>
      </c>
      <c r="Q58" s="14">
        <f>SUM(Q53:Q57)</f>
        <v/>
      </c>
      <c r="R58" s="14">
        <f>SUM(R53:R57)</f>
        <v/>
      </c>
      <c r="S58" s="14">
        <f>SUM(S53:S57)</f>
        <v/>
      </c>
      <c r="T58" s="14" t="n"/>
      <c r="U58" s="14" t="n"/>
      <c r="V58" s="14" t="n"/>
      <c r="W58" s="14" t="n"/>
      <c r="X58" s="14" t="n"/>
      <c r="Y58" s="14" t="n"/>
      <c r="Z58" s="14">
        <f>SUM(Z53:Z57)</f>
        <v/>
      </c>
      <c r="AA58" s="14">
        <f>SUM(AA53:AA57)</f>
        <v/>
      </c>
      <c r="AB58" s="14">
        <f>SUM(AB53:AB57)</f>
        <v/>
      </c>
    </row>
    <row r="59" customFormat="1" s="9">
      <c r="B59" s="9" t="inlineStr">
        <is>
          <t>Non-current Assets</t>
        </is>
      </c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  <c r="AA59" s="15" t="n"/>
      <c r="AB59" s="15" t="n"/>
    </row>
    <row r="60">
      <c r="B60" t="inlineStr">
        <is>
          <t>PP&amp;E</t>
        </is>
      </c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>
        <v>31304</v>
      </c>
      <c r="Q60" s="4" t="n"/>
      <c r="R60" s="4" t="n"/>
      <c r="S60" s="4" t="n">
        <v>57822</v>
      </c>
      <c r="T60" s="4" t="n"/>
      <c r="U60" s="4" t="n"/>
      <c r="V60" s="4" t="n"/>
      <c r="W60" s="4" t="n"/>
      <c r="X60" s="4" t="n"/>
      <c r="Y60" s="4" t="n"/>
      <c r="Z60" s="4" t="n">
        <v>31589</v>
      </c>
      <c r="AA60" s="4" t="n">
        <v>29541</v>
      </c>
      <c r="AB60" s="4" t="n">
        <v>31304</v>
      </c>
    </row>
    <row r="61">
      <c r="B61" t="inlineStr">
        <is>
          <t>Restricted cash</t>
        </is>
      </c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>
        <v>39612</v>
      </c>
      <c r="Q61" s="4" t="n"/>
      <c r="R61" s="4" t="n"/>
      <c r="S61" s="4" t="n">
        <v>20902</v>
      </c>
      <c r="T61" s="4" t="n"/>
      <c r="U61" s="4" t="n"/>
      <c r="V61" s="4" t="n"/>
      <c r="W61" s="4" t="n"/>
      <c r="X61" s="4" t="n"/>
      <c r="Y61" s="4" t="n"/>
      <c r="Z61" s="4" t="n">
        <v>270709</v>
      </c>
      <c r="AA61" s="4" t="n">
        <v>79538</v>
      </c>
      <c r="AB61" s="4" t="n">
        <v>39612</v>
      </c>
    </row>
    <row r="62">
      <c r="B62" t="inlineStr">
        <is>
          <t>Operating lease right-of-use assets</t>
        </is>
      </c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>
        <v>216898</v>
      </c>
      <c r="Q62" s="4" t="n"/>
      <c r="R62" s="4" t="n"/>
      <c r="S62" s="4" t="n">
        <v>199359</v>
      </c>
      <c r="T62" s="4" t="n"/>
      <c r="U62" s="4" t="n"/>
      <c r="V62" s="4" t="n"/>
      <c r="W62" s="4" t="n"/>
      <c r="X62" s="4" t="n"/>
      <c r="Y62" s="4" t="n"/>
      <c r="Z62" s="4" t="n">
        <v>0</v>
      </c>
      <c r="AA62" s="4" t="n">
        <v>217075</v>
      </c>
      <c r="AB62" s="4" t="n">
        <v>216898</v>
      </c>
    </row>
    <row r="63" customFormat="1" s="7">
      <c r="B63" s="7" t="inlineStr">
        <is>
          <t>Other assets</t>
        </is>
      </c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>
        <v>96386</v>
      </c>
      <c r="Q63" s="12" t="n"/>
      <c r="R63" s="12" t="n"/>
      <c r="S63" s="12" t="n">
        <v>94142</v>
      </c>
      <c r="T63" s="12" t="n"/>
      <c r="U63" s="12" t="n"/>
      <c r="V63" s="12" t="n"/>
      <c r="W63" s="12" t="n"/>
      <c r="X63" s="12" t="n"/>
      <c r="Y63" s="12" t="n"/>
      <c r="Z63" s="12" t="n">
        <v>77574</v>
      </c>
      <c r="AA63" s="12" t="n">
        <v>106921</v>
      </c>
      <c r="AB63" s="12" t="n">
        <v>96386</v>
      </c>
    </row>
    <row r="64" customFormat="1" s="8">
      <c r="B64" s="8" t="inlineStr">
        <is>
          <t>Total Assets</t>
        </is>
      </c>
      <c r="C64" s="14" t="n"/>
      <c r="D64" s="14" t="n"/>
      <c r="E64" s="14" t="n"/>
      <c r="F64" s="14" t="n"/>
      <c r="G64" s="14" t="n"/>
      <c r="H64" s="14" t="n"/>
      <c r="I64" s="14" t="n"/>
      <c r="J64" s="14" t="n"/>
      <c r="K64" s="14" t="n"/>
      <c r="L64" s="14" t="n"/>
      <c r="M64" s="14" t="n"/>
      <c r="N64" s="14" t="n"/>
      <c r="O64" s="14" t="n"/>
      <c r="P64" s="14">
        <f>SUM(P60:P63)+P58</f>
        <v/>
      </c>
      <c r="Q64" s="14">
        <f>SUM(Q60:Q63)+Q58</f>
        <v/>
      </c>
      <c r="R64" s="14">
        <f>SUM(R60:R63)+R58</f>
        <v/>
      </c>
      <c r="S64" s="14">
        <f>SUM(S60:S63)+S58</f>
        <v/>
      </c>
      <c r="T64" s="14" t="n"/>
      <c r="U64" s="14" t="n"/>
      <c r="V64" s="14" t="n"/>
      <c r="W64" s="14" t="n"/>
      <c r="X64" s="14" t="n"/>
      <c r="Y64" s="14" t="n"/>
      <c r="Z64" s="14">
        <f>SUM(Z60:Z63)+Z58</f>
        <v/>
      </c>
      <c r="AA64" s="14">
        <f>SUM(AA60:AA63)+AA58</f>
        <v/>
      </c>
      <c r="AB64" s="14">
        <f>SUM(AB60:AB63)+AB58</f>
        <v/>
      </c>
    </row>
    <row r="65" customFormat="1" s="9">
      <c r="B65" s="9" t="inlineStr">
        <is>
          <t>Current Liabilities</t>
        </is>
      </c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5" t="n"/>
      <c r="AA65" s="15" t="n"/>
      <c r="AB65" s="15" t="n"/>
    </row>
    <row r="66">
      <c r="B66" t="inlineStr">
        <is>
          <t>AP</t>
        </is>
      </c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>
        <v>74907</v>
      </c>
      <c r="Q66" s="4" t="n"/>
      <c r="R66" s="4" t="n"/>
      <c r="S66" s="4" t="n">
        <v>59507</v>
      </c>
      <c r="T66" s="4" t="n"/>
      <c r="U66" s="4" t="n"/>
      <c r="V66" s="4" t="n"/>
      <c r="W66" s="4" t="n"/>
      <c r="X66" s="4" t="n"/>
      <c r="Y66" s="4" t="n"/>
      <c r="Z66" s="4" t="n">
        <v>51735</v>
      </c>
      <c r="AA66" s="4" t="n">
        <v>16358</v>
      </c>
      <c r="AB66" s="4" t="n">
        <v>74907</v>
      </c>
    </row>
    <row r="67">
      <c r="B67" t="inlineStr">
        <is>
          <t>Accrued liabilities</t>
        </is>
      </c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>
        <v>155806</v>
      </c>
      <c r="Q67" s="4" t="n"/>
      <c r="R67" s="4" t="n"/>
      <c r="S67" s="4" t="n">
        <v>164697</v>
      </c>
      <c r="T67" s="4" t="n"/>
      <c r="U67" s="4" t="n"/>
      <c r="V67" s="4" t="n"/>
      <c r="W67" s="4" t="n"/>
      <c r="X67" s="4" t="n"/>
      <c r="Y67" s="4" t="n"/>
      <c r="Z67" s="4" t="n">
        <v>126620</v>
      </c>
      <c r="AA67" s="4" t="n">
        <v>158546</v>
      </c>
      <c r="AB67" s="4" t="n">
        <v>155806</v>
      </c>
    </row>
    <row r="68">
      <c r="B68" t="inlineStr">
        <is>
          <t>Deferred revenue</t>
        </is>
      </c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>
        <v>227816</v>
      </c>
      <c r="Q68" s="4" t="n"/>
      <c r="R68" s="4" t="n"/>
      <c r="S68" s="4" t="n">
        <v>189771</v>
      </c>
      <c r="T68" s="4" t="n"/>
      <c r="U68" s="4" t="n"/>
      <c r="V68" s="4" t="n"/>
      <c r="W68" s="4" t="n"/>
      <c r="X68" s="4" t="n"/>
      <c r="Y68" s="4" t="n"/>
      <c r="Z68" s="4" t="n">
        <v>186105</v>
      </c>
      <c r="AA68" s="4" t="n">
        <v>189520</v>
      </c>
      <c r="AB68" s="4" t="n">
        <v>227816</v>
      </c>
    </row>
    <row r="69">
      <c r="B69" t="inlineStr">
        <is>
          <t>Customer deposits</t>
        </is>
      </c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>
        <v>161605</v>
      </c>
      <c r="Q69" s="4" t="n"/>
      <c r="R69" s="4" t="n"/>
      <c r="S69" s="4" t="n">
        <v>234142</v>
      </c>
      <c r="T69" s="4" t="n"/>
      <c r="U69" s="4" t="n"/>
      <c r="V69" s="4" t="n"/>
      <c r="W69" s="4" t="n"/>
      <c r="X69" s="4" t="n"/>
      <c r="Y69" s="4" t="n"/>
      <c r="Z69" s="4" t="n">
        <v>364138</v>
      </c>
      <c r="AA69" s="4" t="n">
        <v>210320</v>
      </c>
      <c r="AB69" s="4" t="n">
        <v>161605</v>
      </c>
    </row>
    <row r="70" customFormat="1" s="7">
      <c r="B70" s="7" t="inlineStr">
        <is>
          <t>Operating lease liabilities</t>
        </is>
      </c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>
        <v>39927</v>
      </c>
      <c r="Q70" s="12" t="n"/>
      <c r="R70" s="12" t="n"/>
      <c r="S70" s="12" t="n">
        <v>40233</v>
      </c>
      <c r="T70" s="12" t="n"/>
      <c r="U70" s="12" t="n"/>
      <c r="V70" s="12" t="n"/>
      <c r="W70" s="12" t="n"/>
      <c r="X70" s="12" t="n"/>
      <c r="Y70" s="12" t="n"/>
      <c r="Z70" s="12" t="n">
        <v>0</v>
      </c>
      <c r="AA70" s="12" t="n">
        <v>29079</v>
      </c>
      <c r="AB70" s="12" t="n">
        <v>39927</v>
      </c>
    </row>
    <row r="71" customFormat="1" s="8">
      <c r="B71" s="8" t="inlineStr">
        <is>
          <t>Total Current Liabilities</t>
        </is>
      </c>
      <c r="C71" s="14" t="n"/>
      <c r="D71" s="14" t="n"/>
      <c r="E71" s="14" t="n"/>
      <c r="F71" s="14" t="n"/>
      <c r="G71" s="14" t="n"/>
      <c r="H71" s="14" t="n"/>
      <c r="I71" s="14" t="n"/>
      <c r="J71" s="14" t="n"/>
      <c r="K71" s="14" t="n"/>
      <c r="L71" s="14" t="n"/>
      <c r="M71" s="14" t="n"/>
      <c r="N71" s="14" t="n"/>
      <c r="O71" s="14" t="n"/>
      <c r="P71" s="14">
        <f>SUM(P66:P70)</f>
        <v/>
      </c>
      <c r="Q71" s="14">
        <f>SUM(Q66:Q70)</f>
        <v/>
      </c>
      <c r="R71" s="14">
        <f>SUM(R66:R70)</f>
        <v/>
      </c>
      <c r="S71" s="14">
        <f>SUM(S66:S70)</f>
        <v/>
      </c>
      <c r="T71" s="14" t="n"/>
      <c r="U71" s="14" t="n"/>
      <c r="V71" s="14" t="n"/>
      <c r="W71" s="14" t="n"/>
      <c r="X71" s="14" t="n"/>
      <c r="Y71" s="14" t="n"/>
      <c r="Z71" s="14">
        <f>SUM(Z66:Z70)</f>
        <v/>
      </c>
      <c r="AA71" s="14">
        <f>SUM(AA66:AA70)</f>
        <v/>
      </c>
      <c r="AB71" s="14">
        <f>SUM(AB66:AB70)</f>
        <v/>
      </c>
    </row>
    <row r="72" customFormat="1" s="9">
      <c r="B72" s="9" t="inlineStr">
        <is>
          <t>Non-current Liabilities</t>
        </is>
      </c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5" t="n"/>
      <c r="AA72" s="15" t="n"/>
      <c r="AB72" s="15" t="n"/>
    </row>
    <row r="73">
      <c r="B73" t="inlineStr">
        <is>
          <t>Deferred revenue</t>
        </is>
      </c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>
        <v>40217</v>
      </c>
      <c r="Q73" s="4" t="n"/>
      <c r="R73" s="4" t="n"/>
      <c r="S73" s="4" t="n">
        <v>31383</v>
      </c>
      <c r="T73" s="4" t="n"/>
      <c r="U73" s="4" t="n"/>
      <c r="V73" s="4" t="n"/>
      <c r="W73" s="4" t="n"/>
      <c r="X73" s="4" t="n"/>
      <c r="Y73" s="4" t="n"/>
      <c r="Z73" s="4" t="n">
        <v>77030</v>
      </c>
      <c r="AA73" s="4" t="n">
        <v>50525</v>
      </c>
      <c r="AB73" s="4" t="n">
        <v>40217</v>
      </c>
    </row>
    <row r="74">
      <c r="B74" t="inlineStr">
        <is>
          <t>Customer deposits</t>
        </is>
      </c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>
        <v>33699</v>
      </c>
      <c r="Q74" s="4" t="n"/>
      <c r="R74" s="4" t="n"/>
      <c r="S74" s="4" t="n">
        <v>5533</v>
      </c>
      <c r="T74" s="4" t="n"/>
      <c r="U74" s="4" t="n"/>
      <c r="V74" s="4" t="n"/>
      <c r="W74" s="4" t="n"/>
      <c r="X74" s="4" t="n"/>
      <c r="Y74" s="4" t="n"/>
      <c r="Z74" s="4" t="n">
        <v>167538</v>
      </c>
      <c r="AA74" s="4" t="n">
        <v>81513</v>
      </c>
      <c r="AB74" s="4" t="n">
        <v>33699</v>
      </c>
    </row>
    <row r="75">
      <c r="B75" t="inlineStr">
        <is>
          <t>Debt</t>
        </is>
      </c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>
        <v>0</v>
      </c>
      <c r="Q75" s="4" t="n"/>
      <c r="R75" s="4" t="n"/>
      <c r="S75" s="4" t="n">
        <v>0</v>
      </c>
      <c r="T75" s="4" t="n"/>
      <c r="U75" s="4" t="n"/>
      <c r="V75" s="4" t="n"/>
      <c r="W75" s="4" t="n"/>
      <c r="X75" s="4" t="n"/>
      <c r="Y75" s="4" t="n"/>
      <c r="Z75" s="4" t="n">
        <v>396065</v>
      </c>
      <c r="AA75" s="4" t="n">
        <v>197977</v>
      </c>
      <c r="AB75" s="4" t="n">
        <v>0</v>
      </c>
    </row>
    <row r="76">
      <c r="B76" t="inlineStr">
        <is>
          <t>Operating lease liabilities</t>
        </is>
      </c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>
        <v>220146</v>
      </c>
      <c r="Q76" s="4" t="n"/>
      <c r="R76" s="4" t="n"/>
      <c r="S76" s="4" t="n">
        <v>204903</v>
      </c>
      <c r="T76" s="4" t="n"/>
      <c r="U76" s="4" t="n"/>
      <c r="V76" s="4" t="n"/>
      <c r="W76" s="4" t="n"/>
      <c r="X76" s="4" t="n"/>
      <c r="Y76" s="4" t="n"/>
      <c r="Z76" s="4" t="n">
        <v>0</v>
      </c>
      <c r="AA76" s="4" t="n">
        <v>229800</v>
      </c>
      <c r="AB76" s="4" t="n">
        <v>220146</v>
      </c>
    </row>
    <row r="77" customFormat="1" s="7">
      <c r="B77" s="7" t="inlineStr">
        <is>
          <t>Other non-current liabilities</t>
        </is>
      </c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>
        <v>2297</v>
      </c>
      <c r="Q77" s="12" t="n"/>
      <c r="R77" s="12" t="n"/>
      <c r="S77" s="12" t="n">
        <v>2051</v>
      </c>
      <c r="T77" s="12" t="n"/>
      <c r="U77" s="12" t="n"/>
      <c r="V77" s="12" t="n"/>
      <c r="W77" s="12" t="n"/>
      <c r="X77" s="12" t="n"/>
      <c r="Y77" s="12" t="n"/>
      <c r="Z77" s="12" t="n">
        <v>78205</v>
      </c>
      <c r="AA77" s="12" t="n">
        <v>4316</v>
      </c>
      <c r="AB77" s="12" t="n">
        <v>2297</v>
      </c>
    </row>
    <row r="78" customFormat="1" s="8">
      <c r="B78" s="8" t="inlineStr">
        <is>
          <t>Total Liabilities</t>
        </is>
      </c>
      <c r="C78" s="14" t="n"/>
      <c r="D78" s="14" t="n"/>
      <c r="E78" s="14" t="n"/>
      <c r="F78" s="14" t="n"/>
      <c r="G78" s="14" t="n"/>
      <c r="H78" s="14" t="n"/>
      <c r="I78" s="14" t="n"/>
      <c r="J78" s="14" t="n"/>
      <c r="K78" s="14" t="n"/>
      <c r="L78" s="14" t="n"/>
      <c r="M78" s="14" t="n"/>
      <c r="N78" s="14" t="n"/>
      <c r="O78" s="14" t="n"/>
      <c r="P78" s="14">
        <f>SUM(P73:P77)+P71</f>
        <v/>
      </c>
      <c r="Q78" s="14">
        <f>SUM(Q73:Q77)+Q71</f>
        <v/>
      </c>
      <c r="R78" s="14">
        <f>SUM(R73:R77)+R71</f>
        <v/>
      </c>
      <c r="S78" s="14">
        <f>SUM(S73:S77)+S71</f>
        <v/>
      </c>
      <c r="T78" s="14" t="n"/>
      <c r="U78" s="14" t="n"/>
      <c r="V78" s="14" t="n"/>
      <c r="W78" s="14" t="n"/>
      <c r="X78" s="14" t="n"/>
      <c r="Y78" s="14" t="n"/>
      <c r="Z78" s="14">
        <f>SUM(Z73:Z77)+Z71</f>
        <v/>
      </c>
      <c r="AA78" s="14">
        <f>SUM(AA73:AA77)+AA71</f>
        <v/>
      </c>
      <c r="AB78" s="14">
        <f>SUM(AB73:AB77)+AB71</f>
        <v/>
      </c>
    </row>
    <row r="79" customFormat="1" s="9">
      <c r="B79" s="9" t="inlineStr">
        <is>
          <t>Stockholders Equity</t>
        </is>
      </c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5" t="n"/>
      <c r="AA79" s="15" t="n"/>
      <c r="AB79" s="15" t="n"/>
    </row>
    <row r="80">
      <c r="B80" t="inlineStr">
        <is>
          <t>Redeemable convertible preferred stock</t>
        </is>
      </c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>
        <v>0</v>
      </c>
      <c r="Q80" s="4" t="n"/>
      <c r="R80" s="4" t="n"/>
      <c r="S80" s="4" t="n">
        <v>0</v>
      </c>
      <c r="T80" s="4" t="n"/>
      <c r="U80" s="4" t="n"/>
      <c r="V80" s="4" t="n"/>
      <c r="W80" s="4" t="n"/>
      <c r="X80" s="4" t="n"/>
      <c r="Y80" s="4" t="n"/>
      <c r="Z80" s="4" t="n">
        <v>33569</v>
      </c>
      <c r="AA80" s="4" t="n">
        <v>0</v>
      </c>
      <c r="AB80" s="4" t="n">
        <v>0</v>
      </c>
    </row>
    <row r="81">
      <c r="B81" t="inlineStr">
        <is>
          <t>Convertible Preferred stock</t>
        </is>
      </c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>
        <v>0</v>
      </c>
      <c r="Q81" s="4" t="n"/>
      <c r="R81" s="4" t="n"/>
      <c r="S81" s="4" t="n">
        <v>0</v>
      </c>
      <c r="T81" s="4" t="n"/>
      <c r="U81" s="4" t="n"/>
      <c r="V81" s="4" t="n"/>
      <c r="W81" s="4" t="n"/>
      <c r="X81" s="4" t="n"/>
      <c r="Y81" s="4" t="n"/>
      <c r="Z81" s="4" t="n">
        <v>2093662</v>
      </c>
      <c r="AA81" s="4" t="n">
        <v>0</v>
      </c>
      <c r="AB81" s="4" t="n">
        <v>0</v>
      </c>
    </row>
    <row r="82">
      <c r="B82" t="inlineStr">
        <is>
          <t>Preferred stock</t>
        </is>
      </c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>
        <v>0</v>
      </c>
      <c r="Q82" s="4" t="n"/>
      <c r="R82" s="4" t="n"/>
      <c r="S82" s="4" t="n">
        <v>0</v>
      </c>
      <c r="T82" s="4" t="n"/>
      <c r="U82" s="4" t="n"/>
      <c r="V82" s="4" t="n"/>
      <c r="W82" s="4" t="n"/>
      <c r="X82" s="4" t="n"/>
      <c r="Y82" s="4" t="n"/>
      <c r="Z82" s="4" t="n">
        <v>0</v>
      </c>
      <c r="AA82" s="4" t="n">
        <v>0</v>
      </c>
      <c r="AB82" s="4" t="n">
        <v>0</v>
      </c>
    </row>
    <row r="83">
      <c r="B83" t="inlineStr">
        <is>
          <t>Common stock</t>
        </is>
      </c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>
        <v>2027</v>
      </c>
      <c r="Q83" s="4" t="n"/>
      <c r="R83" s="4" t="n"/>
      <c r="S83" s="4" t="n">
        <v>2080</v>
      </c>
      <c r="T83" s="4" t="n"/>
      <c r="U83" s="4" t="n"/>
      <c r="V83" s="4" t="n"/>
      <c r="W83" s="4" t="n"/>
      <c r="X83" s="4" t="n"/>
      <c r="Y83" s="4" t="n"/>
      <c r="Z83" s="4" t="n">
        <v>588</v>
      </c>
      <c r="AA83" s="4" t="n">
        <v>1792</v>
      </c>
      <c r="AB83" s="4" t="n">
        <v>2027</v>
      </c>
    </row>
    <row r="84">
      <c r="B84" t="inlineStr">
        <is>
          <t>Additional paid-in capital</t>
        </is>
      </c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>
        <v>7777085</v>
      </c>
      <c r="Q84" s="4" t="n"/>
      <c r="R84" s="4" t="n"/>
      <c r="S84" s="4" t="n">
        <v>8284686</v>
      </c>
      <c r="T84" s="4" t="n"/>
      <c r="U84" s="4" t="n"/>
      <c r="V84" s="4" t="n"/>
      <c r="W84" s="4" t="n"/>
      <c r="X84" s="4" t="n"/>
      <c r="Y84" s="4" t="n"/>
      <c r="Z84" s="4" t="n">
        <v>1857331</v>
      </c>
      <c r="AA84" s="4" t="n">
        <v>6488857</v>
      </c>
      <c r="AB84" s="4" t="n">
        <v>7777085</v>
      </c>
    </row>
    <row r="85">
      <c r="B85" t="inlineStr">
        <is>
          <t>Treasury stock</t>
        </is>
      </c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>
        <v>0</v>
      </c>
      <c r="Q85" s="4" t="n"/>
      <c r="R85" s="4" t="n"/>
      <c r="S85" s="4" t="n">
        <v>0</v>
      </c>
      <c r="T85" s="4" t="n"/>
      <c r="U85" s="4" t="n"/>
      <c r="V85" s="4" t="n"/>
      <c r="W85" s="4" t="n"/>
      <c r="X85" s="4" t="n"/>
      <c r="Y85" s="4" t="n"/>
      <c r="Z85" s="4" t="n">
        <v>-38895</v>
      </c>
      <c r="AA85" s="4" t="n">
        <v>0</v>
      </c>
      <c r="AB85" s="4" t="n">
        <v>0</v>
      </c>
    </row>
    <row r="86">
      <c r="B86" t="inlineStr">
        <is>
          <t>Accumulated other comprehensive loss</t>
        </is>
      </c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>
        <v>-2349</v>
      </c>
      <c r="Q86" s="4" t="n"/>
      <c r="R86" s="4" t="n"/>
      <c r="S86" s="4" t="n">
        <v>-9835</v>
      </c>
      <c r="T86" s="4" t="n"/>
      <c r="U86" s="4" t="n"/>
      <c r="V86" s="4" t="n"/>
      <c r="W86" s="4" t="n"/>
      <c r="X86" s="4" t="n"/>
      <c r="Y86" s="4" t="n"/>
      <c r="Z86" s="4" t="n">
        <v>-703</v>
      </c>
      <c r="AA86" s="4" t="n">
        <v>-2745</v>
      </c>
      <c r="AB86" s="4" t="n">
        <v>-2349</v>
      </c>
    </row>
    <row r="87" customFormat="1" s="7">
      <c r="B87" s="7" t="inlineStr">
        <is>
          <t>Accumulated deficit</t>
        </is>
      </c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>
        <v>-5485733</v>
      </c>
      <c r="Q87" s="12" t="n"/>
      <c r="R87" s="12" t="n"/>
      <c r="S87" s="12" t="n">
        <v>-5890316</v>
      </c>
      <c r="T87" s="12" t="n"/>
      <c r="U87" s="12" t="n"/>
      <c r="V87" s="12" t="n"/>
      <c r="W87" s="12" t="n"/>
      <c r="X87" s="12" t="n"/>
      <c r="Y87" s="12" t="n"/>
      <c r="Z87" s="12" t="n">
        <v>-3798963</v>
      </c>
      <c r="AA87" s="12" t="n">
        <v>-4965354</v>
      </c>
      <c r="AB87" s="12" t="n">
        <v>-5485733</v>
      </c>
    </row>
    <row r="88" customFormat="1" s="10">
      <c r="B88" s="10" t="inlineStr">
        <is>
          <t>Total Stockholders equity</t>
        </is>
      </c>
      <c r="C88" s="16" t="n"/>
      <c r="D88" s="16" t="n"/>
      <c r="E88" s="16" t="n"/>
      <c r="F88" s="16" t="n"/>
      <c r="G88" s="16" t="n"/>
      <c r="H88" s="16" t="n"/>
      <c r="I88" s="16" t="n"/>
      <c r="J88" s="16" t="n"/>
      <c r="K88" s="16" t="n"/>
      <c r="L88" s="16" t="n"/>
      <c r="M88" s="16" t="n"/>
      <c r="N88" s="16" t="n"/>
      <c r="O88" s="16" t="n"/>
      <c r="P88" s="16">
        <f>SUM(P82:P87)</f>
        <v/>
      </c>
      <c r="Q88" s="16">
        <f>SUM(Q82:Q87)</f>
        <v/>
      </c>
      <c r="R88" s="16">
        <f>SUM(R82:R87)</f>
        <v/>
      </c>
      <c r="S88" s="16">
        <f>SUM(S82:S87)</f>
        <v/>
      </c>
      <c r="T88" s="16" t="n"/>
      <c r="U88" s="16" t="n"/>
      <c r="V88" s="16" t="n"/>
      <c r="W88" s="16" t="n"/>
      <c r="X88" s="16" t="n"/>
      <c r="Y88" s="16" t="n"/>
      <c r="Z88" s="16">
        <f>SUM(Z82:Z87)</f>
        <v/>
      </c>
      <c r="AA88" s="16">
        <f>SUM(AA82:AA87)</f>
        <v/>
      </c>
      <c r="AB88" s="16">
        <f>SUM(AB82:AB87)</f>
        <v/>
      </c>
    </row>
    <row r="89" customFormat="1" s="8">
      <c r="B89" s="8" t="inlineStr">
        <is>
          <t>Total Liabilities &amp; equity</t>
        </is>
      </c>
      <c r="C89" s="14" t="n"/>
      <c r="D89" s="14" t="n"/>
      <c r="E89" s="14" t="n"/>
      <c r="F89" s="14" t="n"/>
      <c r="G89" s="14" t="n"/>
      <c r="H89" s="14" t="n"/>
      <c r="I89" s="14" t="n"/>
      <c r="J89" s="14" t="n"/>
      <c r="K89" s="14" t="n"/>
      <c r="L89" s="14" t="n"/>
      <c r="M89" s="14" t="n"/>
      <c r="N89" s="14" t="n"/>
      <c r="O89" s="14" t="n"/>
      <c r="P89" s="14">
        <f>P88+P78+SUM(P80:P81)</f>
        <v/>
      </c>
      <c r="Q89" s="14">
        <f>Q88+Q78+SUM(Q80:Q81)</f>
        <v/>
      </c>
      <c r="R89" s="14">
        <f>R88+R78+SUM(R80:R81)</f>
        <v/>
      </c>
      <c r="S89" s="14">
        <f>S88+S78+SUM(S80:S81)</f>
        <v/>
      </c>
      <c r="T89" s="14" t="n"/>
      <c r="U89" s="14" t="n"/>
      <c r="V89" s="14" t="n"/>
      <c r="W89" s="14" t="n"/>
      <c r="X89" s="14" t="n"/>
      <c r="Y89" s="14" t="n"/>
      <c r="Z89" s="14">
        <f>Z88+Z78+SUM(Z80:Z81)</f>
        <v/>
      </c>
      <c r="AA89" s="14">
        <f>AA88+AA78+SUM(AA80:AA81)</f>
        <v/>
      </c>
      <c r="AB89" s="14">
        <f>AB88+AB78+SUM(AB80:AB81)</f>
        <v/>
      </c>
    </row>
    <row r="90"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</row>
    <row r="91" customFormat="1" s="5">
      <c r="B91" s="6" t="inlineStr">
        <is>
          <t>Cash Flow</t>
        </is>
      </c>
      <c r="C91" s="13" t="n"/>
      <c r="D91" s="13" t="n"/>
      <c r="E91" s="13" t="n"/>
      <c r="F91" s="13" t="n"/>
      <c r="G91" s="13" t="n"/>
      <c r="H91" s="13" t="n"/>
      <c r="I91" s="13" t="n"/>
      <c r="J91" s="13" t="n"/>
      <c r="K91" s="13" t="n"/>
      <c r="L91" s="13" t="n"/>
      <c r="M91" s="13" t="n"/>
      <c r="N91" s="13" t="n"/>
      <c r="O91" s="13" t="n"/>
      <c r="P91" s="13" t="n"/>
      <c r="Q91" s="13" t="n"/>
      <c r="R91" s="13" t="n"/>
      <c r="S91" s="13" t="n"/>
      <c r="T91" s="13" t="n"/>
      <c r="U91" s="13" t="n"/>
      <c r="V91" s="13" t="n"/>
      <c r="W91" s="13" t="n"/>
      <c r="X91" s="13" t="n"/>
      <c r="Y91" s="13" t="n"/>
      <c r="Z91" s="13" t="n"/>
      <c r="AA91" s="13" t="n"/>
      <c r="AB91" s="13" t="n"/>
    </row>
    <row r="92">
      <c r="B92" t="inlineStr">
        <is>
          <t>CFFO</t>
        </is>
      </c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>
        <v>240424</v>
      </c>
      <c r="Q92" s="4" t="n"/>
      <c r="R92" s="4" t="n"/>
      <c r="S92" s="4" t="n">
        <v>144974</v>
      </c>
      <c r="T92" s="4" t="n"/>
      <c r="U92" s="4" t="n"/>
      <c r="V92" s="4" t="n"/>
      <c r="W92" s="4" t="n"/>
      <c r="X92" s="4" t="n"/>
      <c r="Y92" s="4" t="n">
        <v>-39012</v>
      </c>
      <c r="Z92" s="4" t="n">
        <v>-165215</v>
      </c>
      <c r="AA92" s="4" t="n">
        <v>-296608</v>
      </c>
      <c r="AB92" s="4" t="n">
        <v>333851</v>
      </c>
    </row>
    <row r="93" customFormat="1" s="7">
      <c r="B93" s="7" t="inlineStr">
        <is>
          <t>CapEx</t>
        </is>
      </c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>
        <v>-6783</v>
      </c>
      <c r="Q93" s="12" t="n"/>
      <c r="R93" s="12" t="n"/>
      <c r="S93" s="12" t="n">
        <v>-35109</v>
      </c>
      <c r="T93" s="12" t="n"/>
      <c r="U93" s="12" t="n"/>
      <c r="V93" s="12" t="n"/>
      <c r="W93" s="12" t="n"/>
      <c r="X93" s="12" t="n"/>
      <c r="Y93" s="12" t="n">
        <v>-13004</v>
      </c>
      <c r="Z93" s="12" t="n">
        <v>-13096</v>
      </c>
      <c r="AA93" s="12" t="n">
        <v>-12236</v>
      </c>
      <c r="AB93" s="12" t="n">
        <v>-12627</v>
      </c>
    </row>
    <row r="94" customFormat="1" s="8">
      <c r="B94" s="8" t="inlineStr">
        <is>
          <t>FCF</t>
        </is>
      </c>
      <c r="C94" s="14" t="n"/>
      <c r="D94" s="14" t="n"/>
      <c r="E94" s="14" t="n"/>
      <c r="F94" s="14" t="n"/>
      <c r="G94" s="14" t="n"/>
      <c r="H94" s="14" t="n"/>
      <c r="I94" s="14" t="n"/>
      <c r="J94" s="14" t="n"/>
      <c r="K94" s="14" t="n"/>
      <c r="L94" s="14" t="n"/>
      <c r="M94" s="14">
        <f>SUM(M92:M93)</f>
        <v/>
      </c>
      <c r="N94" s="14">
        <f>SUM(N92:N93)</f>
        <v/>
      </c>
      <c r="O94" s="14">
        <f>SUM(O92:O93)</f>
        <v/>
      </c>
      <c r="P94" s="14">
        <f>SUM(P92:P93)</f>
        <v/>
      </c>
      <c r="Q94" s="14">
        <f>SUM(Q92:Q93)</f>
        <v/>
      </c>
      <c r="R94" s="14">
        <f>SUM(R92:R93)</f>
        <v/>
      </c>
      <c r="S94" s="14">
        <f>SUM(S92:S93)</f>
        <v/>
      </c>
      <c r="T94" s="14" t="n"/>
      <c r="U94" s="14" t="n"/>
      <c r="V94" s="14" t="n"/>
      <c r="W94" s="14" t="n"/>
      <c r="X94" s="14" t="n"/>
      <c r="Y94" s="14">
        <f>SUM(Y92:Y93)</f>
        <v/>
      </c>
      <c r="Z94" s="14">
        <f>SUM(Z92:Z93)</f>
        <v/>
      </c>
      <c r="AA94" s="14">
        <f>SUM(AA92:AA93)</f>
        <v/>
      </c>
      <c r="AB94" s="14">
        <f>SUM(AB92:AB93)</f>
        <v/>
      </c>
    </row>
    <row r="95"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</row>
    <row r="96">
      <c r="B96" t="inlineStr">
        <is>
          <t>SBC</t>
        </is>
      </c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>
        <v>611308</v>
      </c>
      <c r="Q96" s="4" t="n"/>
      <c r="R96" s="4" t="n"/>
      <c r="S96" s="4" t="n">
        <v>435400</v>
      </c>
      <c r="T96" s="4" t="n"/>
      <c r="U96" s="4" t="n"/>
      <c r="V96" s="4" t="n"/>
      <c r="W96" s="4" t="n"/>
      <c r="X96" s="4" t="n"/>
      <c r="Y96" s="4" t="n">
        <v>248503</v>
      </c>
      <c r="Z96" s="4" t="n">
        <v>241970</v>
      </c>
      <c r="AA96" s="4" t="n">
        <v>1270702</v>
      </c>
      <c r="AB96" s="4" t="n">
        <v>778215</v>
      </c>
    </row>
    <row r="97"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4.5"/>
  <sheetData>
    <row r="1">
      <c r="B1" s="1" t="n">
        <v>2006</v>
      </c>
      <c r="C1" s="1" t="n">
        <v>2007</v>
      </c>
      <c r="D1" s="1" t="n">
        <v>2008</v>
      </c>
      <c r="E1" s="1" t="n">
        <v>2009</v>
      </c>
      <c r="F1" s="1" t="n">
        <v>2010</v>
      </c>
      <c r="G1" s="1" t="n">
        <v>2011</v>
      </c>
      <c r="H1" s="1" t="n">
        <v>2012</v>
      </c>
      <c r="I1" s="1" t="n">
        <v>2013</v>
      </c>
      <c r="J1" s="1" t="n">
        <v>2014</v>
      </c>
      <c r="K1" s="1" t="n">
        <v>2015</v>
      </c>
      <c r="L1" s="1" t="n">
        <v>2016</v>
      </c>
      <c r="M1" s="1" t="n">
        <v>2017</v>
      </c>
      <c r="N1" s="1" t="n">
        <v>2018</v>
      </c>
      <c r="O1" s="1" t="n">
        <v>2019</v>
      </c>
      <c r="P1" s="1" t="n">
        <v>2020</v>
      </c>
      <c r="Q1" s="1" t="n">
        <v>2021</v>
      </c>
      <c r="R1" s="1" t="n">
        <v>2022</v>
      </c>
    </row>
    <row r="2">
      <c r="A2" s="1" t="inlineStr">
        <is>
          <t>Revenue per share</t>
        </is>
      </c>
      <c r="B2" t="inlineStr">
        <is>
          <t>- -</t>
        </is>
      </c>
      <c r="C2" t="inlineStr">
        <is>
          <t>- -</t>
        </is>
      </c>
      <c r="D2" t="inlineStr">
        <is>
          <t>- -</t>
        </is>
      </c>
      <c r="E2" t="inlineStr">
        <is>
          <t>- -</t>
        </is>
      </c>
      <c r="F2" t="inlineStr">
        <is>
          <t>- -</t>
        </is>
      </c>
      <c r="G2" t="inlineStr">
        <is>
          <t>- -</t>
        </is>
      </c>
      <c r="H2" t="inlineStr">
        <is>
          <t>- -</t>
        </is>
      </c>
      <c r="I2" t="inlineStr">
        <is>
          <t>- -</t>
        </is>
      </c>
      <c r="J2" t="inlineStr">
        <is>
          <t>- -</t>
        </is>
      </c>
      <c r="K2" t="inlineStr">
        <is>
          <t>- -</t>
        </is>
      </c>
      <c r="L2" t="inlineStr">
        <is>
          <t>- -</t>
        </is>
      </c>
      <c r="M2" t="inlineStr">
        <is>
          <t>- -</t>
        </is>
      </c>
      <c r="N2" t="inlineStr">
        <is>
          <t>0.83</t>
        </is>
      </c>
      <c r="O2" t="inlineStr">
        <is>
          <t>0.53</t>
        </is>
      </c>
      <c r="P2" t="inlineStr">
        <is>
          <t>1.12</t>
        </is>
      </c>
      <c r="Q2" t="inlineStr">
        <is>
          <t>0.78</t>
        </is>
      </c>
      <c r="R2" t="inlineStr">
        <is>
          <t>0.90</t>
        </is>
      </c>
    </row>
    <row r="3">
      <c r="A3" s="1" t="inlineStr">
        <is>
          <t>Earnings per share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- -</t>
        </is>
      </c>
      <c r="G3" t="inlineStr">
        <is>
          <t>- -</t>
        </is>
      </c>
      <c r="H3" t="inlineStr">
        <is>
          <t>- -</t>
        </is>
      </c>
      <c r="I3" t="inlineStr">
        <is>
          <t>- -</t>
        </is>
      </c>
      <c r="J3" t="inlineStr">
        <is>
          <t>- -</t>
        </is>
      </c>
      <c r="K3" t="inlineStr">
        <is>
          <t>- -</t>
        </is>
      </c>
      <c r="L3" t="inlineStr">
        <is>
          <t>- -</t>
        </is>
      </c>
      <c r="M3" t="inlineStr">
        <is>
          <t>- -</t>
        </is>
      </c>
      <c r="N3" t="inlineStr">
        <is>
          <t>(0.81)</t>
        </is>
      </c>
      <c r="O3" t="inlineStr">
        <is>
          <t>(0.42)</t>
        </is>
      </c>
      <c r="P3" t="inlineStr">
        <is>
          <t>(1.19)</t>
        </is>
      </c>
      <c r="Q3" t="inlineStr">
        <is>
          <t>(0.26)</t>
        </is>
      </c>
      <c r="R3" t="inlineStr">
        <is>
          <t>(0.28)</t>
        </is>
      </c>
    </row>
    <row r="4">
      <c r="A4" s="1" t="inlineStr">
        <is>
          <t>FCF per share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- -</t>
        </is>
      </c>
      <c r="F4" t="inlineStr">
        <is>
          <t>- -</t>
        </is>
      </c>
      <c r="G4" t="inlineStr">
        <is>
          <t>- -</t>
        </is>
      </c>
      <c r="H4" t="inlineStr">
        <is>
          <t>- -</t>
        </is>
      </c>
      <c r="I4" t="inlineStr">
        <is>
          <t>- -</t>
        </is>
      </c>
      <c r="J4" t="inlineStr">
        <is>
          <t>- -</t>
        </is>
      </c>
      <c r="K4" t="inlineStr">
        <is>
          <t>- -</t>
        </is>
      </c>
      <c r="L4" t="inlineStr">
        <is>
          <t>- -</t>
        </is>
      </c>
      <c r="M4" t="inlineStr">
        <is>
          <t>- -</t>
        </is>
      </c>
      <c r="N4" t="inlineStr">
        <is>
          <t>(0.07)</t>
        </is>
      </c>
      <c r="O4" t="inlineStr">
        <is>
          <t>(0.13)</t>
        </is>
      </c>
      <c r="P4" t="inlineStr">
        <is>
          <t>(0.32)</t>
        </is>
      </c>
      <c r="Q4" t="inlineStr">
        <is>
          <t>0.16</t>
        </is>
      </c>
      <c r="R4" t="inlineStr">
        <is>
          <t>0.10</t>
        </is>
      </c>
    </row>
    <row r="5">
      <c r="A5" s="1" t="inlineStr">
        <is>
          <t>Dividends per share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- -</t>
        </is>
      </c>
      <c r="M5" t="inlineStr">
        <is>
          <t>- -</t>
        </is>
      </c>
      <c r="N5" t="inlineStr">
        <is>
          <t>- -</t>
        </is>
      </c>
      <c r="O5" t="inlineStr">
        <is>
          <t>- -</t>
        </is>
      </c>
      <c r="P5" t="inlineStr">
        <is>
          <t>- -</t>
        </is>
      </c>
      <c r="Q5" t="inlineStr">
        <is>
          <t>- -</t>
        </is>
      </c>
      <c r="R5" t="inlineStr">
        <is>
          <t>- -</t>
        </is>
      </c>
    </row>
    <row r="6">
      <c r="A6" s="1" t="inlineStr">
        <is>
          <t>CAPEX per share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- -</t>
        </is>
      </c>
      <c r="F6" t="inlineStr">
        <is>
          <t>- -</t>
        </is>
      </c>
      <c r="G6" t="inlineStr">
        <is>
          <t>- -</t>
        </is>
      </c>
      <c r="H6" t="inlineStr">
        <is>
          <t>- -</t>
        </is>
      </c>
      <c r="I6" t="inlineStr">
        <is>
          <t>- -</t>
        </is>
      </c>
      <c r="J6" t="inlineStr">
        <is>
          <t>- -</t>
        </is>
      </c>
      <c r="K6" t="inlineStr">
        <is>
          <t>- -</t>
        </is>
      </c>
      <c r="L6" t="inlineStr">
        <is>
          <t>- -</t>
        </is>
      </c>
      <c r="M6" t="inlineStr">
        <is>
          <t>- -</t>
        </is>
      </c>
      <c r="N6" t="inlineStr">
        <is>
          <t>0.02</t>
        </is>
      </c>
      <c r="O6" t="inlineStr">
        <is>
          <t>0.01</t>
        </is>
      </c>
      <c r="P6" t="inlineStr">
        <is>
          <t>0.01</t>
        </is>
      </c>
      <c r="Q6" t="inlineStr">
        <is>
          <t>0.01</t>
        </is>
      </c>
      <c r="R6" t="inlineStr">
        <is>
          <t>0.02</t>
        </is>
      </c>
    </row>
    <row r="7">
      <c r="A7" s="1" t="inlineStr">
        <is>
          <t>Book Value per sh.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- -</t>
        </is>
      </c>
      <c r="N7" t="inlineStr">
        <is>
          <t>(2.45)</t>
        </is>
      </c>
      <c r="O7" t="inlineStr">
        <is>
          <t>(1.42)</t>
        </is>
      </c>
      <c r="P7" t="inlineStr">
        <is>
          <t>1.56</t>
        </is>
      </c>
      <c r="Q7" t="inlineStr">
        <is>
          <t>1.17</t>
        </is>
      </c>
      <c r="R7" t="inlineStr">
        <is>
          <t>1.15</t>
        </is>
      </c>
    </row>
    <row r="8">
      <c r="A8" s="1" t="inlineStr">
        <is>
          <t>Comm.Shares outs.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- -</t>
        </is>
      </c>
      <c r="F8" t="inlineStr">
        <is>
          <t>- -</t>
        </is>
      </c>
      <c r="G8" t="inlineStr">
        <is>
          <t>- -</t>
        </is>
      </c>
      <c r="H8" t="inlineStr">
        <is>
          <t>- -</t>
        </is>
      </c>
      <c r="I8" t="inlineStr">
        <is>
          <t>- -</t>
        </is>
      </c>
      <c r="J8" t="inlineStr">
        <is>
          <t>- -</t>
        </is>
      </c>
      <c r="K8" t="inlineStr">
        <is>
          <t>- -</t>
        </is>
      </c>
      <c r="L8" t="inlineStr">
        <is>
          <t>- -</t>
        </is>
      </c>
      <c r="M8" t="inlineStr">
        <is>
          <t>- -</t>
        </is>
      </c>
      <c r="N8" t="inlineStr">
        <is>
          <t>714</t>
        </is>
      </c>
      <c r="O8" t="inlineStr">
        <is>
          <t>1,390</t>
        </is>
      </c>
      <c r="P8" t="inlineStr">
        <is>
          <t>978</t>
        </is>
      </c>
      <c r="Q8" t="inlineStr">
        <is>
          <t>1,964</t>
        </is>
      </c>
      <c r="R8" t="inlineStr">
        <is>
          <t>2,044</t>
        </is>
      </c>
    </row>
    <row r="9">
      <c r="A9" s="1" t="inlineStr">
        <is>
          <t>Avg. annual P/E ratio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- -</t>
        </is>
      </c>
      <c r="N9" t="inlineStr">
        <is>
          <t>- -</t>
        </is>
      </c>
      <c r="O9" t="inlineStr">
        <is>
          <t>- -</t>
        </is>
      </c>
      <c r="P9" t="inlineStr">
        <is>
          <t>(14.3)</t>
        </is>
      </c>
      <c r="Q9" t="inlineStr">
        <is>
          <t>(94.3)</t>
        </is>
      </c>
      <c r="R9" t="inlineStr">
        <is>
          <t>(31.6)</t>
        </is>
      </c>
    </row>
    <row r="10">
      <c r="A10" s="1" t="inlineStr">
        <is>
          <t>P/E to S&amp;P500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(0.4)</t>
        </is>
      </c>
      <c r="Q10" t="inlineStr">
        <is>
          <t>(3.1)</t>
        </is>
      </c>
      <c r="R10" t="inlineStr">
        <is>
          <t>(1.4)</t>
        </is>
      </c>
    </row>
    <row r="11">
      <c r="A11" s="1" t="inlineStr">
        <is>
          <t>Avg. annual div. yield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- -</t>
        </is>
      </c>
      <c r="I11" t="inlineStr">
        <is>
          <t>- -</t>
        </is>
      </c>
      <c r="J11" t="inlineStr">
        <is>
          <t>- -</t>
        </is>
      </c>
      <c r="K11" t="inlineStr">
        <is>
          <t>- -</t>
        </is>
      </c>
      <c r="L11" t="inlineStr">
        <is>
          <t>- -</t>
        </is>
      </c>
      <c r="M11" t="inlineStr">
        <is>
          <t>- -</t>
        </is>
      </c>
      <c r="N11" t="inlineStr">
        <is>
          <t>- -</t>
        </is>
      </c>
      <c r="O11" t="inlineStr">
        <is>
          <t>- -</t>
        </is>
      </c>
      <c r="P11" t="inlineStr">
        <is>
          <t>- -</t>
        </is>
      </c>
      <c r="Q11" t="inlineStr">
        <is>
          <t>- -</t>
        </is>
      </c>
      <c r="R11" t="inlineStr">
        <is>
          <t>- -</t>
        </is>
      </c>
    </row>
    <row r="12">
      <c r="A12" s="1" t="inlineStr">
        <is>
          <t>Revenue (m)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- -</t>
        </is>
      </c>
      <c r="F12" t="inlineStr">
        <is>
          <t>- -</t>
        </is>
      </c>
      <c r="G12" t="inlineStr">
        <is>
          <t>- -</t>
        </is>
      </c>
      <c r="H12" t="inlineStr">
        <is>
          <t>- -</t>
        </is>
      </c>
      <c r="I12" t="inlineStr">
        <is>
          <t>- -</t>
        </is>
      </c>
      <c r="J12" t="inlineStr">
        <is>
          <t>- -</t>
        </is>
      </c>
      <c r="K12" t="inlineStr">
        <is>
          <t>- -</t>
        </is>
      </c>
      <c r="L12" t="inlineStr">
        <is>
          <t>- -</t>
        </is>
      </c>
      <c r="M12" t="inlineStr">
        <is>
          <t>- -</t>
        </is>
      </c>
      <c r="N12" t="inlineStr">
        <is>
          <t>595</t>
        </is>
      </c>
      <c r="O12" t="inlineStr">
        <is>
          <t>743</t>
        </is>
      </c>
      <c r="P12" t="inlineStr">
        <is>
          <t>1,093</t>
        </is>
      </c>
      <c r="Q12" t="inlineStr">
        <is>
          <t>1,542</t>
        </is>
      </c>
      <c r="R12" t="inlineStr">
        <is>
          <t>1,830</t>
        </is>
      </c>
    </row>
    <row r="13">
      <c r="A13" s="1" t="inlineStr">
        <is>
          <t>Operating margin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(104.7)%</t>
        </is>
      </c>
      <c r="O13" t="inlineStr">
        <is>
          <t>(77.6)%</t>
        </is>
      </c>
      <c r="P13" t="inlineStr">
        <is>
          <t>(107.4)%</t>
        </is>
      </c>
      <c r="Q13" t="inlineStr">
        <is>
          <t>(26.7)%</t>
        </is>
      </c>
      <c r="R13" t="inlineStr">
        <is>
          <t>(11.1)%</t>
        </is>
      </c>
    </row>
    <row r="14">
      <c r="A14" s="1" t="inlineStr">
        <is>
          <t>Depreciation (m)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14</t>
        </is>
      </c>
      <c r="O14" t="inlineStr">
        <is>
          <t>12</t>
        </is>
      </c>
      <c r="P14" t="inlineStr">
        <is>
          <t>14</t>
        </is>
      </c>
      <c r="Q14" t="inlineStr">
        <is>
          <t>15</t>
        </is>
      </c>
      <c r="R14" t="inlineStr">
        <is>
          <t>19</t>
        </is>
      </c>
    </row>
    <row r="15">
      <c r="A15" s="1" t="inlineStr">
        <is>
          <t>Net profit (m)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- -</t>
        </is>
      </c>
      <c r="F15" t="inlineStr">
        <is>
          <t>- -</t>
        </is>
      </c>
      <c r="G15" t="inlineStr">
        <is>
          <t>- -</t>
        </is>
      </c>
      <c r="H15" t="inlineStr">
        <is>
          <t>- -</t>
        </is>
      </c>
      <c r="I15" t="inlineStr">
        <is>
          <t>- -</t>
        </is>
      </c>
      <c r="J15" t="inlineStr">
        <is>
          <t>- -</t>
        </is>
      </c>
      <c r="K15" t="inlineStr">
        <is>
          <t>- -</t>
        </is>
      </c>
      <c r="L15" t="inlineStr">
        <is>
          <t>- -</t>
        </is>
      </c>
      <c r="M15" t="inlineStr">
        <is>
          <t>- -</t>
        </is>
      </c>
      <c r="N15" t="inlineStr">
        <is>
          <t>(580)</t>
        </is>
      </c>
      <c r="O15" t="inlineStr">
        <is>
          <t>(580)</t>
        </is>
      </c>
      <c r="P15" t="inlineStr">
        <is>
          <t>(1,166)</t>
        </is>
      </c>
      <c r="Q15" t="inlineStr">
        <is>
          <t>(520)</t>
        </is>
      </c>
      <c r="R15" t="inlineStr">
        <is>
          <t>(561)</t>
        </is>
      </c>
    </row>
    <row r="16">
      <c r="A16" s="1" t="inlineStr">
        <is>
          <t>Income tax rate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- -</t>
        </is>
      </c>
      <c r="F16" t="inlineStr">
        <is>
          <t>- -</t>
        </is>
      </c>
      <c r="G16" t="inlineStr">
        <is>
          <t>- -</t>
        </is>
      </c>
      <c r="H16" t="inlineStr">
        <is>
          <t>- -</t>
        </is>
      </c>
      <c r="I16" t="inlineStr">
        <is>
          <t>- -</t>
        </is>
      </c>
      <c r="J16" t="inlineStr">
        <is>
          <t>- -</t>
        </is>
      </c>
      <c r="K16" t="inlineStr">
        <is>
          <t>- -</t>
        </is>
      </c>
      <c r="L16" t="inlineStr">
        <is>
          <t>- -</t>
        </is>
      </c>
      <c r="M16" t="inlineStr">
        <is>
          <t>- -</t>
        </is>
      </c>
      <c r="N16" t="inlineStr">
        <is>
          <t>(1.6)%</t>
        </is>
      </c>
      <c r="O16" t="inlineStr">
        <is>
          <t>(2.2)%</t>
        </is>
      </c>
      <c r="P16" t="inlineStr">
        <is>
          <t>1.1%</t>
        </is>
      </c>
      <c r="Q16" t="inlineStr">
        <is>
          <t>(6.5)%</t>
        </is>
      </c>
      <c r="R16" t="inlineStr">
        <is>
          <t>(7.8)%</t>
        </is>
      </c>
    </row>
    <row r="17">
      <c r="A17" s="1" t="inlineStr">
        <is>
          <t>Net profit margin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  <c r="G17" t="inlineStr">
        <is>
          <t>- -</t>
        </is>
      </c>
      <c r="H17" t="inlineStr">
        <is>
          <t>- -</t>
        </is>
      </c>
      <c r="I17" t="inlineStr">
        <is>
          <t>- -</t>
        </is>
      </c>
      <c r="J17" t="inlineStr">
        <is>
          <t>- -</t>
        </is>
      </c>
      <c r="K17" t="inlineStr">
        <is>
          <t>- -</t>
        </is>
      </c>
      <c r="L17" t="inlineStr">
        <is>
          <t>- -</t>
        </is>
      </c>
      <c r="M17" t="inlineStr">
        <is>
          <t>- -</t>
        </is>
      </c>
      <c r="N17" t="inlineStr">
        <is>
          <t>(97.4)%</t>
        </is>
      </c>
      <c r="O17" t="inlineStr">
        <is>
          <t>(78.1)%</t>
        </is>
      </c>
      <c r="P17" t="inlineStr">
        <is>
          <t>(106.7)%</t>
        </is>
      </c>
      <c r="Q17" t="inlineStr">
        <is>
          <t>(33.7)%</t>
        </is>
      </c>
      <c r="R17" t="inlineStr">
        <is>
          <t>(30.7)%</t>
        </is>
      </c>
    </row>
    <row r="18">
      <c r="A18" s="1" t="inlineStr">
        <is>
          <t>Working capital (m)</t>
        </is>
      </c>
      <c r="B18" t="inlineStr">
        <is>
          <t>- -</t>
        </is>
      </c>
      <c r="C18" t="inlineStr">
        <is>
          <t>- -</t>
        </is>
      </c>
      <c r="D18" t="inlineStr">
        <is>
          <t>- -</t>
        </is>
      </c>
      <c r="E18" t="inlineStr">
        <is>
          <t>- -</t>
        </is>
      </c>
      <c r="F18" t="inlineStr">
        <is>
          <t>- -</t>
        </is>
      </c>
      <c r="G18" t="inlineStr">
        <is>
          <t>- -</t>
        </is>
      </c>
      <c r="H18" t="inlineStr">
        <is>
          <t>- -</t>
        </is>
      </c>
      <c r="I18" t="inlineStr">
        <is>
          <t>- -</t>
        </is>
      </c>
      <c r="J18" t="inlineStr">
        <is>
          <t>- -</t>
        </is>
      </c>
      <c r="K18" t="inlineStr">
        <is>
          <t>- -</t>
        </is>
      </c>
      <c r="L18" t="inlineStr">
        <is>
          <t>- -</t>
        </is>
      </c>
      <c r="M18" t="inlineStr">
        <is>
          <t>- -</t>
        </is>
      </c>
      <c r="N18" t="inlineStr">
        <is>
          <t>688</t>
        </is>
      </c>
      <c r="O18" t="inlineStr">
        <is>
          <t>486</t>
        </is>
      </c>
      <c r="P18" t="inlineStr">
        <is>
          <t>1,654</t>
        </is>
      </c>
      <c r="Q18" t="inlineStr">
        <is>
          <t>2,203</t>
        </is>
      </c>
      <c r="R18" t="inlineStr">
        <is>
          <t>2,258</t>
        </is>
      </c>
    </row>
    <row r="19">
      <c r="A19" s="1" t="inlineStr">
        <is>
          <t>Long-term debt (m)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- -</t>
        </is>
      </c>
      <c r="J19" t="inlineStr">
        <is>
          <t>- -</t>
        </is>
      </c>
      <c r="K19" t="inlineStr">
        <is>
          <t>- -</t>
        </is>
      </c>
      <c r="L19" t="inlineStr">
        <is>
          <t>- -</t>
        </is>
      </c>
      <c r="M19" t="inlineStr">
        <is>
          <t>- -</t>
        </is>
      </c>
      <c r="N19" t="inlineStr">
        <is>
          <t>- -</t>
        </is>
      </c>
      <c r="O19" t="inlineStr">
        <is>
          <t>396</t>
        </is>
      </c>
      <c r="P19" t="inlineStr">
        <is>
          <t>198</t>
        </is>
      </c>
      <c r="Q19" t="inlineStr">
        <is>
          <t>220</t>
        </is>
      </c>
      <c r="R19" t="inlineStr">
        <is>
          <t>205</t>
        </is>
      </c>
    </row>
    <row r="20">
      <c r="A20" s="1" t="inlineStr">
        <is>
          <t>Equity (m)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- -</t>
        </is>
      </c>
      <c r="G20" t="inlineStr">
        <is>
          <t>- -</t>
        </is>
      </c>
      <c r="H20" t="inlineStr">
        <is>
          <t>- -</t>
        </is>
      </c>
      <c r="I20" t="inlineStr">
        <is>
          <t>- -</t>
        </is>
      </c>
      <c r="J20" t="inlineStr">
        <is>
          <t>- -</t>
        </is>
      </c>
      <c r="K20" t="inlineStr">
        <is>
          <t>- -</t>
        </is>
      </c>
      <c r="L20" t="inlineStr">
        <is>
          <t>- -</t>
        </is>
      </c>
      <c r="M20" t="inlineStr">
        <is>
          <t>- -</t>
        </is>
      </c>
      <c r="N20" t="inlineStr">
        <is>
          <t>(1,751)</t>
        </is>
      </c>
      <c r="O20" t="inlineStr">
        <is>
          <t>(1,981)</t>
        </is>
      </c>
      <c r="P20" t="inlineStr">
        <is>
          <t>1,523</t>
        </is>
      </c>
      <c r="Q20" t="inlineStr">
        <is>
          <t>2,291</t>
        </is>
      </c>
      <c r="R20" t="inlineStr">
        <is>
          <t>2,387</t>
        </is>
      </c>
    </row>
    <row r="21">
      <c r="A21" s="1" t="inlineStr">
        <is>
          <t>ROIC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- -</t>
        </is>
      </c>
      <c r="M21" t="inlineStr">
        <is>
          <t>- -</t>
        </is>
      </c>
      <c r="N21" t="inlineStr">
        <is>
          <t>(64.1)%</t>
        </is>
      </c>
      <c r="O21" t="inlineStr">
        <is>
          <t>(66.6)%</t>
        </is>
      </c>
      <c r="P21" t="inlineStr">
        <is>
          <t>(55.2)%</t>
        </is>
      </c>
      <c r="Q21" t="inlineStr">
        <is>
          <t>(20.0)%</t>
        </is>
      </c>
      <c r="R21" t="inlineStr">
        <is>
          <t>(21.3)%</t>
        </is>
      </c>
    </row>
    <row r="22">
      <c r="A22" s="1" t="inlineStr">
        <is>
          <t>Return on capital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- -</t>
        </is>
      </c>
      <c r="N22" t="inlineStr">
        <is>
          <t>(39.7)%</t>
        </is>
      </c>
      <c r="O22" t="inlineStr">
        <is>
          <t>(35.4)%</t>
        </is>
      </c>
      <c r="P22" t="inlineStr">
        <is>
          <t>(43.3)%</t>
        </is>
      </c>
      <c r="Q22" t="inlineStr">
        <is>
          <t>(14.9)%</t>
        </is>
      </c>
      <c r="R22" t="inlineStr">
        <is>
          <t>(15.6)%</t>
        </is>
      </c>
    </row>
    <row r="23">
      <c r="A23" s="1" t="inlineStr">
        <is>
          <t>Return on equity</t>
        </is>
      </c>
      <c r="B23" t="inlineStr">
        <is>
          <t>- -</t>
        </is>
      </c>
      <c r="C23" t="inlineStr">
        <is>
          <t>- -</t>
        </is>
      </c>
      <c r="D23" t="inlineStr">
        <is>
          <t>- -</t>
        </is>
      </c>
      <c r="E23" t="inlineStr">
        <is>
          <t>- -</t>
        </is>
      </c>
      <c r="F23" t="inlineStr">
        <is>
          <t>- -</t>
        </is>
      </c>
      <c r="G23" t="inlineStr">
        <is>
          <t>- -</t>
        </is>
      </c>
      <c r="H23" t="inlineStr">
        <is>
          <t>- -</t>
        </is>
      </c>
      <c r="I23" t="inlineStr">
        <is>
          <t>- -</t>
        </is>
      </c>
      <c r="J23" t="inlineStr">
        <is>
          <t>- -</t>
        </is>
      </c>
      <c r="K23" t="inlineStr">
        <is>
          <t>- -</t>
        </is>
      </c>
      <c r="L23" t="inlineStr">
        <is>
          <t>- -</t>
        </is>
      </c>
      <c r="M23" t="inlineStr">
        <is>
          <t>- -</t>
        </is>
      </c>
      <c r="N23" t="inlineStr">
        <is>
          <t>33.1%</t>
        </is>
      </c>
      <c r="O23" t="inlineStr">
        <is>
          <t>29.3%</t>
        </is>
      </c>
      <c r="P23" t="inlineStr">
        <is>
          <t>(76.6)%</t>
        </is>
      </c>
      <c r="Q23" t="inlineStr">
        <is>
          <t>(22.7)%</t>
        </is>
      </c>
      <c r="R23" t="inlineStr">
        <is>
          <t>(23.5)%</t>
        </is>
      </c>
    </row>
    <row r="24">
      <c r="A24" s="1" t="inlineStr">
        <is>
          <t>Plowback ratio</t>
        </is>
      </c>
      <c r="B24" t="inlineStr">
        <is>
          <t>- -</t>
        </is>
      </c>
      <c r="C24" t="inlineStr">
        <is>
          <t>- -</t>
        </is>
      </c>
      <c r="D24" t="inlineStr">
        <is>
          <t>- -</t>
        </is>
      </c>
      <c r="E24" t="inlineStr">
        <is>
          <t>- -</t>
        </is>
      </c>
      <c r="F24" t="inlineStr">
        <is>
          <t>- -</t>
        </is>
      </c>
      <c r="G24" t="inlineStr">
        <is>
          <t>- -</t>
        </is>
      </c>
      <c r="H24" t="inlineStr">
        <is>
          <t>- -</t>
        </is>
      </c>
      <c r="I24" t="inlineStr">
        <is>
          <t>- -</t>
        </is>
      </c>
      <c r="J24" t="inlineStr">
        <is>
          <t>- -</t>
        </is>
      </c>
      <c r="K24" t="inlineStr">
        <is>
          <t>- -</t>
        </is>
      </c>
      <c r="L24" t="inlineStr">
        <is>
          <t>- -</t>
        </is>
      </c>
      <c r="M24" t="inlineStr">
        <is>
          <t>- -</t>
        </is>
      </c>
      <c r="N24" t="inlineStr">
        <is>
          <t>100.0%</t>
        </is>
      </c>
      <c r="O24" t="inlineStr">
        <is>
          <t>100.0%</t>
        </is>
      </c>
      <c r="P24" t="inlineStr">
        <is>
          <t>100.0%</t>
        </is>
      </c>
      <c r="Q24" t="inlineStr">
        <is>
          <t>100.0%</t>
        </is>
      </c>
      <c r="R24" t="inlineStr">
        <is>
          <t>100.0%</t>
        </is>
      </c>
    </row>
    <row r="25">
      <c r="A25" s="1" t="inlineStr">
        <is>
          <t>Div.&amp;Repurch./FCF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  <c r="F25" t="inlineStr">
        <is>
          <t>- -</t>
        </is>
      </c>
      <c r="G25" t="inlineStr">
        <is>
          <t>- -</t>
        </is>
      </c>
      <c r="H25" t="inlineStr">
        <is>
          <t>- -</t>
        </is>
      </c>
      <c r="I25" t="inlineStr">
        <is>
          <t>- -</t>
        </is>
      </c>
      <c r="J25" t="inlineStr">
        <is>
          <t>- -</t>
        </is>
      </c>
      <c r="K25" t="inlineStr">
        <is>
          <t>- -</t>
        </is>
      </c>
      <c r="L25" t="inlineStr">
        <is>
          <t>- -</t>
        </is>
      </c>
      <c r="M25" t="inlineStr">
        <is>
          <t>- -</t>
        </is>
      </c>
      <c r="N25" t="inlineStr">
        <is>
          <t>- -</t>
        </is>
      </c>
      <c r="O25" t="inlineStr">
        <is>
          <t>- -</t>
        </is>
      </c>
      <c r="P25" t="inlineStr">
        <is>
          <t>- -</t>
        </is>
      </c>
      <c r="Q25" t="inlineStr">
        <is>
          <t>- -</t>
        </is>
      </c>
      <c r="R25" t="inlineStr">
        <is>
          <t>- 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</row>
    <row r="2">
      <c r="A2" s="1" t="inlineStr">
        <is>
          <t>Revenue</t>
        </is>
      </c>
      <c r="B2" t="inlineStr">
        <is>
          <t>595</t>
        </is>
      </c>
      <c r="C2" t="inlineStr">
        <is>
          <t>743</t>
        </is>
      </c>
      <c r="D2" t="inlineStr">
        <is>
          <t>1,093</t>
        </is>
      </c>
      <c r="E2" t="inlineStr">
        <is>
          <t>1,542</t>
        </is>
      </c>
    </row>
    <row r="3">
      <c r="A3" s="1" t="inlineStr">
        <is>
          <t>COGS</t>
        </is>
      </c>
      <c r="B3" t="inlineStr">
        <is>
          <t>165</t>
        </is>
      </c>
      <c r="C3" t="inlineStr">
        <is>
          <t>242</t>
        </is>
      </c>
      <c r="D3" t="inlineStr">
        <is>
          <t>353</t>
        </is>
      </c>
      <c r="E3" t="inlineStr">
        <is>
          <t>339</t>
        </is>
      </c>
    </row>
    <row r="4">
      <c r="A4" s="1" t="inlineStr">
        <is>
          <t>Gross Profit</t>
        </is>
      </c>
      <c r="B4" t="inlineStr">
        <is>
          <t>430</t>
        </is>
      </c>
      <c r="C4" t="inlineStr">
        <is>
          <t>500</t>
        </is>
      </c>
      <c r="D4" t="inlineStr">
        <is>
          <t>740</t>
        </is>
      </c>
      <c r="E4" t="inlineStr">
        <is>
          <t>1,202</t>
        </is>
      </c>
    </row>
    <row r="5">
      <c r="A5" s="1" t="inlineStr">
        <is>
          <t>Gross Profit Ratio</t>
        </is>
      </c>
      <c r="B5" t="inlineStr">
        <is>
          <t>72.22%</t>
        </is>
      </c>
      <c r="C5" t="inlineStr">
        <is>
          <t>67.36%</t>
        </is>
      </c>
      <c r="D5" t="inlineStr">
        <is>
          <t>67.74%</t>
        </is>
      </c>
      <c r="E5" t="inlineStr">
        <is>
          <t>77.99%</t>
        </is>
      </c>
    </row>
    <row r="6">
      <c r="A6" s="1" t="inlineStr">
        <is>
          <t>Operating Expenses</t>
        </is>
      </c>
      <c r="B6" t="inlineStr">
        <is>
          <t>1,053</t>
        </is>
      </c>
      <c r="C6" t="inlineStr">
        <is>
          <t>1,077</t>
        </is>
      </c>
      <c r="D6" t="inlineStr">
        <is>
          <t>1,914</t>
        </is>
      </c>
      <c r="E6" t="inlineStr">
        <is>
          <t>1,614</t>
        </is>
      </c>
    </row>
    <row r="7">
      <c r="A7" s="1" t="inlineStr">
        <is>
          <t>R&amp;D Expenses</t>
        </is>
      </c>
      <c r="B7" t="inlineStr">
        <is>
          <t>285</t>
        </is>
      </c>
      <c r="C7" t="inlineStr">
        <is>
          <t>306</t>
        </is>
      </c>
      <c r="D7" t="inlineStr">
        <is>
          <t>561</t>
        </is>
      </c>
      <c r="E7" t="inlineStr">
        <is>
          <t>387</t>
        </is>
      </c>
    </row>
    <row r="8">
      <c r="A8" s="1" t="inlineStr">
        <is>
          <t>Selling, G&amp;A Exp.</t>
        </is>
      </c>
      <c r="B8" t="inlineStr">
        <is>
          <t>768</t>
        </is>
      </c>
      <c r="C8" t="inlineStr">
        <is>
          <t>771</t>
        </is>
      </c>
      <c r="D8" t="inlineStr">
        <is>
          <t>1,353</t>
        </is>
      </c>
      <c r="E8" t="inlineStr">
        <is>
          <t>1,226</t>
        </is>
      </c>
    </row>
    <row r="9">
      <c r="A9" s="1" t="inlineStr">
        <is>
          <t>General and Admin. Exp.</t>
        </is>
      </c>
      <c r="B9" t="inlineStr">
        <is>
          <t>306</t>
        </is>
      </c>
      <c r="C9" t="inlineStr">
        <is>
          <t>321</t>
        </is>
      </c>
      <c r="D9" t="inlineStr">
        <is>
          <t>669</t>
        </is>
      </c>
      <c r="E9" t="inlineStr">
        <is>
          <t>612</t>
        </is>
      </c>
    </row>
    <row r="10">
      <c r="A10" s="1" t="inlineStr">
        <is>
          <t>Selling and Marketing Exp.</t>
        </is>
      </c>
      <c r="B10" t="inlineStr">
        <is>
          <t>462</t>
        </is>
      </c>
      <c r="C10" t="inlineStr">
        <is>
          <t>450</t>
        </is>
      </c>
      <c r="D10" t="inlineStr">
        <is>
          <t>684</t>
        </is>
      </c>
      <c r="E10" t="inlineStr">
        <is>
          <t>615</t>
        </is>
      </c>
    </row>
    <row r="11">
      <c r="A11" s="1" t="inlineStr">
        <is>
          <t>Other Expenses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</row>
    <row r="12">
      <c r="A12" s="1" t="inlineStr">
        <is>
          <t>COGS and Expenses</t>
        </is>
      </c>
      <c r="B12" t="inlineStr">
        <is>
          <t>1,219</t>
        </is>
      </c>
      <c r="C12" t="inlineStr">
        <is>
          <t>1,319</t>
        </is>
      </c>
      <c r="D12" t="inlineStr">
        <is>
          <t>2,266</t>
        </is>
      </c>
      <c r="E12" t="inlineStr">
        <is>
          <t>1,953</t>
        </is>
      </c>
    </row>
    <row r="13">
      <c r="A13" s="1" t="inlineStr">
        <is>
          <t>Interest Income</t>
        </is>
      </c>
      <c r="B13" t="inlineStr">
        <is>
          <t>11</t>
        </is>
      </c>
      <c r="C13" t="inlineStr">
        <is>
          <t>15</t>
        </is>
      </c>
      <c r="D13" t="inlineStr">
        <is>
          <t>5</t>
        </is>
      </c>
      <c r="E13" t="inlineStr">
        <is>
          <t>2</t>
        </is>
      </c>
    </row>
    <row r="14">
      <c r="A14" s="1" t="inlineStr">
        <is>
          <t>Interest Expense</t>
        </is>
      </c>
      <c r="B14" t="inlineStr">
        <is>
          <t>3</t>
        </is>
      </c>
      <c r="C14" t="inlineStr">
        <is>
          <t>3</t>
        </is>
      </c>
      <c r="D14" t="inlineStr">
        <is>
          <t>14</t>
        </is>
      </c>
      <c r="E14" t="inlineStr">
        <is>
          <t>4</t>
        </is>
      </c>
    </row>
    <row r="15">
      <c r="A15" s="1" t="inlineStr">
        <is>
          <t>Depreciation and Amortization</t>
        </is>
      </c>
      <c r="B15" t="inlineStr">
        <is>
          <t>14</t>
        </is>
      </c>
      <c r="C15" t="inlineStr">
        <is>
          <t>12</t>
        </is>
      </c>
      <c r="D15" t="inlineStr">
        <is>
          <t>14</t>
        </is>
      </c>
      <c r="E15" t="inlineStr">
        <is>
          <t>15</t>
        </is>
      </c>
    </row>
    <row r="16">
      <c r="A16" s="1" t="inlineStr">
        <is>
          <t>EBITDA</t>
        </is>
      </c>
      <c r="B16" t="inlineStr">
        <is>
          <t>(554)</t>
        </is>
      </c>
      <c r="C16" t="inlineStr">
        <is>
          <t>(552)</t>
        </is>
      </c>
      <c r="D16" t="inlineStr">
        <is>
          <t>(1,151)</t>
        </is>
      </c>
      <c r="E16" t="inlineStr">
        <is>
          <t>(470)</t>
        </is>
      </c>
    </row>
    <row r="17">
      <c r="A17" s="1" t="inlineStr">
        <is>
          <t>EBITDA ratio</t>
        </is>
      </c>
      <c r="B17" t="inlineStr">
        <is>
          <t>(92.97)%</t>
        </is>
      </c>
      <c r="C17" t="inlineStr">
        <is>
          <t>(74.33)%</t>
        </is>
      </c>
      <c r="D17" t="inlineStr">
        <is>
          <t>(105.34)%</t>
        </is>
      </c>
      <c r="E17" t="inlineStr">
        <is>
          <t>(30.48)%</t>
        </is>
      </c>
    </row>
    <row r="18">
      <c r="A18" s="1" t="inlineStr">
        <is>
          <t>Operating Income</t>
        </is>
      </c>
      <c r="B18" t="inlineStr">
        <is>
          <t>(623)</t>
        </is>
      </c>
      <c r="C18" t="inlineStr">
        <is>
          <t>(576)</t>
        </is>
      </c>
      <c r="D18" t="inlineStr">
        <is>
          <t>(1,174)</t>
        </is>
      </c>
      <c r="E18" t="inlineStr">
        <is>
          <t>(411)</t>
        </is>
      </c>
    </row>
    <row r="19">
      <c r="A19" s="1" t="inlineStr">
        <is>
          <t>Operating Income ratio</t>
        </is>
      </c>
      <c r="B19" t="inlineStr">
        <is>
          <t>(104.71)%</t>
        </is>
      </c>
      <c r="C19" t="inlineStr">
        <is>
          <t>(77.63)%</t>
        </is>
      </c>
      <c r="D19" t="inlineStr">
        <is>
          <t>(107.41)%</t>
        </is>
      </c>
      <c r="E19" t="inlineStr">
        <is>
          <t>(26.66)%</t>
        </is>
      </c>
    </row>
    <row r="20">
      <c r="A20" s="1" t="inlineStr">
        <is>
          <t>Total Other Income Exp.(Gains)</t>
        </is>
      </c>
      <c r="B20" t="inlineStr">
        <is>
          <t>53</t>
        </is>
      </c>
      <c r="C20" t="inlineStr">
        <is>
          <t>9</t>
        </is>
      </c>
      <c r="D20" t="inlineStr">
        <is>
          <t>(5)</t>
        </is>
      </c>
      <c r="E20" t="inlineStr">
        <is>
          <t>(77)</t>
        </is>
      </c>
    </row>
    <row r="21">
      <c r="A21" s="1" t="inlineStr">
        <is>
          <t>Income Before Tax</t>
        </is>
      </c>
      <c r="B21" t="inlineStr">
        <is>
          <t>(571)</t>
        </is>
      </c>
      <c r="C21" t="inlineStr">
        <is>
          <t>(567)</t>
        </is>
      </c>
      <c r="D21" t="inlineStr">
        <is>
          <t>(1,179)</t>
        </is>
      </c>
      <c r="E21" t="inlineStr">
        <is>
          <t>(488)</t>
        </is>
      </c>
    </row>
    <row r="22">
      <c r="A22" s="1" t="inlineStr">
        <is>
          <t>Income Before Tax ratio</t>
        </is>
      </c>
      <c r="B22" t="inlineStr">
        <is>
          <t>(95.89)%</t>
        </is>
      </c>
      <c r="C22" t="inlineStr">
        <is>
          <t>(76.39)%</t>
        </is>
      </c>
      <c r="D22" t="inlineStr">
        <is>
          <t>(107.90)%</t>
        </is>
      </c>
      <c r="E22" t="inlineStr">
        <is>
          <t>(31.68)%</t>
        </is>
      </c>
    </row>
    <row r="23">
      <c r="A23" s="1" t="inlineStr">
        <is>
          <t>Income Tax Expense (Gain)</t>
        </is>
      </c>
      <c r="B23" t="inlineStr">
        <is>
          <t>9</t>
        </is>
      </c>
      <c r="C23" t="inlineStr">
        <is>
          <t>12</t>
        </is>
      </c>
      <c r="D23" t="inlineStr">
        <is>
          <t>(13)</t>
        </is>
      </c>
      <c r="E23" t="inlineStr">
        <is>
          <t>32</t>
        </is>
      </c>
    </row>
    <row r="24">
      <c r="A24" s="1" t="inlineStr">
        <is>
          <t>Net Income</t>
        </is>
      </c>
      <c r="B24" t="inlineStr">
        <is>
          <t>(580)</t>
        </is>
      </c>
      <c r="C24" t="inlineStr">
        <is>
          <t>(580)</t>
        </is>
      </c>
      <c r="D24" t="inlineStr">
        <is>
          <t>(1,166)</t>
        </is>
      </c>
      <c r="E24" t="inlineStr">
        <is>
          <t>(520)</t>
        </is>
      </c>
    </row>
    <row r="25">
      <c r="A25" s="1" t="inlineStr">
        <is>
          <t>Net Income Ratio</t>
        </is>
      </c>
      <c r="B25" t="inlineStr">
        <is>
          <t>(97.42)%</t>
        </is>
      </c>
      <c r="C25" t="inlineStr">
        <is>
          <t>(78.06)%</t>
        </is>
      </c>
      <c r="D25" t="inlineStr">
        <is>
          <t>(106.75)%</t>
        </is>
      </c>
      <c r="E25" t="inlineStr">
        <is>
          <t>(33.75)%</t>
        </is>
      </c>
    </row>
    <row r="26">
      <c r="A26" s="1" t="inlineStr">
        <is>
          <t>EPS</t>
        </is>
      </c>
      <c r="B26" t="inlineStr">
        <is>
          <t>(0.84)</t>
        </is>
      </c>
      <c r="C26" t="inlineStr">
        <is>
          <t>(0.42)</t>
        </is>
      </c>
      <c r="D26" t="inlineStr">
        <is>
          <t>(1.19)</t>
        </is>
      </c>
      <c r="E26" t="inlineStr">
        <is>
          <t>(0.26)</t>
        </is>
      </c>
    </row>
    <row r="27">
      <c r="A27" s="1" t="inlineStr">
        <is>
          <t>EPS Diluted</t>
        </is>
      </c>
      <c r="B27" t="inlineStr">
        <is>
          <t>(0.89)</t>
        </is>
      </c>
      <c r="C27" t="inlineStr">
        <is>
          <t>(0.42)</t>
        </is>
      </c>
      <c r="D27" t="inlineStr">
        <is>
          <t>(1.20)</t>
        </is>
      </c>
      <c r="E27" t="inlineStr">
        <is>
          <t>(0.26)</t>
        </is>
      </c>
    </row>
    <row r="28">
      <c r="A28" s="1" t="inlineStr">
        <is>
          <t>Weighted Avg. Shares Outs.</t>
        </is>
      </c>
      <c r="B28" t="inlineStr">
        <is>
          <t>714</t>
        </is>
      </c>
      <c r="C28" t="inlineStr">
        <is>
          <t>1,390</t>
        </is>
      </c>
      <c r="D28" t="inlineStr">
        <is>
          <t>978</t>
        </is>
      </c>
      <c r="E28" t="inlineStr">
        <is>
          <t>1,964</t>
        </is>
      </c>
    </row>
    <row r="29">
      <c r="A29" s="1" t="inlineStr">
        <is>
          <t>Weighted Avg. Shares Outs. Dil.</t>
        </is>
      </c>
      <c r="B29" t="inlineStr">
        <is>
          <t>716</t>
        </is>
      </c>
      <c r="C29" t="inlineStr">
        <is>
          <t>1,390</t>
        </is>
      </c>
      <c r="D29" t="inlineStr">
        <is>
          <t>979</t>
        </is>
      </c>
      <c r="E29" t="inlineStr">
        <is>
          <t>1,964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</row>
    <row r="2">
      <c r="A2" s="1" t="inlineStr">
        <is>
          <t>Cash and Cash Equivalents</t>
        </is>
      </c>
      <c r="B2" t="inlineStr">
        <is>
          <t>1,116</t>
        </is>
      </c>
      <c r="C2" t="inlineStr">
        <is>
          <t>1,079</t>
        </is>
      </c>
      <c r="D2" t="inlineStr">
        <is>
          <t>2,011</t>
        </is>
      </c>
      <c r="E2" t="inlineStr">
        <is>
          <t>2,291</t>
        </is>
      </c>
    </row>
    <row r="3">
      <c r="A3" s="1" t="inlineStr">
        <is>
          <t>Short-Term Investments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234</t>
        </is>
      </c>
    </row>
    <row r="4">
      <c r="A4" s="1" t="inlineStr">
        <is>
          <t>Cash &amp; Short-Term Investments</t>
        </is>
      </c>
      <c r="B4" t="inlineStr">
        <is>
          <t>1,116</t>
        </is>
      </c>
      <c r="C4" t="inlineStr">
        <is>
          <t>1,079</t>
        </is>
      </c>
      <c r="D4" t="inlineStr">
        <is>
          <t>2,011</t>
        </is>
      </c>
      <c r="E4" t="inlineStr">
        <is>
          <t>2,525</t>
        </is>
      </c>
    </row>
    <row r="5">
      <c r="A5" s="1" t="inlineStr">
        <is>
          <t>Net Receivables</t>
        </is>
      </c>
      <c r="B5" t="inlineStr">
        <is>
          <t>19</t>
        </is>
      </c>
      <c r="C5" t="inlineStr">
        <is>
          <t>50</t>
        </is>
      </c>
      <c r="D5" t="inlineStr">
        <is>
          <t>157</t>
        </is>
      </c>
      <c r="E5" t="inlineStr">
        <is>
          <t>191</t>
        </is>
      </c>
    </row>
    <row r="6">
      <c r="A6" s="1" t="inlineStr">
        <is>
          <t>Inventory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- -</t>
        </is>
      </c>
    </row>
    <row r="7">
      <c r="A7" s="1" t="inlineStr">
        <is>
          <t>Other Current Assets</t>
        </is>
      </c>
      <c r="B7" t="inlineStr">
        <is>
          <t>85</t>
        </is>
      </c>
      <c r="C7" t="inlineStr">
        <is>
          <t>85</t>
        </is>
      </c>
      <c r="D7" t="inlineStr">
        <is>
          <t>89</t>
        </is>
      </c>
      <c r="E7" t="inlineStr">
        <is>
          <t>148</t>
        </is>
      </c>
    </row>
    <row r="8">
      <c r="A8" s="1" t="inlineStr">
        <is>
          <t>Total Current Assets</t>
        </is>
      </c>
      <c r="B8" t="inlineStr">
        <is>
          <t>1,220</t>
        </is>
      </c>
      <c r="C8" t="inlineStr">
        <is>
          <t>1,214</t>
        </is>
      </c>
      <c r="D8" t="inlineStr">
        <is>
          <t>2,257</t>
        </is>
      </c>
      <c r="E8" t="inlineStr">
        <is>
          <t>2,863</t>
        </is>
      </c>
    </row>
    <row r="9">
      <c r="A9" s="1" t="inlineStr">
        <is>
          <t>PP&amp;E</t>
        </is>
      </c>
      <c r="B9" t="inlineStr">
        <is>
          <t>30</t>
        </is>
      </c>
      <c r="C9" t="inlineStr">
        <is>
          <t>32</t>
        </is>
      </c>
      <c r="D9" t="inlineStr">
        <is>
          <t>247</t>
        </is>
      </c>
      <c r="E9" t="inlineStr">
        <is>
          <t>248</t>
        </is>
      </c>
    </row>
    <row r="10">
      <c r="A10" s="1" t="inlineStr">
        <is>
          <t>Goodwill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</row>
    <row r="11">
      <c r="A11" s="1" t="inlineStr">
        <is>
          <t>Intangible Assets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</row>
    <row r="12">
      <c r="A12" s="1" t="inlineStr">
        <is>
          <t>Goodwill and Intangible Assets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- -</t>
        </is>
      </c>
    </row>
    <row r="13">
      <c r="A13" s="1" t="inlineStr">
        <is>
          <t>Investments</t>
        </is>
      </c>
      <c r="B13" t="inlineStr">
        <is>
          <t>18</t>
        </is>
      </c>
      <c r="C13" t="inlineStr">
        <is>
          <t>26</t>
        </is>
      </c>
      <c r="D13" t="inlineStr">
        <is>
          <t>- -</t>
        </is>
      </c>
      <c r="E13" t="inlineStr">
        <is>
          <t>- -</t>
        </is>
      </c>
    </row>
    <row r="14">
      <c r="A14" s="1" t="inlineStr">
        <is>
          <t>Tax Assets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</row>
    <row r="15">
      <c r="A15" s="1" t="inlineStr">
        <is>
          <t>Other Non-Current Assets</t>
        </is>
      </c>
      <c r="B15" t="inlineStr">
        <is>
          <t>163</t>
        </is>
      </c>
      <c r="C15" t="inlineStr">
        <is>
          <t>322</t>
        </is>
      </c>
      <c r="D15" t="inlineStr">
        <is>
          <t>186</t>
        </is>
      </c>
      <c r="E15" t="inlineStr">
        <is>
          <t>136</t>
        </is>
      </c>
    </row>
    <row r="16">
      <c r="A16" s="1" t="inlineStr">
        <is>
          <t>Total Non-Current Assets</t>
        </is>
      </c>
      <c r="B16" t="inlineStr">
        <is>
          <t>211</t>
        </is>
      </c>
      <c r="C16" t="inlineStr">
        <is>
          <t>380</t>
        </is>
      </c>
      <c r="D16" t="inlineStr">
        <is>
          <t>433</t>
        </is>
      </c>
      <c r="E16" t="inlineStr">
        <is>
          <t>384</t>
        </is>
      </c>
    </row>
    <row r="17">
      <c r="A17" s="1" t="inlineStr">
        <is>
          <t>Other Assets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</row>
    <row r="18">
      <c r="A18" s="1" t="inlineStr">
        <is>
          <t>Total Assets</t>
        </is>
      </c>
      <c r="B18" t="inlineStr">
        <is>
          <t>1,431</t>
        </is>
      </c>
      <c r="C18" t="inlineStr">
        <is>
          <t>1,594</t>
        </is>
      </c>
      <c r="D18" t="inlineStr">
        <is>
          <t>2,691</t>
        </is>
      </c>
      <c r="E18" t="inlineStr">
        <is>
          <t>3,247</t>
        </is>
      </c>
    </row>
    <row r="19">
      <c r="A19" s="1" t="inlineStr">
        <is>
          <t>Accounts Payable</t>
        </is>
      </c>
      <c r="B19" t="inlineStr">
        <is>
          <t>27</t>
        </is>
      </c>
      <c r="C19" t="inlineStr">
        <is>
          <t>52</t>
        </is>
      </c>
      <c r="D19" t="inlineStr">
        <is>
          <t>16</t>
        </is>
      </c>
      <c r="E19" t="inlineStr">
        <is>
          <t>75</t>
        </is>
      </c>
    </row>
    <row r="20">
      <c r="A20" s="1" t="inlineStr">
        <is>
          <t>Short-Term Debt</t>
        </is>
      </c>
      <c r="B20" t="inlineStr">
        <is>
          <t>- -</t>
        </is>
      </c>
      <c r="C20" t="inlineStr">
        <is>
          <t>- -</t>
        </is>
      </c>
      <c r="D20" t="inlineStr">
        <is>
          <t>230</t>
        </is>
      </c>
      <c r="E20" t="inlineStr">
        <is>
          <t>40</t>
        </is>
      </c>
    </row>
    <row r="21">
      <c r="A21" s="1" t="inlineStr">
        <is>
          <t>Tax Payable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</row>
    <row r="22">
      <c r="A22" s="1" t="inlineStr">
        <is>
          <t>Deferred Revenue</t>
        </is>
      </c>
      <c r="B22" t="inlineStr">
        <is>
          <t>276</t>
        </is>
      </c>
      <c r="C22" t="inlineStr">
        <is>
          <t>245</t>
        </is>
      </c>
      <c r="D22" t="inlineStr">
        <is>
          <t>132</t>
        </is>
      </c>
      <c r="E22" t="inlineStr">
        <is>
          <t>74</t>
        </is>
      </c>
    </row>
    <row r="23">
      <c r="A23" s="1" t="inlineStr">
        <is>
          <t>Other Current Liabilities</t>
        </is>
      </c>
      <c r="B23" t="inlineStr">
        <is>
          <t>124</t>
        </is>
      </c>
      <c r="C23" t="inlineStr">
        <is>
          <t>127</t>
        </is>
      </c>
      <c r="D23" t="inlineStr">
        <is>
          <t>(42)</t>
        </is>
      </c>
      <c r="E23" t="inlineStr">
        <is>
          <t>156</t>
        </is>
      </c>
    </row>
    <row r="24">
      <c r="A24" s="1" t="inlineStr">
        <is>
          <t>Total Current Liabilities</t>
        </is>
      </c>
      <c r="B24" t="inlineStr">
        <is>
          <t>532</t>
        </is>
      </c>
      <c r="C24" t="inlineStr">
        <is>
          <t>729</t>
        </is>
      </c>
      <c r="D24" t="inlineStr">
        <is>
          <t>604</t>
        </is>
      </c>
      <c r="E24" t="inlineStr">
        <is>
          <t>660</t>
        </is>
      </c>
    </row>
    <row r="25">
      <c r="A25" s="1" t="inlineStr">
        <is>
          <t>Long-Term Debt</t>
        </is>
      </c>
      <c r="B25" t="inlineStr">
        <is>
          <t>- -</t>
        </is>
      </c>
      <c r="C25" t="inlineStr">
        <is>
          <t>396</t>
        </is>
      </c>
      <c r="D25" t="inlineStr">
        <is>
          <t>198</t>
        </is>
      </c>
      <c r="E25" t="inlineStr">
        <is>
          <t>220</t>
        </is>
      </c>
    </row>
    <row r="26">
      <c r="A26" s="1" t="inlineStr">
        <is>
          <t>Deferred Tax Liabilities</t>
        </is>
      </c>
      <c r="B26" t="inlineStr">
        <is>
          <t>- -</t>
        </is>
      </c>
      <c r="C26" t="inlineStr">
        <is>
          <t>- -</t>
        </is>
      </c>
      <c r="D26" t="inlineStr">
        <is>
          <t>- -</t>
        </is>
      </c>
      <c r="E26" t="inlineStr">
        <is>
          <t>- -</t>
        </is>
      </c>
    </row>
    <row r="27">
      <c r="A27" s="1" t="inlineStr">
        <is>
          <t>Other Non-Current Liabilities</t>
        </is>
      </c>
      <c r="B27" t="inlineStr">
        <is>
          <t>2,374</t>
        </is>
      </c>
      <c r="C27" t="inlineStr">
        <is>
          <t>2,205</t>
        </is>
      </c>
      <c r="D27" t="inlineStr">
        <is>
          <t>234</t>
        </is>
      </c>
      <c r="E27" t="inlineStr">
        <is>
          <t>2</t>
        </is>
      </c>
    </row>
    <row r="28">
      <c r="A28" s="1" t="inlineStr">
        <is>
          <t>Total Non-Current Liabilities</t>
        </is>
      </c>
      <c r="B28" t="inlineStr">
        <is>
          <t>2,650</t>
        </is>
      </c>
      <c r="C28" t="inlineStr">
        <is>
          <t>2,846</t>
        </is>
      </c>
      <c r="D28" t="inlineStr">
        <is>
          <t>564</t>
        </is>
      </c>
      <c r="E28" t="inlineStr">
        <is>
          <t>296</t>
        </is>
      </c>
    </row>
    <row r="29">
      <c r="A29" s="1" t="inlineStr">
        <is>
          <t>Other Liabilities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  <c r="E29" t="inlineStr">
        <is>
          <t>- -</t>
        </is>
      </c>
    </row>
    <row r="30">
      <c r="A30" s="1" t="inlineStr">
        <is>
          <t>Capital Lease Obligations</t>
        </is>
      </c>
      <c r="B30" t="inlineStr">
        <is>
          <t>- -</t>
        </is>
      </c>
      <c r="C30" t="inlineStr">
        <is>
          <t>- -</t>
        </is>
      </c>
      <c r="D30" t="inlineStr">
        <is>
          <t>259</t>
        </is>
      </c>
      <c r="E30" t="inlineStr">
        <is>
          <t>260</t>
        </is>
      </c>
    </row>
    <row r="31">
      <c r="A31" s="1" t="inlineStr">
        <is>
          <t>Total Liabilities</t>
        </is>
      </c>
      <c r="B31" t="inlineStr">
        <is>
          <t>3,182</t>
        </is>
      </c>
      <c r="C31" t="inlineStr">
        <is>
          <t>3,575</t>
        </is>
      </c>
      <c r="D31" t="inlineStr">
        <is>
          <t>1,168</t>
        </is>
      </c>
      <c r="E31" t="inlineStr">
        <is>
          <t>956</t>
        </is>
      </c>
    </row>
    <row r="32">
      <c r="A32" s="1" t="inlineStr">
        <is>
          <t>Preferred Stock</t>
        </is>
      </c>
      <c r="B32" t="inlineStr">
        <is>
          <t>- -</t>
        </is>
      </c>
      <c r="C32" t="inlineStr">
        <is>
          <t>- -</t>
        </is>
      </c>
      <c r="D32" t="inlineStr">
        <is>
          <t>- -</t>
        </is>
      </c>
      <c r="E32" t="inlineStr">
        <is>
          <t>- -</t>
        </is>
      </c>
    </row>
    <row r="33">
      <c r="A33" s="1" t="inlineStr">
        <is>
          <t>Common Stock</t>
        </is>
      </c>
      <c r="B33" t="inlineStr">
        <is>
          <t>1</t>
        </is>
      </c>
      <c r="C33" t="inlineStr">
        <is>
          <t>1</t>
        </is>
      </c>
      <c r="D33" t="inlineStr">
        <is>
          <t>2</t>
        </is>
      </c>
      <c r="E33" t="inlineStr">
        <is>
          <t>2</t>
        </is>
      </c>
    </row>
    <row r="34">
      <c r="A34" s="1" t="inlineStr">
        <is>
          <t>Retained Earnings</t>
        </is>
      </c>
      <c r="B34" t="inlineStr">
        <is>
          <t>(3,232)</t>
        </is>
      </c>
      <c r="C34" t="inlineStr">
        <is>
          <t>(3,799)</t>
        </is>
      </c>
      <c r="D34" t="inlineStr">
        <is>
          <t>(4,965)</t>
        </is>
      </c>
      <c r="E34" t="inlineStr">
        <is>
          <t>(5,486)</t>
        </is>
      </c>
    </row>
    <row r="35">
      <c r="A35" s="1" t="inlineStr">
        <is>
          <t>Other Compreh. Income(Loss)</t>
        </is>
      </c>
      <c r="B35" t="inlineStr">
        <is>
          <t>(96)</t>
        </is>
      </c>
      <c r="C35" t="inlineStr">
        <is>
          <t>(109)</t>
        </is>
      </c>
      <c r="D35" t="inlineStr">
        <is>
          <t>(3)</t>
        </is>
      </c>
      <c r="E35" t="inlineStr">
        <is>
          <t>(2)</t>
        </is>
      </c>
    </row>
    <row r="36">
      <c r="A36" s="1" t="inlineStr">
        <is>
          <t>Other Total Stockhold. Equity</t>
        </is>
      </c>
      <c r="B36" t="inlineStr">
        <is>
          <t>1,576</t>
        </is>
      </c>
      <c r="C36" t="inlineStr">
        <is>
          <t>1,926</t>
        </is>
      </c>
      <c r="D36" t="inlineStr">
        <is>
          <t>6,489</t>
        </is>
      </c>
      <c r="E36" t="inlineStr">
        <is>
          <t>7,777</t>
        </is>
      </c>
    </row>
    <row r="37">
      <c r="A37" s="1" t="inlineStr">
        <is>
          <t>Total Stockholders Equity</t>
        </is>
      </c>
      <c r="B37" t="inlineStr">
        <is>
          <t>(1,751)</t>
        </is>
      </c>
      <c r="C37" t="inlineStr">
        <is>
          <t>(1,981)</t>
        </is>
      </c>
      <c r="D37" t="inlineStr">
        <is>
          <t>1,523</t>
        </is>
      </c>
      <c r="E37" t="inlineStr">
        <is>
          <t>2,291</t>
        </is>
      </c>
    </row>
    <row r="38">
      <c r="A38" s="1" t="inlineStr">
        <is>
          <t>Total Liab.&amp;Stockhold. Equity</t>
        </is>
      </c>
      <c r="B38" t="inlineStr">
        <is>
          <t>1,431</t>
        </is>
      </c>
      <c r="C38" t="inlineStr">
        <is>
          <t>1,594</t>
        </is>
      </c>
      <c r="D38" t="inlineStr">
        <is>
          <t>2,691</t>
        </is>
      </c>
      <c r="E38" t="inlineStr">
        <is>
          <t>3,247</t>
        </is>
      </c>
    </row>
    <row r="39">
      <c r="A39" s="1" t="inlineStr">
        <is>
          <t>Minority Interest</t>
        </is>
      </c>
      <c r="B39" t="inlineStr">
        <is>
          <t>- -</t>
        </is>
      </c>
      <c r="C39" t="inlineStr">
        <is>
          <t>- -</t>
        </is>
      </c>
      <c r="D39" t="inlineStr">
        <is>
          <t>- -</t>
        </is>
      </c>
      <c r="E39" t="inlineStr">
        <is>
          <t>- -</t>
        </is>
      </c>
    </row>
    <row r="40">
      <c r="A40" s="1" t="inlineStr">
        <is>
          <t>Total Liabilities &amp; Equity</t>
        </is>
      </c>
      <c r="B40" t="inlineStr">
        <is>
          <t>1,431</t>
        </is>
      </c>
      <c r="C40" t="inlineStr">
        <is>
          <t>1,594</t>
        </is>
      </c>
      <c r="D40" t="inlineStr">
        <is>
          <t>2,691</t>
        </is>
      </c>
      <c r="E40" t="inlineStr">
        <is>
          <t>3,247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</row>
    <row r="2">
      <c r="A2" s="1" t="inlineStr">
        <is>
          <t>Net Income</t>
        </is>
      </c>
      <c r="B2" t="inlineStr">
        <is>
          <t>(580)</t>
        </is>
      </c>
      <c r="C2" t="inlineStr">
        <is>
          <t>(580)</t>
        </is>
      </c>
      <c r="D2" t="inlineStr">
        <is>
          <t>(1,166)</t>
        </is>
      </c>
      <c r="E2" t="inlineStr">
        <is>
          <t>(520)</t>
        </is>
      </c>
    </row>
    <row r="3">
      <c r="A3" s="1" t="inlineStr">
        <is>
          <t>Depreciation and Amortization</t>
        </is>
      </c>
      <c r="B3" t="inlineStr">
        <is>
          <t>14</t>
        </is>
      </c>
      <c r="C3" t="inlineStr">
        <is>
          <t>12</t>
        </is>
      </c>
      <c r="D3" t="inlineStr">
        <is>
          <t>14</t>
        </is>
      </c>
      <c r="E3" t="inlineStr">
        <is>
          <t>15</t>
        </is>
      </c>
    </row>
    <row r="4">
      <c r="A4" s="1" t="inlineStr">
        <is>
          <t>Deferred Income Tax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43</t>
        </is>
      </c>
    </row>
    <row r="5">
      <c r="A5" s="1" t="inlineStr">
        <is>
          <t>Stock Based Compensation</t>
        </is>
      </c>
      <c r="B5" t="inlineStr">
        <is>
          <t>249</t>
        </is>
      </c>
      <c r="C5" t="inlineStr">
        <is>
          <t>242</t>
        </is>
      </c>
      <c r="D5" t="inlineStr">
        <is>
          <t>1,271</t>
        </is>
      </c>
      <c r="E5" t="inlineStr">
        <is>
          <t>778</t>
        </is>
      </c>
    </row>
    <row r="6">
      <c r="A6" s="1" t="inlineStr">
        <is>
          <t>Change in Working Capital</t>
        </is>
      </c>
      <c r="B6" t="inlineStr">
        <is>
          <t>303</t>
        </is>
      </c>
      <c r="C6" t="inlineStr">
        <is>
          <t>134</t>
        </is>
      </c>
      <c r="D6" t="inlineStr">
        <is>
          <t>(454)</t>
        </is>
      </c>
      <c r="E6" t="inlineStr">
        <is>
          <t>(92)</t>
        </is>
      </c>
    </row>
    <row r="7">
      <c r="A7" s="1" t="inlineStr">
        <is>
          <t>Accounts Receivable</t>
        </is>
      </c>
      <c r="B7" t="inlineStr">
        <is>
          <t>(10)</t>
        </is>
      </c>
      <c r="C7" t="inlineStr">
        <is>
          <t>(24)</t>
        </is>
      </c>
      <c r="D7" t="inlineStr">
        <is>
          <t>(108)</t>
        </is>
      </c>
      <c r="E7" t="inlineStr">
        <is>
          <t>(35)</t>
        </is>
      </c>
    </row>
    <row r="8">
      <c r="A8" s="1" t="inlineStr">
        <is>
          <t>Inventory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- -</t>
        </is>
      </c>
    </row>
    <row r="9">
      <c r="A9" s="1" t="inlineStr">
        <is>
          <t>Accounts Payable</t>
        </is>
      </c>
      <c r="B9" t="inlineStr">
        <is>
          <t>11</t>
        </is>
      </c>
      <c r="C9" t="inlineStr">
        <is>
          <t>23</t>
        </is>
      </c>
      <c r="D9" t="inlineStr">
        <is>
          <t>(35)</t>
        </is>
      </c>
      <c r="E9" t="inlineStr">
        <is>
          <t>58</t>
        </is>
      </c>
    </row>
    <row r="10">
      <c r="A10" s="1" t="inlineStr">
        <is>
          <t>Other Working Capital</t>
        </is>
      </c>
      <c r="B10" t="inlineStr">
        <is>
          <t>298</t>
        </is>
      </c>
      <c r="C10" t="inlineStr">
        <is>
          <t>141</t>
        </is>
      </c>
      <c r="D10" t="inlineStr">
        <is>
          <t>(262)</t>
        </is>
      </c>
      <c r="E10" t="inlineStr">
        <is>
          <t>(80)</t>
        </is>
      </c>
    </row>
    <row r="11">
      <c r="A11" s="1" t="inlineStr">
        <is>
          <t>Other Non-Cash Items</t>
        </is>
      </c>
      <c r="B11" t="inlineStr">
        <is>
          <t>(24)</t>
        </is>
      </c>
      <c r="C11" t="inlineStr">
        <is>
          <t>26</t>
        </is>
      </c>
      <c r="D11" t="inlineStr">
        <is>
          <t>39</t>
        </is>
      </c>
      <c r="E11" t="inlineStr">
        <is>
          <t>110</t>
        </is>
      </c>
    </row>
    <row r="12">
      <c r="A12" s="1" t="inlineStr">
        <is>
          <t>Cash Provided by Operating Activities</t>
        </is>
      </c>
      <c r="B12" t="inlineStr">
        <is>
          <t>(39)</t>
        </is>
      </c>
      <c r="C12" t="inlineStr">
        <is>
          <t>(165)</t>
        </is>
      </c>
      <c r="D12" t="inlineStr">
        <is>
          <t>(297)</t>
        </is>
      </c>
      <c r="E12" t="inlineStr">
        <is>
          <t>334</t>
        </is>
      </c>
    </row>
    <row r="13">
      <c r="A13" s="1" t="inlineStr">
        <is>
          <t>CAPEX</t>
        </is>
      </c>
      <c r="B13" t="inlineStr">
        <is>
          <t>(13)</t>
        </is>
      </c>
      <c r="C13" t="inlineStr">
        <is>
          <t>(13)</t>
        </is>
      </c>
      <c r="D13" t="inlineStr">
        <is>
          <t>(12)</t>
        </is>
      </c>
      <c r="E13" t="inlineStr">
        <is>
          <t>(13)</t>
        </is>
      </c>
    </row>
    <row r="14">
      <c r="A14" s="1" t="inlineStr">
        <is>
          <t>Acquisitions Net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</row>
    <row r="15">
      <c r="A15" s="1" t="inlineStr">
        <is>
          <t>Purchases of Investments</t>
        </is>
      </c>
      <c r="B15" t="inlineStr">
        <is>
          <t>- -</t>
        </is>
      </c>
      <c r="C15" t="inlineStr">
        <is>
          <t>- -</t>
        </is>
      </c>
      <c r="D15" t="inlineStr">
        <is>
          <t>(3)</t>
        </is>
      </c>
      <c r="E15" t="inlineStr">
        <is>
          <t>(382)</t>
        </is>
      </c>
    </row>
    <row r="16">
      <c r="A16" s="1" t="inlineStr">
        <is>
          <t>Sales/Maturities of Investments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- -</t>
        </is>
      </c>
    </row>
    <row r="17">
      <c r="A17" s="1" t="inlineStr">
        <is>
          <t>Other Investing Activities</t>
        </is>
      </c>
      <c r="B17" t="inlineStr">
        <is>
          <t>6</t>
        </is>
      </c>
      <c r="C17" t="inlineStr">
        <is>
          <t>(9)</t>
        </is>
      </c>
      <c r="D17" t="inlineStr">
        <is>
          <t>0</t>
        </is>
      </c>
      <c r="E17" t="inlineStr">
        <is>
          <t>(3)</t>
        </is>
      </c>
    </row>
    <row r="18">
      <c r="A18" s="1" t="inlineStr">
        <is>
          <t>Cash Used for Investing Activities</t>
        </is>
      </c>
      <c r="B18" t="inlineStr">
        <is>
          <t>(7)</t>
        </is>
      </c>
      <c r="C18" t="inlineStr">
        <is>
          <t>(22)</t>
        </is>
      </c>
      <c r="D18" t="inlineStr">
        <is>
          <t>(15)</t>
        </is>
      </c>
      <c r="E18" t="inlineStr">
        <is>
          <t>(398)</t>
        </is>
      </c>
    </row>
    <row r="19">
      <c r="A19" s="1" t="inlineStr">
        <is>
          <t>Debt Repayment</t>
        </is>
      </c>
      <c r="B19" t="inlineStr">
        <is>
          <t>(56)</t>
        </is>
      </c>
      <c r="C19" t="inlineStr">
        <is>
          <t>(150)</t>
        </is>
      </c>
      <c r="D19" t="inlineStr">
        <is>
          <t>(400)</t>
        </is>
      </c>
      <c r="E19" t="inlineStr">
        <is>
          <t>(200)</t>
        </is>
      </c>
    </row>
    <row r="20">
      <c r="A20" s="1" t="inlineStr">
        <is>
          <t>Common Stock Issued</t>
        </is>
      </c>
      <c r="B20" t="inlineStr">
        <is>
          <t>96</t>
        </is>
      </c>
      <c r="C20" t="inlineStr">
        <is>
          <t>100</t>
        </is>
      </c>
      <c r="D20" t="inlineStr">
        <is>
          <t>943</t>
        </is>
      </c>
      <c r="E20" t="inlineStr">
        <is>
          <t>- -</t>
        </is>
      </c>
    </row>
    <row r="21">
      <c r="A21" s="1" t="inlineStr">
        <is>
          <t>Common Stock Repurchased</t>
        </is>
      </c>
      <c r="B21" t="inlineStr">
        <is>
          <t>(8)</t>
        </is>
      </c>
      <c r="C21" t="inlineStr">
        <is>
          <t>(193)</t>
        </is>
      </c>
      <c r="D21" t="inlineStr">
        <is>
          <t>(4)</t>
        </is>
      </c>
      <c r="E21" t="inlineStr">
        <is>
          <t>- -</t>
        </is>
      </c>
    </row>
    <row r="22">
      <c r="A22" s="1" t="inlineStr">
        <is>
          <t>Dividends Paid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</row>
    <row r="23">
      <c r="A23" s="1" t="inlineStr">
        <is>
          <t>Other Financing Activities</t>
        </is>
      </c>
      <c r="B23" t="inlineStr">
        <is>
          <t>14</t>
        </is>
      </c>
      <c r="C23" t="inlineStr">
        <is>
          <t>568</t>
        </is>
      </c>
      <c r="D23" t="inlineStr">
        <is>
          <t>498</t>
        </is>
      </c>
      <c r="E23" t="inlineStr">
        <is>
          <t>507</t>
        </is>
      </c>
    </row>
    <row r="24">
      <c r="A24" s="1" t="inlineStr">
        <is>
          <t>Cash Used/Provided by Financing Activities</t>
        </is>
      </c>
      <c r="B24" t="inlineStr">
        <is>
          <t>46</t>
        </is>
      </c>
      <c r="C24" t="inlineStr">
        <is>
          <t>325</t>
        </is>
      </c>
      <c r="D24" t="inlineStr">
        <is>
          <t>1,036</t>
        </is>
      </c>
      <c r="E24" t="inlineStr">
        <is>
          <t>307</t>
        </is>
      </c>
    </row>
    <row r="25">
      <c r="A25" s="1" t="inlineStr">
        <is>
          <t>Effect of Forex Changes on Cash</t>
        </is>
      </c>
      <c r="B25" t="inlineStr">
        <is>
          <t>(4)</t>
        </is>
      </c>
      <c r="C25" t="inlineStr">
        <is>
          <t>(2)</t>
        </is>
      </c>
      <c r="D25" t="inlineStr">
        <is>
          <t>1</t>
        </is>
      </c>
      <c r="E25" t="inlineStr">
        <is>
          <t>(4)</t>
        </is>
      </c>
    </row>
    <row r="26">
      <c r="A26" s="1" t="inlineStr">
        <is>
          <t>Net Change In Cash</t>
        </is>
      </c>
      <c r="B26" t="inlineStr">
        <is>
          <t>(3)</t>
        </is>
      </c>
      <c r="C26" t="inlineStr">
        <is>
          <t>135</t>
        </is>
      </c>
      <c r="D26" t="inlineStr">
        <is>
          <t>726</t>
        </is>
      </c>
      <c r="E26" t="inlineStr">
        <is>
          <t>239</t>
        </is>
      </c>
    </row>
    <row r="27">
      <c r="A27" s="1" t="inlineStr">
        <is>
          <t>Cash at the End of Period</t>
        </is>
      </c>
      <c r="B27" t="inlineStr">
        <is>
          <t>1,267</t>
        </is>
      </c>
      <c r="C27" t="inlineStr">
        <is>
          <t>1,402</t>
        </is>
      </c>
      <c r="D27" t="inlineStr">
        <is>
          <t>2,128</t>
        </is>
      </c>
      <c r="E27" t="inlineStr">
        <is>
          <t>2,367</t>
        </is>
      </c>
    </row>
    <row r="28">
      <c r="A28" s="1" t="inlineStr">
        <is>
          <t>Cash at the Beginning of Period</t>
        </is>
      </c>
      <c r="B28" t="inlineStr">
        <is>
          <t>1,270</t>
        </is>
      </c>
      <c r="C28" t="inlineStr">
        <is>
          <t>1,267</t>
        </is>
      </c>
      <c r="D28" t="inlineStr">
        <is>
          <t>1,402</t>
        </is>
      </c>
      <c r="E28" t="inlineStr">
        <is>
          <t>2,128</t>
        </is>
      </c>
    </row>
    <row r="29">
      <c r="A29" s="1" t="inlineStr">
        <is>
          <t>Free Cash Flow</t>
        </is>
      </c>
      <c r="B29" t="inlineStr">
        <is>
          <t>(52)</t>
        </is>
      </c>
      <c r="C29" t="inlineStr">
        <is>
          <t>(178)</t>
        </is>
      </c>
      <c r="D29" t="inlineStr">
        <is>
          <t>(309)</t>
        </is>
      </c>
      <c r="E29" t="inlineStr">
        <is>
          <t>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2023-02-17T21:42:30Z</dcterms:created>
  <dcterms:modified xmlns:dcterms="http://purl.org/dc/terms/" xmlns:xsi="http://www.w3.org/2001/XMLSchema-instance" xsi:type="dcterms:W3CDTF">2023-03-21T03:05:29Z</dcterms:modified>
  <cp:lastModifiedBy>William Kruta</cp:lastModifiedBy>
</cp:coreProperties>
</file>