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70" yWindow="3820" windowWidth="19200" windowHeight="10310" tabRatio="600" firstSheet="0" activeTab="2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" fontId="4" fillId="2" borderId="0" pivotButton="0" quotePrefix="0" xfId="0"/>
    <xf numFmtId="2" fontId="0" fillId="0" borderId="0" pivotButton="0" quotePrefix="0" xfId="0"/>
    <xf numFmtId="3" fontId="3" fillId="0" borderId="0" pivotButton="0" quotePrefix="0" xfId="0"/>
    <xf numFmtId="3" fontId="2" fillId="2" borderId="0" pivotButton="0" quotePrefix="0" xfId="0"/>
    <xf numFmtId="3" fontId="4" fillId="2" borderId="2" pivotButton="0" quotePrefix="0" xfId="0"/>
    <xf numFmtId="3" fontId="7" fillId="3" borderId="0" pivotButton="0" quotePrefix="0" xfId="0"/>
    <xf numFmtId="3" fontId="0" fillId="0" borderId="3" pivotButton="0" quotePrefix="0" xfId="0"/>
    <xf numFmtId="3" fontId="3" fillId="0" borderId="4" pivotButton="0" quotePrefix="0" xfId="0"/>
    <xf numFmtId="3" fontId="3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William</author>
  </authors>
  <commentList>
    <comment ref="B15" authorId="0" shapeId="0">
      <text>
        <t xml:space="preserve">William:
Includes: 
"Oil and gas production"
"Production and ad valorem taxes"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5" sqref="B5"/>
    </sheetView>
  </sheetViews>
  <sheetFormatPr baseColWidth="8" defaultRowHeight="14.5"/>
  <cols>
    <col width="11.08984375" bestFit="1" customWidth="1" min="2" max="2"/>
  </cols>
  <sheetData>
    <row r="1">
      <c r="A1" t="e">
        <v>#VALUE!</v>
      </c>
    </row>
    <row r="2">
      <c r="A2" s="1" t="inlineStr">
        <is>
          <t>Price</t>
        </is>
      </c>
      <c r="B2" s="3">
        <f t="array" ref="B2">_FV(A1,"Price")</f>
        <v/>
      </c>
    </row>
    <row r="3">
      <c r="A3" s="1" t="inlineStr">
        <is>
          <t>Shares</t>
        </is>
      </c>
      <c r="B3" s="4">
        <f t="array" ref="B3">_FV(A1,"Shares outstanding",TRUE)/1000000</f>
        <v/>
      </c>
    </row>
    <row r="4">
      <c r="A4" s="1" t="inlineStr">
        <is>
          <t>MC</t>
        </is>
      </c>
      <c r="B4" s="3">
        <f>B3*B2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D7" sqref="D7"/>
    </sheetView>
  </sheetViews>
  <sheetFormatPr baseColWidth="8" defaultRowHeight="14.5"/>
  <cols>
    <col width="13.54296875" customWidth="1" min="1" max="1"/>
  </cols>
  <sheetData>
    <row r="1">
      <c r="A1" t="inlineStr">
        <is>
          <t>Company Name</t>
        </is>
      </c>
      <c r="B1" t="inlineStr">
        <is>
          <t>Pioneer Natrula Resources Company</t>
        </is>
      </c>
    </row>
    <row r="2">
      <c r="A2" t="inlineStr">
        <is>
          <t>Ticker</t>
        </is>
      </c>
      <c r="B2" t="inlineStr">
        <is>
          <t>PXD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Energy</t>
        </is>
      </c>
    </row>
    <row r="5">
      <c r="A5" t="inlineStr">
        <is>
          <t>Industry</t>
        </is>
      </c>
      <c r="B5" t="inlineStr">
        <is>
          <t>Oil &amp; Gas E&amp;P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A92"/>
  <sheetViews>
    <sheetView tabSelected="1" workbookViewId="0">
      <pane xSplit="2" ySplit="6" topLeftCell="C7" activePane="bottomRight" state="frozen"/>
      <selection pane="topRight" activeCell="C1" sqref="C1"/>
      <selection pane="bottomLeft" activeCell="A4" sqref="A4"/>
      <selection pane="bottomRight" activeCell="E3" sqref="E3:L3"/>
    </sheetView>
  </sheetViews>
  <sheetFormatPr baseColWidth="8" defaultRowHeight="14.5"/>
  <cols>
    <col width="29.81640625" customWidth="1" min="2" max="2"/>
    <col width="8.81640625" bestFit="1" customWidth="1" min="12" max="25"/>
    <col width="9.453125" bestFit="1" customWidth="1" min="26" max="27"/>
  </cols>
  <sheetData>
    <row r="1">
      <c r="B1" t="inlineStr">
        <is>
          <t>Quarter</t>
        </is>
      </c>
    </row>
    <row r="2">
      <c r="B2" t="inlineStr">
        <is>
          <t>Filing Date</t>
        </is>
      </c>
    </row>
    <row r="3">
      <c r="B3" t="inlineStr">
        <is>
          <t>Period of Report</t>
        </is>
      </c>
      <c r="E3">
        <f>F3-1</f>
        <v/>
      </c>
      <c r="F3">
        <f>G3-1</f>
        <v/>
      </c>
      <c r="G3">
        <f>H3-1</f>
        <v/>
      </c>
      <c r="H3">
        <f>I3-1</f>
        <v/>
      </c>
      <c r="I3">
        <f>J3-1</f>
        <v/>
      </c>
      <c r="J3">
        <f>K3-1</f>
        <v/>
      </c>
      <c r="K3">
        <f>L3-1</f>
        <v/>
      </c>
      <c r="L3">
        <f>M3-1</f>
        <v/>
      </c>
      <c r="M3">
        <f>N3-1</f>
        <v/>
      </c>
      <c r="N3">
        <f>O3-1</f>
        <v/>
      </c>
      <c r="O3">
        <f>P3-1</f>
        <v/>
      </c>
      <c r="P3">
        <f>Q3-1</f>
        <v/>
      </c>
      <c r="Q3">
        <f>R3-1</f>
        <v/>
      </c>
      <c r="R3">
        <f>S3-1</f>
        <v/>
      </c>
      <c r="S3">
        <f>T3-1</f>
        <v/>
      </c>
      <c r="T3">
        <f>U3-1</f>
        <v/>
      </c>
      <c r="U3">
        <f>V3-1</f>
        <v/>
      </c>
      <c r="V3">
        <f>W3-1</f>
        <v/>
      </c>
      <c r="W3">
        <f>X3-1</f>
        <v/>
      </c>
      <c r="X3">
        <f>Y3-1</f>
        <v/>
      </c>
      <c r="Y3">
        <f>Z3-1</f>
        <v/>
      </c>
      <c r="Z3">
        <f>AA3-1</f>
        <v/>
      </c>
      <c r="AA3" t="n">
        <v>2022</v>
      </c>
    </row>
    <row r="6">
      <c r="B6" t="inlineStr">
        <is>
          <t xml:space="preserve">Natural Gas Prices *average </t>
        </is>
      </c>
      <c r="X6" t="n">
        <v>1.84</v>
      </c>
      <c r="Y6" t="n">
        <v>2.56</v>
      </c>
      <c r="Z6" t="n">
        <v>4.87</v>
      </c>
    </row>
    <row r="8" customFormat="1" s="4"/>
    <row r="9" customFormat="1" s="4"/>
    <row r="10" customFormat="1" s="4"/>
    <row r="11" customFormat="1" s="4"/>
    <row r="12" customFormat="1" s="4"/>
    <row r="13" customFormat="1" s="5">
      <c r="B13" s="8" t="inlineStr">
        <is>
          <t>Income Statement *in millions, USD</t>
        </is>
      </c>
      <c r="S13" s="9" t="n"/>
    </row>
    <row r="14" customFormat="1" s="4">
      <c r="B14" s="4" t="inlineStr">
        <is>
          <t>Revenue</t>
        </is>
      </c>
      <c r="Y14" s="4" t="n">
        <v>6685</v>
      </c>
      <c r="Z14" s="4" t="n">
        <v>14643</v>
      </c>
      <c r="AA14" s="4" t="n">
        <v>24294</v>
      </c>
    </row>
    <row r="15" customFormat="1" s="11">
      <c r="B15" s="11" t="inlineStr">
        <is>
          <t>COGs</t>
        </is>
      </c>
      <c r="Y15" s="11">
        <f>682+242</f>
        <v/>
      </c>
      <c r="Z15" s="11">
        <f>1267+651</f>
        <v/>
      </c>
      <c r="AA15" s="11">
        <f>1922+965</f>
        <v/>
      </c>
    </row>
    <row r="16" customFormat="1" s="7">
      <c r="B16" s="7" t="inlineStr">
        <is>
          <t>Gross Profit</t>
        </is>
      </c>
      <c r="M16" s="7">
        <f>M14-M15</f>
        <v/>
      </c>
      <c r="N16" s="7">
        <f>N14-N15</f>
        <v/>
      </c>
      <c r="O16" s="7">
        <f>O14-O15</f>
        <v/>
      </c>
      <c r="P16" s="7">
        <f>P14-P15</f>
        <v/>
      </c>
      <c r="Q16" s="7">
        <f>Q14-Q15</f>
        <v/>
      </c>
      <c r="R16" s="7">
        <f>R14-R15</f>
        <v/>
      </c>
      <c r="S16" s="7">
        <f>S14-S15</f>
        <v/>
      </c>
      <c r="T16" s="7">
        <f>T14-T15</f>
        <v/>
      </c>
      <c r="U16" s="7">
        <f>U14-U15</f>
        <v/>
      </c>
      <c r="V16" s="7">
        <f>V14-V15</f>
        <v/>
      </c>
      <c r="W16" s="7">
        <f>W14-W15</f>
        <v/>
      </c>
      <c r="X16" s="7">
        <f>X14-X15</f>
        <v/>
      </c>
      <c r="Y16" s="7">
        <f>Y14-Y15</f>
        <v/>
      </c>
      <c r="Z16" s="7">
        <f>Z14-Z15</f>
        <v/>
      </c>
      <c r="AA16" s="7">
        <f>AA14-AA15</f>
        <v/>
      </c>
    </row>
    <row r="17" customFormat="1" s="10">
      <c r="B17" s="10" t="inlineStr">
        <is>
          <t>Operating Expenses</t>
        </is>
      </c>
    </row>
    <row r="18" customFormat="1" s="4">
      <c r="B18" s="4" t="inlineStr">
        <is>
          <t>Depletion, depreciation and amortization</t>
        </is>
      </c>
      <c r="Y18" s="4" t="n">
        <v>1639</v>
      </c>
      <c r="Z18" s="4" t="n">
        <v>2498</v>
      </c>
      <c r="AA18" s="4" t="n">
        <v>2530</v>
      </c>
    </row>
    <row r="19" customFormat="1" s="4">
      <c r="B19" s="4" t="inlineStr">
        <is>
          <t>Purchased commodities</t>
        </is>
      </c>
      <c r="Y19" s="4" t="n">
        <v>3633</v>
      </c>
      <c r="Z19" s="4" t="n">
        <v>6560</v>
      </c>
      <c r="AA19" s="4" t="n">
        <v>8235</v>
      </c>
    </row>
    <row r="20" customFormat="1" s="4">
      <c r="B20" s="4" t="inlineStr">
        <is>
          <t>Exploration and abandonments</t>
        </is>
      </c>
      <c r="Y20" s="4" t="n">
        <v>47</v>
      </c>
      <c r="Z20" s="4" t="n">
        <v>51</v>
      </c>
      <c r="AA20" s="4" t="n">
        <v>41</v>
      </c>
    </row>
    <row r="21" customFormat="1" s="4">
      <c r="B21" s="4" t="inlineStr">
        <is>
          <t>G&amp;A</t>
        </is>
      </c>
      <c r="Y21" s="4" t="n">
        <v>244</v>
      </c>
      <c r="Z21" s="4" t="n">
        <v>292</v>
      </c>
      <c r="AA21" s="4" t="n">
        <v>334</v>
      </c>
    </row>
    <row r="22" customFormat="1" s="11">
      <c r="B22" s="11" t="inlineStr">
        <is>
          <t>Accretion of discount on asset retirement obligations</t>
        </is>
      </c>
      <c r="Y22" s="11" t="n">
        <v>9</v>
      </c>
      <c r="Z22" s="11" t="n">
        <v>7</v>
      </c>
      <c r="AA22" s="11" t="n">
        <v>15</v>
      </c>
    </row>
    <row r="23" customFormat="1" s="13">
      <c r="B23" s="13" t="inlineStr">
        <is>
          <t>Total Operating Expenses</t>
        </is>
      </c>
      <c r="M23" s="13">
        <f>SUM(M18:M22)</f>
        <v/>
      </c>
      <c r="N23" s="13">
        <f>SUM(N18:N22)</f>
        <v/>
      </c>
      <c r="O23" s="13">
        <f>SUM(O18:O22)</f>
        <v/>
      </c>
      <c r="P23" s="13">
        <f>SUM(P18:P22)</f>
        <v/>
      </c>
      <c r="Q23" s="13">
        <f>SUM(Q18:Q22)</f>
        <v/>
      </c>
      <c r="R23" s="13">
        <f>SUM(R18:R22)</f>
        <v/>
      </c>
      <c r="S23" s="13">
        <f>SUM(S18:S22)</f>
        <v/>
      </c>
      <c r="T23" s="13">
        <f>SUM(T18:T22)</f>
        <v/>
      </c>
      <c r="U23" s="13">
        <f>SUM(U18:U22)</f>
        <v/>
      </c>
      <c r="V23" s="13">
        <f>SUM(V18:V22)</f>
        <v/>
      </c>
      <c r="W23" s="13">
        <f>SUM(W18:W22)</f>
        <v/>
      </c>
      <c r="X23" s="13">
        <f>SUM(X18:X22)</f>
        <v/>
      </c>
      <c r="Y23" s="13">
        <f>SUM(Y18:Y22)</f>
        <v/>
      </c>
      <c r="Z23" s="13">
        <f>SUM(Z18:Z22)</f>
        <v/>
      </c>
      <c r="AA23" s="13">
        <f>SUM(AA18:AA22)</f>
        <v/>
      </c>
    </row>
    <row r="24" customFormat="1" s="7">
      <c r="B24" s="7" t="inlineStr">
        <is>
          <t>Operating Income</t>
        </is>
      </c>
      <c r="M24" s="7">
        <f>M16-M23</f>
        <v/>
      </c>
      <c r="N24" s="7">
        <f>N16-N23</f>
        <v/>
      </c>
      <c r="O24" s="7">
        <f>O16-O23</f>
        <v/>
      </c>
      <c r="P24" s="7">
        <f>P16-P23</f>
        <v/>
      </c>
      <c r="Q24" s="7">
        <f>Q16-Q23</f>
        <v/>
      </c>
      <c r="R24" s="7">
        <f>R16-R23</f>
        <v/>
      </c>
      <c r="S24" s="7">
        <f>S16-S23</f>
        <v/>
      </c>
      <c r="T24" s="7">
        <f>T16-T23</f>
        <v/>
      </c>
      <c r="U24" s="7">
        <f>U16-U23</f>
        <v/>
      </c>
      <c r="V24" s="7">
        <f>V16-V23</f>
        <v/>
      </c>
      <c r="W24" s="7">
        <f>W16-W23</f>
        <v/>
      </c>
      <c r="X24" s="7">
        <f>X16-X23</f>
        <v/>
      </c>
      <c r="Y24" s="7">
        <f>Y16-Y23</f>
        <v/>
      </c>
      <c r="Z24" s="7">
        <f>Z16-Z23</f>
        <v/>
      </c>
      <c r="AA24" s="7">
        <f>AA16-AA23</f>
        <v/>
      </c>
    </row>
    <row r="25" customFormat="1" s="4">
      <c r="B25" s="4" t="inlineStr">
        <is>
          <t>Interest</t>
        </is>
      </c>
      <c r="Y25" s="4" t="n">
        <v>129</v>
      </c>
      <c r="Z25" s="4" t="n">
        <v>161</v>
      </c>
      <c r="AA25" s="4" t="n">
        <v>128</v>
      </c>
    </row>
    <row r="26" customFormat="1" s="11">
      <c r="B26" s="11" t="inlineStr">
        <is>
          <t>Other</t>
        </is>
      </c>
      <c r="Y26" s="11" t="n">
        <v>321</v>
      </c>
      <c r="Z26" s="11" t="n">
        <v>410</v>
      </c>
      <c r="AA26" s="11" t="n">
        <v>173</v>
      </c>
    </row>
    <row r="27" customFormat="1" s="7">
      <c r="B27" s="7" t="inlineStr">
        <is>
          <t>Income before tax</t>
        </is>
      </c>
      <c r="M27" s="7">
        <f>M24-SUM(M25:M26)</f>
        <v/>
      </c>
      <c r="N27" s="7">
        <f>N24-SUM(N25:N26)</f>
        <v/>
      </c>
      <c r="O27" s="7">
        <f>O24-SUM(O25:O26)</f>
        <v/>
      </c>
      <c r="P27" s="7">
        <f>P24-SUM(P25:P26)</f>
        <v/>
      </c>
      <c r="Q27" s="7">
        <f>Q24-SUM(Q25:Q26)</f>
        <v/>
      </c>
      <c r="R27" s="7">
        <f>R24-SUM(R25:R26)</f>
        <v/>
      </c>
      <c r="S27" s="7">
        <f>S24-SUM(S25:S26)</f>
        <v/>
      </c>
      <c r="T27" s="7">
        <f>T24-SUM(T25:T26)</f>
        <v/>
      </c>
      <c r="U27" s="7">
        <f>U24-SUM(U25:U26)</f>
        <v/>
      </c>
      <c r="V27" s="7">
        <f>V24-SUM(V25:V26)</f>
        <v/>
      </c>
      <c r="W27" s="7">
        <f>W24-SUM(W25:W26)</f>
        <v/>
      </c>
      <c r="X27" s="7">
        <f>X24-SUM(X25:X26)</f>
        <v/>
      </c>
      <c r="Y27" s="7">
        <f>Y24-SUM(Y25:Y26)</f>
        <v/>
      </c>
      <c r="Z27" s="7">
        <f>Z24-SUM(Z25:Z26)</f>
        <v/>
      </c>
      <c r="AA27" s="7">
        <f>AA24-SUM(AA25:AA26)</f>
        <v/>
      </c>
    </row>
    <row r="28" customFormat="1" s="11">
      <c r="B28" s="11" t="inlineStr">
        <is>
          <t>Tax benefit (provision)</t>
        </is>
      </c>
      <c r="Y28" s="11" t="n">
        <v>61</v>
      </c>
      <c r="Z28" s="11" t="n">
        <v>-628</v>
      </c>
      <c r="AA28" s="11" t="n">
        <v>-2106</v>
      </c>
    </row>
    <row r="29" customFormat="1" s="7">
      <c r="B29" s="7" t="inlineStr">
        <is>
          <t>Net Income</t>
        </is>
      </c>
      <c r="M29" s="7">
        <f>SUM(M27:M28)</f>
        <v/>
      </c>
      <c r="N29" s="7">
        <f>SUM(N27:N28)</f>
        <v/>
      </c>
      <c r="O29" s="7">
        <f>SUM(O27:O28)</f>
        <v/>
      </c>
      <c r="P29" s="7">
        <f>SUM(P27:P28)</f>
        <v/>
      </c>
      <c r="Q29" s="7">
        <f>SUM(Q27:Q28)</f>
        <v/>
      </c>
      <c r="R29" s="7">
        <f>SUM(R27:R28)</f>
        <v/>
      </c>
      <c r="S29" s="7">
        <f>SUM(S27:S28)</f>
        <v/>
      </c>
      <c r="T29" s="7">
        <f>SUM(T27:T28)</f>
        <v/>
      </c>
      <c r="U29" s="7">
        <f>SUM(U27:U28)</f>
        <v/>
      </c>
      <c r="V29" s="7">
        <f>SUM(V27:V28)</f>
        <v/>
      </c>
      <c r="W29" s="7">
        <f>SUM(W27:W28)</f>
        <v/>
      </c>
      <c r="X29" s="7">
        <f>SUM(X27:X28)</f>
        <v/>
      </c>
      <c r="Y29" s="7">
        <f>SUM(Y27:Y28)</f>
        <v/>
      </c>
      <c r="Z29" s="7">
        <f>SUM(Z27:Z28)</f>
        <v/>
      </c>
      <c r="AA29" s="7">
        <f>SUM(AA27:AA28)</f>
        <v/>
      </c>
    </row>
    <row r="30" customFormat="1" s="4"/>
    <row r="31" customFormat="1" s="6">
      <c r="B31" s="6" t="inlineStr">
        <is>
          <t>EPS - Basic</t>
        </is>
      </c>
      <c r="M31" s="6">
        <f>M29/M33</f>
        <v/>
      </c>
      <c r="N31" s="6">
        <f>N29/N33</f>
        <v/>
      </c>
      <c r="O31" s="6">
        <f>O29/O33</f>
        <v/>
      </c>
      <c r="P31" s="6">
        <f>P29/P33</f>
        <v/>
      </c>
      <c r="Q31" s="6">
        <f>Q29/Q33</f>
        <v/>
      </c>
      <c r="R31" s="6">
        <f>R29/R33</f>
        <v/>
      </c>
      <c r="S31" s="6">
        <f>S29/S33</f>
        <v/>
      </c>
      <c r="T31" s="6">
        <f>T29/T33</f>
        <v/>
      </c>
      <c r="U31" s="6">
        <f>U29/U33</f>
        <v/>
      </c>
      <c r="V31" s="6">
        <f>V29/V33</f>
        <v/>
      </c>
      <c r="W31" s="6">
        <f>W29/W33</f>
        <v/>
      </c>
      <c r="X31" s="6">
        <f>X29/X33</f>
        <v/>
      </c>
      <c r="Y31" s="6">
        <f>Y29/Y33</f>
        <v/>
      </c>
      <c r="Z31" s="6">
        <f>Z29/Z33</f>
        <v/>
      </c>
      <c r="AA31" s="6">
        <f>AA29/AA33</f>
        <v/>
      </c>
    </row>
    <row r="32" customFormat="1" s="6">
      <c r="B32" s="6" t="inlineStr">
        <is>
          <t>EPS - Diluted</t>
        </is>
      </c>
      <c r="M32" s="6">
        <f>M29/M34</f>
        <v/>
      </c>
      <c r="N32" s="6">
        <f>N29/N34</f>
        <v/>
      </c>
      <c r="O32" s="6">
        <f>O29/O34</f>
        <v/>
      </c>
      <c r="P32" s="6">
        <f>P29/P34</f>
        <v/>
      </c>
      <c r="Q32" s="6">
        <f>Q29/Q34</f>
        <v/>
      </c>
      <c r="R32" s="6">
        <f>R29/R34</f>
        <v/>
      </c>
      <c r="S32" s="6">
        <f>S29/S34</f>
        <v/>
      </c>
      <c r="T32" s="6">
        <f>T29/T34</f>
        <v/>
      </c>
      <c r="U32" s="6">
        <f>U29/U34</f>
        <v/>
      </c>
      <c r="V32" s="6">
        <f>V29/V34</f>
        <v/>
      </c>
      <c r="W32" s="6">
        <f>W29/W34</f>
        <v/>
      </c>
      <c r="X32" s="6">
        <f>X29/X34</f>
        <v/>
      </c>
      <c r="Y32" s="6">
        <f>Y29/Y34</f>
        <v/>
      </c>
      <c r="Z32" s="6">
        <f>Z29/Z34</f>
        <v/>
      </c>
      <c r="AA32" s="6">
        <f>AA29/AA34</f>
        <v/>
      </c>
    </row>
    <row r="33" customFormat="1" s="4">
      <c r="B33" s="4" t="inlineStr">
        <is>
          <t xml:space="preserve">Shares - Basic </t>
        </is>
      </c>
      <c r="Y33" s="4" t="n">
        <v>165</v>
      </c>
      <c r="Z33" s="4" t="n">
        <v>233</v>
      </c>
      <c r="AA33" s="4" t="n">
        <v>240</v>
      </c>
    </row>
    <row r="34" customFormat="1" s="4">
      <c r="B34" s="4" t="inlineStr">
        <is>
          <t>Shares - Diluted</t>
        </is>
      </c>
      <c r="Y34" s="4" t="n">
        <v>165</v>
      </c>
      <c r="Z34" s="4" t="n">
        <v>246</v>
      </c>
      <c r="AA34" s="4" t="n">
        <v>252</v>
      </c>
    </row>
    <row r="35" customFormat="1" s="4"/>
    <row r="36" customFormat="1" s="7">
      <c r="B36" s="7" t="inlineStr">
        <is>
          <t>Dividends per Share</t>
        </is>
      </c>
    </row>
    <row r="37" customFormat="1" s="4"/>
    <row r="38" customFormat="1" s="5">
      <c r="B38" s="8" t="inlineStr">
        <is>
          <t>Balance Sheet *in millions, USD</t>
        </is>
      </c>
      <c r="S38" s="9" t="n"/>
    </row>
    <row r="39" customFormat="1" s="10">
      <c r="B39" s="10" t="inlineStr">
        <is>
          <t>Current Assets</t>
        </is>
      </c>
    </row>
    <row r="40" customFormat="1" s="4">
      <c r="B40" s="4" t="inlineStr">
        <is>
          <t>Cash &amp; cash equivalents</t>
        </is>
      </c>
      <c r="Z40" s="4" t="n">
        <v>3847</v>
      </c>
      <c r="AA40" s="4" t="n">
        <v>1032</v>
      </c>
    </row>
    <row r="41" customFormat="1" s="4">
      <c r="B41" s="4" t="inlineStr">
        <is>
          <t>Restricted cash</t>
        </is>
      </c>
      <c r="Z41" s="4" t="n">
        <v>37</v>
      </c>
      <c r="AA41" s="4" t="n">
        <v>0</v>
      </c>
    </row>
    <row r="42" customFormat="1" s="4">
      <c r="B42" s="4" t="inlineStr">
        <is>
          <t>AR</t>
        </is>
      </c>
      <c r="Z42" s="4" t="n">
        <v>1685</v>
      </c>
      <c r="AA42" s="4" t="n">
        <v>1853</v>
      </c>
    </row>
    <row r="43" customFormat="1" s="4">
      <c r="B43" s="4" t="inlineStr">
        <is>
          <t>Income taxes receivable</t>
        </is>
      </c>
      <c r="Z43" s="4" t="n">
        <v>1</v>
      </c>
      <c r="AA43" s="4" t="n">
        <v>164</v>
      </c>
    </row>
    <row r="44" customFormat="1" s="4">
      <c r="B44" s="4" t="inlineStr">
        <is>
          <t>Inventories</t>
        </is>
      </c>
      <c r="Z44" s="4" t="n">
        <v>369</v>
      </c>
      <c r="AA44" s="4" t="n">
        <v>424</v>
      </c>
    </row>
    <row r="45" customFormat="1" s="4">
      <c r="B45" s="4" t="inlineStr">
        <is>
          <t>Intestment in affiliate</t>
        </is>
      </c>
      <c r="Z45" s="4" t="n">
        <v>135</v>
      </c>
      <c r="AA45" s="4" t="n">
        <v>172</v>
      </c>
    </row>
    <row r="46" customFormat="1" s="4">
      <c r="B46" s="4" t="inlineStr">
        <is>
          <t>Short-term investments</t>
        </is>
      </c>
      <c r="Z46" s="4" t="n">
        <v>58</v>
      </c>
      <c r="AA46" s="4" t="n">
        <v>0</v>
      </c>
    </row>
    <row r="47" customFormat="1" s="11">
      <c r="B47" s="11" t="inlineStr">
        <is>
          <t xml:space="preserve">Other </t>
        </is>
      </c>
      <c r="Z47" s="11" t="n">
        <v>41</v>
      </c>
      <c r="AA47" s="11" t="n">
        <v>81</v>
      </c>
    </row>
    <row r="48" customFormat="1" s="7">
      <c r="B48" s="7" t="inlineStr">
        <is>
          <t>Total Current Assets</t>
        </is>
      </c>
      <c r="L48" s="7">
        <f>SUM(L40:L47)</f>
        <v/>
      </c>
      <c r="M48" s="7">
        <f>SUM(M40:M47)</f>
        <v/>
      </c>
      <c r="N48" s="7">
        <f>SUM(N40:N47)</f>
        <v/>
      </c>
      <c r="O48" s="7">
        <f>SUM(O40:O47)</f>
        <v/>
      </c>
      <c r="P48" s="7">
        <f>SUM(P40:P47)</f>
        <v/>
      </c>
      <c r="Q48" s="7">
        <f>SUM(Q40:Q47)</f>
        <v/>
      </c>
      <c r="R48" s="7">
        <f>SUM(R40:R47)</f>
        <v/>
      </c>
      <c r="S48" s="7">
        <f>SUM(S40:S47)</f>
        <v/>
      </c>
      <c r="T48" s="7">
        <f>SUM(T40:T47)</f>
        <v/>
      </c>
      <c r="U48" s="7">
        <f>SUM(U40:U47)</f>
        <v/>
      </c>
      <c r="V48" s="7">
        <f>SUM(V40:V47)</f>
        <v/>
      </c>
      <c r="W48" s="7">
        <f>SUM(W40:W47)</f>
        <v/>
      </c>
      <c r="X48" s="7">
        <f>SUM(X40:X47)</f>
        <v/>
      </c>
      <c r="Y48" s="7">
        <f>SUM(Y40:Y47)</f>
        <v/>
      </c>
      <c r="Z48" s="7">
        <f>SUM(Z40:Z47)</f>
        <v/>
      </c>
      <c r="AA48" s="7">
        <f>SUM(AA40:AA47)</f>
        <v/>
      </c>
    </row>
    <row r="49" customFormat="1" s="10">
      <c r="B49" s="10" t="inlineStr">
        <is>
          <t>Non-current Assets</t>
        </is>
      </c>
    </row>
    <row r="50" customFormat="1" s="4">
      <c r="B50" s="4" t="inlineStr">
        <is>
          <t>Proved properties</t>
        </is>
      </c>
      <c r="Z50" s="4" t="n">
        <v>34454</v>
      </c>
      <c r="AA50" s="4" t="n">
        <v>38465</v>
      </c>
    </row>
    <row r="51" customFormat="1" s="4">
      <c r="B51" s="4" t="inlineStr">
        <is>
          <t>Unproved properties</t>
        </is>
      </c>
      <c r="Z51" s="4" t="n">
        <v>6063</v>
      </c>
      <c r="AA51" s="4" t="n">
        <v>6008</v>
      </c>
    </row>
    <row r="52" customFormat="1" s="4">
      <c r="B52" s="4" t="inlineStr">
        <is>
          <t>Accumulated depletion, depreciation, and amortization</t>
        </is>
      </c>
      <c r="Z52" s="4" t="n">
        <v>-12335</v>
      </c>
      <c r="AA52" s="4" t="n">
        <v>-14843</v>
      </c>
    </row>
    <row r="53" customFormat="1" s="4">
      <c r="B53" s="4" t="inlineStr">
        <is>
          <t>Other PP&amp;E</t>
        </is>
      </c>
      <c r="Z53" s="4" t="n">
        <v>1694</v>
      </c>
      <c r="AA53" s="4" t="n">
        <v>1658</v>
      </c>
    </row>
    <row r="54" customFormat="1" s="4">
      <c r="B54" s="4" t="inlineStr">
        <is>
          <t>Operating lease right-of-use assets</t>
        </is>
      </c>
      <c r="Z54" s="4" t="n">
        <v>348</v>
      </c>
      <c r="AA54" s="4" t="n">
        <v>340</v>
      </c>
    </row>
    <row r="55" customFormat="1" s="4">
      <c r="B55" s="4" t="inlineStr">
        <is>
          <t xml:space="preserve">Goodwill </t>
        </is>
      </c>
      <c r="Z55" s="4" t="n">
        <v>243</v>
      </c>
      <c r="AA55" s="4" t="n">
        <v>243</v>
      </c>
    </row>
    <row r="56" customFormat="1" s="11">
      <c r="B56" s="11" t="inlineStr">
        <is>
          <t>Other assets</t>
        </is>
      </c>
      <c r="Z56" s="11" t="n">
        <v>171</v>
      </c>
      <c r="AA56" s="11" t="n">
        <v>143</v>
      </c>
    </row>
    <row r="57" customFormat="1" s="12">
      <c r="B57" s="12" t="inlineStr">
        <is>
          <t>Total Non-current Assets</t>
        </is>
      </c>
      <c r="L57" s="12">
        <f>SUM(L50:L56)</f>
        <v/>
      </c>
      <c r="M57" s="12">
        <f>SUM(M50:M56)</f>
        <v/>
      </c>
      <c r="N57" s="12">
        <f>SUM(N50:N56)</f>
        <v/>
      </c>
      <c r="O57" s="12">
        <f>SUM(O50:O56)</f>
        <v/>
      </c>
      <c r="P57" s="12">
        <f>SUM(P50:P56)</f>
        <v/>
      </c>
      <c r="Q57" s="12">
        <f>SUM(Q50:Q56)</f>
        <v/>
      </c>
      <c r="R57" s="12">
        <f>SUM(R50:R56)</f>
        <v/>
      </c>
      <c r="S57" s="12">
        <f>SUM(S50:S56)</f>
        <v/>
      </c>
      <c r="T57" s="12">
        <f>SUM(T50:T56)</f>
        <v/>
      </c>
      <c r="U57" s="12">
        <f>SUM(U50:U56)</f>
        <v/>
      </c>
      <c r="V57" s="12">
        <f>SUM(V50:V56)</f>
        <v/>
      </c>
      <c r="W57" s="12">
        <f>SUM(W50:W56)</f>
        <v/>
      </c>
      <c r="X57" s="12">
        <f>SUM(X50:X56)</f>
        <v/>
      </c>
      <c r="Y57" s="12">
        <f>SUM(Y50:Y56)</f>
        <v/>
      </c>
      <c r="Z57" s="12">
        <f>SUM(Z50:Z56)</f>
        <v/>
      </c>
      <c r="AA57" s="12">
        <f>SUM(AA50:AA56)</f>
        <v/>
      </c>
    </row>
    <row r="58" customFormat="1" s="7">
      <c r="B58" s="7" t="inlineStr">
        <is>
          <t>Total Assets</t>
        </is>
      </c>
      <c r="L58" s="7">
        <f>L57+L48</f>
        <v/>
      </c>
      <c r="M58" s="7">
        <f>M57+M48</f>
        <v/>
      </c>
      <c r="N58" s="7">
        <f>N57+N48</f>
        <v/>
      </c>
      <c r="O58" s="7">
        <f>O57+O48</f>
        <v/>
      </c>
      <c r="P58" s="7">
        <f>P57+P48</f>
        <v/>
      </c>
      <c r="Q58" s="7">
        <f>Q57+Q48</f>
        <v/>
      </c>
      <c r="R58" s="7">
        <f>R57+R48</f>
        <v/>
      </c>
      <c r="S58" s="7">
        <f>S57+S48</f>
        <v/>
      </c>
      <c r="T58" s="7">
        <f>T57+T48</f>
        <v/>
      </c>
      <c r="U58" s="7">
        <f>U57+U48</f>
        <v/>
      </c>
      <c r="V58" s="7">
        <f>V57+V48</f>
        <v/>
      </c>
      <c r="W58" s="7">
        <f>W57+W48</f>
        <v/>
      </c>
      <c r="X58" s="7">
        <f>X57+X48</f>
        <v/>
      </c>
      <c r="Y58" s="7">
        <f>Y57+Y48</f>
        <v/>
      </c>
      <c r="Z58" s="7">
        <f>Z57+Z48</f>
        <v/>
      </c>
      <c r="AA58" s="7">
        <f>AA57+AA48</f>
        <v/>
      </c>
    </row>
    <row r="59" customFormat="1" s="10">
      <c r="B59" s="10" t="inlineStr">
        <is>
          <t>Current Liabilities</t>
        </is>
      </c>
    </row>
    <row r="60" customFormat="1" s="4">
      <c r="B60" s="4" t="inlineStr">
        <is>
          <t>AP</t>
        </is>
      </c>
      <c r="Z60" s="4">
        <f>2380+179</f>
        <v/>
      </c>
      <c r="AA60" s="4">
        <f>2487+150</f>
        <v/>
      </c>
    </row>
    <row r="61" customFormat="1" s="4">
      <c r="B61" s="4" t="inlineStr">
        <is>
          <t>Interest payable</t>
        </is>
      </c>
      <c r="Z61" s="4" t="n">
        <v>53</v>
      </c>
      <c r="AA61" s="4" t="n">
        <v>33</v>
      </c>
    </row>
    <row r="62" customFormat="1" s="4">
      <c r="B62" s="4" t="inlineStr">
        <is>
          <t>Income taxes payable</t>
        </is>
      </c>
      <c r="Z62" s="4" t="n">
        <v>45</v>
      </c>
      <c r="AA62" s="4" t="n">
        <v>63</v>
      </c>
    </row>
    <row r="63" customFormat="1" s="4">
      <c r="B63" s="4" t="inlineStr">
        <is>
          <t>Current portion of long-term debt</t>
        </is>
      </c>
      <c r="Z63" s="4" t="n">
        <v>244</v>
      </c>
      <c r="AA63" s="4" t="n">
        <v>779</v>
      </c>
    </row>
    <row r="64" customFormat="1" s="4">
      <c r="B64" s="4" t="inlineStr">
        <is>
          <t>Derivatives</t>
        </is>
      </c>
      <c r="Z64" s="4" t="n">
        <v>538</v>
      </c>
      <c r="AA64" s="4" t="n">
        <v>44</v>
      </c>
    </row>
    <row r="65" customFormat="1" s="4">
      <c r="B65" s="4" t="inlineStr">
        <is>
          <t>Operating leases</t>
        </is>
      </c>
      <c r="Z65" s="4" t="n">
        <v>121</v>
      </c>
      <c r="AA65" s="4" t="n">
        <v>125</v>
      </c>
    </row>
    <row r="66" customFormat="1" s="11">
      <c r="B66" s="11" t="inlineStr">
        <is>
          <t>Other</t>
        </is>
      </c>
      <c r="Z66" s="11" t="n">
        <v>513</v>
      </c>
      <c r="AA66" s="11" t="n">
        <v>206</v>
      </c>
    </row>
    <row r="67" customFormat="1" s="7">
      <c r="B67" s="7" t="inlineStr">
        <is>
          <t>Total Current Liabilities</t>
        </is>
      </c>
      <c r="L67" s="7">
        <f>SUM(L60:L66)</f>
        <v/>
      </c>
      <c r="M67" s="7">
        <f>SUM(M60:M66)</f>
        <v/>
      </c>
      <c r="N67" s="7">
        <f>SUM(N60:N66)</f>
        <v/>
      </c>
      <c r="O67" s="7">
        <f>SUM(O60:O66)</f>
        <v/>
      </c>
      <c r="P67" s="7">
        <f>SUM(P60:P66)</f>
        <v/>
      </c>
      <c r="Q67" s="7">
        <f>SUM(Q60:Q66)</f>
        <v/>
      </c>
      <c r="R67" s="7">
        <f>SUM(R60:R66)</f>
        <v/>
      </c>
      <c r="S67" s="7">
        <f>SUM(S60:S66)</f>
        <v/>
      </c>
      <c r="T67" s="7">
        <f>SUM(T60:T66)</f>
        <v/>
      </c>
      <c r="U67" s="7">
        <f>SUM(U60:U66)</f>
        <v/>
      </c>
      <c r="V67" s="7">
        <f>SUM(V60:V66)</f>
        <v/>
      </c>
      <c r="W67" s="7">
        <f>SUM(W60:W66)</f>
        <v/>
      </c>
      <c r="X67" s="7">
        <f>SUM(X60:X66)</f>
        <v/>
      </c>
      <c r="Y67" s="7">
        <f>SUM(Y60:Y66)</f>
        <v/>
      </c>
      <c r="Z67" s="7">
        <f>SUM(Z60:Z66)</f>
        <v/>
      </c>
      <c r="AA67" s="7">
        <f>SUM(AA60:AA66)</f>
        <v/>
      </c>
    </row>
    <row r="68" customFormat="1" s="10">
      <c r="B68" s="10" t="inlineStr">
        <is>
          <t>Non-current Liabilitities</t>
        </is>
      </c>
    </row>
    <row r="69" customFormat="1" s="4">
      <c r="B69" s="4" t="inlineStr">
        <is>
          <t>Long-term debt</t>
        </is>
      </c>
      <c r="Z69" s="4" t="n">
        <v>6688</v>
      </c>
      <c r="AA69" s="4" t="n">
        <v>4125</v>
      </c>
    </row>
    <row r="70" customFormat="1" s="4">
      <c r="B70" s="4" t="inlineStr">
        <is>
          <t>Derivatives</t>
        </is>
      </c>
      <c r="Z70" s="4" t="n">
        <v>25</v>
      </c>
      <c r="AA70" s="4" t="n">
        <v>96</v>
      </c>
    </row>
    <row r="71" customFormat="1" s="4">
      <c r="B71" s="4" t="inlineStr">
        <is>
          <t>Deferred income taxes</t>
        </is>
      </c>
      <c r="Z71" s="4" t="n">
        <v>2038</v>
      </c>
      <c r="AA71" s="4" t="n">
        <v>3867</v>
      </c>
    </row>
    <row r="72" customFormat="1" s="4">
      <c r="B72" s="4" t="inlineStr">
        <is>
          <t>Operating leases</t>
        </is>
      </c>
      <c r="Z72" s="4" t="n">
        <v>243</v>
      </c>
      <c r="AA72" s="4" t="n">
        <v>236</v>
      </c>
    </row>
    <row r="73" customFormat="1" s="11">
      <c r="B73" s="11" t="inlineStr">
        <is>
          <t>Other Liabilities</t>
        </is>
      </c>
      <c r="Z73" s="11" t="n">
        <v>907</v>
      </c>
      <c r="AA73" s="11" t="n">
        <v>988</v>
      </c>
    </row>
    <row r="74" customFormat="1" s="13">
      <c r="B74" s="13" t="inlineStr">
        <is>
          <t>Total Non-current Liabilities</t>
        </is>
      </c>
      <c r="L74" s="13">
        <f>SUM(L69:L73)</f>
        <v/>
      </c>
      <c r="M74" s="13">
        <f>SUM(M69:M73)</f>
        <v/>
      </c>
      <c r="N74" s="13">
        <f>SUM(N69:N73)</f>
        <v/>
      </c>
      <c r="O74" s="13">
        <f>SUM(O69:O73)</f>
        <v/>
      </c>
      <c r="P74" s="13">
        <f>SUM(P69:P73)</f>
        <v/>
      </c>
      <c r="Q74" s="13">
        <f>SUM(Q69:Q73)</f>
        <v/>
      </c>
      <c r="R74" s="13">
        <f>SUM(R69:R73)</f>
        <v/>
      </c>
      <c r="S74" s="13">
        <f>SUM(S69:S73)</f>
        <v/>
      </c>
      <c r="T74" s="13">
        <f>SUM(T69:T73)</f>
        <v/>
      </c>
      <c r="U74" s="13">
        <f>SUM(U69:U73)</f>
        <v/>
      </c>
      <c r="V74" s="13">
        <f>SUM(V69:V73)</f>
        <v/>
      </c>
      <c r="W74" s="13">
        <f>SUM(W69:W73)</f>
        <v/>
      </c>
      <c r="X74" s="13">
        <f>SUM(X69:X73)</f>
        <v/>
      </c>
      <c r="Y74" s="13">
        <f>SUM(Y69:Y73)</f>
        <v/>
      </c>
      <c r="Z74" s="13">
        <f>SUM(Z69:Z73)</f>
        <v/>
      </c>
      <c r="AA74" s="13">
        <f>SUM(AA69:AA73)</f>
        <v/>
      </c>
    </row>
    <row r="75" customFormat="1" s="7">
      <c r="B75" s="7" t="inlineStr">
        <is>
          <t>Total Liabilities</t>
        </is>
      </c>
      <c r="L75" s="7">
        <f>L74+L67</f>
        <v/>
      </c>
      <c r="M75" s="7">
        <f>M74+M67</f>
        <v/>
      </c>
      <c r="N75" s="7">
        <f>N74+N67</f>
        <v/>
      </c>
      <c r="O75" s="7">
        <f>O74+O67</f>
        <v/>
      </c>
      <c r="P75" s="7">
        <f>P74+P67</f>
        <v/>
      </c>
      <c r="Q75" s="7">
        <f>Q74+Q67</f>
        <v/>
      </c>
      <c r="R75" s="7">
        <f>R74+R67</f>
        <v/>
      </c>
      <c r="S75" s="7">
        <f>S74+S67</f>
        <v/>
      </c>
      <c r="T75" s="7">
        <f>T74+T67</f>
        <v/>
      </c>
      <c r="U75" s="7">
        <f>U74+U67</f>
        <v/>
      </c>
      <c r="V75" s="7">
        <f>V74+V67</f>
        <v/>
      </c>
      <c r="W75" s="7">
        <f>W74+W67</f>
        <v/>
      </c>
      <c r="X75" s="7">
        <f>X74+X67</f>
        <v/>
      </c>
      <c r="Y75" s="7">
        <f>Y74+Y67</f>
        <v/>
      </c>
      <c r="Z75" s="7">
        <f>Z74+Z67</f>
        <v/>
      </c>
      <c r="AA75" s="7">
        <f>AA74+AA67</f>
        <v/>
      </c>
    </row>
    <row r="76" customFormat="1" s="10">
      <c r="B76" s="10" t="inlineStr">
        <is>
          <t>Equity</t>
        </is>
      </c>
    </row>
    <row r="77" customFormat="1" s="4">
      <c r="B77" s="4" t="inlineStr">
        <is>
          <t>Common stock</t>
        </is>
      </c>
      <c r="Z77" s="4" t="n">
        <v>2</v>
      </c>
      <c r="AA77" s="4" t="n">
        <v>2</v>
      </c>
    </row>
    <row r="78" customFormat="1" s="4">
      <c r="B78" s="4" t="inlineStr">
        <is>
          <t>Additional paid-in capital</t>
        </is>
      </c>
      <c r="Z78" s="4" t="n">
        <v>19123</v>
      </c>
      <c r="AA78" s="4" t="n">
        <v>18779</v>
      </c>
    </row>
    <row r="79" customFormat="1" s="4">
      <c r="B79" s="4" t="inlineStr">
        <is>
          <t>Treasury stock</t>
        </is>
      </c>
      <c r="Z79" s="4" t="n">
        <v>-248</v>
      </c>
      <c r="AA79" s="4" t="n">
        <v>-1925</v>
      </c>
    </row>
    <row r="80" customFormat="1" s="11">
      <c r="B80" s="11" t="inlineStr">
        <is>
          <t>Retained earnings</t>
        </is>
      </c>
      <c r="Z80" s="11" t="n">
        <v>3960</v>
      </c>
      <c r="AA80" s="11" t="n">
        <v>5685</v>
      </c>
    </row>
    <row r="81" customFormat="1" s="13">
      <c r="B81" s="13" t="inlineStr">
        <is>
          <t>Total Equity</t>
        </is>
      </c>
      <c r="L81" s="13">
        <f>SUM(L77:L80)</f>
        <v/>
      </c>
      <c r="M81" s="13">
        <f>SUM(M77:M80)</f>
        <v/>
      </c>
      <c r="N81" s="13">
        <f>SUM(N77:N80)</f>
        <v/>
      </c>
      <c r="O81" s="13">
        <f>SUM(O77:O80)</f>
        <v/>
      </c>
      <c r="P81" s="13">
        <f>SUM(P77:P80)</f>
        <v/>
      </c>
      <c r="Q81" s="13">
        <f>SUM(Q77:Q80)</f>
        <v/>
      </c>
      <c r="R81" s="13">
        <f>SUM(R77:R80)</f>
        <v/>
      </c>
      <c r="S81" s="13">
        <f>SUM(S77:S80)</f>
        <v/>
      </c>
      <c r="T81" s="13">
        <f>SUM(T77:T80)</f>
        <v/>
      </c>
      <c r="U81" s="13">
        <f>SUM(U77:U80)</f>
        <v/>
      </c>
      <c r="V81" s="13">
        <f>SUM(V77:V80)</f>
        <v/>
      </c>
      <c r="W81" s="13">
        <f>SUM(W77:W80)</f>
        <v/>
      </c>
      <c r="X81" s="13">
        <f>SUM(X77:X80)</f>
        <v/>
      </c>
      <c r="Y81" s="13">
        <f>SUM(Y77:Y80)</f>
        <v/>
      </c>
      <c r="Z81" s="13">
        <f>SUM(Z77:Z80)</f>
        <v/>
      </c>
      <c r="AA81" s="13">
        <f>SUM(AA77:AA80)</f>
        <v/>
      </c>
    </row>
    <row r="82" customFormat="1" s="7">
      <c r="B82" s="7" t="inlineStr">
        <is>
          <t>Total Equity &amp; Liabilities</t>
        </is>
      </c>
      <c r="L82" s="7">
        <f>L81+L75</f>
        <v/>
      </c>
      <c r="M82" s="7">
        <f>M81+M75</f>
        <v/>
      </c>
      <c r="N82" s="7">
        <f>N81+N75</f>
        <v/>
      </c>
      <c r="O82" s="7">
        <f>O81+O75</f>
        <v/>
      </c>
      <c r="P82" s="7">
        <f>P81+P75</f>
        <v/>
      </c>
      <c r="Q82" s="7">
        <f>Q81+Q75</f>
        <v/>
      </c>
      <c r="R82" s="7">
        <f>R81+R75</f>
        <v/>
      </c>
      <c r="S82" s="7">
        <f>S81+S75</f>
        <v/>
      </c>
      <c r="T82" s="7">
        <f>T81+T75</f>
        <v/>
      </c>
      <c r="U82" s="7">
        <f>U81+U75</f>
        <v/>
      </c>
      <c r="V82" s="7">
        <f>V81+V75</f>
        <v/>
      </c>
      <c r="W82" s="7">
        <f>W81+W75</f>
        <v/>
      </c>
      <c r="X82" s="7">
        <f>X81+X75</f>
        <v/>
      </c>
      <c r="Y82" s="7">
        <f>Y81+Y75</f>
        <v/>
      </c>
      <c r="Z82" s="7">
        <f>Z81+Z75</f>
        <v/>
      </c>
      <c r="AA82" s="7">
        <f>AA81+AA75</f>
        <v/>
      </c>
    </row>
    <row r="83" customFormat="1" s="4"/>
    <row r="84" customFormat="1" s="4"/>
    <row r="85" customFormat="1" s="4"/>
    <row r="86" customFormat="1" s="5">
      <c r="B86" s="8" t="inlineStr">
        <is>
          <t>Cash Flow *in millions, USD</t>
        </is>
      </c>
      <c r="S86" s="9" t="n"/>
    </row>
    <row r="87" customFormat="1" s="4">
      <c r="B87" s="4" t="inlineStr">
        <is>
          <t>CFFO</t>
        </is>
      </c>
      <c r="Y87" s="4" t="n">
        <v>2070</v>
      </c>
      <c r="Z87" s="4" t="n">
        <v>6046</v>
      </c>
      <c r="AA87" s="4" t="n">
        <v>11348</v>
      </c>
    </row>
    <row r="88" customFormat="1" s="11">
      <c r="B88" s="11" t="inlineStr">
        <is>
          <t>CapEx</t>
        </is>
      </c>
      <c r="Y88" s="11">
        <f>-1589-126</f>
        <v/>
      </c>
      <c r="Z88" s="11">
        <f>-3156-118</f>
        <v/>
      </c>
      <c r="AA88" s="11">
        <f>-3920-113</f>
        <v/>
      </c>
    </row>
    <row r="89" customFormat="1" s="7">
      <c r="B89" s="7" t="inlineStr">
        <is>
          <t>FCF</t>
        </is>
      </c>
      <c r="M89" s="7">
        <f>SUM(M87:M88)</f>
        <v/>
      </c>
      <c r="N89" s="7">
        <f>SUM(N87:N88)</f>
        <v/>
      </c>
      <c r="O89" s="7">
        <f>SUM(O87:O88)</f>
        <v/>
      </c>
      <c r="P89" s="7">
        <f>SUM(P87:P88)</f>
        <v/>
      </c>
      <c r="Q89" s="7">
        <f>SUM(Q87:Q88)</f>
        <v/>
      </c>
      <c r="R89" s="7">
        <f>SUM(R87:R88)</f>
        <v/>
      </c>
      <c r="S89" s="7">
        <f>SUM(S87:S88)</f>
        <v/>
      </c>
      <c r="T89" s="7">
        <f>SUM(T87:T88)</f>
        <v/>
      </c>
      <c r="U89" s="7">
        <f>SUM(U87:U88)</f>
        <v/>
      </c>
      <c r="V89" s="7">
        <f>SUM(V87:V88)</f>
        <v/>
      </c>
      <c r="W89" s="7">
        <f>SUM(W87:W88)</f>
        <v/>
      </c>
      <c r="X89" s="7">
        <f>SUM(X87:X88)</f>
        <v/>
      </c>
      <c r="Y89" s="7">
        <f>SUM(Y87:Y88)</f>
        <v/>
      </c>
      <c r="Z89" s="7">
        <f>SUM(Z87:Z88)</f>
        <v/>
      </c>
      <c r="AA89" s="7">
        <f>SUM(AA87:AA88)</f>
        <v/>
      </c>
    </row>
    <row r="90" customFormat="1" s="4"/>
    <row r="91" customFormat="1" s="4">
      <c r="B91" s="4" t="inlineStr">
        <is>
          <t>Dividends</t>
        </is>
      </c>
      <c r="Y91" s="4" t="n">
        <v>-346</v>
      </c>
      <c r="Z91" s="4" t="n">
        <v>-1594</v>
      </c>
      <c r="AA91" s="4" t="n">
        <v>-6269</v>
      </c>
    </row>
    <row r="92" customFormat="1" s="4">
      <c r="B92" s="4" t="inlineStr">
        <is>
          <t>Share buyback</t>
        </is>
      </c>
      <c r="Y92" s="4" t="n">
        <v>-176</v>
      </c>
      <c r="Z92" s="4" t="n">
        <v>-269</v>
      </c>
      <c r="AA92" s="4" t="n">
        <v>-1687</v>
      </c>
    </row>
    <row r="93" customFormat="1" s="4"/>
    <row r="94" customFormat="1" s="4"/>
    <row r="95" customFormat="1" s="4"/>
    <row r="96" customFormat="1" s="4"/>
    <row r="97" customFormat="1" s="4"/>
    <row r="98" customFormat="1" s="4"/>
    <row r="99" customFormat="1" s="4"/>
    <row r="100" customFormat="1" s="4"/>
    <row r="101" customFormat="1" s="4"/>
    <row r="102" customFormat="1" s="4"/>
    <row r="103" customFormat="1" s="4"/>
    <row r="104" customFormat="1" s="4"/>
  </sheetData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14.49</t>
        </is>
      </c>
      <c r="C2" t="inlineStr">
        <is>
          <t>19.91</t>
        </is>
      </c>
      <c r="D2" t="inlineStr">
        <is>
          <t>14.99</t>
        </is>
      </c>
      <c r="E2" t="inlineStr">
        <is>
          <t>17.05</t>
        </is>
      </c>
      <c r="F2" t="inlineStr">
        <is>
          <t>19.62</t>
        </is>
      </c>
      <c r="G2" t="inlineStr">
        <is>
          <t>22.87</t>
        </is>
      </c>
      <c r="H2" t="inlineStr">
        <is>
          <t>25.63</t>
        </is>
      </c>
      <c r="I2" t="inlineStr">
        <is>
          <t>30.03</t>
        </is>
      </c>
      <c r="J2" t="inlineStr">
        <is>
          <t>21.09</t>
        </is>
      </c>
      <c r="K2" t="inlineStr">
        <is>
          <t>23.80</t>
        </is>
      </c>
      <c r="L2" t="inlineStr">
        <is>
          <t>31.14</t>
        </is>
      </c>
      <c r="M2" t="inlineStr">
        <is>
          <t>54.85</t>
        </is>
      </c>
      <c r="N2" t="inlineStr">
        <is>
          <t>57.91</t>
        </is>
      </c>
      <c r="O2" t="inlineStr">
        <is>
          <t>42.57</t>
        </is>
      </c>
      <c r="P2" t="inlineStr">
        <is>
          <t>76.70</t>
        </is>
      </c>
      <c r="Q2" t="inlineStr">
        <is>
          <t>- -</t>
        </is>
      </c>
    </row>
    <row r="3">
      <c r="A3" s="1" t="inlineStr">
        <is>
          <t>Earnings per share</t>
        </is>
      </c>
      <c r="B3" t="inlineStr">
        <is>
          <t>3.10</t>
        </is>
      </c>
      <c r="C3" t="inlineStr">
        <is>
          <t>1.87</t>
        </is>
      </c>
      <c r="D3" t="inlineStr">
        <is>
          <t>(0.46)</t>
        </is>
      </c>
      <c r="E3" t="inlineStr">
        <is>
          <t>5.26</t>
        </is>
      </c>
      <c r="F3" t="inlineStr">
        <is>
          <t>7.14</t>
        </is>
      </c>
      <c r="G3" t="inlineStr">
        <is>
          <t>1.56</t>
        </is>
      </c>
      <c r="H3" t="inlineStr">
        <is>
          <t>(6.16)</t>
        </is>
      </c>
      <c r="I3" t="inlineStr">
        <is>
          <t>6.46</t>
        </is>
      </c>
      <c r="J3" t="inlineStr">
        <is>
          <t>(1.83)</t>
        </is>
      </c>
      <c r="K3" t="inlineStr">
        <is>
          <t>(3.35)</t>
        </is>
      </c>
      <c r="L3" t="inlineStr">
        <is>
          <t>4.90</t>
        </is>
      </c>
      <c r="M3" t="inlineStr">
        <is>
          <t>5.72</t>
        </is>
      </c>
      <c r="N3" t="inlineStr">
        <is>
          <t>4.53</t>
        </is>
      </c>
      <c r="O3" t="inlineStr">
        <is>
          <t>(1.21)</t>
        </is>
      </c>
      <c r="P3" t="inlineStr">
        <is>
          <t>9.09</t>
        </is>
      </c>
      <c r="Q3" t="inlineStr">
        <is>
          <t>32.69</t>
        </is>
      </c>
    </row>
    <row r="4">
      <c r="A4" s="1" t="inlineStr">
        <is>
          <t>FCF per share</t>
        </is>
      </c>
      <c r="B4" t="inlineStr">
        <is>
          <t>(11.89)</t>
        </is>
      </c>
      <c r="C4" t="inlineStr">
        <is>
          <t>(3.57)</t>
        </is>
      </c>
      <c r="D4" t="inlineStr">
        <is>
          <t>0.70</t>
        </is>
      </c>
      <c r="E4" t="inlineStr">
        <is>
          <t>0.78</t>
        </is>
      </c>
      <c r="F4" t="inlineStr">
        <is>
          <t>(6.51)</t>
        </is>
      </c>
      <c r="G4" t="inlineStr">
        <is>
          <t>(7.49)</t>
        </is>
      </c>
      <c r="H4" t="inlineStr">
        <is>
          <t>(3.63)</t>
        </is>
      </c>
      <c r="I4" t="inlineStr">
        <is>
          <t>(6.09)</t>
        </is>
      </c>
      <c r="J4" t="inlineStr">
        <is>
          <t>(5.79)</t>
        </is>
      </c>
      <c r="K4" t="inlineStr">
        <is>
          <t>(2.16)</t>
        </is>
      </c>
      <c r="L4" t="inlineStr">
        <is>
          <t>(1.62)</t>
        </is>
      </c>
      <c r="M4" t="inlineStr">
        <is>
          <t>(1.63)</t>
        </is>
      </c>
      <c r="N4" t="inlineStr">
        <is>
          <t>0.76</t>
        </is>
      </c>
      <c r="O4" t="inlineStr">
        <is>
          <t>2.92</t>
        </is>
      </c>
      <c r="P4" t="inlineStr">
        <is>
          <t>12.40</t>
        </is>
      </c>
      <c r="Q4" t="inlineStr">
        <is>
          <t>30.48</t>
        </is>
      </c>
    </row>
    <row r="5">
      <c r="A5" s="1" t="inlineStr">
        <is>
          <t>Dividends per share</t>
        </is>
      </c>
      <c r="B5" t="inlineStr">
        <is>
          <t>0.27</t>
        </is>
      </c>
      <c r="C5" t="inlineStr">
        <is>
          <t>0.31</t>
        </is>
      </c>
      <c r="D5" t="inlineStr">
        <is>
          <t>0.26</t>
        </is>
      </c>
      <c r="E5" t="inlineStr">
        <is>
          <t>0.08</t>
        </is>
      </c>
      <c r="F5" t="inlineStr">
        <is>
          <t>0.08</t>
        </is>
      </c>
      <c r="G5" t="inlineStr">
        <is>
          <t>0.08</t>
        </is>
      </c>
      <c r="H5" t="inlineStr">
        <is>
          <t>0.08</t>
        </is>
      </c>
      <c r="I5" t="inlineStr">
        <is>
          <t>0.08</t>
        </is>
      </c>
      <c r="J5" t="inlineStr">
        <is>
          <t>0.08</t>
        </is>
      </c>
      <c r="K5" t="inlineStr">
        <is>
          <t>0.08</t>
        </is>
      </c>
      <c r="L5" t="inlineStr">
        <is>
          <t>0.08</t>
        </is>
      </c>
      <c r="M5" t="inlineStr">
        <is>
          <t>0.32</t>
        </is>
      </c>
      <c r="N5" t="inlineStr">
        <is>
          <t>0.76</t>
        </is>
      </c>
      <c r="O5" t="inlineStr">
        <is>
          <t>2.10</t>
        </is>
      </c>
      <c r="P5" t="inlineStr">
        <is>
          <t>6.84</t>
        </is>
      </c>
      <c r="Q5" t="inlineStr">
        <is>
          <t>26.12</t>
        </is>
      </c>
    </row>
    <row r="6">
      <c r="A6" s="1" t="inlineStr">
        <is>
          <t>CAPEX per share</t>
        </is>
      </c>
      <c r="B6" t="inlineStr">
        <is>
          <t>18.34</t>
        </is>
      </c>
      <c r="C6" t="inlineStr">
        <is>
          <t>12.30</t>
        </is>
      </c>
      <c r="D6" t="inlineStr">
        <is>
          <t>4.05</t>
        </is>
      </c>
      <c r="E6" t="inlineStr">
        <is>
          <t>10.39</t>
        </is>
      </c>
      <c r="F6" t="inlineStr">
        <is>
          <t>19.59</t>
        </is>
      </c>
      <c r="G6" t="inlineStr">
        <is>
          <t>22.43</t>
        </is>
      </c>
      <c r="H6" t="inlineStr">
        <is>
          <t>19.38</t>
        </is>
      </c>
      <c r="I6" t="inlineStr">
        <is>
          <t>22.52</t>
        </is>
      </c>
      <c r="J6" t="inlineStr">
        <is>
          <t>14.16</t>
        </is>
      </c>
      <c r="K6" t="inlineStr">
        <is>
          <t>11.19</t>
        </is>
      </c>
      <c r="L6" t="inlineStr">
        <is>
          <t>13.91</t>
        </is>
      </c>
      <c r="M6" t="inlineStr">
        <is>
          <t>20.58</t>
        </is>
      </c>
      <c r="N6" t="inlineStr">
        <is>
          <t>17.89</t>
        </is>
      </c>
      <c r="O6" t="inlineStr">
        <is>
          <t>9.71</t>
        </is>
      </c>
      <c r="P6" t="inlineStr">
        <is>
          <t>13.60</t>
        </is>
      </c>
      <c r="Q6" t="inlineStr">
        <is>
          <t>16.80</t>
        </is>
      </c>
    </row>
    <row r="7">
      <c r="A7" s="1" t="inlineStr">
        <is>
          <t>Book Value per sh.</t>
        </is>
      </c>
      <c r="B7" t="inlineStr">
        <is>
          <t>25.32</t>
        </is>
      </c>
      <c r="C7" t="inlineStr">
        <is>
          <t>30.50</t>
        </is>
      </c>
      <c r="D7" t="inlineStr">
        <is>
          <t>30.97</t>
        </is>
      </c>
      <c r="E7" t="inlineStr">
        <is>
          <t>35.81</t>
        </is>
      </c>
      <c r="F7" t="inlineStr">
        <is>
          <t>46.95</t>
        </is>
      </c>
      <c r="G7" t="inlineStr">
        <is>
          <t>46.27</t>
        </is>
      </c>
      <c r="H7" t="inlineStr">
        <is>
          <t>48.49</t>
        </is>
      </c>
      <c r="I7" t="inlineStr">
        <is>
          <t>59.59</t>
        </is>
      </c>
      <c r="J7" t="inlineStr">
        <is>
          <t>56.16</t>
        </is>
      </c>
      <c r="K7" t="inlineStr">
        <is>
          <t>62.67</t>
        </is>
      </c>
      <c r="L7" t="inlineStr">
        <is>
          <t>66.32</t>
        </is>
      </c>
      <c r="M7" t="inlineStr">
        <is>
          <t>70.82</t>
        </is>
      </c>
      <c r="N7" t="inlineStr">
        <is>
          <t>72.57</t>
        </is>
      </c>
      <c r="O7" t="inlineStr">
        <is>
          <t>70.12</t>
        </is>
      </c>
      <c r="P7" t="inlineStr">
        <is>
          <t>98.01</t>
        </is>
      </c>
      <c r="Q7" t="inlineStr">
        <is>
          <t>93.92</t>
        </is>
      </c>
    </row>
    <row r="8">
      <c r="A8" s="1" t="inlineStr">
        <is>
          <t>Comm.Shares outs.</t>
        </is>
      </c>
      <c r="B8" t="inlineStr">
        <is>
          <t>120</t>
        </is>
      </c>
      <c r="C8" t="inlineStr">
        <is>
          <t>117</t>
        </is>
      </c>
      <c r="D8" t="inlineStr">
        <is>
          <t>114</t>
        </is>
      </c>
      <c r="E8" t="inlineStr">
        <is>
          <t>115</t>
        </is>
      </c>
      <c r="F8" t="inlineStr">
        <is>
          <t>117</t>
        </is>
      </c>
      <c r="G8" t="inlineStr">
        <is>
          <t>123</t>
        </is>
      </c>
      <c r="H8" t="inlineStr">
        <is>
          <t>136</t>
        </is>
      </c>
      <c r="I8" t="inlineStr">
        <is>
          <t>144</t>
        </is>
      </c>
      <c r="J8" t="inlineStr">
        <is>
          <t>149</t>
        </is>
      </c>
      <c r="K8" t="inlineStr">
        <is>
          <t>166</t>
        </is>
      </c>
      <c r="L8" t="inlineStr">
        <is>
          <t>170</t>
        </is>
      </c>
      <c r="M8" t="inlineStr">
        <is>
          <t>171</t>
        </is>
      </c>
      <c r="N8" t="inlineStr">
        <is>
          <t>167</t>
        </is>
      </c>
      <c r="O8" t="inlineStr">
        <is>
          <t>165</t>
        </is>
      </c>
      <c r="P8" t="inlineStr">
        <is>
          <t>233</t>
        </is>
      </c>
      <c r="Q8" t="inlineStr">
        <is>
          <t>240</t>
        </is>
      </c>
    </row>
    <row r="9">
      <c r="A9" s="1" t="inlineStr">
        <is>
          <t>Avg. annual P/E ratio</t>
        </is>
      </c>
      <c r="B9" t="inlineStr">
        <is>
          <t>14.6</t>
        </is>
      </c>
      <c r="C9" t="inlineStr">
        <is>
          <t>26.2</t>
        </is>
      </c>
      <c r="D9" t="inlineStr">
        <is>
          <t>(61.5)</t>
        </is>
      </c>
      <c r="E9" t="inlineStr">
        <is>
          <t>11.8</t>
        </is>
      </c>
      <c r="F9" t="inlineStr">
        <is>
          <t>12.5</t>
        </is>
      </c>
      <c r="G9" t="inlineStr">
        <is>
          <t>65.1</t>
        </is>
      </c>
      <c r="H9" t="inlineStr">
        <is>
          <t>(25.2)</t>
        </is>
      </c>
      <c r="I9" t="inlineStr">
        <is>
          <t>29.5</t>
        </is>
      </c>
      <c r="J9" t="inlineStr">
        <is>
          <t>(77.8)</t>
        </is>
      </c>
      <c r="K9" t="inlineStr">
        <is>
          <t>(47.3)</t>
        </is>
      </c>
      <c r="L9" t="inlineStr">
        <is>
          <t>33.6</t>
        </is>
      </c>
      <c r="M9" t="inlineStr">
        <is>
          <t>30.4</t>
        </is>
      </c>
      <c r="N9" t="inlineStr">
        <is>
          <t>31.0</t>
        </is>
      </c>
      <c r="O9" t="inlineStr">
        <is>
          <t>(83.5)</t>
        </is>
      </c>
      <c r="P9" t="inlineStr">
        <is>
          <t>17.4</t>
        </is>
      </c>
      <c r="Q9" t="inlineStr">
        <is>
          <t>7.2</t>
        </is>
      </c>
    </row>
    <row r="10">
      <c r="A10" s="1" t="inlineStr">
        <is>
          <t>P/E to S&amp;P500</t>
        </is>
      </c>
      <c r="B10" t="inlineStr">
        <is>
          <t>0.8</t>
        </is>
      </c>
      <c r="C10" t="inlineStr">
        <is>
          <t>1.2</t>
        </is>
      </c>
      <c r="D10" t="inlineStr">
        <is>
          <t>(0.9)</t>
        </is>
      </c>
      <c r="E10" t="inlineStr">
        <is>
          <t>0.6</t>
        </is>
      </c>
      <c r="F10" t="inlineStr">
        <is>
          <t>0.8</t>
        </is>
      </c>
      <c r="G10" t="inlineStr">
        <is>
          <t>4.4</t>
        </is>
      </c>
      <c r="H10" t="inlineStr">
        <is>
          <t>(1.5)</t>
        </is>
      </c>
      <c r="I10" t="inlineStr">
        <is>
          <t>1.6</t>
        </is>
      </c>
      <c r="J10" t="inlineStr">
        <is>
          <t>(3.9)</t>
        </is>
      </c>
      <c r="K10" t="inlineStr">
        <is>
          <t>(2.1)</t>
        </is>
      </c>
      <c r="L10" t="inlineStr">
        <is>
          <t>1.4</t>
        </is>
      </c>
      <c r="M10" t="inlineStr">
        <is>
          <t>1.2</t>
        </is>
      </c>
      <c r="N10" t="inlineStr">
        <is>
          <t>1.3</t>
        </is>
      </c>
      <c r="O10" t="inlineStr">
        <is>
          <t>(2.2)</t>
        </is>
      </c>
      <c r="P10" t="inlineStr">
        <is>
          <t>0.6</t>
        </is>
      </c>
      <c r="Q10" t="inlineStr">
        <is>
          <t>0.3</t>
        </is>
      </c>
    </row>
    <row r="11">
      <c r="A11" s="1" t="inlineStr">
        <is>
          <t>Avg. annual div. yield</t>
        </is>
      </c>
      <c r="B11" t="inlineStr">
        <is>
          <t>0.6%</t>
        </is>
      </c>
      <c r="C11" t="inlineStr">
        <is>
          <t>0.6%</t>
        </is>
      </c>
      <c r="D11" t="inlineStr">
        <is>
          <t>0.9%</t>
        </is>
      </c>
      <c r="E11" t="inlineStr">
        <is>
          <t>0.1%</t>
        </is>
      </c>
      <c r="F11" t="inlineStr">
        <is>
          <t>0.1%</t>
        </is>
      </c>
      <c r="G11" t="inlineStr">
        <is>
          <t>0.1%</t>
        </is>
      </c>
      <c r="H11" t="inlineStr">
        <is>
          <t>0.1%</t>
        </is>
      </c>
      <c r="I11" t="inlineStr">
        <is>
          <t>0.0%</t>
        </is>
      </c>
      <c r="J11" t="inlineStr">
        <is>
          <t>0.1%</t>
        </is>
      </c>
      <c r="K11" t="inlineStr">
        <is>
          <t>0.0%</t>
        </is>
      </c>
      <c r="L11" t="inlineStr">
        <is>
          <t>0.1%</t>
        </is>
      </c>
      <c r="M11" t="inlineStr">
        <is>
          <t>0.2%</t>
        </is>
      </c>
      <c r="N11" t="inlineStr">
        <is>
          <t>0.5%</t>
        </is>
      </c>
      <c r="O11" t="inlineStr">
        <is>
          <t>2.1%</t>
        </is>
      </c>
      <c r="P11" t="inlineStr">
        <is>
          <t>4.3%</t>
        </is>
      </c>
      <c r="Q11" t="inlineStr">
        <is>
          <t>11.1%</t>
        </is>
      </c>
    </row>
    <row r="12">
      <c r="A12" s="1" t="inlineStr">
        <is>
          <t>Revenue (m)</t>
        </is>
      </c>
      <c r="B12" t="inlineStr">
        <is>
          <t>1,741</t>
        </is>
      </c>
      <c r="C12" t="inlineStr">
        <is>
          <t>2,338</t>
        </is>
      </c>
      <c r="D12" t="inlineStr">
        <is>
          <t>1,712</t>
        </is>
      </c>
      <c r="E12" t="inlineStr">
        <is>
          <t>1,961</t>
        </is>
      </c>
      <c r="F12" t="inlineStr">
        <is>
          <t>2,294</t>
        </is>
      </c>
      <c r="G12" t="inlineStr">
        <is>
          <t>2,812</t>
        </is>
      </c>
      <c r="H12" t="inlineStr">
        <is>
          <t>3,490</t>
        </is>
      </c>
      <c r="I12" t="inlineStr">
        <is>
          <t>4,325</t>
        </is>
      </c>
      <c r="J12" t="inlineStr">
        <is>
          <t>3,142</t>
        </is>
      </c>
      <c r="K12" t="inlineStr">
        <is>
          <t>3,951</t>
        </is>
      </c>
      <c r="L12" t="inlineStr">
        <is>
          <t>5,294</t>
        </is>
      </c>
      <c r="M12" t="inlineStr">
        <is>
          <t>9,379</t>
        </is>
      </c>
      <c r="N12" t="inlineStr">
        <is>
          <t>9,671</t>
        </is>
      </c>
      <c r="O12" t="inlineStr">
        <is>
          <t>7,024</t>
        </is>
      </c>
      <c r="P12" t="inlineStr">
        <is>
          <t>17,870</t>
        </is>
      </c>
      <c r="Q12" t="inlineStr">
        <is>
          <t>- -</t>
        </is>
      </c>
    </row>
    <row r="13">
      <c r="A13" s="1" t="inlineStr">
        <is>
          <t>Operating margin</t>
        </is>
      </c>
      <c r="B13" t="inlineStr">
        <is>
          <t>30.1%</t>
        </is>
      </c>
      <c r="C13" t="inlineStr">
        <is>
          <t>29.9%</t>
        </is>
      </c>
      <c r="D13" t="inlineStr">
        <is>
          <t>2.0%</t>
        </is>
      </c>
      <c r="E13" t="inlineStr">
        <is>
          <t>27.7%</t>
        </is>
      </c>
      <c r="F13" t="inlineStr">
        <is>
          <t>33.3%</t>
        </is>
      </c>
      <c r="G13" t="inlineStr">
        <is>
          <t>23.6%</t>
        </is>
      </c>
      <c r="H13" t="inlineStr">
        <is>
          <t>29.1%</t>
        </is>
      </c>
      <c r="I13" t="inlineStr">
        <is>
          <t>26.0%</t>
        </is>
      </c>
      <c r="J13" t="inlineStr">
        <is>
          <t>(20.3)%</t>
        </is>
      </c>
      <c r="K13" t="inlineStr">
        <is>
          <t>(9.3)%</t>
        </is>
      </c>
      <c r="L13" t="inlineStr">
        <is>
          <t>15.7%</t>
        </is>
      </c>
      <c r="M13" t="inlineStr">
        <is>
          <t>19.2%</t>
        </is>
      </c>
      <c r="N13" t="inlineStr">
        <is>
          <t>19.2%</t>
        </is>
      </c>
      <c r="O13" t="inlineStr">
        <is>
          <t>6.2%</t>
        </is>
      </c>
      <c r="P13" t="inlineStr">
        <is>
          <t>36.5%</t>
        </is>
      </c>
      <c r="Q13" t="inlineStr">
        <is>
          <t>(Infinity)%</t>
        </is>
      </c>
    </row>
    <row r="14">
      <c r="A14" s="1" t="inlineStr">
        <is>
          <t>Depreciation (m)</t>
        </is>
      </c>
      <c r="B14" t="inlineStr">
        <is>
          <t>241</t>
        </is>
      </c>
      <c r="C14" t="inlineStr">
        <is>
          <t>512</t>
        </is>
      </c>
      <c r="D14" t="inlineStr">
        <is>
          <t>652</t>
        </is>
      </c>
      <c r="E14" t="inlineStr">
        <is>
          <t>574</t>
        </is>
      </c>
      <c r="F14" t="inlineStr">
        <is>
          <t>607</t>
        </is>
      </c>
      <c r="G14" t="inlineStr">
        <is>
          <t>810</t>
        </is>
      </c>
      <c r="H14" t="inlineStr">
        <is>
          <t>907</t>
        </is>
      </c>
      <c r="I14" t="inlineStr">
        <is>
          <t>1,047</t>
        </is>
      </c>
      <c r="J14" t="inlineStr">
        <is>
          <t>1,385</t>
        </is>
      </c>
      <c r="K14" t="inlineStr">
        <is>
          <t>1,480</t>
        </is>
      </c>
      <c r="L14" t="inlineStr">
        <is>
          <t>1,400</t>
        </is>
      </c>
      <c r="M14" t="inlineStr">
        <is>
          <t>1,534</t>
        </is>
      </c>
      <c r="N14" t="inlineStr">
        <is>
          <t>1,711</t>
        </is>
      </c>
      <c r="O14" t="inlineStr">
        <is>
          <t>1,639</t>
        </is>
      </c>
      <c r="P14" t="inlineStr">
        <is>
          <t>2,498</t>
        </is>
      </c>
      <c r="Q14" t="inlineStr">
        <is>
          <t>2,530</t>
        </is>
      </c>
    </row>
    <row r="15">
      <c r="A15" s="1" t="inlineStr">
        <is>
          <t>Net profit (m)</t>
        </is>
      </c>
      <c r="B15" t="inlineStr">
        <is>
          <t>373</t>
        </is>
      </c>
      <c r="C15" t="inlineStr">
        <is>
          <t>220</t>
        </is>
      </c>
      <c r="D15" t="inlineStr">
        <is>
          <t>(52)</t>
        </is>
      </c>
      <c r="E15" t="inlineStr">
        <is>
          <t>605</t>
        </is>
      </c>
      <c r="F15" t="inlineStr">
        <is>
          <t>834</t>
        </is>
      </c>
      <c r="G15" t="inlineStr">
        <is>
          <t>192</t>
        </is>
      </c>
      <c r="H15" t="inlineStr">
        <is>
          <t>(838)</t>
        </is>
      </c>
      <c r="I15" t="inlineStr">
        <is>
          <t>930</t>
        </is>
      </c>
      <c r="J15" t="inlineStr">
        <is>
          <t>(273)</t>
        </is>
      </c>
      <c r="K15" t="inlineStr">
        <is>
          <t>(556)</t>
        </is>
      </c>
      <c r="L15" t="inlineStr">
        <is>
          <t>833</t>
        </is>
      </c>
      <c r="M15" t="inlineStr">
        <is>
          <t>978</t>
        </is>
      </c>
      <c r="N15" t="inlineStr">
        <is>
          <t>756</t>
        </is>
      </c>
      <c r="O15" t="inlineStr">
        <is>
          <t>(200)</t>
        </is>
      </c>
      <c r="P15" t="inlineStr">
        <is>
          <t>2,118</t>
        </is>
      </c>
      <c r="Q15" t="inlineStr">
        <is>
          <t>7,845</t>
        </is>
      </c>
    </row>
    <row r="16">
      <c r="A16" s="1" t="inlineStr">
        <is>
          <t>Income tax rate</t>
        </is>
      </c>
      <c r="B16" t="inlineStr">
        <is>
          <t>31.8%</t>
        </is>
      </c>
      <c r="C16" t="inlineStr">
        <is>
          <t>48.2%</t>
        </is>
      </c>
      <c r="D16" t="inlineStr">
        <is>
          <t>26.7%</t>
        </is>
      </c>
      <c r="E16" t="inlineStr">
        <is>
          <t>34.5%</t>
        </is>
      </c>
      <c r="F16" t="inlineStr">
        <is>
          <t>30.1%</t>
        </is>
      </c>
      <c r="G16" t="inlineStr">
        <is>
          <t>33.0%</t>
        </is>
      </c>
      <c r="H16" t="inlineStr">
        <is>
          <t>37.7%</t>
        </is>
      </c>
      <c r="I16" t="inlineStr">
        <is>
          <t>34.8%</t>
        </is>
      </c>
      <c r="J16" t="inlineStr">
        <is>
          <t>36.8%</t>
        </is>
      </c>
      <c r="K16" t="inlineStr">
        <is>
          <t>42.0%</t>
        </is>
      </c>
      <c r="L16" t="inlineStr">
        <is>
          <t>(169.6)%</t>
        </is>
      </c>
      <c r="M16" t="inlineStr">
        <is>
          <t>22.1%</t>
        </is>
      </c>
      <c r="N16" t="inlineStr">
        <is>
          <t>23.4%</t>
        </is>
      </c>
      <c r="O16" t="inlineStr">
        <is>
          <t>23.4%</t>
        </is>
      </c>
      <c r="P16" t="inlineStr">
        <is>
          <t>22.9%</t>
        </is>
      </c>
      <c r="Q16" t="inlineStr">
        <is>
          <t>21.2%</t>
        </is>
      </c>
    </row>
    <row r="17">
      <c r="A17" s="1" t="inlineStr">
        <is>
          <t>Net profit margin</t>
        </is>
      </c>
      <c r="B17" t="inlineStr">
        <is>
          <t>21.4%</t>
        </is>
      </c>
      <c r="C17" t="inlineStr">
        <is>
          <t>9.4%</t>
        </is>
      </c>
      <c r="D17" t="inlineStr">
        <is>
          <t>(3.0)%</t>
        </is>
      </c>
      <c r="E17" t="inlineStr">
        <is>
          <t>30.9%</t>
        </is>
      </c>
      <c r="F17" t="inlineStr">
        <is>
          <t>36.4%</t>
        </is>
      </c>
      <c r="G17" t="inlineStr">
        <is>
          <t>6.8%</t>
        </is>
      </c>
      <c r="H17" t="inlineStr">
        <is>
          <t>(24.0)%</t>
        </is>
      </c>
      <c r="I17" t="inlineStr">
        <is>
          <t>21.5%</t>
        </is>
      </c>
      <c r="J17" t="inlineStr">
        <is>
          <t>(8.7)%</t>
        </is>
      </c>
      <c r="K17" t="inlineStr">
        <is>
          <t>(14.1)%</t>
        </is>
      </c>
      <c r="L17" t="inlineStr">
        <is>
          <t>15.7%</t>
        </is>
      </c>
      <c r="M17" t="inlineStr">
        <is>
          <t>10.4%</t>
        </is>
      </c>
      <c r="N17" t="inlineStr">
        <is>
          <t>7.8%</t>
        </is>
      </c>
      <c r="O17" t="inlineStr">
        <is>
          <t>(2.8)%</t>
        </is>
      </c>
      <c r="P17" t="inlineStr">
        <is>
          <t>11.9%</t>
        </is>
      </c>
      <c r="Q17" t="inlineStr">
        <is>
          <t>Infinity%</t>
        </is>
      </c>
    </row>
    <row r="18">
      <c r="A18" s="1" t="inlineStr">
        <is>
          <t>Working capital (m)</t>
        </is>
      </c>
      <c r="B18" t="inlineStr">
        <is>
          <t>(229)</t>
        </is>
      </c>
      <c r="C18" t="inlineStr">
        <is>
          <t>(208)</t>
        </is>
      </c>
      <c r="D18" t="inlineStr">
        <is>
          <t>45</t>
        </is>
      </c>
      <c r="E18" t="inlineStr">
        <is>
          <t>428</t>
        </is>
      </c>
      <c r="F18" t="inlineStr">
        <is>
          <t>467</t>
        </is>
      </c>
      <c r="G18" t="inlineStr">
        <is>
          <t>16</t>
        </is>
      </c>
      <c r="H18" t="inlineStr">
        <is>
          <t>478</t>
        </is>
      </c>
      <c r="I18" t="inlineStr">
        <is>
          <t>779</t>
        </is>
      </c>
      <c r="J18" t="inlineStr">
        <is>
          <t>1,732</t>
        </is>
      </c>
      <c r="K18" t="inlineStr">
        <is>
          <t>1,732</t>
        </is>
      </c>
      <c r="L18" t="inlineStr">
        <is>
          <t>882</t>
        </is>
      </c>
      <c r="M18" t="inlineStr">
        <is>
          <t>762</t>
        </is>
      </c>
      <c r="N18" t="inlineStr">
        <is>
          <t>(305)</t>
        </is>
      </c>
      <c r="O18" t="inlineStr">
        <is>
          <t>689</t>
        </is>
      </c>
      <c r="P18" t="inlineStr">
        <is>
          <t>2,100</t>
        </is>
      </c>
      <c r="Q18" t="inlineStr">
        <is>
          <t>(161)</t>
        </is>
      </c>
    </row>
    <row r="19">
      <c r="A19" s="1" t="inlineStr">
        <is>
          <t>Long-term debt (m)</t>
        </is>
      </c>
      <c r="B19" t="inlineStr">
        <is>
          <t>2,755</t>
        </is>
      </c>
      <c r="C19" t="inlineStr">
        <is>
          <t>2,964</t>
        </is>
      </c>
      <c r="D19" t="inlineStr">
        <is>
          <t>2,761</t>
        </is>
      </c>
      <c r="E19" t="inlineStr">
        <is>
          <t>2,602</t>
        </is>
      </c>
      <c r="F19" t="inlineStr">
        <is>
          <t>2,529</t>
        </is>
      </c>
      <c r="G19" t="inlineStr">
        <is>
          <t>3,721</t>
        </is>
      </c>
      <c r="H19" t="inlineStr">
        <is>
          <t>2,653</t>
        </is>
      </c>
      <c r="I19" t="inlineStr">
        <is>
          <t>2,665</t>
        </is>
      </c>
      <c r="J19" t="inlineStr">
        <is>
          <t>3,207</t>
        </is>
      </c>
      <c r="K19" t="inlineStr">
        <is>
          <t>2,728</t>
        </is>
      </c>
      <c r="L19" t="inlineStr">
        <is>
          <t>2,283</t>
        </is>
      </c>
      <c r="M19" t="inlineStr">
        <is>
          <t>2,284</t>
        </is>
      </c>
      <c r="N19" t="inlineStr">
        <is>
          <t>2,009</t>
        </is>
      </c>
      <c r="O19" t="inlineStr">
        <is>
          <t>3,270</t>
        </is>
      </c>
      <c r="P19" t="inlineStr">
        <is>
          <t>6,931</t>
        </is>
      </c>
      <c r="Q19" t="inlineStr">
        <is>
          <t>4,125</t>
        </is>
      </c>
    </row>
    <row r="20">
      <c r="A20" s="1" t="inlineStr">
        <is>
          <t>Equity (m)</t>
        </is>
      </c>
      <c r="B20" t="inlineStr">
        <is>
          <t>3,043</t>
        </is>
      </c>
      <c r="C20" t="inlineStr">
        <is>
          <t>3,582</t>
        </is>
      </c>
      <c r="D20" t="inlineStr">
        <is>
          <t>3,536</t>
        </is>
      </c>
      <c r="E20" t="inlineStr">
        <is>
          <t>4,121</t>
        </is>
      </c>
      <c r="F20" t="inlineStr">
        <is>
          <t>5,489</t>
        </is>
      </c>
      <c r="G20" t="inlineStr">
        <is>
          <t>5,689</t>
        </is>
      </c>
      <c r="H20" t="inlineStr">
        <is>
          <t>6,602</t>
        </is>
      </c>
      <c r="I20" t="inlineStr">
        <is>
          <t>8,581</t>
        </is>
      </c>
      <c r="J20" t="inlineStr">
        <is>
          <t>8,368</t>
        </is>
      </c>
      <c r="K20" t="inlineStr">
        <is>
          <t>10,404</t>
        </is>
      </c>
      <c r="L20" t="inlineStr">
        <is>
          <t>11,274</t>
        </is>
      </c>
      <c r="M20" t="inlineStr">
        <is>
          <t>12,111</t>
        </is>
      </c>
      <c r="N20" t="inlineStr">
        <is>
          <t>12,119</t>
        </is>
      </c>
      <c r="O20" t="inlineStr">
        <is>
          <t>11,569</t>
        </is>
      </c>
      <c r="P20" t="inlineStr">
        <is>
          <t>22,837</t>
        </is>
      </c>
      <c r="Q20" t="inlineStr">
        <is>
          <t>22,541</t>
        </is>
      </c>
    </row>
    <row r="21">
      <c r="A21" s="1" t="inlineStr">
        <is>
          <t>ROIC</t>
        </is>
      </c>
      <c r="B21" t="inlineStr">
        <is>
          <t>4.3%</t>
        </is>
      </c>
      <c r="C21" t="inlineStr">
        <is>
          <t>3.6%</t>
        </is>
      </c>
      <c r="D21" t="inlineStr">
        <is>
          <t>0.7%</t>
        </is>
      </c>
      <c r="E21" t="inlineStr">
        <is>
          <t>7.9%</t>
        </is>
      </c>
      <c r="F21" t="inlineStr">
        <is>
          <t>8.2%</t>
        </is>
      </c>
      <c r="G21" t="inlineStr">
        <is>
          <t>2.7%</t>
        </is>
      </c>
      <c r="H21" t="inlineStr">
        <is>
          <t>(4.9)%</t>
        </is>
      </c>
      <c r="I21" t="inlineStr">
        <is>
          <t>8.2%</t>
        </is>
      </c>
      <c r="J21" t="inlineStr">
        <is>
          <t>(1.1)%</t>
        </is>
      </c>
      <c r="K21" t="inlineStr">
        <is>
          <t>(2.9)%</t>
        </is>
      </c>
      <c r="L21" t="inlineStr">
        <is>
          <t>8.5%</t>
        </is>
      </c>
      <c r="M21" t="inlineStr">
        <is>
          <t>6.7%</t>
        </is>
      </c>
      <c r="N21" t="inlineStr">
        <is>
          <t>5.1%</t>
        </is>
      </c>
      <c r="O21" t="inlineStr">
        <is>
          <t>(0.5)%</t>
        </is>
      </c>
      <c r="P21" t="inlineStr">
        <is>
          <t>6.8%</t>
        </is>
      </c>
      <c r="Q21" t="inlineStr">
        <is>
          <t>377.2%</t>
        </is>
      </c>
    </row>
    <row r="22">
      <c r="A22" s="1" t="inlineStr">
        <is>
          <t>Return on capital</t>
        </is>
      </c>
      <c r="B22" t="inlineStr">
        <is>
          <t>5.6%</t>
        </is>
      </c>
      <c r="C22" t="inlineStr">
        <is>
          <t>6.4%</t>
        </is>
      </c>
      <c r="D22" t="inlineStr">
        <is>
          <t>0.8%</t>
        </is>
      </c>
      <c r="E22" t="inlineStr">
        <is>
          <t>11.1%</t>
        </is>
      </c>
      <c r="F22" t="inlineStr">
        <is>
          <t>10.7%</t>
        </is>
      </c>
      <c r="G22" t="inlineStr">
        <is>
          <t>3.7%</t>
        </is>
      </c>
      <c r="H22" t="inlineStr">
        <is>
          <t>(7.1)%</t>
        </is>
      </c>
      <c r="I22" t="inlineStr">
        <is>
          <t>11.3%</t>
        </is>
      </c>
      <c r="J22" t="inlineStr">
        <is>
          <t>(1.6)%</t>
        </is>
      </c>
      <c r="K22" t="inlineStr">
        <is>
          <t>(4.6)%</t>
        </is>
      </c>
      <c r="L22" t="inlineStr">
        <is>
          <t>2.7%</t>
        </is>
      </c>
      <c r="M22" t="inlineStr">
        <is>
          <t>7.7%</t>
        </is>
      </c>
      <c r="N22" t="inlineStr">
        <is>
          <t>5.8%</t>
        </is>
      </c>
      <c r="O22" t="inlineStr">
        <is>
          <t>(0.6)%</t>
        </is>
      </c>
      <c r="P22" t="inlineStr">
        <is>
          <t>7.9%</t>
        </is>
      </c>
      <c r="Q22" t="inlineStr">
        <is>
          <t>166.8%</t>
        </is>
      </c>
    </row>
    <row r="23">
      <c r="A23" s="1" t="inlineStr">
        <is>
          <t>Return on equity</t>
        </is>
      </c>
      <c r="B23" t="inlineStr">
        <is>
          <t>12.2%</t>
        </is>
      </c>
      <c r="C23" t="inlineStr">
        <is>
          <t>6.1%</t>
        </is>
      </c>
      <c r="D23" t="inlineStr">
        <is>
          <t>(1.5)%</t>
        </is>
      </c>
      <c r="E23" t="inlineStr">
        <is>
          <t>14.7%</t>
        </is>
      </c>
      <c r="F23" t="inlineStr">
        <is>
          <t>15.2%</t>
        </is>
      </c>
      <c r="G23" t="inlineStr">
        <is>
          <t>3.4%</t>
        </is>
      </c>
      <c r="H23" t="inlineStr">
        <is>
          <t>(12.7)%</t>
        </is>
      </c>
      <c r="I23" t="inlineStr">
        <is>
          <t>10.8%</t>
        </is>
      </c>
      <c r="J23" t="inlineStr">
        <is>
          <t>(3.3)%</t>
        </is>
      </c>
      <c r="K23" t="inlineStr">
        <is>
          <t>(5.3)%</t>
        </is>
      </c>
      <c r="L23" t="inlineStr">
        <is>
          <t>7.4%</t>
        </is>
      </c>
      <c r="M23" t="inlineStr">
        <is>
          <t>8.1%</t>
        </is>
      </c>
      <c r="N23" t="inlineStr">
        <is>
          <t>6.2%</t>
        </is>
      </c>
      <c r="O23" t="inlineStr">
        <is>
          <t>(1.7)%</t>
        </is>
      </c>
      <c r="P23" t="inlineStr">
        <is>
          <t>9.3%</t>
        </is>
      </c>
      <c r="Q23" t="inlineStr">
        <is>
          <t>34.8%</t>
        </is>
      </c>
    </row>
    <row r="24">
      <c r="A24" s="1" t="inlineStr">
        <is>
          <t>Plowback ratio</t>
        </is>
      </c>
      <c r="B24" t="inlineStr">
        <is>
          <t>91.2%</t>
        </is>
      </c>
      <c r="C24" t="inlineStr">
        <is>
          <t>83.7%</t>
        </is>
      </c>
      <c r="D24" t="inlineStr">
        <is>
          <t>123.3%</t>
        </is>
      </c>
      <c r="E24" t="inlineStr">
        <is>
          <t>98.5%</t>
        </is>
      </c>
      <c r="F24" t="inlineStr">
        <is>
          <t>98.9%</t>
        </is>
      </c>
      <c r="G24" t="inlineStr">
        <is>
          <t>95.5%</t>
        </is>
      </c>
      <c r="H24" t="inlineStr">
        <is>
          <t>106.0%</t>
        </is>
      </c>
      <c r="I24" t="inlineStr">
        <is>
          <t>99.0%</t>
        </is>
      </c>
      <c r="J24" t="inlineStr">
        <is>
          <t>104.3%</t>
        </is>
      </c>
      <c r="K24" t="inlineStr">
        <is>
          <t>102.3%</t>
        </is>
      </c>
      <c r="L24" t="inlineStr">
        <is>
          <t>98.3%</t>
        </is>
      </c>
      <c r="M24" t="inlineStr">
        <is>
          <t>94.4%</t>
        </is>
      </c>
      <c r="N24" t="inlineStr">
        <is>
          <t>83.2%</t>
        </is>
      </c>
      <c r="O24" t="inlineStr">
        <is>
          <t>273.0%</t>
        </is>
      </c>
      <c r="P24" t="inlineStr">
        <is>
          <t>24.7%</t>
        </is>
      </c>
      <c r="Q24" t="inlineStr">
        <is>
          <t>20.1%</t>
        </is>
      </c>
    </row>
    <row r="25">
      <c r="A25" s="1" t="inlineStr">
        <is>
          <t>Div.&amp;Repurch./FCF</t>
        </is>
      </c>
      <c r="B25" t="inlineStr">
        <is>
          <t>(16.8)%</t>
        </is>
      </c>
      <c r="C25" t="inlineStr">
        <is>
          <t>(12.3)%</t>
        </is>
      </c>
      <c r="D25" t="inlineStr">
        <is>
          <t>- -</t>
        </is>
      </c>
      <c r="E25" t="inlineStr">
        <is>
          <t>26.4%</t>
        </is>
      </c>
      <c r="F25" t="inlineStr">
        <is>
          <t>73.3%</t>
        </is>
      </c>
      <c r="G25" t="inlineStr">
        <is>
          <t>(8.0)%</t>
        </is>
      </c>
      <c r="H25" t="inlineStr">
        <is>
          <t>- -</t>
        </is>
      </c>
      <c r="I25" t="inlineStr">
        <is>
          <t>106.5%</t>
        </is>
      </c>
      <c r="J25" t="inlineStr">
        <is>
          <t>- -</t>
        </is>
      </c>
      <c r="K25" t="inlineStr">
        <is>
          <t>- -</t>
        </is>
      </c>
      <c r="L25" t="inlineStr">
        <is>
          <t>(18.2)%</t>
        </is>
      </c>
      <c r="M25" t="inlineStr">
        <is>
          <t>(84.2)%</t>
        </is>
      </c>
      <c r="N25" t="inlineStr">
        <is>
          <t>614.2%</t>
        </is>
      </c>
      <c r="O25" t="inlineStr">
        <is>
          <t>- -</t>
        </is>
      </c>
      <c r="P25" t="inlineStr">
        <is>
          <t>64.5%</t>
        </is>
      </c>
      <c r="Q25" t="inlineStr">
        <is>
          <t>108.8%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</row>
    <row r="2">
      <c r="A2" s="1" t="inlineStr">
        <is>
          <t>Revenue</t>
        </is>
      </c>
      <c r="B2" t="inlineStr">
        <is>
          <t>537</t>
        </is>
      </c>
      <c r="C2" t="inlineStr">
        <is>
          <t>712</t>
        </is>
      </c>
      <c r="D2" t="inlineStr">
        <is>
          <t>645</t>
        </is>
      </c>
      <c r="E2" t="inlineStr">
        <is>
          <t>853</t>
        </is>
      </c>
      <c r="F2" t="inlineStr">
        <is>
          <t>847</t>
        </is>
      </c>
      <c r="G2" t="inlineStr">
        <is>
          <t>717</t>
        </is>
      </c>
      <c r="H2" t="inlineStr">
        <is>
          <t>1,299</t>
        </is>
      </c>
      <c r="I2" t="inlineStr">
        <is>
          <t>1,833</t>
        </is>
      </c>
      <c r="J2" t="inlineStr">
        <is>
          <t>2,373</t>
        </is>
      </c>
      <c r="K2" t="inlineStr">
        <is>
          <t>1,633</t>
        </is>
      </c>
      <c r="L2" t="inlineStr">
        <is>
          <t>1,741</t>
        </is>
      </c>
      <c r="M2" t="inlineStr">
        <is>
          <t>2,338</t>
        </is>
      </c>
      <c r="N2" t="inlineStr">
        <is>
          <t>1,712</t>
        </is>
      </c>
      <c r="O2" t="inlineStr">
        <is>
          <t>1,961</t>
        </is>
      </c>
      <c r="P2" t="inlineStr">
        <is>
          <t>2,294</t>
        </is>
      </c>
      <c r="Q2" t="inlineStr">
        <is>
          <t>2,812</t>
        </is>
      </c>
      <c r="R2" t="inlineStr">
        <is>
          <t>3,490</t>
        </is>
      </c>
      <c r="S2" t="inlineStr">
        <is>
          <t>4,325</t>
        </is>
      </c>
      <c r="T2" t="inlineStr">
        <is>
          <t>3,142</t>
        </is>
      </c>
      <c r="U2" t="inlineStr">
        <is>
          <t>3,951</t>
        </is>
      </c>
      <c r="V2" t="inlineStr">
        <is>
          <t>5,294</t>
        </is>
      </c>
      <c r="W2" t="inlineStr">
        <is>
          <t>9,379</t>
        </is>
      </c>
      <c r="X2" t="inlineStr">
        <is>
          <t>9,671</t>
        </is>
      </c>
      <c r="Y2" t="inlineStr">
        <is>
          <t>7,024</t>
        </is>
      </c>
      <c r="Z2" t="inlineStr">
        <is>
          <t>17,870</t>
        </is>
      </c>
      <c r="AA2" t="inlineStr">
        <is>
          <t>- -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285</t>
        </is>
      </c>
      <c r="H3" t="inlineStr">
        <is>
          <t>412</t>
        </is>
      </c>
      <c r="I3" t="inlineStr">
        <is>
          <t>527</t>
        </is>
      </c>
      <c r="J3" t="inlineStr">
        <is>
          <t>716</t>
        </is>
      </c>
      <c r="K3" t="inlineStr">
        <is>
          <t>662</t>
        </is>
      </c>
      <c r="L3" t="inlineStr">
        <is>
          <t>700</t>
        </is>
      </c>
      <c r="M3" t="inlineStr">
        <is>
          <t>831</t>
        </is>
      </c>
      <c r="N3" t="inlineStr">
        <is>
          <t>577</t>
        </is>
      </c>
      <c r="O3" t="inlineStr">
        <is>
          <t>478</t>
        </is>
      </c>
      <c r="P3" t="inlineStr">
        <is>
          <t>601</t>
        </is>
      </c>
      <c r="Q3" t="inlineStr">
        <is>
          <t>1,634</t>
        </is>
      </c>
      <c r="R3" t="inlineStr">
        <is>
          <t>2,059</t>
        </is>
      </c>
      <c r="S3" t="inlineStr">
        <is>
          <t>2,663</t>
        </is>
      </c>
      <c r="T3" t="inlineStr">
        <is>
          <t>3,250</t>
        </is>
      </c>
      <c r="U3" t="inlineStr">
        <is>
          <t>3,794</t>
        </is>
      </c>
      <c r="V3" t="inlineStr">
        <is>
          <t>4,013</t>
        </is>
      </c>
      <c r="W3" t="inlineStr">
        <is>
          <t>6,603</t>
        </is>
      </c>
      <c r="X3" t="inlineStr">
        <is>
          <t>7,356</t>
        </is>
      </c>
      <c r="Y3" t="inlineStr">
        <is>
          <t>6,196</t>
        </is>
      </c>
      <c r="Z3" t="inlineStr">
        <is>
          <t>10,976</t>
        </is>
      </c>
      <c r="AA3" t="inlineStr">
        <is>
          <t>9,200</t>
        </is>
      </c>
    </row>
    <row r="4">
      <c r="A4" s="1" t="inlineStr">
        <is>
          <t>Gross Profit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432</t>
        </is>
      </c>
      <c r="H4" t="inlineStr">
        <is>
          <t>886</t>
        </is>
      </c>
      <c r="I4" t="inlineStr">
        <is>
          <t>1,305</t>
        </is>
      </c>
      <c r="J4" t="inlineStr">
        <is>
          <t>1,657</t>
        </is>
      </c>
      <c r="K4" t="inlineStr">
        <is>
          <t>970</t>
        </is>
      </c>
      <c r="L4" t="inlineStr">
        <is>
          <t>1,041</t>
        </is>
      </c>
      <c r="M4" t="inlineStr">
        <is>
          <t>1,508</t>
        </is>
      </c>
      <c r="N4" t="inlineStr">
        <is>
          <t>1,135</t>
        </is>
      </c>
      <c r="O4" t="inlineStr">
        <is>
          <t>1,483</t>
        </is>
      </c>
      <c r="P4" t="inlineStr">
        <is>
          <t>1,693</t>
        </is>
      </c>
      <c r="Q4" t="inlineStr">
        <is>
          <t>1,178</t>
        </is>
      </c>
      <c r="R4" t="inlineStr">
        <is>
          <t>1,431</t>
        </is>
      </c>
      <c r="S4" t="inlineStr">
        <is>
          <t>1,662</t>
        </is>
      </c>
      <c r="T4" t="inlineStr">
        <is>
          <t>(108)</t>
        </is>
      </c>
      <c r="U4" t="inlineStr">
        <is>
          <t>157</t>
        </is>
      </c>
      <c r="V4" t="inlineStr">
        <is>
          <t>1,281</t>
        </is>
      </c>
      <c r="W4" t="inlineStr">
        <is>
          <t>2,776</t>
        </is>
      </c>
      <c r="X4" t="inlineStr">
        <is>
          <t>2,315</t>
        </is>
      </c>
      <c r="Y4" t="inlineStr">
        <is>
          <t>828</t>
        </is>
      </c>
      <c r="Z4" t="inlineStr">
        <is>
          <t>6,894</t>
        </is>
      </c>
      <c r="AA4" t="inlineStr">
        <is>
          <t>(9,200)</t>
        </is>
      </c>
    </row>
    <row r="5">
      <c r="A5" s="1" t="inlineStr">
        <is>
          <t>Gross Profit Ratio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60.21%</t>
        </is>
      </c>
      <c r="H5" t="inlineStr">
        <is>
          <t>68.25%</t>
        </is>
      </c>
      <c r="I5" t="inlineStr">
        <is>
          <t>71.23%</t>
        </is>
      </c>
      <c r="J5" t="inlineStr">
        <is>
          <t>69.83%</t>
        </is>
      </c>
      <c r="K5" t="inlineStr">
        <is>
          <t>59.43%</t>
        </is>
      </c>
      <c r="L5" t="inlineStr">
        <is>
          <t>59.79%</t>
        </is>
      </c>
      <c r="M5" t="inlineStr">
        <is>
          <t>64.47%</t>
        </is>
      </c>
      <c r="N5" t="inlineStr">
        <is>
          <t>66.30%</t>
        </is>
      </c>
      <c r="O5" t="inlineStr">
        <is>
          <t>75.61%</t>
        </is>
      </c>
      <c r="P5" t="inlineStr">
        <is>
          <t>73.81%</t>
        </is>
      </c>
      <c r="Q5" t="inlineStr">
        <is>
          <t>41.90%</t>
        </is>
      </c>
      <c r="R5" t="inlineStr">
        <is>
          <t>41.00%</t>
        </is>
      </c>
      <c r="S5" t="inlineStr">
        <is>
          <t>38.43%</t>
        </is>
      </c>
      <c r="T5" t="inlineStr">
        <is>
          <t>(3.44)%</t>
        </is>
      </c>
      <c r="U5" t="inlineStr">
        <is>
          <t>3.97%</t>
        </is>
      </c>
      <c r="V5" t="inlineStr">
        <is>
          <t>24.20%</t>
        </is>
      </c>
      <c r="W5" t="inlineStr">
        <is>
          <t>29.60%</t>
        </is>
      </c>
      <c r="X5" t="inlineStr">
        <is>
          <t>23.94%</t>
        </is>
      </c>
      <c r="Y5" t="inlineStr">
        <is>
          <t>11.79%</t>
        </is>
      </c>
      <c r="Z5" t="inlineStr">
        <is>
          <t>38.58%</t>
        </is>
      </c>
      <c r="AA5" t="inlineStr">
        <is>
          <t>(Infinity)%</t>
        </is>
      </c>
    </row>
    <row r="6">
      <c r="A6" s="1" t="inlineStr">
        <is>
          <t>Operating Expenses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265</t>
        </is>
      </c>
      <c r="H6" t="inlineStr">
        <is>
          <t>451</t>
        </is>
      </c>
      <c r="I6" t="inlineStr">
        <is>
          <t>655</t>
        </is>
      </c>
      <c r="J6" t="inlineStr">
        <is>
          <t>693</t>
        </is>
      </c>
      <c r="K6" t="inlineStr">
        <is>
          <t>522</t>
        </is>
      </c>
      <c r="L6" t="inlineStr">
        <is>
          <t>517</t>
        </is>
      </c>
      <c r="M6" t="inlineStr">
        <is>
          <t>808</t>
        </is>
      </c>
      <c r="N6" t="inlineStr">
        <is>
          <t>1,101</t>
        </is>
      </c>
      <c r="O6" t="inlineStr">
        <is>
          <t>940</t>
        </is>
      </c>
      <c r="P6" t="inlineStr">
        <is>
          <t>930</t>
        </is>
      </c>
      <c r="Q6" t="inlineStr">
        <is>
          <t>513</t>
        </is>
      </c>
      <c r="R6" t="inlineStr">
        <is>
          <t>417</t>
        </is>
      </c>
      <c r="S6" t="inlineStr">
        <is>
          <t>538</t>
        </is>
      </c>
      <c r="T6" t="inlineStr">
        <is>
          <t>530</t>
        </is>
      </c>
      <c r="U6" t="inlineStr">
        <is>
          <t>526</t>
        </is>
      </c>
      <c r="V6" t="inlineStr">
        <is>
          <t>451</t>
        </is>
      </c>
      <c r="W6" t="inlineStr">
        <is>
          <t>971</t>
        </is>
      </c>
      <c r="X6" t="inlineStr">
        <is>
          <t>459</t>
        </is>
      </c>
      <c r="Y6" t="inlineStr">
        <is>
          <t>392</t>
        </is>
      </c>
      <c r="Z6" t="inlineStr">
        <is>
          <t>367</t>
        </is>
      </c>
      <c r="AA6" t="inlineStr">
        <is>
          <t>334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</row>
    <row r="8">
      <c r="A8" s="1" t="inlineStr">
        <is>
          <t>Selling, G&amp;A Exp.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48</t>
        </is>
      </c>
      <c r="H8" t="inlineStr">
        <is>
          <t>61</t>
        </is>
      </c>
      <c r="I8" t="inlineStr">
        <is>
          <t>81</t>
        </is>
      </c>
      <c r="J8" t="inlineStr">
        <is>
          <t>125</t>
        </is>
      </c>
      <c r="K8" t="inlineStr">
        <is>
          <t>163</t>
        </is>
      </c>
      <c r="L8" t="inlineStr">
        <is>
          <t>130</t>
        </is>
      </c>
      <c r="M8" t="inlineStr">
        <is>
          <t>227</t>
        </is>
      </c>
      <c r="N8" t="inlineStr">
        <is>
          <t>236</t>
        </is>
      </c>
      <c r="O8" t="inlineStr">
        <is>
          <t>165</t>
        </is>
      </c>
      <c r="P8" t="inlineStr">
        <is>
          <t>193</t>
        </is>
      </c>
      <c r="Q8" t="inlineStr">
        <is>
          <t>248</t>
        </is>
      </c>
      <c r="R8" t="inlineStr">
        <is>
          <t>296</t>
        </is>
      </c>
      <c r="S8" t="inlineStr">
        <is>
          <t>333</t>
        </is>
      </c>
      <c r="T8" t="inlineStr">
        <is>
          <t>327</t>
        </is>
      </c>
      <c r="U8" t="inlineStr">
        <is>
          <t>325</t>
        </is>
      </c>
      <c r="V8" t="inlineStr">
        <is>
          <t>326</t>
        </is>
      </c>
      <c r="W8" t="inlineStr">
        <is>
          <t>400</t>
        </is>
      </c>
      <c r="X8" t="inlineStr">
        <is>
          <t>343</t>
        </is>
      </c>
      <c r="Y8" t="inlineStr">
        <is>
          <t>256</t>
        </is>
      </c>
      <c r="Z8" t="inlineStr">
        <is>
          <t>309</t>
        </is>
      </c>
      <c r="AA8" t="inlineStr">
        <is>
          <t>334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227</t>
        </is>
      </c>
      <c r="N9" t="inlineStr">
        <is>
          <t>236</t>
        </is>
      </c>
      <c r="O9" t="inlineStr">
        <is>
          <t>- -</t>
        </is>
      </c>
      <c r="P9" t="inlineStr">
        <is>
          <t>- -</t>
        </is>
      </c>
      <c r="Q9" t="inlineStr">
        <is>
          <t>248</t>
        </is>
      </c>
      <c r="R9" t="inlineStr">
        <is>
          <t>296</t>
        </is>
      </c>
      <c r="S9" t="inlineStr">
        <is>
          <t>333</t>
        </is>
      </c>
      <c r="T9" t="inlineStr">
        <is>
          <t>327</t>
        </is>
      </c>
      <c r="U9" t="inlineStr">
        <is>
          <t>325</t>
        </is>
      </c>
      <c r="V9" t="inlineStr">
        <is>
          <t>326</t>
        </is>
      </c>
      <c r="W9" t="inlineStr">
        <is>
          <t>400</t>
        </is>
      </c>
      <c r="X9" t="inlineStr">
        <is>
          <t>343</t>
        </is>
      </c>
      <c r="Y9" t="inlineStr">
        <is>
          <t>256</t>
        </is>
      </c>
      <c r="Z9" t="inlineStr">
        <is>
          <t>309</t>
        </is>
      </c>
      <c r="AA9" t="inlineStr">
        <is>
          <t>334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</row>
    <row r="11">
      <c r="A11" s="1" t="inlineStr">
        <is>
          <t>Other Expenses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216</t>
        </is>
      </c>
      <c r="H11" t="inlineStr">
        <is>
          <t>391</t>
        </is>
      </c>
      <c r="I11" t="inlineStr">
        <is>
          <t>575</t>
        </is>
      </c>
      <c r="J11" t="inlineStr">
        <is>
          <t>568</t>
        </is>
      </c>
      <c r="K11" t="inlineStr">
        <is>
          <t>360</t>
        </is>
      </c>
      <c r="L11" t="inlineStr">
        <is>
          <t>387</t>
        </is>
      </c>
      <c r="M11" t="inlineStr">
        <is>
          <t>581</t>
        </is>
      </c>
      <c r="N11" t="inlineStr">
        <is>
          <t>865</t>
        </is>
      </c>
      <c r="O11" t="inlineStr">
        <is>
          <t>775</t>
        </is>
      </c>
      <c r="P11" t="inlineStr">
        <is>
          <t>737</t>
        </is>
      </c>
      <c r="Q11" t="inlineStr">
        <is>
          <t>265</t>
        </is>
      </c>
      <c r="R11" t="inlineStr">
        <is>
          <t>121</t>
        </is>
      </c>
      <c r="S11" t="inlineStr">
        <is>
          <t>205</t>
        </is>
      </c>
      <c r="T11" t="inlineStr">
        <is>
          <t>203</t>
        </is>
      </c>
      <c r="U11" t="inlineStr">
        <is>
          <t>201</t>
        </is>
      </c>
      <c r="V11" t="inlineStr">
        <is>
          <t>125</t>
        </is>
      </c>
      <c r="W11" t="inlineStr">
        <is>
          <t>571</t>
        </is>
      </c>
      <c r="X11" t="inlineStr">
        <is>
          <t>116</t>
        </is>
      </c>
      <c r="Y11" t="inlineStr">
        <is>
          <t>136</t>
        </is>
      </c>
      <c r="Z11" t="inlineStr">
        <is>
          <t>58</t>
        </is>
      </c>
      <c r="AA11" t="inlineStr">
        <is>
          <t>- -</t>
        </is>
      </c>
    </row>
    <row r="12">
      <c r="A12" s="1" t="inlineStr">
        <is>
          <t>COGS and Expenses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550</t>
        </is>
      </c>
      <c r="H12" t="inlineStr">
        <is>
          <t>864</t>
        </is>
      </c>
      <c r="I12" t="inlineStr">
        <is>
          <t>1,183</t>
        </is>
      </c>
      <c r="J12" t="inlineStr">
        <is>
          <t>1,409</t>
        </is>
      </c>
      <c r="K12" t="inlineStr">
        <is>
          <t>1,185</t>
        </is>
      </c>
      <c r="L12" t="inlineStr">
        <is>
          <t>1,217</t>
        </is>
      </c>
      <c r="M12" t="inlineStr">
        <is>
          <t>1,638</t>
        </is>
      </c>
      <c r="N12" t="inlineStr">
        <is>
          <t>1,678</t>
        </is>
      </c>
      <c r="O12" t="inlineStr">
        <is>
          <t>1,418</t>
        </is>
      </c>
      <c r="P12" t="inlineStr">
        <is>
          <t>1,531</t>
        </is>
      </c>
      <c r="Q12" t="inlineStr">
        <is>
          <t>2,147</t>
        </is>
      </c>
      <c r="R12" t="inlineStr">
        <is>
          <t>2,476</t>
        </is>
      </c>
      <c r="S12" t="inlineStr">
        <is>
          <t>3,201</t>
        </is>
      </c>
      <c r="T12" t="inlineStr">
        <is>
          <t>3,780</t>
        </is>
      </c>
      <c r="U12" t="inlineStr">
        <is>
          <t>4,320</t>
        </is>
      </c>
      <c r="V12" t="inlineStr">
        <is>
          <t>4,464</t>
        </is>
      </c>
      <c r="W12" t="inlineStr">
        <is>
          <t>7,574</t>
        </is>
      </c>
      <c r="X12" t="inlineStr">
        <is>
          <t>7,815</t>
        </is>
      </c>
      <c r="Y12" t="inlineStr">
        <is>
          <t>6,588</t>
        </is>
      </c>
      <c r="Z12" t="inlineStr">
        <is>
          <t>11,343</t>
        </is>
      </c>
      <c r="AA12" t="inlineStr">
        <is>
          <t>9,534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61</t>
        </is>
      </c>
      <c r="N13" t="inlineStr">
        <is>
          <t>102</t>
        </is>
      </c>
      <c r="O13" t="inlineStr">
        <is>
          <t>62</t>
        </is>
      </c>
      <c r="P13" t="inlineStr">
        <is>
          <t>102</t>
        </is>
      </c>
      <c r="Q13" t="inlineStr">
        <is>
          <t>28</t>
        </is>
      </c>
      <c r="R13" t="inlineStr">
        <is>
          <t>6</t>
        </is>
      </c>
      <c r="S13" t="inlineStr">
        <is>
          <t>22</t>
        </is>
      </c>
      <c r="T13" t="inlineStr">
        <is>
          <t>3</t>
        </is>
      </c>
      <c r="U13" t="inlineStr">
        <is>
          <t>22</t>
        </is>
      </c>
      <c r="V13" t="inlineStr">
        <is>
          <t>41</t>
        </is>
      </c>
      <c r="W13" t="inlineStr">
        <is>
          <t>35</t>
        </is>
      </c>
      <c r="X13" t="inlineStr">
        <is>
          <t>73</t>
        </is>
      </c>
      <c r="Y13" t="inlineStr">
        <is>
          <t>24</t>
        </is>
      </c>
      <c r="Z13" t="inlineStr">
        <is>
          <t>5</t>
        </is>
      </c>
      <c r="AA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154</t>
        </is>
      </c>
      <c r="N14" t="inlineStr">
        <is>
          <t>173</t>
        </is>
      </c>
      <c r="O14" t="inlineStr">
        <is>
          <t>183</t>
        </is>
      </c>
      <c r="P14" t="inlineStr">
        <is>
          <t>182</t>
        </is>
      </c>
      <c r="Q14" t="inlineStr">
        <is>
          <t>196</t>
        </is>
      </c>
      <c r="R14" t="inlineStr">
        <is>
          <t>184</t>
        </is>
      </c>
      <c r="S14" t="inlineStr">
        <is>
          <t>201</t>
        </is>
      </c>
      <c r="T14" t="inlineStr">
        <is>
          <t>182</t>
        </is>
      </c>
      <c r="U14" t="inlineStr">
        <is>
          <t>203</t>
        </is>
      </c>
      <c r="V14" t="inlineStr">
        <is>
          <t>158</t>
        </is>
      </c>
      <c r="W14" t="inlineStr">
        <is>
          <t>128</t>
        </is>
      </c>
      <c r="X14" t="inlineStr">
        <is>
          <t>117</t>
        </is>
      </c>
      <c r="Y14" t="inlineStr">
        <is>
          <t>143</t>
        </is>
      </c>
      <c r="Z14" t="inlineStr">
        <is>
          <t>151</t>
        </is>
      </c>
      <c r="AA14" t="inlineStr">
        <is>
          <t>- -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211</t>
        </is>
      </c>
      <c r="H15" t="inlineStr">
        <is>
          <t>370</t>
        </is>
      </c>
      <c r="I15" t="inlineStr">
        <is>
          <t>542</t>
        </is>
      </c>
      <c r="J15" t="inlineStr">
        <is>
          <t>519</t>
        </is>
      </c>
      <c r="K15" t="inlineStr">
        <is>
          <t>201</t>
        </is>
      </c>
      <c r="L15" t="inlineStr">
        <is>
          <t>241</t>
        </is>
      </c>
      <c r="M15" t="inlineStr">
        <is>
          <t>512</t>
        </is>
      </c>
      <c r="N15" t="inlineStr">
        <is>
          <t>652</t>
        </is>
      </c>
      <c r="O15" t="inlineStr">
        <is>
          <t>574</t>
        </is>
      </c>
      <c r="P15" t="inlineStr">
        <is>
          <t>607</t>
        </is>
      </c>
      <c r="Q15" t="inlineStr">
        <is>
          <t>810</t>
        </is>
      </c>
      <c r="R15" t="inlineStr">
        <is>
          <t>907</t>
        </is>
      </c>
      <c r="S15" t="inlineStr">
        <is>
          <t>1,047</t>
        </is>
      </c>
      <c r="T15" t="inlineStr">
        <is>
          <t>1,385</t>
        </is>
      </c>
      <c r="U15" t="inlineStr">
        <is>
          <t>1,480</t>
        </is>
      </c>
      <c r="V15" t="inlineStr">
        <is>
          <t>1,400</t>
        </is>
      </c>
      <c r="W15" t="inlineStr">
        <is>
          <t>1,534</t>
        </is>
      </c>
      <c r="X15" t="inlineStr">
        <is>
          <t>1,711</t>
        </is>
      </c>
      <c r="Y15" t="inlineStr">
        <is>
          <t>1,639</t>
        </is>
      </c>
      <c r="Z15" t="inlineStr">
        <is>
          <t>2,498</t>
        </is>
      </c>
      <c r="AA15" t="inlineStr">
        <is>
          <t>2,530</t>
        </is>
      </c>
    </row>
    <row r="16">
      <c r="A16" s="1" t="inlineStr">
        <is>
          <t>EBITDA</t>
        </is>
      </c>
      <c r="B16" t="inlineStr">
        <is>
          <t>(891)</t>
        </is>
      </c>
      <c r="C16" t="inlineStr">
        <is>
          <t>(746)</t>
        </is>
      </c>
      <c r="D16" t="inlineStr">
        <is>
          <t>(23)</t>
        </is>
      </c>
      <c r="E16" t="inlineStr">
        <is>
          <t>152</t>
        </is>
      </c>
      <c r="F16" t="inlineStr">
        <is>
          <t>100</t>
        </is>
      </c>
      <c r="G16" t="inlineStr">
        <is>
          <t>242</t>
        </is>
      </c>
      <c r="H16" t="inlineStr">
        <is>
          <t>716</t>
        </is>
      </c>
      <c r="I16" t="inlineStr">
        <is>
          <t>1,021</t>
        </is>
      </c>
      <c r="J16" t="inlineStr">
        <is>
          <t>1,345</t>
        </is>
      </c>
      <c r="K16" t="inlineStr">
        <is>
          <t>1,078</t>
        </is>
      </c>
      <c r="L16" t="inlineStr">
        <is>
          <t>727</t>
        </is>
      </c>
      <c r="M16" t="inlineStr">
        <is>
          <t>1,091</t>
        </is>
      </c>
      <c r="N16" t="inlineStr">
        <is>
          <t>725</t>
        </is>
      </c>
      <c r="O16" t="inlineStr">
        <is>
          <t>1,635</t>
        </is>
      </c>
      <c r="P16" t="inlineStr">
        <is>
          <t>1,821</t>
        </is>
      </c>
      <c r="Q16" t="inlineStr">
        <is>
          <t>1,291</t>
        </is>
      </c>
      <c r="R16" t="inlineStr">
        <is>
          <t>41</t>
        </is>
      </c>
      <c r="S16" t="inlineStr">
        <is>
          <t>2,734</t>
        </is>
      </c>
      <c r="T16" t="inlineStr">
        <is>
          <t>1,139</t>
        </is>
      </c>
      <c r="U16" t="inlineStr">
        <is>
          <t>724</t>
        </is>
      </c>
      <c r="V16" t="inlineStr">
        <is>
          <t>1,867</t>
        </is>
      </c>
      <c r="W16" t="inlineStr">
        <is>
          <t>2,916</t>
        </is>
      </c>
      <c r="X16" t="inlineStr">
        <is>
          <t>2,815</t>
        </is>
      </c>
      <c r="Y16" t="inlineStr">
        <is>
          <t>1,521</t>
        </is>
      </c>
      <c r="Z16" t="inlineStr">
        <is>
          <t>5,395</t>
        </is>
      </c>
      <c r="AA16" t="inlineStr">
        <is>
          <t>12,481</t>
        </is>
      </c>
    </row>
    <row r="17">
      <c r="A17" s="1" t="inlineStr">
        <is>
          <t>EBITDA ratio</t>
        </is>
      </c>
      <c r="B17" t="inlineStr">
        <is>
          <t>(165.93)%</t>
        </is>
      </c>
      <c r="C17" t="inlineStr">
        <is>
          <t>(104.91)%</t>
        </is>
      </c>
      <c r="D17" t="inlineStr">
        <is>
          <t>(3.49)%</t>
        </is>
      </c>
      <c r="E17" t="inlineStr">
        <is>
          <t>17.85%</t>
        </is>
      </c>
      <c r="F17" t="inlineStr">
        <is>
          <t>11.81%</t>
        </is>
      </c>
      <c r="G17" t="inlineStr">
        <is>
          <t>33.78%</t>
        </is>
      </c>
      <c r="H17" t="inlineStr">
        <is>
          <t>55.17%</t>
        </is>
      </c>
      <c r="I17" t="inlineStr">
        <is>
          <t>55.74%</t>
        </is>
      </c>
      <c r="J17" t="inlineStr">
        <is>
          <t>56.69%</t>
        </is>
      </c>
      <c r="K17" t="inlineStr">
        <is>
          <t>66.00%</t>
        </is>
      </c>
      <c r="L17" t="inlineStr">
        <is>
          <t>41.75%</t>
        </is>
      </c>
      <c r="M17" t="inlineStr">
        <is>
          <t>46.66%</t>
        </is>
      </c>
      <c r="N17" t="inlineStr">
        <is>
          <t>42.34%</t>
        </is>
      </c>
      <c r="O17" t="inlineStr">
        <is>
          <t>83.35%</t>
        </is>
      </c>
      <c r="P17" t="inlineStr">
        <is>
          <t>79.39%</t>
        </is>
      </c>
      <c r="Q17" t="inlineStr">
        <is>
          <t>45.91%</t>
        </is>
      </c>
      <c r="R17" t="inlineStr">
        <is>
          <t>1.16%</t>
        </is>
      </c>
      <c r="S17" t="inlineStr">
        <is>
          <t>63.21%</t>
        </is>
      </c>
      <c r="T17" t="inlineStr">
        <is>
          <t>36.25%</t>
        </is>
      </c>
      <c r="U17" t="inlineStr">
        <is>
          <t>18.32%</t>
        </is>
      </c>
      <c r="V17" t="inlineStr">
        <is>
          <t>35.27%</t>
        </is>
      </c>
      <c r="W17" t="inlineStr">
        <is>
          <t>31.09%</t>
        </is>
      </c>
      <c r="X17" t="inlineStr">
        <is>
          <t>29.11%</t>
        </is>
      </c>
      <c r="Y17" t="inlineStr">
        <is>
          <t>21.65%</t>
        </is>
      </c>
      <c r="Z17" t="inlineStr">
        <is>
          <t>30.19%</t>
        </is>
      </c>
      <c r="AA17" t="inlineStr">
        <is>
          <t>Infinity%</t>
        </is>
      </c>
    </row>
    <row r="18">
      <c r="A18" s="1" t="inlineStr">
        <is>
          <t>Operating Income</t>
        </is>
      </c>
      <c r="B18" t="inlineStr">
        <is>
          <t>537</t>
        </is>
      </c>
      <c r="C18" t="inlineStr">
        <is>
          <t>712</t>
        </is>
      </c>
      <c r="D18" t="inlineStr">
        <is>
          <t>645</t>
        </is>
      </c>
      <c r="E18" t="inlineStr">
        <is>
          <t>853</t>
        </is>
      </c>
      <c r="F18" t="inlineStr">
        <is>
          <t>847</t>
        </is>
      </c>
      <c r="G18" t="inlineStr">
        <is>
          <t>167</t>
        </is>
      </c>
      <c r="H18" t="inlineStr">
        <is>
          <t>435</t>
        </is>
      </c>
      <c r="I18" t="inlineStr">
        <is>
          <t>650</t>
        </is>
      </c>
      <c r="J18" t="inlineStr">
        <is>
          <t>965</t>
        </is>
      </c>
      <c r="K18" t="inlineStr">
        <is>
          <t>448</t>
        </is>
      </c>
      <c r="L18" t="inlineStr">
        <is>
          <t>524</t>
        </is>
      </c>
      <c r="M18" t="inlineStr">
        <is>
          <t>700</t>
        </is>
      </c>
      <c r="N18" t="inlineStr">
        <is>
          <t>34</t>
        </is>
      </c>
      <c r="O18" t="inlineStr">
        <is>
          <t>543</t>
        </is>
      </c>
      <c r="P18" t="inlineStr">
        <is>
          <t>763</t>
        </is>
      </c>
      <c r="Q18" t="inlineStr">
        <is>
          <t>665</t>
        </is>
      </c>
      <c r="R18" t="inlineStr">
        <is>
          <t>1,014</t>
        </is>
      </c>
      <c r="S18" t="inlineStr">
        <is>
          <t>1,124</t>
        </is>
      </c>
      <c r="T18" t="inlineStr">
        <is>
          <t>(638)</t>
        </is>
      </c>
      <c r="U18" t="inlineStr">
        <is>
          <t>(369)</t>
        </is>
      </c>
      <c r="V18" t="inlineStr">
        <is>
          <t>830</t>
        </is>
      </c>
      <c r="W18" t="inlineStr">
        <is>
          <t>1,805</t>
        </is>
      </c>
      <c r="X18" t="inlineStr">
        <is>
          <t>1,856</t>
        </is>
      </c>
      <c r="Y18" t="inlineStr">
        <is>
          <t>436</t>
        </is>
      </c>
      <c r="Z18" t="inlineStr">
        <is>
          <t>6,527</t>
        </is>
      </c>
      <c r="AA18" t="inlineStr">
        <is>
          <t>(9,534)</t>
        </is>
      </c>
    </row>
    <row r="19">
      <c r="A19" s="1" t="inlineStr">
        <is>
          <t>Operating Income ratio</t>
        </is>
      </c>
      <c r="B19" t="inlineStr">
        <is>
          <t>100.00%</t>
        </is>
      </c>
      <c r="C19" t="inlineStr">
        <is>
          <t>100.00%</t>
        </is>
      </c>
      <c r="D19" t="inlineStr">
        <is>
          <t>100.00%</t>
        </is>
      </c>
      <c r="E19" t="inlineStr">
        <is>
          <t>100.00%</t>
        </is>
      </c>
      <c r="F19" t="inlineStr">
        <is>
          <t>100.00%</t>
        </is>
      </c>
      <c r="G19" t="inlineStr">
        <is>
          <t>23.30%</t>
        </is>
      </c>
      <c r="H19" t="inlineStr">
        <is>
          <t>33.49%</t>
        </is>
      </c>
      <c r="I19" t="inlineStr">
        <is>
          <t>35.47%</t>
        </is>
      </c>
      <c r="J19" t="inlineStr">
        <is>
          <t>40.64%</t>
        </is>
      </c>
      <c r="K19" t="inlineStr">
        <is>
          <t>27.44%</t>
        </is>
      </c>
      <c r="L19" t="inlineStr">
        <is>
          <t>30.09%</t>
        </is>
      </c>
      <c r="M19" t="inlineStr">
        <is>
          <t>29.93%</t>
        </is>
      </c>
      <c r="N19" t="inlineStr">
        <is>
          <t>1.96%</t>
        </is>
      </c>
      <c r="O19" t="inlineStr">
        <is>
          <t>27.68%</t>
        </is>
      </c>
      <c r="P19" t="inlineStr">
        <is>
          <t>33.26%</t>
        </is>
      </c>
      <c r="Q19" t="inlineStr">
        <is>
          <t>23.64%</t>
        </is>
      </c>
      <c r="R19" t="inlineStr">
        <is>
          <t>29.05%</t>
        </is>
      </c>
      <c r="S19" t="inlineStr">
        <is>
          <t>25.99%</t>
        </is>
      </c>
      <c r="T19" t="inlineStr">
        <is>
          <t>(20.31)%</t>
        </is>
      </c>
      <c r="U19" t="inlineStr">
        <is>
          <t>(9.34)%</t>
        </is>
      </c>
      <c r="V19" t="inlineStr">
        <is>
          <t>15.68%</t>
        </is>
      </c>
      <c r="W19" t="inlineStr">
        <is>
          <t>19.25%</t>
        </is>
      </c>
      <c r="X19" t="inlineStr">
        <is>
          <t>19.19%</t>
        </is>
      </c>
      <c r="Y19" t="inlineStr">
        <is>
          <t>6.21%</t>
        </is>
      </c>
      <c r="Z19" t="inlineStr">
        <is>
          <t>36.52%</t>
        </is>
      </c>
      <c r="AA19" t="inlineStr">
        <is>
          <t>(Infinity)%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(113)</t>
        </is>
      </c>
      <c r="H20" t="inlineStr">
        <is>
          <t>(104)</t>
        </is>
      </c>
      <c r="I20" t="inlineStr">
        <is>
          <t>(171)</t>
        </is>
      </c>
      <c r="J20" t="inlineStr">
        <is>
          <t>(249)</t>
        </is>
      </c>
      <c r="K20" t="inlineStr">
        <is>
          <t>(139)</t>
        </is>
      </c>
      <c r="L20" t="inlineStr">
        <is>
          <t>(169)</t>
        </is>
      </c>
      <c r="M20" t="inlineStr">
        <is>
          <t>(273)</t>
        </is>
      </c>
      <c r="N20" t="inlineStr">
        <is>
          <t>(214)</t>
        </is>
      </c>
      <c r="O20" t="inlineStr">
        <is>
          <t>246</t>
        </is>
      </c>
      <c r="P20" t="inlineStr">
        <is>
          <t>(107)</t>
        </is>
      </c>
      <c r="Q20" t="inlineStr">
        <is>
          <t>(385)</t>
        </is>
      </c>
      <c r="R20" t="inlineStr">
        <is>
          <t>(1,576)</t>
        </is>
      </c>
      <c r="S20" t="inlineStr">
        <is>
          <t>473</t>
        </is>
      </c>
      <c r="T20" t="inlineStr">
        <is>
          <t>217</t>
        </is>
      </c>
      <c r="U20" t="inlineStr">
        <is>
          <t>(590)</t>
        </is>
      </c>
      <c r="V20" t="inlineStr">
        <is>
          <t>(521)</t>
        </is>
      </c>
      <c r="W20" t="inlineStr">
        <is>
          <t>(554)</t>
        </is>
      </c>
      <c r="X20" t="inlineStr">
        <is>
          <t>(869)</t>
        </is>
      </c>
      <c r="Y20" t="inlineStr">
        <is>
          <t>(697)</t>
        </is>
      </c>
      <c r="Z20" t="inlineStr">
        <is>
          <t>(3,781)</t>
        </is>
      </c>
      <c r="AA20" t="inlineStr">
        <is>
          <t>19,485</t>
        </is>
      </c>
    </row>
    <row r="21">
      <c r="A21" s="1" t="inlineStr">
        <is>
          <t>Income Before Tax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54</t>
        </is>
      </c>
      <c r="H21" t="inlineStr">
        <is>
          <t>331</t>
        </is>
      </c>
      <c r="I21" t="inlineStr">
        <is>
          <t>479</t>
        </is>
      </c>
      <c r="J21" t="inlineStr">
        <is>
          <t>715</t>
        </is>
      </c>
      <c r="K21" t="inlineStr">
        <is>
          <t>309</t>
        </is>
      </c>
      <c r="L21" t="inlineStr">
        <is>
          <t>355</t>
        </is>
      </c>
      <c r="M21" t="inlineStr">
        <is>
          <t>426</t>
        </is>
      </c>
      <c r="N21" t="inlineStr">
        <is>
          <t>(180)</t>
        </is>
      </c>
      <c r="O21" t="inlineStr">
        <is>
          <t>788</t>
        </is>
      </c>
      <c r="P21" t="inlineStr">
        <is>
          <t>656</t>
        </is>
      </c>
      <c r="Q21" t="inlineStr">
        <is>
          <t>280</t>
        </is>
      </c>
      <c r="R21" t="inlineStr">
        <is>
          <t>(562)</t>
        </is>
      </c>
      <c r="S21" t="inlineStr">
        <is>
          <t>1,597</t>
        </is>
      </c>
      <c r="T21" t="inlineStr">
        <is>
          <t>(421)</t>
        </is>
      </c>
      <c r="U21" t="inlineStr">
        <is>
          <t>(959)</t>
        </is>
      </c>
      <c r="V21" t="inlineStr">
        <is>
          <t>309</t>
        </is>
      </c>
      <c r="W21" t="inlineStr">
        <is>
          <t>1,251</t>
        </is>
      </c>
      <c r="X21" t="inlineStr">
        <is>
          <t>987</t>
        </is>
      </c>
      <c r="Y21" t="inlineStr">
        <is>
          <t>(261)</t>
        </is>
      </c>
      <c r="Z21" t="inlineStr">
        <is>
          <t>2,746</t>
        </is>
      </c>
      <c r="AA21" t="inlineStr">
        <is>
          <t>9,951</t>
        </is>
      </c>
    </row>
    <row r="22">
      <c r="A22" s="1" t="inlineStr">
        <is>
          <t>Income Before Tax ratio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7.54%</t>
        </is>
      </c>
      <c r="H22" t="inlineStr">
        <is>
          <t>25.47%</t>
        </is>
      </c>
      <c r="I22" t="inlineStr">
        <is>
          <t>26.15%</t>
        </is>
      </c>
      <c r="J22" t="inlineStr">
        <is>
          <t>30.15%</t>
        </is>
      </c>
      <c r="K22" t="inlineStr">
        <is>
          <t>18.92%</t>
        </is>
      </c>
      <c r="L22" t="inlineStr">
        <is>
          <t>20.37%</t>
        </is>
      </c>
      <c r="M22" t="inlineStr">
        <is>
          <t>18.24%</t>
        </is>
      </c>
      <c r="N22" t="inlineStr">
        <is>
          <t>(10.54)%</t>
        </is>
      </c>
      <c r="O22" t="inlineStr">
        <is>
          <t>40.20%</t>
        </is>
      </c>
      <c r="P22" t="inlineStr">
        <is>
          <t>28.61%</t>
        </is>
      </c>
      <c r="Q22" t="inlineStr">
        <is>
          <t>9.96%</t>
        </is>
      </c>
      <c r="R22" t="inlineStr">
        <is>
          <t>(16.10)%</t>
        </is>
      </c>
      <c r="S22" t="inlineStr">
        <is>
          <t>36.92%</t>
        </is>
      </c>
      <c r="T22" t="inlineStr">
        <is>
          <t>(13.40)%</t>
        </is>
      </c>
      <c r="U22" t="inlineStr">
        <is>
          <t>(24.27)%</t>
        </is>
      </c>
      <c r="V22" t="inlineStr">
        <is>
          <t>5.84%</t>
        </is>
      </c>
      <c r="W22" t="inlineStr">
        <is>
          <t>13.34%</t>
        </is>
      </c>
      <c r="X22" t="inlineStr">
        <is>
          <t>10.21%</t>
        </is>
      </c>
      <c r="Y22" t="inlineStr">
        <is>
          <t>(3.72)%</t>
        </is>
      </c>
      <c r="Z22" t="inlineStr">
        <is>
          <t>15.37%</t>
        </is>
      </c>
      <c r="AA22" t="inlineStr">
        <is>
          <t>Infinity%</t>
        </is>
      </c>
    </row>
    <row r="23">
      <c r="A23" s="1" t="inlineStr">
        <is>
          <t>Income Tax Expense (Gain)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- -</t>
        </is>
      </c>
      <c r="G23" t="inlineStr">
        <is>
          <t>5</t>
        </is>
      </c>
      <c r="H23" t="inlineStr">
        <is>
          <t>(64)</t>
        </is>
      </c>
      <c r="I23" t="inlineStr">
        <is>
          <t>166</t>
        </is>
      </c>
      <c r="J23" t="inlineStr">
        <is>
          <t>292</t>
        </is>
      </c>
      <c r="K23" t="inlineStr">
        <is>
          <t>137</t>
        </is>
      </c>
      <c r="L23" t="inlineStr">
        <is>
          <t>113</t>
        </is>
      </c>
      <c r="M23" t="inlineStr">
        <is>
          <t>206</t>
        </is>
      </c>
      <c r="N23" t="inlineStr">
        <is>
          <t>(48)</t>
        </is>
      </c>
      <c r="O23" t="inlineStr">
        <is>
          <t>272</t>
        </is>
      </c>
      <c r="P23" t="inlineStr">
        <is>
          <t>198</t>
        </is>
      </c>
      <c r="Q23" t="inlineStr">
        <is>
          <t>92</t>
        </is>
      </c>
      <c r="R23" t="inlineStr">
        <is>
          <t>(212)</t>
        </is>
      </c>
      <c r="S23" t="inlineStr">
        <is>
          <t>556</t>
        </is>
      </c>
      <c r="T23" t="inlineStr">
        <is>
          <t>(155)</t>
        </is>
      </c>
      <c r="U23" t="inlineStr">
        <is>
          <t>(403)</t>
        </is>
      </c>
      <c r="V23" t="inlineStr">
        <is>
          <t>(524)</t>
        </is>
      </c>
      <c r="W23" t="inlineStr">
        <is>
          <t>276</t>
        </is>
      </c>
      <c r="X23" t="inlineStr">
        <is>
          <t>231</t>
        </is>
      </c>
      <c r="Y23" t="inlineStr">
        <is>
          <t>(61)</t>
        </is>
      </c>
      <c r="Z23" t="inlineStr">
        <is>
          <t>628</t>
        </is>
      </c>
      <c r="AA23" t="inlineStr">
        <is>
          <t>2,106</t>
        </is>
      </c>
    </row>
    <row r="24">
      <c r="A24" s="1" t="inlineStr">
        <is>
          <t>Net Income</t>
        </is>
      </c>
      <c r="B24" t="inlineStr">
        <is>
          <t>(891)</t>
        </is>
      </c>
      <c r="C24" t="inlineStr">
        <is>
          <t>(746)</t>
        </is>
      </c>
      <c r="D24" t="inlineStr">
        <is>
          <t>(23)</t>
        </is>
      </c>
      <c r="E24" t="inlineStr">
        <is>
          <t>152</t>
        </is>
      </c>
      <c r="F24" t="inlineStr">
        <is>
          <t>100</t>
        </is>
      </c>
      <c r="G24" t="inlineStr">
        <is>
          <t>27</t>
        </is>
      </c>
      <c r="H24" t="inlineStr">
        <is>
          <t>411</t>
        </is>
      </c>
      <c r="I24" t="inlineStr">
        <is>
          <t>313</t>
        </is>
      </c>
      <c r="J24" t="inlineStr">
        <is>
          <t>535</t>
        </is>
      </c>
      <c r="K24" t="inlineStr">
        <is>
          <t>740</t>
        </is>
      </c>
      <c r="L24" t="inlineStr">
        <is>
          <t>373</t>
        </is>
      </c>
      <c r="M24" t="inlineStr">
        <is>
          <t>220</t>
        </is>
      </c>
      <c r="N24" t="inlineStr">
        <is>
          <t>(52)</t>
        </is>
      </c>
      <c r="O24" t="inlineStr">
        <is>
          <t>605</t>
        </is>
      </c>
      <c r="P24" t="inlineStr">
        <is>
          <t>834</t>
        </is>
      </c>
      <c r="Q24" t="inlineStr">
        <is>
          <t>192</t>
        </is>
      </c>
      <c r="R24" t="inlineStr">
        <is>
          <t>(838)</t>
        </is>
      </c>
      <c r="S24" t="inlineStr">
        <is>
          <t>930</t>
        </is>
      </c>
      <c r="T24" t="inlineStr">
        <is>
          <t>(273)</t>
        </is>
      </c>
      <c r="U24" t="inlineStr">
        <is>
          <t>(556)</t>
        </is>
      </c>
      <c r="V24" t="inlineStr">
        <is>
          <t>833</t>
        </is>
      </c>
      <c r="W24" t="inlineStr">
        <is>
          <t>978</t>
        </is>
      </c>
      <c r="X24" t="inlineStr">
        <is>
          <t>756</t>
        </is>
      </c>
      <c r="Y24" t="inlineStr">
        <is>
          <t>(200)</t>
        </is>
      </c>
      <c r="Z24" t="inlineStr">
        <is>
          <t>2,118</t>
        </is>
      </c>
      <c r="AA24" t="inlineStr">
        <is>
          <t>7,845</t>
        </is>
      </c>
    </row>
    <row r="25">
      <c r="A25" s="1" t="inlineStr">
        <is>
          <t>Net Income Ratio</t>
        </is>
      </c>
      <c r="B25" t="inlineStr">
        <is>
          <t>(165.93)%</t>
        </is>
      </c>
      <c r="C25" t="inlineStr">
        <is>
          <t>(104.91)%</t>
        </is>
      </c>
      <c r="D25" t="inlineStr">
        <is>
          <t>(3.49)%</t>
        </is>
      </c>
      <c r="E25" t="inlineStr">
        <is>
          <t>17.85%</t>
        </is>
      </c>
      <c r="F25" t="inlineStr">
        <is>
          <t>11.81%</t>
        </is>
      </c>
      <c r="G25" t="inlineStr">
        <is>
          <t>3.72%</t>
        </is>
      </c>
      <c r="H25" t="inlineStr">
        <is>
          <t>31.62%</t>
        </is>
      </c>
      <c r="I25" t="inlineStr">
        <is>
          <t>17.07%</t>
        </is>
      </c>
      <c r="J25" t="inlineStr">
        <is>
          <t>22.52%</t>
        </is>
      </c>
      <c r="K25" t="inlineStr">
        <is>
          <t>45.30%</t>
        </is>
      </c>
      <c r="L25" t="inlineStr">
        <is>
          <t>21.41%</t>
        </is>
      </c>
      <c r="M25" t="inlineStr">
        <is>
          <t>9.41%</t>
        </is>
      </c>
      <c r="N25" t="inlineStr">
        <is>
          <t>(3.04)%</t>
        </is>
      </c>
      <c r="O25" t="inlineStr">
        <is>
          <t>30.86%</t>
        </is>
      </c>
      <c r="P25" t="inlineStr">
        <is>
          <t>36.38%</t>
        </is>
      </c>
      <c r="Q25" t="inlineStr">
        <is>
          <t>6.84%</t>
        </is>
      </c>
      <c r="R25" t="inlineStr">
        <is>
          <t>(24.03)%</t>
        </is>
      </c>
      <c r="S25" t="inlineStr">
        <is>
          <t>21.50%</t>
        </is>
      </c>
      <c r="T25" t="inlineStr">
        <is>
          <t>(8.69)%</t>
        </is>
      </c>
      <c r="U25" t="inlineStr">
        <is>
          <t>(14.07)%</t>
        </is>
      </c>
      <c r="V25" t="inlineStr">
        <is>
          <t>15.73%</t>
        </is>
      </c>
      <c r="W25" t="inlineStr">
        <is>
          <t>10.43%</t>
        </is>
      </c>
      <c r="X25" t="inlineStr">
        <is>
          <t>7.82%</t>
        </is>
      </c>
      <c r="Y25" t="inlineStr">
        <is>
          <t>(2.85)%</t>
        </is>
      </c>
      <c r="Z25" t="inlineStr">
        <is>
          <t>11.85%</t>
        </is>
      </c>
      <c r="AA25" t="inlineStr">
        <is>
          <t>Infinity%</t>
        </is>
      </c>
    </row>
    <row r="26">
      <c r="A26" s="1" t="inlineStr">
        <is>
          <t>EPS</t>
        </is>
      </c>
      <c r="B26" t="inlineStr">
        <is>
          <t>(17.14)</t>
        </is>
      </c>
      <c r="C26" t="inlineStr">
        <is>
          <t>(7.46)</t>
        </is>
      </c>
      <c r="D26" t="inlineStr">
        <is>
          <t>(0.22)</t>
        </is>
      </c>
      <c r="E26" t="inlineStr">
        <is>
          <t>1.53</t>
        </is>
      </c>
      <c r="F26" t="inlineStr">
        <is>
          <t>1.01</t>
        </is>
      </c>
      <c r="G26" t="inlineStr">
        <is>
          <t>0.24</t>
        </is>
      </c>
      <c r="H26" t="inlineStr">
        <is>
          <t>3.50</t>
        </is>
      </c>
      <c r="I26" t="inlineStr">
        <is>
          <t>2.50</t>
        </is>
      </c>
      <c r="J26" t="inlineStr">
        <is>
          <t>3.90</t>
        </is>
      </c>
      <c r="K26" t="inlineStr">
        <is>
          <t>5.95</t>
        </is>
      </c>
      <c r="L26" t="inlineStr">
        <is>
          <t>3.10</t>
        </is>
      </c>
      <c r="M26" t="inlineStr">
        <is>
          <t>1.87</t>
        </is>
      </c>
      <c r="N26" t="inlineStr">
        <is>
          <t>(0.46)</t>
        </is>
      </c>
      <c r="O26" t="inlineStr">
        <is>
          <t>5.14</t>
        </is>
      </c>
      <c r="P26" t="inlineStr">
        <is>
          <t>7.01</t>
        </is>
      </c>
      <c r="Q26" t="inlineStr">
        <is>
          <t>1.54</t>
        </is>
      </c>
      <c r="R26" t="inlineStr">
        <is>
          <t>(6.16)</t>
        </is>
      </c>
      <c r="S26" t="inlineStr">
        <is>
          <t>6.40</t>
        </is>
      </c>
      <c r="T26" t="inlineStr">
        <is>
          <t>(1.83)</t>
        </is>
      </c>
      <c r="U26" t="inlineStr">
        <is>
          <t>(3.34)</t>
        </is>
      </c>
      <c r="V26" t="inlineStr">
        <is>
          <t>4.86</t>
        </is>
      </c>
      <c r="W26" t="inlineStr">
        <is>
          <t>5.71</t>
        </is>
      </c>
      <c r="X26" t="inlineStr">
        <is>
          <t>4.50</t>
        </is>
      </c>
      <c r="Y26" t="inlineStr">
        <is>
          <t>(1.21)</t>
        </is>
      </c>
      <c r="Z26" t="inlineStr">
        <is>
          <t>9.06</t>
        </is>
      </c>
      <c r="AA26" t="inlineStr">
        <is>
          <t>32.69</t>
        </is>
      </c>
    </row>
    <row r="27">
      <c r="A27" s="1" t="inlineStr">
        <is>
          <t>EPS Diluted</t>
        </is>
      </c>
      <c r="B27" t="inlineStr">
        <is>
          <t>(17.14)</t>
        </is>
      </c>
      <c r="C27" t="inlineStr">
        <is>
          <t>(7.46)</t>
        </is>
      </c>
      <c r="D27" t="inlineStr">
        <is>
          <t>(0.22)</t>
        </is>
      </c>
      <c r="E27" t="inlineStr">
        <is>
          <t>1.53</t>
        </is>
      </c>
      <c r="F27" t="inlineStr">
        <is>
          <t>1.00</t>
        </is>
      </c>
      <c r="G27" t="inlineStr">
        <is>
          <t>0.23</t>
        </is>
      </c>
      <c r="H27" t="inlineStr">
        <is>
          <t>3.46</t>
        </is>
      </c>
      <c r="I27" t="inlineStr">
        <is>
          <t>2.46</t>
        </is>
      </c>
      <c r="J27" t="inlineStr">
        <is>
          <t>3.80</t>
        </is>
      </c>
      <c r="K27" t="inlineStr">
        <is>
          <t>5.81</t>
        </is>
      </c>
      <c r="L27" t="inlineStr">
        <is>
          <t>3.06</t>
        </is>
      </c>
      <c r="M27" t="inlineStr">
        <is>
          <t>1.85</t>
        </is>
      </c>
      <c r="N27" t="inlineStr">
        <is>
          <t>(0.46)</t>
        </is>
      </c>
      <c r="O27" t="inlineStr">
        <is>
          <t>5.08</t>
        </is>
      </c>
      <c r="P27" t="inlineStr">
        <is>
          <t>6.88</t>
        </is>
      </c>
      <c r="Q27" t="inlineStr">
        <is>
          <t>1.50</t>
        </is>
      </c>
      <c r="R27" t="inlineStr">
        <is>
          <t>(6.16)</t>
        </is>
      </c>
      <c r="S27" t="inlineStr">
        <is>
          <t>6.38</t>
        </is>
      </c>
      <c r="T27" t="inlineStr">
        <is>
          <t>(1.83)</t>
        </is>
      </c>
      <c r="U27" t="inlineStr">
        <is>
          <t>(3.34)</t>
        </is>
      </c>
      <c r="V27" t="inlineStr">
        <is>
          <t>4.85</t>
        </is>
      </c>
      <c r="W27" t="inlineStr">
        <is>
          <t>5.70</t>
        </is>
      </c>
      <c r="X27" t="inlineStr">
        <is>
          <t>4.50</t>
        </is>
      </c>
      <c r="Y27" t="inlineStr">
        <is>
          <t>(1.21)</t>
        </is>
      </c>
      <c r="Z27" t="inlineStr">
        <is>
          <t>8.61</t>
        </is>
      </c>
      <c r="AA27" t="inlineStr">
        <is>
          <t>31.13</t>
        </is>
      </c>
    </row>
    <row r="28">
      <c r="A28" s="1" t="inlineStr">
        <is>
          <t>Weighted Avg. Shares Outs.</t>
        </is>
      </c>
      <c r="B28" t="inlineStr">
        <is>
          <t>52</t>
        </is>
      </c>
      <c r="C28" t="inlineStr">
        <is>
          <t>100</t>
        </is>
      </c>
      <c r="D28" t="inlineStr">
        <is>
          <t>100</t>
        </is>
      </c>
      <c r="E28" t="inlineStr">
        <is>
          <t>99</t>
        </is>
      </c>
      <c r="F28" t="inlineStr">
        <is>
          <t>99</t>
        </is>
      </c>
      <c r="G28" t="inlineStr">
        <is>
          <t>113</t>
        </is>
      </c>
      <c r="H28" t="inlineStr">
        <is>
          <t>117</t>
        </is>
      </c>
      <c r="I28" t="inlineStr">
        <is>
          <t>125</t>
        </is>
      </c>
      <c r="J28" t="inlineStr">
        <is>
          <t>137</t>
        </is>
      </c>
      <c r="K28" t="inlineStr">
        <is>
          <t>124</t>
        </is>
      </c>
      <c r="L28" t="inlineStr">
        <is>
          <t>120</t>
        </is>
      </c>
      <c r="M28" t="inlineStr">
        <is>
          <t>117</t>
        </is>
      </c>
      <c r="N28" t="inlineStr">
        <is>
          <t>114</t>
        </is>
      </c>
      <c r="O28" t="inlineStr">
        <is>
          <t>115</t>
        </is>
      </c>
      <c r="P28" t="inlineStr">
        <is>
          <t>117</t>
        </is>
      </c>
      <c r="Q28" t="inlineStr">
        <is>
          <t>123</t>
        </is>
      </c>
      <c r="R28" t="inlineStr">
        <is>
          <t>136</t>
        </is>
      </c>
      <c r="S28" t="inlineStr">
        <is>
          <t>144</t>
        </is>
      </c>
      <c r="T28" t="inlineStr">
        <is>
          <t>149</t>
        </is>
      </c>
      <c r="U28" t="inlineStr">
        <is>
          <t>166</t>
        </is>
      </c>
      <c r="V28" t="inlineStr">
        <is>
          <t>170</t>
        </is>
      </c>
      <c r="W28" t="inlineStr">
        <is>
          <t>171</t>
        </is>
      </c>
      <c r="X28" t="inlineStr">
        <is>
          <t>167</t>
        </is>
      </c>
      <c r="Y28" t="inlineStr">
        <is>
          <t>165</t>
        </is>
      </c>
      <c r="Z28" t="inlineStr">
        <is>
          <t>233</t>
        </is>
      </c>
      <c r="AA28" t="inlineStr">
        <is>
          <t>240</t>
        </is>
      </c>
    </row>
    <row r="29">
      <c r="A29" s="1" t="inlineStr">
        <is>
          <t>Weighted Avg. Shares Outs. Dil.</t>
        </is>
      </c>
      <c r="B29" t="inlineStr">
        <is>
          <t>52</t>
        </is>
      </c>
      <c r="C29" t="inlineStr">
        <is>
          <t>100</t>
        </is>
      </c>
      <c r="D29" t="inlineStr">
        <is>
          <t>100</t>
        </is>
      </c>
      <c r="E29" t="inlineStr">
        <is>
          <t>99</t>
        </is>
      </c>
      <c r="F29" t="inlineStr">
        <is>
          <t>100</t>
        </is>
      </c>
      <c r="G29" t="inlineStr">
        <is>
          <t>114</t>
        </is>
      </c>
      <c r="H29" t="inlineStr">
        <is>
          <t>119</t>
        </is>
      </c>
      <c r="I29" t="inlineStr">
        <is>
          <t>127</t>
        </is>
      </c>
      <c r="J29" t="inlineStr">
        <is>
          <t>141</t>
        </is>
      </c>
      <c r="K29" t="inlineStr">
        <is>
          <t>128</t>
        </is>
      </c>
      <c r="L29" t="inlineStr">
        <is>
          <t>122</t>
        </is>
      </c>
      <c r="M29" t="inlineStr">
        <is>
          <t>119</t>
        </is>
      </c>
      <c r="N29" t="inlineStr">
        <is>
          <t>114</t>
        </is>
      </c>
      <c r="O29" t="inlineStr">
        <is>
          <t>116</t>
        </is>
      </c>
      <c r="P29" t="inlineStr">
        <is>
          <t>119</t>
        </is>
      </c>
      <c r="Q29" t="inlineStr">
        <is>
          <t>126</t>
        </is>
      </c>
      <c r="R29" t="inlineStr">
        <is>
          <t>136</t>
        </is>
      </c>
      <c r="S29" t="inlineStr">
        <is>
          <t>144</t>
        </is>
      </c>
      <c r="T29" t="inlineStr">
        <is>
          <t>149</t>
        </is>
      </c>
      <c r="U29" t="inlineStr">
        <is>
          <t>166</t>
        </is>
      </c>
      <c r="V29" t="inlineStr">
        <is>
          <t>170</t>
        </is>
      </c>
      <c r="W29" t="inlineStr">
        <is>
          <t>171</t>
        </is>
      </c>
      <c r="X29" t="inlineStr">
        <is>
          <t>167</t>
        </is>
      </c>
      <c r="Y29" t="inlineStr">
        <is>
          <t>165</t>
        </is>
      </c>
      <c r="Z29" t="inlineStr">
        <is>
          <t>246</t>
        </is>
      </c>
      <c r="AA29" t="inlineStr">
        <is>
          <t>252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72</t>
        </is>
      </c>
      <c r="C2" t="inlineStr">
        <is>
          <t>59</t>
        </is>
      </c>
      <c r="D2" t="inlineStr">
        <is>
          <t>35</t>
        </is>
      </c>
      <c r="E2" t="inlineStr">
        <is>
          <t>26</t>
        </is>
      </c>
      <c r="F2" t="inlineStr">
        <is>
          <t>14</t>
        </is>
      </c>
      <c r="G2" t="inlineStr">
        <is>
          <t>8</t>
        </is>
      </c>
      <c r="H2" t="inlineStr">
        <is>
          <t>19</t>
        </is>
      </c>
      <c r="I2" t="inlineStr">
        <is>
          <t>7</t>
        </is>
      </c>
      <c r="J2" t="inlineStr">
        <is>
          <t>19</t>
        </is>
      </c>
      <c r="K2" t="inlineStr">
        <is>
          <t>7</t>
        </is>
      </c>
      <c r="L2" t="inlineStr">
        <is>
          <t>12</t>
        </is>
      </c>
      <c r="M2" t="inlineStr">
        <is>
          <t>48</t>
        </is>
      </c>
      <c r="N2" t="inlineStr">
        <is>
          <t>27</t>
        </is>
      </c>
      <c r="O2" t="inlineStr">
        <is>
          <t>111</t>
        </is>
      </c>
      <c r="P2" t="inlineStr">
        <is>
          <t>537</t>
        </is>
      </c>
      <c r="Q2" t="inlineStr">
        <is>
          <t>229</t>
        </is>
      </c>
      <c r="R2" t="inlineStr">
        <is>
          <t>393</t>
        </is>
      </c>
      <c r="S2" t="inlineStr">
        <is>
          <t>1,025</t>
        </is>
      </c>
      <c r="T2" t="inlineStr">
        <is>
          <t>1,391</t>
        </is>
      </c>
      <c r="U2" t="inlineStr">
        <is>
          <t>1,118</t>
        </is>
      </c>
      <c r="V2" t="inlineStr">
        <is>
          <t>896</t>
        </is>
      </c>
      <c r="W2" t="inlineStr">
        <is>
          <t>825</t>
        </is>
      </c>
      <c r="X2" t="inlineStr">
        <is>
          <t>631</t>
        </is>
      </c>
      <c r="Y2" t="inlineStr">
        <is>
          <t>1,442</t>
        </is>
      </c>
      <c r="Z2" t="inlineStr">
        <is>
          <t>3,847</t>
        </is>
      </c>
      <c r="AA2" t="inlineStr">
        <is>
          <t>1,032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1,441</t>
        </is>
      </c>
      <c r="V3" t="inlineStr">
        <is>
          <t>1,218</t>
        </is>
      </c>
      <c r="W3" t="inlineStr">
        <is>
          <t>615</t>
        </is>
      </c>
      <c r="X3" t="inlineStr">
        <is>
          <t>187</t>
        </is>
      </c>
      <c r="Y3" t="inlineStr">
        <is>
          <t>123</t>
        </is>
      </c>
      <c r="Z3" t="inlineStr">
        <is>
          <t>193</t>
        </is>
      </c>
      <c r="AA3" t="inlineStr">
        <is>
          <t>172</t>
        </is>
      </c>
    </row>
    <row r="4">
      <c r="A4" s="1" t="inlineStr">
        <is>
          <t>Cash &amp; Short-Term Investments</t>
        </is>
      </c>
      <c r="B4" t="inlineStr">
        <is>
          <t>72</t>
        </is>
      </c>
      <c r="C4" t="inlineStr">
        <is>
          <t>59</t>
        </is>
      </c>
      <c r="D4" t="inlineStr">
        <is>
          <t>35</t>
        </is>
      </c>
      <c r="E4" t="inlineStr">
        <is>
          <t>26</t>
        </is>
      </c>
      <c r="F4" t="inlineStr">
        <is>
          <t>14</t>
        </is>
      </c>
      <c r="G4" t="inlineStr">
        <is>
          <t>8</t>
        </is>
      </c>
      <c r="H4" t="inlineStr">
        <is>
          <t>19</t>
        </is>
      </c>
      <c r="I4" t="inlineStr">
        <is>
          <t>7</t>
        </is>
      </c>
      <c r="J4" t="inlineStr">
        <is>
          <t>19</t>
        </is>
      </c>
      <c r="K4" t="inlineStr">
        <is>
          <t>7</t>
        </is>
      </c>
      <c r="L4" t="inlineStr">
        <is>
          <t>12</t>
        </is>
      </c>
      <c r="M4" t="inlineStr">
        <is>
          <t>48</t>
        </is>
      </c>
      <c r="N4" t="inlineStr">
        <is>
          <t>27</t>
        </is>
      </c>
      <c r="O4" t="inlineStr">
        <is>
          <t>111</t>
        </is>
      </c>
      <c r="P4" t="inlineStr">
        <is>
          <t>537</t>
        </is>
      </c>
      <c r="Q4" t="inlineStr">
        <is>
          <t>229</t>
        </is>
      </c>
      <c r="R4" t="inlineStr">
        <is>
          <t>393</t>
        </is>
      </c>
      <c r="S4" t="inlineStr">
        <is>
          <t>1,025</t>
        </is>
      </c>
      <c r="T4" t="inlineStr">
        <is>
          <t>1,391</t>
        </is>
      </c>
      <c r="U4" t="inlineStr">
        <is>
          <t>2,559</t>
        </is>
      </c>
      <c r="V4" t="inlineStr">
        <is>
          <t>2,114</t>
        </is>
      </c>
      <c r="W4" t="inlineStr">
        <is>
          <t>1,440</t>
        </is>
      </c>
      <c r="X4" t="inlineStr">
        <is>
          <t>818</t>
        </is>
      </c>
      <c r="Y4" t="inlineStr">
        <is>
          <t>1,565</t>
        </is>
      </c>
      <c r="Z4" t="inlineStr">
        <is>
          <t>4,040</t>
        </is>
      </c>
      <c r="AA4" t="inlineStr">
        <is>
          <t>1,204</t>
        </is>
      </c>
    </row>
    <row r="5">
      <c r="A5" s="1" t="inlineStr">
        <is>
          <t>Net Receivables</t>
        </is>
      </c>
      <c r="B5" t="inlineStr">
        <is>
          <t>192</t>
        </is>
      </c>
      <c r="C5" t="inlineStr">
        <is>
          <t>111</t>
        </is>
      </c>
      <c r="D5" t="inlineStr">
        <is>
          <t>119</t>
        </is>
      </c>
      <c r="E5" t="inlineStr">
        <is>
          <t>126</t>
        </is>
      </c>
      <c r="F5" t="inlineStr">
        <is>
          <t>82</t>
        </is>
      </c>
      <c r="G5" t="inlineStr">
        <is>
          <t>98</t>
        </is>
      </c>
      <c r="H5" t="inlineStr">
        <is>
          <t>111</t>
        </is>
      </c>
      <c r="I5" t="inlineStr">
        <is>
          <t>210</t>
        </is>
      </c>
      <c r="J5" t="inlineStr">
        <is>
          <t>338</t>
        </is>
      </c>
      <c r="K5" t="inlineStr">
        <is>
          <t>224</t>
        </is>
      </c>
      <c r="L5" t="inlineStr">
        <is>
          <t>324</t>
        </is>
      </c>
      <c r="M5" t="inlineStr">
        <is>
          <t>268</t>
        </is>
      </c>
      <c r="N5" t="inlineStr">
        <is>
          <t>357</t>
        </is>
      </c>
      <c r="O5" t="inlineStr">
        <is>
          <t>276</t>
        </is>
      </c>
      <c r="P5" t="inlineStr">
        <is>
          <t>284</t>
        </is>
      </c>
      <c r="Q5" t="inlineStr">
        <is>
          <t>328</t>
        </is>
      </c>
      <c r="R5" t="inlineStr">
        <is>
          <t>438</t>
        </is>
      </c>
      <c r="S5" t="inlineStr">
        <is>
          <t>463</t>
        </is>
      </c>
      <c r="T5" t="inlineStr">
        <is>
          <t>926</t>
        </is>
      </c>
      <c r="U5" t="inlineStr">
        <is>
          <t>521</t>
        </is>
      </c>
      <c r="V5" t="inlineStr">
        <is>
          <t>647</t>
        </is>
      </c>
      <c r="W5" t="inlineStr">
        <is>
          <t>821</t>
        </is>
      </c>
      <c r="X5" t="inlineStr">
        <is>
          <t>1,042</t>
        </is>
      </c>
      <c r="Y5" t="inlineStr">
        <is>
          <t>699</t>
        </is>
      </c>
      <c r="Z5" t="inlineStr">
        <is>
          <t>1,685</t>
        </is>
      </c>
      <c r="AA5" t="inlineStr">
        <is>
          <t>2,017</t>
        </is>
      </c>
    </row>
    <row r="6">
      <c r="A6" s="1" t="inlineStr">
        <is>
          <t>Inventory</t>
        </is>
      </c>
      <c r="B6" t="inlineStr">
        <is>
          <t>14</t>
        </is>
      </c>
      <c r="C6" t="inlineStr">
        <is>
          <t>15</t>
        </is>
      </c>
      <c r="D6" t="inlineStr">
        <is>
          <t>14</t>
        </is>
      </c>
      <c r="E6" t="inlineStr">
        <is>
          <t>15</t>
        </is>
      </c>
      <c r="F6" t="inlineStr">
        <is>
          <t>15</t>
        </is>
      </c>
      <c r="G6" t="inlineStr">
        <is>
          <t>11</t>
        </is>
      </c>
      <c r="H6" t="inlineStr">
        <is>
          <t>18</t>
        </is>
      </c>
      <c r="I6" t="inlineStr">
        <is>
          <t>40</t>
        </is>
      </c>
      <c r="J6" t="inlineStr">
        <is>
          <t>80</t>
        </is>
      </c>
      <c r="K6" t="inlineStr">
        <is>
          <t>95</t>
        </is>
      </c>
      <c r="L6" t="inlineStr">
        <is>
          <t>98</t>
        </is>
      </c>
      <c r="M6" t="inlineStr">
        <is>
          <t>77</t>
        </is>
      </c>
      <c r="N6" t="inlineStr">
        <is>
          <t>139</t>
        </is>
      </c>
      <c r="O6" t="inlineStr">
        <is>
          <t>174</t>
        </is>
      </c>
      <c r="P6" t="inlineStr">
        <is>
          <t>242</t>
        </is>
      </c>
      <c r="Q6" t="inlineStr">
        <is>
          <t>197</t>
        </is>
      </c>
      <c r="R6" t="inlineStr">
        <is>
          <t>220</t>
        </is>
      </c>
      <c r="S6" t="inlineStr">
        <is>
          <t>241</t>
        </is>
      </c>
      <c r="T6" t="inlineStr">
        <is>
          <t>155</t>
        </is>
      </c>
      <c r="U6" t="inlineStr">
        <is>
          <t>181</t>
        </is>
      </c>
      <c r="V6" t="inlineStr">
        <is>
          <t>212</t>
        </is>
      </c>
      <c r="W6" t="inlineStr">
        <is>
          <t>242</t>
        </is>
      </c>
      <c r="X6" t="inlineStr">
        <is>
          <t>205</t>
        </is>
      </c>
      <c r="Y6" t="inlineStr">
        <is>
          <t>224</t>
        </is>
      </c>
      <c r="Z6" t="inlineStr">
        <is>
          <t>369</t>
        </is>
      </c>
      <c r="AA6" t="inlineStr">
        <is>
          <t>424</t>
        </is>
      </c>
    </row>
    <row r="7">
      <c r="A7" s="1" t="inlineStr">
        <is>
          <t>Other Current Assets</t>
        </is>
      </c>
      <c r="B7" t="inlineStr">
        <is>
          <t>30</t>
        </is>
      </c>
      <c r="C7" t="inlineStr">
        <is>
          <t>17</t>
        </is>
      </c>
      <c r="D7" t="inlineStr">
        <is>
          <t>15</t>
        </is>
      </c>
      <c r="E7" t="inlineStr">
        <is>
          <t>24</t>
        </is>
      </c>
      <c r="F7" t="inlineStr">
        <is>
          <t>145</t>
        </is>
      </c>
      <c r="G7" t="inlineStr">
        <is>
          <t>30</t>
        </is>
      </c>
      <c r="H7" t="inlineStr">
        <is>
          <t>57</t>
        </is>
      </c>
      <c r="I7" t="inlineStr">
        <is>
          <t>54</t>
        </is>
      </c>
      <c r="J7" t="inlineStr">
        <is>
          <t>188</t>
        </is>
      </c>
      <c r="K7" t="inlineStr">
        <is>
          <t>210</t>
        </is>
      </c>
      <c r="L7" t="inlineStr">
        <is>
          <t>331</t>
        </is>
      </c>
      <c r="M7" t="inlineStr">
        <is>
          <t>94</t>
        </is>
      </c>
      <c r="N7" t="inlineStr">
        <is>
          <t>93</t>
        </is>
      </c>
      <c r="O7" t="inlineStr">
        <is>
          <t>636</t>
        </is>
      </c>
      <c r="P7" t="inlineStr">
        <is>
          <t>416</t>
        </is>
      </c>
      <c r="Q7" t="inlineStr">
        <is>
          <t>296</t>
        </is>
      </c>
      <c r="R7" t="inlineStr">
        <is>
          <t>677</t>
        </is>
      </c>
      <c r="S7" t="inlineStr">
        <is>
          <t>630</t>
        </is>
      </c>
      <c r="T7" t="inlineStr">
        <is>
          <t>722</t>
        </is>
      </c>
      <c r="U7" t="inlineStr">
        <is>
          <t>37</t>
        </is>
      </c>
      <c r="V7" t="inlineStr">
        <is>
          <t>37</t>
        </is>
      </c>
      <c r="W7" t="inlineStr">
        <is>
          <t>77</t>
        </is>
      </c>
      <c r="X7" t="inlineStr">
        <is>
          <t>126</t>
        </is>
      </c>
      <c r="Y7" t="inlineStr">
        <is>
          <t>107</t>
        </is>
      </c>
      <c r="Z7" t="inlineStr">
        <is>
          <t>79</t>
        </is>
      </c>
      <c r="AA7" t="inlineStr">
        <is>
          <t>81</t>
        </is>
      </c>
    </row>
    <row r="8">
      <c r="A8" s="1" t="inlineStr">
        <is>
          <t>Total Current Assets</t>
        </is>
      </c>
      <c r="B8" t="inlineStr">
        <is>
          <t>308</t>
        </is>
      </c>
      <c r="C8" t="inlineStr">
        <is>
          <t>202</t>
        </is>
      </c>
      <c r="D8" t="inlineStr">
        <is>
          <t>183</t>
        </is>
      </c>
      <c r="E8" t="inlineStr">
        <is>
          <t>191</t>
        </is>
      </c>
      <c r="F8" t="inlineStr">
        <is>
          <t>256</t>
        </is>
      </c>
      <c r="G8" t="inlineStr">
        <is>
          <t>147</t>
        </is>
      </c>
      <c r="H8" t="inlineStr">
        <is>
          <t>205</t>
        </is>
      </c>
      <c r="I8" t="inlineStr">
        <is>
          <t>312</t>
        </is>
      </c>
      <c r="J8" t="inlineStr">
        <is>
          <t>624</t>
        </is>
      </c>
      <c r="K8" t="inlineStr">
        <is>
          <t>537</t>
        </is>
      </c>
      <c r="L8" t="inlineStr">
        <is>
          <t>765</t>
        </is>
      </c>
      <c r="M8" t="inlineStr">
        <is>
          <t>487</t>
        </is>
      </c>
      <c r="N8" t="inlineStr">
        <is>
          <t>616</t>
        </is>
      </c>
      <c r="O8" t="inlineStr">
        <is>
          <t>1,197</t>
        </is>
      </c>
      <c r="P8" t="inlineStr">
        <is>
          <t>1,479</t>
        </is>
      </c>
      <c r="Q8" t="inlineStr">
        <is>
          <t>1,050</t>
        </is>
      </c>
      <c r="R8" t="inlineStr">
        <is>
          <t>1,728</t>
        </is>
      </c>
      <c r="S8" t="inlineStr">
        <is>
          <t>2,359</t>
        </is>
      </c>
      <c r="T8" t="inlineStr">
        <is>
          <t>3,194</t>
        </is>
      </c>
      <c r="U8" t="inlineStr">
        <is>
          <t>3,298</t>
        </is>
      </c>
      <c r="V8" t="inlineStr">
        <is>
          <t>3,010</t>
        </is>
      </c>
      <c r="W8" t="inlineStr">
        <is>
          <t>2,580</t>
        </is>
      </c>
      <c r="X8" t="inlineStr">
        <is>
          <t>2,191</t>
        </is>
      </c>
      <c r="Y8" t="inlineStr">
        <is>
          <t>2,595</t>
        </is>
      </c>
      <c r="Z8" t="inlineStr">
        <is>
          <t>6,173</t>
        </is>
      </c>
      <c r="AA8" t="inlineStr">
        <is>
          <t>3,726</t>
        </is>
      </c>
    </row>
    <row r="9">
      <c r="A9" s="1" t="inlineStr">
        <is>
          <t>PP&amp;E</t>
        </is>
      </c>
      <c r="B9" t="inlineStr">
        <is>
          <t>3,560</t>
        </is>
      </c>
      <c r="C9" t="inlineStr">
        <is>
          <t>3,089</t>
        </is>
      </c>
      <c r="D9" t="inlineStr">
        <is>
          <t>2,546</t>
        </is>
      </c>
      <c r="E9" t="inlineStr">
        <is>
          <t>2,541</t>
        </is>
      </c>
      <c r="F9" t="inlineStr">
        <is>
          <t>2,806</t>
        </is>
      </c>
      <c r="G9" t="inlineStr">
        <is>
          <t>3,191</t>
        </is>
      </c>
      <c r="H9" t="inlineStr">
        <is>
          <t>3,515</t>
        </is>
      </c>
      <c r="I9" t="inlineStr">
        <is>
          <t>5,960</t>
        </is>
      </c>
      <c r="J9" t="inlineStr">
        <is>
          <t>6,325</t>
        </is>
      </c>
      <c r="K9" t="inlineStr">
        <is>
          <t>6,414</t>
        </is>
      </c>
      <c r="L9" t="inlineStr">
        <is>
          <t>7,376</t>
        </is>
      </c>
      <c r="M9" t="inlineStr">
        <is>
          <t>8,021</t>
        </is>
      </c>
      <c r="N9" t="inlineStr">
        <is>
          <t>7,722</t>
        </is>
      </c>
      <c r="O9" t="inlineStr">
        <is>
          <t>7,847</t>
        </is>
      </c>
      <c r="P9" t="inlineStr">
        <is>
          <t>9,174</t>
        </is>
      </c>
      <c r="Q9" t="inlineStr">
        <is>
          <t>11,296</t>
        </is>
      </c>
      <c r="R9" t="inlineStr">
        <is>
          <t>9,851</t>
        </is>
      </c>
      <c r="S9" t="inlineStr">
        <is>
          <t>11,781</t>
        </is>
      </c>
      <c r="T9" t="inlineStr">
        <is>
          <t>11,545</t>
        </is>
      </c>
      <c r="U9" t="inlineStr">
        <is>
          <t>12,370</t>
        </is>
      </c>
      <c r="V9" t="inlineStr">
        <is>
          <t>13,525</t>
        </is>
      </c>
      <c r="W9" t="inlineStr">
        <is>
          <t>14,839</t>
        </is>
      </c>
      <c r="X9" t="inlineStr">
        <is>
          <t>16,357</t>
        </is>
      </c>
      <c r="Y9" t="inlineStr">
        <is>
          <t>16,220</t>
        </is>
      </c>
      <c r="Z9" t="inlineStr">
        <is>
          <t>30,224</t>
        </is>
      </c>
      <c r="AA9" t="inlineStr">
        <is>
          <t>1,998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310</t>
        </is>
      </c>
      <c r="L10" t="inlineStr">
        <is>
          <t>311</t>
        </is>
      </c>
      <c r="M10" t="inlineStr">
        <is>
          <t>311</t>
        </is>
      </c>
      <c r="N10" t="inlineStr">
        <is>
          <t>309</t>
        </is>
      </c>
      <c r="O10" t="inlineStr">
        <is>
          <t>298</t>
        </is>
      </c>
      <c r="P10" t="inlineStr">
        <is>
          <t>298</t>
        </is>
      </c>
      <c r="Q10" t="inlineStr">
        <is>
          <t>298</t>
        </is>
      </c>
      <c r="R10" t="inlineStr">
        <is>
          <t>274</t>
        </is>
      </c>
      <c r="S10" t="inlineStr">
        <is>
          <t>272</t>
        </is>
      </c>
      <c r="T10" t="inlineStr">
        <is>
          <t>272</t>
        </is>
      </c>
      <c r="U10" t="inlineStr">
        <is>
          <t>272</t>
        </is>
      </c>
      <c r="V10" t="inlineStr">
        <is>
          <t>270</t>
        </is>
      </c>
      <c r="W10" t="inlineStr">
        <is>
          <t>264</t>
        </is>
      </c>
      <c r="X10" t="inlineStr">
        <is>
          <t>261</t>
        </is>
      </c>
      <c r="Y10" t="inlineStr">
        <is>
          <t>261</t>
        </is>
      </c>
      <c r="Z10" t="inlineStr">
        <is>
          <t>243</t>
        </is>
      </c>
      <c r="AA10" t="inlineStr">
        <is>
          <t>243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316</t>
        </is>
      </c>
      <c r="J11" t="inlineStr">
        <is>
          <t>312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84</t>
        </is>
      </c>
      <c r="V11" t="inlineStr">
        <is>
          <t>143</t>
        </is>
      </c>
      <c r="W11" t="inlineStr">
        <is>
          <t>143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316</t>
        </is>
      </c>
      <c r="J12" t="inlineStr">
        <is>
          <t>312</t>
        </is>
      </c>
      <c r="K12" t="inlineStr">
        <is>
          <t>310</t>
        </is>
      </c>
      <c r="L12" t="inlineStr">
        <is>
          <t>311</t>
        </is>
      </c>
      <c r="M12" t="inlineStr">
        <is>
          <t>311</t>
        </is>
      </c>
      <c r="N12" t="inlineStr">
        <is>
          <t>309</t>
        </is>
      </c>
      <c r="O12" t="inlineStr">
        <is>
          <t>298</t>
        </is>
      </c>
      <c r="P12" t="inlineStr">
        <is>
          <t>298</t>
        </is>
      </c>
      <c r="Q12" t="inlineStr">
        <is>
          <t>298</t>
        </is>
      </c>
      <c r="R12" t="inlineStr">
        <is>
          <t>274</t>
        </is>
      </c>
      <c r="S12" t="inlineStr">
        <is>
          <t>272</t>
        </is>
      </c>
      <c r="T12" t="inlineStr">
        <is>
          <t>272</t>
        </is>
      </c>
      <c r="U12" t="inlineStr">
        <is>
          <t>356</t>
        </is>
      </c>
      <c r="V12" t="inlineStr">
        <is>
          <t>413</t>
        </is>
      </c>
      <c r="W12" t="inlineStr">
        <is>
          <t>407</t>
        </is>
      </c>
      <c r="X12" t="inlineStr">
        <is>
          <t>261</t>
        </is>
      </c>
      <c r="Y12" t="inlineStr">
        <is>
          <t>261</t>
        </is>
      </c>
      <c r="Z12" t="inlineStr">
        <is>
          <t>243</t>
        </is>
      </c>
      <c r="AA12" t="inlineStr">
        <is>
          <t>243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72</t>
        </is>
      </c>
      <c r="P13" t="inlineStr">
        <is>
          <t>170</t>
        </is>
      </c>
      <c r="Q13" t="inlineStr">
        <is>
          <t>204</t>
        </is>
      </c>
      <c r="R13" t="inlineStr">
        <is>
          <t>225</t>
        </is>
      </c>
      <c r="S13" t="inlineStr">
        <is>
          <t>239</t>
        </is>
      </c>
      <c r="T13" t="inlineStr">
        <is>
          <t>- -</t>
        </is>
      </c>
      <c r="U13" t="inlineStr">
        <is>
          <t>420</t>
        </is>
      </c>
      <c r="V13" t="inlineStr">
        <is>
          <t>66</t>
        </is>
      </c>
      <c r="W13" t="inlineStr">
        <is>
          <t>125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</row>
    <row r="14">
      <c r="A14" s="1" t="inlineStr">
        <is>
          <t>Tax Assets</t>
        </is>
      </c>
      <c r="B14" t="inlineStr">
        <is>
          <t>12</t>
        </is>
      </c>
      <c r="C14" t="inlineStr">
        <is>
          <t>64</t>
        </is>
      </c>
      <c r="D14" t="inlineStr">
        <is>
          <t>44</t>
        </is>
      </c>
      <c r="E14" t="inlineStr">
        <is>
          <t>29</t>
        </is>
      </c>
      <c r="F14" t="inlineStr">
        <is>
          <t>14</t>
        </is>
      </c>
      <c r="G14" t="inlineStr">
        <is>
          <t>77</t>
        </is>
      </c>
      <c r="H14" t="inlineStr">
        <is>
          <t>192</t>
        </is>
      </c>
      <c r="I14" t="inlineStr">
        <is>
          <t>3</t>
        </is>
      </c>
      <c r="J14" t="inlineStr">
        <is>
          <t>- -</t>
        </is>
      </c>
      <c r="K14" t="inlineStr">
        <is>
          <t>0</t>
        </is>
      </c>
      <c r="L14" t="inlineStr">
        <is>
          <t>10</t>
        </is>
      </c>
      <c r="M14" t="inlineStr">
        <is>
          <t>1</t>
        </is>
      </c>
      <c r="N14" t="inlineStr">
        <is>
          <t>0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67</t>
        </is>
      </c>
      <c r="C15" t="inlineStr">
        <is>
          <t>126</t>
        </is>
      </c>
      <c r="D15" t="inlineStr">
        <is>
          <t>156</t>
        </is>
      </c>
      <c r="E15" t="inlineStr">
        <is>
          <t>193</t>
        </is>
      </c>
      <c r="F15" t="inlineStr">
        <is>
          <t>195</t>
        </is>
      </c>
      <c r="G15" t="inlineStr">
        <is>
          <t>40</t>
        </is>
      </c>
      <c r="H15" t="inlineStr">
        <is>
          <t>39</t>
        </is>
      </c>
      <c r="I15" t="inlineStr">
        <is>
          <t>56</t>
        </is>
      </c>
      <c r="J15" t="inlineStr">
        <is>
          <t>69</t>
        </is>
      </c>
      <c r="K15" t="inlineStr">
        <is>
          <t>94</t>
        </is>
      </c>
      <c r="L15" t="inlineStr">
        <is>
          <t>155</t>
        </is>
      </c>
      <c r="M15" t="inlineStr">
        <is>
          <t>344</t>
        </is>
      </c>
      <c r="N15" t="inlineStr">
        <is>
          <t>220</t>
        </is>
      </c>
      <c r="O15" t="inlineStr">
        <is>
          <t>264</t>
        </is>
      </c>
      <c r="P15" t="inlineStr">
        <is>
          <t>403</t>
        </is>
      </c>
      <c r="Q15" t="inlineStr">
        <is>
          <t>220</t>
        </is>
      </c>
      <c r="R15" t="inlineStr">
        <is>
          <t>215</t>
        </is>
      </c>
      <c r="S15" t="inlineStr">
        <is>
          <t>275</t>
        </is>
      </c>
      <c r="T15" t="inlineStr">
        <is>
          <t>143</t>
        </is>
      </c>
      <c r="U15" t="inlineStr">
        <is>
          <t>15</t>
        </is>
      </c>
      <c r="V15" t="inlineStr">
        <is>
          <t>(11)</t>
        </is>
      </c>
      <c r="W15" t="inlineStr">
        <is>
          <t>(48)</t>
        </is>
      </c>
      <c r="X15" t="inlineStr">
        <is>
          <t>258</t>
        </is>
      </c>
      <c r="Y15" t="inlineStr">
        <is>
          <t>153</t>
        </is>
      </c>
      <c r="Z15" t="inlineStr">
        <is>
          <t>171</t>
        </is>
      </c>
      <c r="AA15" t="inlineStr">
        <is>
          <t>- -</t>
        </is>
      </c>
    </row>
    <row r="16">
      <c r="A16" s="1" t="inlineStr">
        <is>
          <t>Total Non-Current Assets</t>
        </is>
      </c>
      <c r="B16" t="inlineStr">
        <is>
          <t>3,639</t>
        </is>
      </c>
      <c r="C16" t="inlineStr">
        <is>
          <t>3,279</t>
        </is>
      </c>
      <c r="D16" t="inlineStr">
        <is>
          <t>2,746</t>
        </is>
      </c>
      <c r="E16" t="inlineStr">
        <is>
          <t>2,763</t>
        </is>
      </c>
      <c r="F16" t="inlineStr">
        <is>
          <t>3,015</t>
        </is>
      </c>
      <c r="G16" t="inlineStr">
        <is>
          <t>3,308</t>
        </is>
      </c>
      <c r="H16" t="inlineStr">
        <is>
          <t>3,746</t>
        </is>
      </c>
      <c r="I16" t="inlineStr">
        <is>
          <t>6,335</t>
        </is>
      </c>
      <c r="J16" t="inlineStr">
        <is>
          <t>6,705</t>
        </is>
      </c>
      <c r="K16" t="inlineStr">
        <is>
          <t>6,819</t>
        </is>
      </c>
      <c r="L16" t="inlineStr">
        <is>
          <t>7,852</t>
        </is>
      </c>
      <c r="M16" t="inlineStr">
        <is>
          <t>8,676</t>
        </is>
      </c>
      <c r="N16" t="inlineStr">
        <is>
          <t>8,251</t>
        </is>
      </c>
      <c r="O16" t="inlineStr">
        <is>
          <t>8,482</t>
        </is>
      </c>
      <c r="P16" t="inlineStr">
        <is>
          <t>10,045</t>
        </is>
      </c>
      <c r="Q16" t="inlineStr">
        <is>
          <t>12,019</t>
        </is>
      </c>
      <c r="R16" t="inlineStr">
        <is>
          <t>10,564</t>
        </is>
      </c>
      <c r="S16" t="inlineStr">
        <is>
          <t>12,567</t>
        </is>
      </c>
      <c r="T16" t="inlineStr">
        <is>
          <t>11,960</t>
        </is>
      </c>
      <c r="U16" t="inlineStr">
        <is>
          <t>13,161</t>
        </is>
      </c>
      <c r="V16" t="inlineStr">
        <is>
          <t>13,993</t>
        </is>
      </c>
      <c r="W16" t="inlineStr">
        <is>
          <t>15,323</t>
        </is>
      </c>
      <c r="X16" t="inlineStr">
        <is>
          <t>16,876</t>
        </is>
      </c>
      <c r="Y16" t="inlineStr">
        <is>
          <t>16,634</t>
        </is>
      </c>
      <c r="Z16" t="inlineStr">
        <is>
          <t>30,638</t>
        </is>
      </c>
      <c r="AA16" t="inlineStr">
        <is>
          <t>2,241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</row>
    <row r="18">
      <c r="A18" s="1" t="inlineStr">
        <is>
          <t>Total Assets</t>
        </is>
      </c>
      <c r="B18" t="inlineStr">
        <is>
          <t>3,947</t>
        </is>
      </c>
      <c r="C18" t="inlineStr">
        <is>
          <t>3,481</t>
        </is>
      </c>
      <c r="D18" t="inlineStr">
        <is>
          <t>2,929</t>
        </is>
      </c>
      <c r="E18" t="inlineStr">
        <is>
          <t>2,954</t>
        </is>
      </c>
      <c r="F18" t="inlineStr">
        <is>
          <t>3,271</t>
        </is>
      </c>
      <c r="G18" t="inlineStr">
        <is>
          <t>3,455</t>
        </is>
      </c>
      <c r="H18" t="inlineStr">
        <is>
          <t>3,952</t>
        </is>
      </c>
      <c r="I18" t="inlineStr">
        <is>
          <t>6,647</t>
        </is>
      </c>
      <c r="J18" t="inlineStr">
        <is>
          <t>7,329</t>
        </is>
      </c>
      <c r="K18" t="inlineStr">
        <is>
          <t>7,355</t>
        </is>
      </c>
      <c r="L18" t="inlineStr">
        <is>
          <t>8,617</t>
        </is>
      </c>
      <c r="M18" t="inlineStr">
        <is>
          <t>9,163</t>
        </is>
      </c>
      <c r="N18" t="inlineStr">
        <is>
          <t>8,867</t>
        </is>
      </c>
      <c r="O18" t="inlineStr">
        <is>
          <t>9,679</t>
        </is>
      </c>
      <c r="P18" t="inlineStr">
        <is>
          <t>11,524</t>
        </is>
      </c>
      <c r="Q18" t="inlineStr">
        <is>
          <t>13,069</t>
        </is>
      </c>
      <c r="R18" t="inlineStr">
        <is>
          <t>12,293</t>
        </is>
      </c>
      <c r="S18" t="inlineStr">
        <is>
          <t>14,926</t>
        </is>
      </c>
      <c r="T18" t="inlineStr">
        <is>
          <t>15,154</t>
        </is>
      </c>
      <c r="U18" t="inlineStr">
        <is>
          <t>16,459</t>
        </is>
      </c>
      <c r="V18" t="inlineStr">
        <is>
          <t>17,003</t>
        </is>
      </c>
      <c r="W18" t="inlineStr">
        <is>
          <t>17,903</t>
        </is>
      </c>
      <c r="X18" t="inlineStr">
        <is>
          <t>19,067</t>
        </is>
      </c>
      <c r="Y18" t="inlineStr">
        <is>
          <t>19,229</t>
        </is>
      </c>
      <c r="Z18" t="inlineStr">
        <is>
          <t>36,811</t>
        </is>
      </c>
      <c r="AA18" t="inlineStr">
        <is>
          <t>5,967</t>
        </is>
      </c>
    </row>
    <row r="19">
      <c r="A19" s="1" t="inlineStr">
        <is>
          <t>Accounts Payable</t>
        </is>
      </c>
      <c r="B19" t="inlineStr">
        <is>
          <t>187</t>
        </is>
      </c>
      <c r="C19" t="inlineStr">
        <is>
          <t>99</t>
        </is>
      </c>
      <c r="D19" t="inlineStr">
        <is>
          <t>87</t>
        </is>
      </c>
      <c r="E19" t="inlineStr">
        <is>
          <t>102</t>
        </is>
      </c>
      <c r="F19" t="inlineStr">
        <is>
          <t>99</t>
        </is>
      </c>
      <c r="G19" t="inlineStr">
        <is>
          <t>118</t>
        </is>
      </c>
      <c r="H19" t="inlineStr">
        <is>
          <t>186</t>
        </is>
      </c>
      <c r="I19" t="inlineStr">
        <is>
          <t>216</t>
        </is>
      </c>
      <c r="J19" t="inlineStr">
        <is>
          <t>345</t>
        </is>
      </c>
      <c r="K19" t="inlineStr">
        <is>
          <t>350</t>
        </is>
      </c>
      <c r="L19" t="inlineStr">
        <is>
          <t>378</t>
        </is>
      </c>
      <c r="M19" t="inlineStr">
        <is>
          <t>357</t>
        </is>
      </c>
      <c r="N19" t="inlineStr">
        <is>
          <t>254</t>
        </is>
      </c>
      <c r="O19" t="inlineStr">
        <is>
          <t>355</t>
        </is>
      </c>
      <c r="P19" t="inlineStr">
        <is>
          <t>647</t>
        </is>
      </c>
      <c r="Q19" t="inlineStr">
        <is>
          <t>827</t>
        </is>
      </c>
      <c r="R19" t="inlineStr">
        <is>
          <t>1,061</t>
        </is>
      </c>
      <c r="S19" t="inlineStr">
        <is>
          <t>1,320</t>
        </is>
      </c>
      <c r="T19" t="inlineStr">
        <is>
          <t>883</t>
        </is>
      </c>
      <c r="U19" t="inlineStr">
        <is>
          <t>875</t>
        </is>
      </c>
      <c r="V19" t="inlineStr">
        <is>
          <t>1,282</t>
        </is>
      </c>
      <c r="W19" t="inlineStr">
        <is>
          <t>1,624</t>
        </is>
      </c>
      <c r="X19" t="inlineStr">
        <is>
          <t>1,411</t>
        </is>
      </c>
      <c r="Y19" t="inlineStr">
        <is>
          <t>1,030</t>
        </is>
      </c>
      <c r="Z19" t="inlineStr">
        <is>
          <t>2,559</t>
        </is>
      </c>
      <c r="AA19" t="inlineStr">
        <is>
          <t>- -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448</t>
        </is>
      </c>
      <c r="U20" t="inlineStr">
        <is>
          <t>485</t>
        </is>
      </c>
      <c r="V20" t="inlineStr">
        <is>
          <t>449</t>
        </is>
      </c>
      <c r="W20" t="inlineStr">
        <is>
          <t>- -</t>
        </is>
      </c>
      <c r="X20" t="inlineStr">
        <is>
          <t>586</t>
        </is>
      </c>
      <c r="Y20" t="inlineStr">
        <is>
          <t>240</t>
        </is>
      </c>
      <c r="Z20" t="inlineStr">
        <is>
          <t>365</t>
        </is>
      </c>
      <c r="AA20" t="inlineStr">
        <is>
          <t>779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4</t>
        </is>
      </c>
      <c r="N21" t="inlineStr">
        <is>
          <t>17</t>
        </is>
      </c>
      <c r="O21" t="inlineStr">
        <is>
          <t>19</t>
        </is>
      </c>
      <c r="P21" t="inlineStr">
        <is>
          <t>10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2</t>
        </is>
      </c>
      <c r="U21" t="inlineStr">
        <is>
          <t>- -</t>
        </is>
      </c>
      <c r="V21" t="inlineStr">
        <is>
          <t>- -</t>
        </is>
      </c>
      <c r="W21" t="inlineStr">
        <is>
          <t>2</t>
        </is>
      </c>
      <c r="X21" t="inlineStr">
        <is>
          <t>3</t>
        </is>
      </c>
      <c r="Y21" t="inlineStr">
        <is>
          <t>4</t>
        </is>
      </c>
      <c r="Z21" t="inlineStr">
        <is>
          <t>45</t>
        </is>
      </c>
      <c r="AA21" t="inlineStr">
        <is>
          <t>63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177</t>
        </is>
      </c>
      <c r="N22" t="inlineStr">
        <is>
          <t>87</t>
        </is>
      </c>
      <c r="O22" t="inlineStr">
        <is>
          <t>42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75</t>
        </is>
      </c>
      <c r="C23" t="inlineStr">
        <is>
          <t>428</t>
        </is>
      </c>
      <c r="D23" t="inlineStr">
        <is>
          <t>110</t>
        </is>
      </c>
      <c r="E23" t="inlineStr">
        <is>
          <t>115</t>
        </is>
      </c>
      <c r="F23" t="inlineStr">
        <is>
          <t>129</t>
        </is>
      </c>
      <c r="G23" t="inlineStr">
        <is>
          <t>157</t>
        </is>
      </c>
      <c r="H23" t="inlineStr">
        <is>
          <t>243</t>
        </is>
      </c>
      <c r="I23" t="inlineStr">
        <is>
          <t>328</t>
        </is>
      </c>
      <c r="J23" t="inlineStr">
        <is>
          <t>498</t>
        </is>
      </c>
      <c r="K23" t="inlineStr">
        <is>
          <t>356</t>
        </is>
      </c>
      <c r="L23" t="inlineStr">
        <is>
          <t>458</t>
        </is>
      </c>
      <c r="M23" t="inlineStr">
        <is>
          <t>187</t>
        </is>
      </c>
      <c r="N23" t="inlineStr">
        <is>
          <t>210</t>
        </is>
      </c>
      <c r="O23" t="inlineStr">
        <is>
          <t>350</t>
        </is>
      </c>
      <c r="P23" t="inlineStr">
        <is>
          <t>312</t>
        </is>
      </c>
      <c r="Q23" t="inlineStr">
        <is>
          <t>208</t>
        </is>
      </c>
      <c r="R23" t="inlineStr">
        <is>
          <t>189</t>
        </is>
      </c>
      <c r="S23" t="inlineStr">
        <is>
          <t>259</t>
        </is>
      </c>
      <c r="T23" t="inlineStr">
        <is>
          <t>129</t>
        </is>
      </c>
      <c r="U23" t="inlineStr">
        <is>
          <t>206</t>
        </is>
      </c>
      <c r="V23" t="inlineStr">
        <is>
          <t>397</t>
        </is>
      </c>
      <c r="W23" t="inlineStr">
        <is>
          <t>192</t>
        </is>
      </c>
      <c r="X23" t="inlineStr">
        <is>
          <t>496</t>
        </is>
      </c>
      <c r="Y23" t="inlineStr">
        <is>
          <t>632</t>
        </is>
      </c>
      <c r="Z23" t="inlineStr">
        <is>
          <t>1,104</t>
        </is>
      </c>
      <c r="AA23" t="inlineStr">
        <is>
          <t>3,045</t>
        </is>
      </c>
    </row>
    <row r="24">
      <c r="A24" s="1" t="inlineStr">
        <is>
          <t>Total Current Liabilities</t>
        </is>
      </c>
      <c r="B24" t="inlineStr">
        <is>
          <t>262</t>
        </is>
      </c>
      <c r="C24" t="inlineStr">
        <is>
          <t>527</t>
        </is>
      </c>
      <c r="D24" t="inlineStr">
        <is>
          <t>197</t>
        </is>
      </c>
      <c r="E24" t="inlineStr">
        <is>
          <t>217</t>
        </is>
      </c>
      <c r="F24" t="inlineStr">
        <is>
          <t>228</t>
        </is>
      </c>
      <c r="G24" t="inlineStr">
        <is>
          <t>275</t>
        </is>
      </c>
      <c r="H24" t="inlineStr">
        <is>
          <t>430</t>
        </is>
      </c>
      <c r="I24" t="inlineStr">
        <is>
          <t>544</t>
        </is>
      </c>
      <c r="J24" t="inlineStr">
        <is>
          <t>1,033</t>
        </is>
      </c>
      <c r="K24" t="inlineStr">
        <is>
          <t>887</t>
        </is>
      </c>
      <c r="L24" t="inlineStr">
        <is>
          <t>994</t>
        </is>
      </c>
      <c r="M24" t="inlineStr">
        <is>
          <t>695</t>
        </is>
      </c>
      <c r="N24" t="inlineStr">
        <is>
          <t>571</t>
        </is>
      </c>
      <c r="O24" t="inlineStr">
        <is>
          <t>769</t>
        </is>
      </c>
      <c r="P24" t="inlineStr">
        <is>
          <t>1,012</t>
        </is>
      </c>
      <c r="Q24" t="inlineStr">
        <is>
          <t>1,035</t>
        </is>
      </c>
      <c r="R24" t="inlineStr">
        <is>
          <t>1,250</t>
        </is>
      </c>
      <c r="S24" t="inlineStr">
        <is>
          <t>1,580</t>
        </is>
      </c>
      <c r="T24" t="inlineStr">
        <is>
          <t>1,462</t>
        </is>
      </c>
      <c r="U24" t="inlineStr">
        <is>
          <t>1,566</t>
        </is>
      </c>
      <c r="V24" t="inlineStr">
        <is>
          <t>2,128</t>
        </is>
      </c>
      <c r="W24" t="inlineStr">
        <is>
          <t>1,818</t>
        </is>
      </c>
      <c r="X24" t="inlineStr">
        <is>
          <t>2,496</t>
        </is>
      </c>
      <c r="Y24" t="inlineStr">
        <is>
          <t>1,906</t>
        </is>
      </c>
      <c r="Z24" t="inlineStr">
        <is>
          <t>4,073</t>
        </is>
      </c>
      <c r="AA24" t="inlineStr">
        <is>
          <t>3,887</t>
        </is>
      </c>
    </row>
    <row r="25">
      <c r="A25" s="1" t="inlineStr">
        <is>
          <t>Long-Term Debt</t>
        </is>
      </c>
      <c r="B25" t="inlineStr">
        <is>
          <t>1,944</t>
        </is>
      </c>
      <c r="C25" t="inlineStr">
        <is>
          <t>1,869</t>
        </is>
      </c>
      <c r="D25" t="inlineStr">
        <is>
          <t>1,745</t>
        </is>
      </c>
      <c r="E25" t="inlineStr">
        <is>
          <t>1,579</t>
        </is>
      </c>
      <c r="F25" t="inlineStr">
        <is>
          <t>1,577</t>
        </is>
      </c>
      <c r="G25" t="inlineStr">
        <is>
          <t>1,669</t>
        </is>
      </c>
      <c r="H25" t="inlineStr">
        <is>
          <t>1,555</t>
        </is>
      </c>
      <c r="I25" t="inlineStr">
        <is>
          <t>2,386</t>
        </is>
      </c>
      <c r="J25" t="inlineStr">
        <is>
          <t>2,058</t>
        </is>
      </c>
      <c r="K25" t="inlineStr">
        <is>
          <t>1,497</t>
        </is>
      </c>
      <c r="L25" t="inlineStr">
        <is>
          <t>2,755</t>
        </is>
      </c>
      <c r="M25" t="inlineStr">
        <is>
          <t>2,964</t>
        </is>
      </c>
      <c r="N25" t="inlineStr">
        <is>
          <t>2,761</t>
        </is>
      </c>
      <c r="O25" t="inlineStr">
        <is>
          <t>2,602</t>
        </is>
      </c>
      <c r="P25" t="inlineStr">
        <is>
          <t>2,529</t>
        </is>
      </c>
      <c r="Q25" t="inlineStr">
        <is>
          <t>3,721</t>
        </is>
      </c>
      <c r="R25" t="inlineStr">
        <is>
          <t>2,653</t>
        </is>
      </c>
      <c r="S25" t="inlineStr">
        <is>
          <t>2,665</t>
        </is>
      </c>
      <c r="T25" t="inlineStr">
        <is>
          <t>3,207</t>
        </is>
      </c>
      <c r="U25" t="inlineStr">
        <is>
          <t>2,728</t>
        </is>
      </c>
      <c r="V25" t="inlineStr">
        <is>
          <t>2,283</t>
        </is>
      </c>
      <c r="W25" t="inlineStr">
        <is>
          <t>2,284</t>
        </is>
      </c>
      <c r="X25" t="inlineStr">
        <is>
          <t>2,009</t>
        </is>
      </c>
      <c r="Y25" t="inlineStr">
        <is>
          <t>3,270</t>
        </is>
      </c>
      <c r="Z25" t="inlineStr">
        <is>
          <t>6,931</t>
        </is>
      </c>
      <c r="AA25" t="inlineStr">
        <is>
          <t>4,125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9</t>
        </is>
      </c>
      <c r="H26" t="inlineStr">
        <is>
          <t>12</t>
        </is>
      </c>
      <c r="I26" t="inlineStr">
        <is>
          <t>526</t>
        </is>
      </c>
      <c r="J26" t="inlineStr">
        <is>
          <t>767</t>
        </is>
      </c>
      <c r="K26" t="inlineStr">
        <is>
          <t>1,173</t>
        </is>
      </c>
      <c r="L26" t="inlineStr">
        <is>
          <t>1,230</t>
        </is>
      </c>
      <c r="M26" t="inlineStr">
        <is>
          <t>1,478</t>
        </is>
      </c>
      <c r="N26" t="inlineStr">
        <is>
          <t>1,471</t>
        </is>
      </c>
      <c r="O26" t="inlineStr">
        <is>
          <t>1,751</t>
        </is>
      </c>
      <c r="P26" t="inlineStr">
        <is>
          <t>2,077</t>
        </is>
      </c>
      <c r="Q26" t="inlineStr">
        <is>
          <t>2,140</t>
        </is>
      </c>
      <c r="R26" t="inlineStr">
        <is>
          <t>1,473</t>
        </is>
      </c>
      <c r="S26" t="inlineStr">
        <is>
          <t>1,803</t>
        </is>
      </c>
      <c r="T26" t="inlineStr">
        <is>
          <t>1,776</t>
        </is>
      </c>
      <c r="U26" t="inlineStr">
        <is>
          <t>1,397</t>
        </is>
      </c>
      <c r="V26" t="inlineStr">
        <is>
          <t>899</t>
        </is>
      </c>
      <c r="W26" t="inlineStr">
        <is>
          <t>1,152</t>
        </is>
      </c>
      <c r="X26" t="inlineStr">
        <is>
          <t>1,389</t>
        </is>
      </c>
      <c r="Y26" t="inlineStr">
        <is>
          <t>1,366</t>
        </is>
      </c>
      <c r="Z26" t="inlineStr">
        <is>
          <t>2,038</t>
        </is>
      </c>
      <c r="AA26" t="inlineStr">
        <is>
          <t>3,867</t>
        </is>
      </c>
    </row>
    <row r="27">
      <c r="A27" s="1" t="inlineStr">
        <is>
          <t>Other Non-Current Liabilities</t>
        </is>
      </c>
      <c r="B27" t="inlineStr">
        <is>
          <t>192</t>
        </is>
      </c>
      <c r="C27" t="inlineStr">
        <is>
          <t>296</t>
        </is>
      </c>
      <c r="D27" t="inlineStr">
        <is>
          <t>213</t>
        </is>
      </c>
      <c r="E27" t="inlineStr">
        <is>
          <t>254</t>
        </is>
      </c>
      <c r="F27" t="inlineStr">
        <is>
          <t>181</t>
        </is>
      </c>
      <c r="G27" t="inlineStr">
        <is>
          <t>128</t>
        </is>
      </c>
      <c r="H27" t="inlineStr">
        <is>
          <t>194</t>
        </is>
      </c>
      <c r="I27" t="inlineStr">
        <is>
          <t>359</t>
        </is>
      </c>
      <c r="J27" t="inlineStr">
        <is>
          <t>1,253</t>
        </is>
      </c>
      <c r="K27" t="inlineStr">
        <is>
          <t>814</t>
        </is>
      </c>
      <c r="L27" t="inlineStr">
        <is>
          <t>595</t>
        </is>
      </c>
      <c r="M27" t="inlineStr">
        <is>
          <t>208</t>
        </is>
      </c>
      <c r="N27" t="inlineStr">
        <is>
          <t>334</t>
        </is>
      </c>
      <c r="O27" t="inlineStr">
        <is>
          <t>289</t>
        </is>
      </c>
      <c r="P27" t="inlineStr">
        <is>
          <t>255</t>
        </is>
      </c>
      <c r="Q27" t="inlineStr">
        <is>
          <t>305</t>
        </is>
      </c>
      <c r="R27" t="inlineStr">
        <is>
          <t>302</t>
        </is>
      </c>
      <c r="S27" t="inlineStr">
        <is>
          <t>289</t>
        </is>
      </c>
      <c r="T27" t="inlineStr">
        <is>
          <t>334</t>
        </is>
      </c>
      <c r="U27" t="inlineStr">
        <is>
          <t>357</t>
        </is>
      </c>
      <c r="V27" t="inlineStr">
        <is>
          <t>414</t>
        </is>
      </c>
      <c r="W27" t="inlineStr">
        <is>
          <t>538</t>
        </is>
      </c>
      <c r="X27" t="inlineStr">
        <is>
          <t>1,054</t>
        </is>
      </c>
      <c r="Y27" t="inlineStr">
        <is>
          <t>1,118</t>
        </is>
      </c>
      <c r="Z27" t="inlineStr">
        <is>
          <t>932</t>
        </is>
      </c>
      <c r="AA27" t="inlineStr">
        <is>
          <t>- -</t>
        </is>
      </c>
    </row>
    <row r="28">
      <c r="A28" s="1" t="inlineStr">
        <is>
          <t>Total Non-Current Liabilities</t>
        </is>
      </c>
      <c r="B28" t="inlineStr">
        <is>
          <t>2,136</t>
        </is>
      </c>
      <c r="C28" t="inlineStr">
        <is>
          <t>2,165</t>
        </is>
      </c>
      <c r="D28" t="inlineStr">
        <is>
          <t>1,958</t>
        </is>
      </c>
      <c r="E28" t="inlineStr">
        <is>
          <t>1,833</t>
        </is>
      </c>
      <c r="F28" t="inlineStr">
        <is>
          <t>1,758</t>
        </is>
      </c>
      <c r="G28" t="inlineStr">
        <is>
          <t>1,806</t>
        </is>
      </c>
      <c r="H28" t="inlineStr">
        <is>
          <t>1,762</t>
        </is>
      </c>
      <c r="I28" t="inlineStr">
        <is>
          <t>3,271</t>
        </is>
      </c>
      <c r="J28" t="inlineStr">
        <is>
          <t>4,079</t>
        </is>
      </c>
      <c r="K28" t="inlineStr">
        <is>
          <t>3,484</t>
        </is>
      </c>
      <c r="L28" t="inlineStr">
        <is>
          <t>4,580</t>
        </is>
      </c>
      <c r="M28" t="inlineStr">
        <is>
          <t>4,827</t>
        </is>
      </c>
      <c r="N28" t="inlineStr">
        <is>
          <t>4,653</t>
        </is>
      </c>
      <c r="O28" t="inlineStr">
        <is>
          <t>4,684</t>
        </is>
      </c>
      <c r="P28" t="inlineStr">
        <is>
          <t>4,861</t>
        </is>
      </c>
      <c r="Q28" t="inlineStr">
        <is>
          <t>6,167</t>
        </is>
      </c>
      <c r="R28" t="inlineStr">
        <is>
          <t>4,428</t>
        </is>
      </c>
      <c r="S28" t="inlineStr">
        <is>
          <t>4,757</t>
        </is>
      </c>
      <c r="T28" t="inlineStr">
        <is>
          <t>5,317</t>
        </is>
      </c>
      <c r="U28" t="inlineStr">
        <is>
          <t>4,482</t>
        </is>
      </c>
      <c r="V28" t="inlineStr">
        <is>
          <t>3,596</t>
        </is>
      </c>
      <c r="W28" t="inlineStr">
        <is>
          <t>3,974</t>
        </is>
      </c>
      <c r="X28" t="inlineStr">
        <is>
          <t>4,452</t>
        </is>
      </c>
      <c r="Y28" t="inlineStr">
        <is>
          <t>5,754</t>
        </is>
      </c>
      <c r="Z28" t="inlineStr">
        <is>
          <t>9,901</t>
        </is>
      </c>
      <c r="AA28" t="inlineStr">
        <is>
          <t>7,992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306</t>
        </is>
      </c>
      <c r="Y30" t="inlineStr">
        <is>
          <t>210</t>
        </is>
      </c>
      <c r="Z30" t="inlineStr">
        <is>
          <t>364</t>
        </is>
      </c>
      <c r="AA30" t="inlineStr">
        <is>
          <t>- -</t>
        </is>
      </c>
    </row>
    <row r="31">
      <c r="A31" s="1" t="inlineStr">
        <is>
          <t>Total Liabilities</t>
        </is>
      </c>
      <c r="B31" t="inlineStr">
        <is>
          <t>2,398</t>
        </is>
      </c>
      <c r="C31" t="inlineStr">
        <is>
          <t>2,692</t>
        </is>
      </c>
      <c r="D31" t="inlineStr">
        <is>
          <t>2,155</t>
        </is>
      </c>
      <c r="E31" t="inlineStr">
        <is>
          <t>2,050</t>
        </is>
      </c>
      <c r="F31" t="inlineStr">
        <is>
          <t>1,986</t>
        </is>
      </c>
      <c r="G31" t="inlineStr">
        <is>
          <t>2,080</t>
        </is>
      </c>
      <c r="H31" t="inlineStr">
        <is>
          <t>2,192</t>
        </is>
      </c>
      <c r="I31" t="inlineStr">
        <is>
          <t>3,815</t>
        </is>
      </c>
      <c r="J31" t="inlineStr">
        <is>
          <t>5,112</t>
        </is>
      </c>
      <c r="K31" t="inlineStr">
        <is>
          <t>4,371</t>
        </is>
      </c>
      <c r="L31" t="inlineStr">
        <is>
          <t>5,574</t>
        </is>
      </c>
      <c r="M31" t="inlineStr">
        <is>
          <t>5,522</t>
        </is>
      </c>
      <c r="N31" t="inlineStr">
        <is>
          <t>5,224</t>
        </is>
      </c>
      <c r="O31" t="inlineStr">
        <is>
          <t>5,453</t>
        </is>
      </c>
      <c r="P31" t="inlineStr">
        <is>
          <t>5,873</t>
        </is>
      </c>
      <c r="Q31" t="inlineStr">
        <is>
          <t>7,202</t>
        </is>
      </c>
      <c r="R31" t="inlineStr">
        <is>
          <t>5,678</t>
        </is>
      </c>
      <c r="S31" t="inlineStr">
        <is>
          <t>6,337</t>
        </is>
      </c>
      <c r="T31" t="inlineStr">
        <is>
          <t>6,779</t>
        </is>
      </c>
      <c r="U31" t="inlineStr">
        <is>
          <t>6,048</t>
        </is>
      </c>
      <c r="V31" t="inlineStr">
        <is>
          <t>5,724</t>
        </is>
      </c>
      <c r="W31" t="inlineStr">
        <is>
          <t>5,792</t>
        </is>
      </c>
      <c r="X31" t="inlineStr">
        <is>
          <t>6,948</t>
        </is>
      </c>
      <c r="Y31" t="inlineStr">
        <is>
          <t>7,660</t>
        </is>
      </c>
      <c r="Z31" t="inlineStr">
        <is>
          <t>13,974</t>
        </is>
      </c>
      <c r="AA31" t="inlineStr">
        <is>
          <t>(16,574)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</row>
    <row r="33">
      <c r="A33" s="1" t="inlineStr">
        <is>
          <t>Common Stock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2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2</t>
        </is>
      </c>
      <c r="X33" t="inlineStr">
        <is>
          <t>2</t>
        </is>
      </c>
      <c r="Y33" t="inlineStr">
        <is>
          <t>2</t>
        </is>
      </c>
      <c r="Z33" t="inlineStr">
        <is>
          <t>2</t>
        </is>
      </c>
      <c r="AA33" t="inlineStr">
        <is>
          <t>2</t>
        </is>
      </c>
    </row>
    <row r="34">
      <c r="A34" s="1" t="inlineStr">
        <is>
          <t>Retained Earnings</t>
        </is>
      </c>
      <c r="B34" t="inlineStr">
        <is>
          <t>(796)</t>
        </is>
      </c>
      <c r="C34" t="inlineStr">
        <is>
          <t>(1,552)</t>
        </is>
      </c>
      <c r="D34" t="inlineStr">
        <is>
          <t>(1,575)</t>
        </is>
      </c>
      <c r="E34" t="inlineStr">
        <is>
          <t>(1,423)</t>
        </is>
      </c>
      <c r="F34" t="inlineStr">
        <is>
          <t>(1,323)</t>
        </is>
      </c>
      <c r="G34" t="inlineStr">
        <is>
          <t>(1,298)</t>
        </is>
      </c>
      <c r="H34" t="inlineStr">
        <is>
          <t>(888)</t>
        </is>
      </c>
      <c r="I34" t="inlineStr">
        <is>
          <t>(634)</t>
        </is>
      </c>
      <c r="J34" t="inlineStr">
        <is>
          <t>(184)</t>
        </is>
      </c>
      <c r="K34" t="inlineStr">
        <is>
          <t>497</t>
        </is>
      </c>
      <c r="L34" t="inlineStr">
        <is>
          <t>822</t>
        </is>
      </c>
      <c r="M34" t="inlineStr">
        <is>
          <t>999</t>
        </is>
      </c>
      <c r="N34" t="inlineStr">
        <is>
          <t>918</t>
        </is>
      </c>
      <c r="O34" t="inlineStr">
        <is>
          <t>1,510</t>
        </is>
      </c>
      <c r="P34" t="inlineStr">
        <is>
          <t>2,335</t>
        </is>
      </c>
      <c r="Q34" t="inlineStr">
        <is>
          <t>2,515</t>
        </is>
      </c>
      <c r="R34" t="inlineStr">
        <is>
          <t>1,665</t>
        </is>
      </c>
      <c r="S34" t="inlineStr">
        <is>
          <t>2,583</t>
        </is>
      </c>
      <c r="T34" t="inlineStr">
        <is>
          <t>2,298</t>
        </is>
      </c>
      <c r="U34" t="inlineStr">
        <is>
          <t>1,728</t>
        </is>
      </c>
      <c r="V34" t="inlineStr">
        <is>
          <t>2,547</t>
        </is>
      </c>
      <c r="W34" t="inlineStr">
        <is>
          <t>3,470</t>
        </is>
      </c>
      <c r="X34" t="inlineStr">
        <is>
          <t>4,025</t>
        </is>
      </c>
      <c r="Y34" t="inlineStr">
        <is>
          <t>3,478</t>
        </is>
      </c>
      <c r="Z34" t="inlineStr">
        <is>
          <t>3,960</t>
        </is>
      </c>
      <c r="AA34" t="inlineStr">
        <is>
          <t>5,685</t>
        </is>
      </c>
    </row>
    <row r="35">
      <c r="A35" s="1" t="inlineStr">
        <is>
          <t>Other Compreh. Income(Loss)</t>
        </is>
      </c>
      <c r="B35" t="inlineStr">
        <is>
          <t>(605)</t>
        </is>
      </c>
      <c r="C35" t="inlineStr">
        <is>
          <t>(930)</t>
        </is>
      </c>
      <c r="D35" t="inlineStr">
        <is>
          <t>(752)</t>
        </is>
      </c>
      <c r="E35" t="inlineStr">
        <is>
          <t>12</t>
        </is>
      </c>
      <c r="F35" t="inlineStr">
        <is>
          <t>(1,095)</t>
        </is>
      </c>
      <c r="G35" t="inlineStr">
        <is>
          <t>(10)</t>
        </is>
      </c>
      <c r="H35" t="inlineStr">
        <is>
          <t>(83)</t>
        </is>
      </c>
      <c r="I35" t="inlineStr">
        <is>
          <t>(213)</t>
        </is>
      </c>
      <c r="J35" t="inlineStr">
        <is>
          <t>(493)</t>
        </is>
      </c>
      <c r="K35" t="inlineStr">
        <is>
          <t>(115)</t>
        </is>
      </c>
      <c r="L35" t="inlineStr">
        <is>
          <t>(228)</t>
        </is>
      </c>
      <c r="M35" t="inlineStr">
        <is>
          <t>134</t>
        </is>
      </c>
      <c r="N35" t="inlineStr">
        <is>
          <t>51</t>
        </is>
      </c>
      <c r="O35" t="inlineStr">
        <is>
          <t>7</t>
        </is>
      </c>
      <c r="P35" t="inlineStr">
        <is>
          <t>(3)</t>
        </is>
      </c>
      <c r="Q35" t="inlineStr">
        <is>
          <t>- -</t>
        </is>
      </c>
      <c r="R35" t="inlineStr">
        <is>
          <t>(4,903)</t>
        </is>
      </c>
      <c r="S35" t="inlineStr">
        <is>
          <t>(5,431)</t>
        </is>
      </c>
      <c r="T35" t="inlineStr">
        <is>
          <t>- -</t>
        </is>
      </c>
      <c r="U35" t="inlineStr">
        <is>
          <t>(8,211)</t>
        </is>
      </c>
      <c r="V35" t="inlineStr">
        <is>
          <t>(9,196)</t>
        </is>
      </c>
      <c r="W35" t="inlineStr">
        <is>
          <t>(8,218)</t>
        </is>
      </c>
      <c r="X35" t="inlineStr">
        <is>
          <t>(8,583)</t>
        </is>
      </c>
      <c r="Y35" t="inlineStr">
        <is>
          <t>- -</t>
        </is>
      </c>
      <c r="Z35" t="inlineStr">
        <is>
          <t>- -</t>
        </is>
      </c>
      <c r="AA35" t="inlineStr">
        <is>
          <t>- -</t>
        </is>
      </c>
    </row>
    <row r="36">
      <c r="A36" s="1" t="inlineStr">
        <is>
          <t>Other Total Stockhold. Equity</t>
        </is>
      </c>
      <c r="B36" t="inlineStr">
        <is>
          <t>2,949</t>
        </is>
      </c>
      <c r="C36" t="inlineStr">
        <is>
          <t>3,270</t>
        </is>
      </c>
      <c r="D36" t="inlineStr">
        <is>
          <t>3,101</t>
        </is>
      </c>
      <c r="E36" t="inlineStr">
        <is>
          <t>2,315</t>
        </is>
      </c>
      <c r="F36" t="inlineStr">
        <is>
          <t>3,702</t>
        </is>
      </c>
      <c r="G36" t="inlineStr">
        <is>
          <t>2,682</t>
        </is>
      </c>
      <c r="H36" t="inlineStr">
        <is>
          <t>2,729</t>
        </is>
      </c>
      <c r="I36" t="inlineStr">
        <is>
          <t>3,677</t>
        </is>
      </c>
      <c r="J36" t="inlineStr">
        <is>
          <t>2,893</t>
        </is>
      </c>
      <c r="K36" t="inlineStr">
        <is>
          <t>2,601</t>
        </is>
      </c>
      <c r="L36" t="inlineStr">
        <is>
          <t>2,448</t>
        </is>
      </c>
      <c r="M36" t="inlineStr">
        <is>
          <t>2,449</t>
        </is>
      </c>
      <c r="N36" t="inlineStr">
        <is>
          <t>2,566</t>
        </is>
      </c>
      <c r="O36" t="inlineStr">
        <is>
          <t>2,602</t>
        </is>
      </c>
      <c r="P36" t="inlineStr">
        <is>
          <t>3,156</t>
        </is>
      </c>
      <c r="Q36" t="inlineStr">
        <is>
          <t>3,173</t>
        </is>
      </c>
      <c r="R36" t="inlineStr">
        <is>
          <t>9,838</t>
        </is>
      </c>
      <c r="S36" t="inlineStr">
        <is>
          <t>11,427</t>
        </is>
      </c>
      <c r="T36" t="inlineStr">
        <is>
          <t>6,068</t>
        </is>
      </c>
      <c r="U36" t="inlineStr">
        <is>
          <t>16,885</t>
        </is>
      </c>
      <c r="V36" t="inlineStr">
        <is>
          <t>17,921</t>
        </is>
      </c>
      <c r="W36" t="inlineStr">
        <is>
          <t>16,857</t>
        </is>
      </c>
      <c r="X36" t="inlineStr">
        <is>
          <t>16,675</t>
        </is>
      </c>
      <c r="Y36" t="inlineStr">
        <is>
          <t>8,089</t>
        </is>
      </c>
      <c r="Z36" t="inlineStr">
        <is>
          <t>18,875</t>
        </is>
      </c>
      <c r="AA36" t="inlineStr">
        <is>
          <t>16,854</t>
        </is>
      </c>
    </row>
    <row r="37">
      <c r="A37" s="1" t="inlineStr">
        <is>
          <t>Total Stockholders Equity</t>
        </is>
      </c>
      <c r="B37" t="inlineStr">
        <is>
          <t>1,549</t>
        </is>
      </c>
      <c r="C37" t="inlineStr">
        <is>
          <t>789</t>
        </is>
      </c>
      <c r="D37" t="inlineStr">
        <is>
          <t>775</t>
        </is>
      </c>
      <c r="E37" t="inlineStr">
        <is>
          <t>905</t>
        </is>
      </c>
      <c r="F37" t="inlineStr">
        <is>
          <t>1,285</t>
        </is>
      </c>
      <c r="G37" t="inlineStr">
        <is>
          <t>1,375</t>
        </is>
      </c>
      <c r="H37" t="inlineStr">
        <is>
          <t>1,760</t>
        </is>
      </c>
      <c r="I37" t="inlineStr">
        <is>
          <t>2,832</t>
        </is>
      </c>
      <c r="J37" t="inlineStr">
        <is>
          <t>2,217</t>
        </is>
      </c>
      <c r="K37" t="inlineStr">
        <is>
          <t>2,985</t>
        </is>
      </c>
      <c r="L37" t="inlineStr">
        <is>
          <t>3,043</t>
        </is>
      </c>
      <c r="M37" t="inlineStr">
        <is>
          <t>3,582</t>
        </is>
      </c>
      <c r="N37" t="inlineStr">
        <is>
          <t>3,536</t>
        </is>
      </c>
      <c r="O37" t="inlineStr">
        <is>
          <t>4,121</t>
        </is>
      </c>
      <c r="P37" t="inlineStr">
        <is>
          <t>5,489</t>
        </is>
      </c>
      <c r="Q37" t="inlineStr">
        <is>
          <t>5,689</t>
        </is>
      </c>
      <c r="R37" t="inlineStr">
        <is>
          <t>6,602</t>
        </is>
      </c>
      <c r="S37" t="inlineStr">
        <is>
          <t>8,581</t>
        </is>
      </c>
      <c r="T37" t="inlineStr">
        <is>
          <t>8,368</t>
        </is>
      </c>
      <c r="U37" t="inlineStr">
        <is>
          <t>10,404</t>
        </is>
      </c>
      <c r="V37" t="inlineStr">
        <is>
          <t>11,274</t>
        </is>
      </c>
      <c r="W37" t="inlineStr">
        <is>
          <t>12,111</t>
        </is>
      </c>
      <c r="X37" t="inlineStr">
        <is>
          <t>12,119</t>
        </is>
      </c>
      <c r="Y37" t="inlineStr">
        <is>
          <t>11,569</t>
        </is>
      </c>
      <c r="Z37" t="inlineStr">
        <is>
          <t>22,837</t>
        </is>
      </c>
      <c r="AA37" t="inlineStr">
        <is>
          <t>22,541</t>
        </is>
      </c>
    </row>
    <row r="38">
      <c r="A38" s="1" t="inlineStr">
        <is>
          <t>Total Liab.&amp;Stockhold. Equity</t>
        </is>
      </c>
      <c r="B38" t="inlineStr">
        <is>
          <t>3,947</t>
        </is>
      </c>
      <c r="C38" t="inlineStr">
        <is>
          <t>3,481</t>
        </is>
      </c>
      <c r="D38" t="inlineStr">
        <is>
          <t>2,930</t>
        </is>
      </c>
      <c r="E38" t="inlineStr">
        <is>
          <t>2,955</t>
        </is>
      </c>
      <c r="F38" t="inlineStr">
        <is>
          <t>3,271</t>
        </is>
      </c>
      <c r="G38" t="inlineStr">
        <is>
          <t>3,455</t>
        </is>
      </c>
      <c r="H38" t="inlineStr">
        <is>
          <t>3,952</t>
        </is>
      </c>
      <c r="I38" t="inlineStr">
        <is>
          <t>6,647</t>
        </is>
      </c>
      <c r="J38" t="inlineStr">
        <is>
          <t>7,329</t>
        </is>
      </c>
      <c r="K38" t="inlineStr">
        <is>
          <t>7,355</t>
        </is>
      </c>
      <c r="L38" t="inlineStr">
        <is>
          <t>8,617</t>
        </is>
      </c>
      <c r="M38" t="inlineStr">
        <is>
          <t>9,104</t>
        </is>
      </c>
      <c r="N38" t="inlineStr">
        <is>
          <t>8,760</t>
        </is>
      </c>
      <c r="O38" t="inlineStr">
        <is>
          <t>9,574</t>
        </is>
      </c>
      <c r="P38" t="inlineStr">
        <is>
          <t>11,362</t>
        </is>
      </c>
      <c r="Q38" t="inlineStr">
        <is>
          <t>12,891</t>
        </is>
      </c>
      <c r="R38" t="inlineStr">
        <is>
          <t>12,280</t>
        </is>
      </c>
      <c r="S38" t="inlineStr">
        <is>
          <t>14,918</t>
        </is>
      </c>
      <c r="T38" t="inlineStr">
        <is>
          <t>15,147</t>
        </is>
      </c>
      <c r="U38" t="inlineStr">
        <is>
          <t>16,452</t>
        </is>
      </c>
      <c r="V38" t="inlineStr">
        <is>
          <t>16,998</t>
        </is>
      </c>
      <c r="W38" t="inlineStr">
        <is>
          <t>17,903</t>
        </is>
      </c>
      <c r="X38" t="inlineStr">
        <is>
          <t>19,067</t>
        </is>
      </c>
      <c r="Y38" t="inlineStr">
        <is>
          <t>19,229</t>
        </is>
      </c>
      <c r="Z38" t="inlineStr">
        <is>
          <t>36,811</t>
        </is>
      </c>
      <c r="AA38" t="inlineStr">
        <is>
          <t>5,967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3,947</t>
        </is>
      </c>
      <c r="C40" t="inlineStr">
        <is>
          <t>3,481</t>
        </is>
      </c>
      <c r="D40" t="inlineStr">
        <is>
          <t>2,930</t>
        </is>
      </c>
      <c r="E40" t="inlineStr">
        <is>
          <t>2,955</t>
        </is>
      </c>
      <c r="F40" t="inlineStr">
        <is>
          <t>3,271</t>
        </is>
      </c>
      <c r="G40" t="inlineStr">
        <is>
          <t>3,455</t>
        </is>
      </c>
      <c r="H40" t="inlineStr">
        <is>
          <t>3,952</t>
        </is>
      </c>
      <c r="I40" t="inlineStr">
        <is>
          <t>6,647</t>
        </is>
      </c>
      <c r="J40" t="inlineStr">
        <is>
          <t>7,329</t>
        </is>
      </c>
      <c r="K40" t="inlineStr">
        <is>
          <t>7,355</t>
        </is>
      </c>
      <c r="L40" t="inlineStr">
        <is>
          <t>8,617</t>
        </is>
      </c>
      <c r="M40" t="inlineStr">
        <is>
          <t>9,104</t>
        </is>
      </c>
      <c r="N40" t="inlineStr">
        <is>
          <t>8,760</t>
        </is>
      </c>
      <c r="O40" t="inlineStr">
        <is>
          <t>9,574</t>
        </is>
      </c>
      <c r="P40" t="inlineStr">
        <is>
          <t>11,362</t>
        </is>
      </c>
      <c r="Q40" t="inlineStr">
        <is>
          <t>12,891</t>
        </is>
      </c>
      <c r="R40" t="inlineStr">
        <is>
          <t>12,280</t>
        </is>
      </c>
      <c r="S40" t="inlineStr">
        <is>
          <t>14,918</t>
        </is>
      </c>
      <c r="T40" t="inlineStr">
        <is>
          <t>15,147</t>
        </is>
      </c>
      <c r="U40" t="inlineStr">
        <is>
          <t>16,452</t>
        </is>
      </c>
      <c r="V40" t="inlineStr">
        <is>
          <t>16,998</t>
        </is>
      </c>
      <c r="W40" t="inlineStr">
        <is>
          <t>17,903</t>
        </is>
      </c>
      <c r="X40" t="inlineStr">
        <is>
          <t>19,067</t>
        </is>
      </c>
      <c r="Y40" t="inlineStr">
        <is>
          <t>19,229</t>
        </is>
      </c>
      <c r="Z40" t="inlineStr">
        <is>
          <t>36,811</t>
        </is>
      </c>
      <c r="AA40" t="inlineStr">
        <is>
          <t>5,967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1997</t>
        </is>
      </c>
      <c r="C1" s="1" t="inlineStr">
        <is>
          <t>1998</t>
        </is>
      </c>
      <c r="D1" s="1" t="inlineStr">
        <is>
          <t>1999</t>
        </is>
      </c>
      <c r="E1" s="1" t="inlineStr">
        <is>
          <t>2000</t>
        </is>
      </c>
      <c r="F1" s="1" t="inlineStr">
        <is>
          <t>2001</t>
        </is>
      </c>
      <c r="G1" s="1" t="inlineStr">
        <is>
          <t>2002</t>
        </is>
      </c>
      <c r="H1" s="1" t="inlineStr">
        <is>
          <t>2003</t>
        </is>
      </c>
      <c r="I1" s="1" t="inlineStr">
        <is>
          <t>2004</t>
        </is>
      </c>
      <c r="J1" s="1" t="inlineStr">
        <is>
          <t>2005</t>
        </is>
      </c>
      <c r="K1" s="1" t="inlineStr">
        <is>
          <t>2006</t>
        </is>
      </c>
      <c r="L1" s="1" t="inlineStr">
        <is>
          <t>2007</t>
        </is>
      </c>
      <c r="M1" s="1" t="inlineStr">
        <is>
          <t>2008</t>
        </is>
      </c>
      <c r="N1" s="1" t="inlineStr">
        <is>
          <t>2009</t>
        </is>
      </c>
      <c r="O1" s="1" t="inlineStr">
        <is>
          <t>2010</t>
        </is>
      </c>
      <c r="P1" s="1" t="inlineStr">
        <is>
          <t>2011</t>
        </is>
      </c>
      <c r="Q1" s="1" t="inlineStr">
        <is>
          <t>2012</t>
        </is>
      </c>
      <c r="R1" s="1" t="inlineStr">
        <is>
          <t>2013</t>
        </is>
      </c>
      <c r="S1" s="1" t="inlineStr">
        <is>
          <t>2014</t>
        </is>
      </c>
      <c r="T1" s="1" t="inlineStr">
        <is>
          <t>2015</t>
        </is>
      </c>
      <c r="U1" s="1" t="inlineStr">
        <is>
          <t>2016</t>
        </is>
      </c>
      <c r="V1" s="1" t="inlineStr">
        <is>
          <t>2017</t>
        </is>
      </c>
      <c r="W1" s="1" t="inlineStr">
        <is>
          <t>2018</t>
        </is>
      </c>
      <c r="X1" s="1" t="inlineStr">
        <is>
          <t>2019</t>
        </is>
      </c>
      <c r="Y1" s="1" t="inlineStr">
        <is>
          <t>2020</t>
        </is>
      </c>
      <c r="Z1" s="1" t="inlineStr">
        <is>
          <t>2021</t>
        </is>
      </c>
      <c r="AA1" s="1" t="inlineStr">
        <is>
          <t>2022</t>
        </is>
      </c>
    </row>
    <row r="2">
      <c r="A2" s="1" t="inlineStr">
        <is>
          <t>Net Income</t>
        </is>
      </c>
      <c r="B2" t="inlineStr">
        <is>
          <t>(891)</t>
        </is>
      </c>
      <c r="C2" t="inlineStr">
        <is>
          <t>(746)</t>
        </is>
      </c>
      <c r="D2" t="inlineStr">
        <is>
          <t>(23)</t>
        </is>
      </c>
      <c r="E2" t="inlineStr">
        <is>
          <t>152</t>
        </is>
      </c>
      <c r="F2" t="inlineStr">
        <is>
          <t>100</t>
        </is>
      </c>
      <c r="G2" t="inlineStr">
        <is>
          <t>27</t>
        </is>
      </c>
      <c r="H2" t="inlineStr">
        <is>
          <t>411</t>
        </is>
      </c>
      <c r="I2" t="inlineStr">
        <is>
          <t>313</t>
        </is>
      </c>
      <c r="J2" t="inlineStr">
        <is>
          <t>535</t>
        </is>
      </c>
      <c r="K2" t="inlineStr">
        <is>
          <t>740</t>
        </is>
      </c>
      <c r="L2" t="inlineStr">
        <is>
          <t>373</t>
        </is>
      </c>
      <c r="M2" t="inlineStr">
        <is>
          <t>221</t>
        </is>
      </c>
      <c r="N2" t="inlineStr">
        <is>
          <t>(125)</t>
        </is>
      </c>
      <c r="O2" t="inlineStr">
        <is>
          <t>646</t>
        </is>
      </c>
      <c r="P2" t="inlineStr">
        <is>
          <t>882</t>
        </is>
      </c>
      <c r="Q2" t="inlineStr">
        <is>
          <t>223</t>
        </is>
      </c>
      <c r="R2" t="inlineStr">
        <is>
          <t>(187)</t>
        </is>
      </c>
      <c r="S2" t="inlineStr">
        <is>
          <t>1,181</t>
        </is>
      </c>
      <c r="T2" t="inlineStr">
        <is>
          <t>(277)</t>
        </is>
      </c>
      <c r="U2" t="inlineStr">
        <is>
          <t>(556)</t>
        </is>
      </c>
      <c r="V2" t="inlineStr">
        <is>
          <t>833</t>
        </is>
      </c>
      <c r="W2" t="inlineStr">
        <is>
          <t>975</t>
        </is>
      </c>
      <c r="X2" t="inlineStr">
        <is>
          <t>756</t>
        </is>
      </c>
      <c r="Y2" t="inlineStr">
        <is>
          <t>(200)</t>
        </is>
      </c>
      <c r="Z2" t="inlineStr">
        <is>
          <t>2,118</t>
        </is>
      </c>
      <c r="AA2" t="inlineStr">
        <is>
          <t>7,845</t>
        </is>
      </c>
    </row>
    <row r="3">
      <c r="A3" s="1" t="inlineStr">
        <is>
          <t>Depreciation and Amortization</t>
        </is>
      </c>
      <c r="B3" t="inlineStr">
        <is>
          <t>212</t>
        </is>
      </c>
      <c r="C3" t="inlineStr">
        <is>
          <t>337</t>
        </is>
      </c>
      <c r="D3" t="inlineStr">
        <is>
          <t>236</t>
        </is>
      </c>
      <c r="E3" t="inlineStr">
        <is>
          <t>215</t>
        </is>
      </c>
      <c r="F3" t="inlineStr">
        <is>
          <t>223</t>
        </is>
      </c>
      <c r="G3" t="inlineStr">
        <is>
          <t>211</t>
        </is>
      </c>
      <c r="H3" t="inlineStr">
        <is>
          <t>370</t>
        </is>
      </c>
      <c r="I3" t="inlineStr">
        <is>
          <t>542</t>
        </is>
      </c>
      <c r="J3" t="inlineStr">
        <is>
          <t>519</t>
        </is>
      </c>
      <c r="K3" t="inlineStr">
        <is>
          <t>201</t>
        </is>
      </c>
      <c r="L3" t="inlineStr">
        <is>
          <t>241</t>
        </is>
      </c>
      <c r="M3" t="inlineStr">
        <is>
          <t>388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2,530</t>
        </is>
      </c>
    </row>
    <row r="4">
      <c r="A4" s="1" t="inlineStr">
        <is>
          <t>Deferred Income Tax</t>
        </is>
      </c>
      <c r="B4" t="inlineStr">
        <is>
          <t>(501)</t>
        </is>
      </c>
      <c r="C4" t="inlineStr">
        <is>
          <t>19</t>
        </is>
      </c>
      <c r="D4" t="inlineStr">
        <is>
          <t>- -</t>
        </is>
      </c>
      <c r="E4" t="inlineStr">
        <is>
          <t>(11)</t>
        </is>
      </c>
      <c r="F4" t="inlineStr">
        <is>
          <t>(8)</t>
        </is>
      </c>
      <c r="G4" t="inlineStr">
        <is>
          <t>3</t>
        </is>
      </c>
      <c r="H4" t="inlineStr">
        <is>
          <t>(76)</t>
        </is>
      </c>
      <c r="I4" t="inlineStr">
        <is>
          <t>141</t>
        </is>
      </c>
      <c r="J4" t="inlineStr">
        <is>
          <t>237</t>
        </is>
      </c>
      <c r="K4" t="inlineStr">
        <is>
          <t>155</t>
        </is>
      </c>
      <c r="L4" t="inlineStr">
        <is>
          <t>124</t>
        </is>
      </c>
      <c r="M4" t="inlineStr">
        <is>
          <t>157</t>
        </is>
      </c>
      <c r="N4" t="inlineStr">
        <is>
          <t>(56)</t>
        </is>
      </c>
      <c r="O4" t="inlineStr">
        <is>
          <t>248</t>
        </is>
      </c>
      <c r="P4" t="inlineStr">
        <is>
          <t>189</t>
        </is>
      </c>
      <c r="Q4" t="inlineStr">
        <is>
          <t>85</t>
        </is>
      </c>
      <c r="R4" t="inlineStr">
        <is>
          <t>(222)</t>
        </is>
      </c>
      <c r="S4" t="inlineStr">
        <is>
          <t>552</t>
        </is>
      </c>
      <c r="T4" t="inlineStr">
        <is>
          <t>(178)</t>
        </is>
      </c>
      <c r="U4" t="inlineStr">
        <is>
          <t>(379)</t>
        </is>
      </c>
      <c r="V4" t="inlineStr">
        <is>
          <t>(519)</t>
        </is>
      </c>
      <c r="W4" t="inlineStr">
        <is>
          <t>274</t>
        </is>
      </c>
      <c r="X4" t="inlineStr">
        <is>
          <t>236</t>
        </is>
      </c>
      <c r="Y4" t="inlineStr">
        <is>
          <t>(52)</t>
        </is>
      </c>
      <c r="Z4" t="inlineStr">
        <is>
          <t>583</t>
        </is>
      </c>
      <c r="AA4" t="inlineStr">
        <is>
          <t>1,807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63</t>
        </is>
      </c>
      <c r="R5" t="inlineStr">
        <is>
          <t>71</t>
        </is>
      </c>
      <c r="S5" t="inlineStr">
        <is>
          <t>84</t>
        </is>
      </c>
      <c r="T5" t="inlineStr">
        <is>
          <t>90</t>
        </is>
      </c>
      <c r="U5" t="inlineStr">
        <is>
          <t>89</t>
        </is>
      </c>
      <c r="V5" t="inlineStr">
        <is>
          <t>79</t>
        </is>
      </c>
      <c r="W5" t="inlineStr">
        <is>
          <t>85</t>
        </is>
      </c>
      <c r="X5" t="inlineStr">
        <is>
          <t>100</t>
        </is>
      </c>
      <c r="Y5" t="inlineStr">
        <is>
          <t>72</t>
        </is>
      </c>
      <c r="Z5" t="inlineStr">
        <is>
          <t>106</t>
        </is>
      </c>
      <c r="AA5" t="inlineStr">
        <is>
          <t>78</t>
        </is>
      </c>
    </row>
    <row r="6">
      <c r="A6" s="1" t="inlineStr">
        <is>
          <t>Change in Working Capital</t>
        </is>
      </c>
      <c r="B6" t="inlineStr">
        <is>
          <t>20</t>
        </is>
      </c>
      <c r="C6" t="inlineStr">
        <is>
          <t>(371)</t>
        </is>
      </c>
      <c r="D6" t="inlineStr">
        <is>
          <t>311</t>
        </is>
      </c>
      <c r="E6" t="inlineStr">
        <is>
          <t>(12)</t>
        </is>
      </c>
      <c r="F6" t="inlineStr">
        <is>
          <t>54</t>
        </is>
      </c>
      <c r="G6" t="inlineStr">
        <is>
          <t>(26)</t>
        </is>
      </c>
      <c r="H6" t="inlineStr">
        <is>
          <t>34</t>
        </is>
      </c>
      <c r="I6" t="inlineStr">
        <is>
          <t>(91)</t>
        </is>
      </c>
      <c r="J6" t="inlineStr">
        <is>
          <t>(82)</t>
        </is>
      </c>
      <c r="K6" t="inlineStr">
        <is>
          <t>(63)</t>
        </is>
      </c>
      <c r="L6" t="inlineStr">
        <is>
          <t>(192)</t>
        </is>
      </c>
      <c r="M6" t="inlineStr">
        <is>
          <t>(113)</t>
        </is>
      </c>
      <c r="N6" t="inlineStr">
        <is>
          <t>(56)</t>
        </is>
      </c>
      <c r="O6" t="inlineStr">
        <is>
          <t>91</t>
        </is>
      </c>
      <c r="P6" t="inlineStr">
        <is>
          <t>31</t>
        </is>
      </c>
      <c r="Q6" t="inlineStr">
        <is>
          <t>24</t>
        </is>
      </c>
      <c r="R6" t="inlineStr">
        <is>
          <t>20</t>
        </is>
      </c>
      <c r="S6" t="inlineStr">
        <is>
          <t>(41)</t>
        </is>
      </c>
      <c r="T6" t="inlineStr">
        <is>
          <t>(225)</t>
        </is>
      </c>
      <c r="U6" t="inlineStr">
        <is>
          <t>(164)</t>
        </is>
      </c>
      <c r="V6" t="inlineStr">
        <is>
          <t>(76)</t>
        </is>
      </c>
      <c r="W6" t="inlineStr">
        <is>
          <t>142</t>
        </is>
      </c>
      <c r="X6" t="inlineStr">
        <is>
          <t>(378)</t>
        </is>
      </c>
      <c r="Y6" t="inlineStr">
        <is>
          <t>(104)</t>
        </is>
      </c>
      <c r="Z6" t="inlineStr">
        <is>
          <t>(37)</t>
        </is>
      </c>
      <c r="AA6" t="inlineStr">
        <is>
          <t>(912)</t>
        </is>
      </c>
    </row>
    <row r="7">
      <c r="A7" s="1" t="inlineStr">
        <is>
          <t>Accounts Receivable</t>
        </is>
      </c>
      <c r="B7" t="inlineStr">
        <is>
          <t>(40)</t>
        </is>
      </c>
      <c r="C7" t="inlineStr">
        <is>
          <t>38</t>
        </is>
      </c>
      <c r="D7" t="inlineStr">
        <is>
          <t>(82)</t>
        </is>
      </c>
      <c r="E7" t="inlineStr">
        <is>
          <t>(7)</t>
        </is>
      </c>
      <c r="F7" t="inlineStr">
        <is>
          <t>44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45</t>
        </is>
      </c>
      <c r="N7" t="inlineStr">
        <is>
          <t>16</t>
        </is>
      </c>
      <c r="O7" t="inlineStr">
        <is>
          <t>37</t>
        </is>
      </c>
      <c r="P7" t="inlineStr">
        <is>
          <t>(18)</t>
        </is>
      </c>
      <c r="Q7" t="inlineStr">
        <is>
          <t>(28)</t>
        </is>
      </c>
      <c r="R7" t="inlineStr">
        <is>
          <t>(123)</t>
        </is>
      </c>
      <c r="S7" t="inlineStr">
        <is>
          <t>(29)</t>
        </is>
      </c>
      <c r="T7" t="inlineStr">
        <is>
          <t>54</t>
        </is>
      </c>
      <c r="U7" t="inlineStr">
        <is>
          <t>(134)</t>
        </is>
      </c>
      <c r="V7" t="inlineStr">
        <is>
          <t>(122)</t>
        </is>
      </c>
      <c r="W7" t="inlineStr">
        <is>
          <t>(52)</t>
        </is>
      </c>
      <c r="X7" t="inlineStr">
        <is>
          <t>(227)</t>
        </is>
      </c>
      <c r="Y7" t="inlineStr">
        <is>
          <t>309</t>
        </is>
      </c>
      <c r="Z7" t="inlineStr">
        <is>
          <t>(607)</t>
        </is>
      </c>
      <c r="AA7" t="inlineStr">
        <is>
          <t>(171)</t>
        </is>
      </c>
    </row>
    <row r="8">
      <c r="A8" s="1" t="inlineStr">
        <is>
          <t>Inventory</t>
        </is>
      </c>
      <c r="B8" t="inlineStr">
        <is>
          <t>(10)</t>
        </is>
      </c>
      <c r="C8" t="inlineStr">
        <is>
          <t>(1)</t>
        </is>
      </c>
      <c r="D8" t="inlineStr">
        <is>
          <t>1</t>
        </is>
      </c>
      <c r="E8" t="inlineStr">
        <is>
          <t>(1)</t>
        </is>
      </c>
      <c r="F8" t="inlineStr">
        <is>
          <t>- -</t>
        </is>
      </c>
      <c r="G8" t="inlineStr">
        <is>
          <t>3</t>
        </is>
      </c>
      <c r="H8" t="inlineStr">
        <is>
          <t>(8)</t>
        </is>
      </c>
      <c r="I8" t="inlineStr">
        <is>
          <t>(14)</t>
        </is>
      </c>
      <c r="J8" t="inlineStr">
        <is>
          <t>(37)</t>
        </is>
      </c>
      <c r="K8" t="inlineStr">
        <is>
          <t>(48)</t>
        </is>
      </c>
      <c r="L8" t="inlineStr">
        <is>
          <t>(11)</t>
        </is>
      </c>
      <c r="M8" t="inlineStr">
        <is>
          <t>(82)</t>
        </is>
      </c>
      <c r="N8" t="inlineStr">
        <is>
          <t>(47)</t>
        </is>
      </c>
      <c r="O8" t="inlineStr">
        <is>
          <t>(26)</t>
        </is>
      </c>
      <c r="P8" t="inlineStr">
        <is>
          <t>(137)</t>
        </is>
      </c>
      <c r="Q8" t="inlineStr">
        <is>
          <t>33</t>
        </is>
      </c>
      <c r="R8" t="inlineStr">
        <is>
          <t>(39)</t>
        </is>
      </c>
      <c r="S8" t="inlineStr">
        <is>
          <t>(37)</t>
        </is>
      </c>
      <c r="T8" t="inlineStr">
        <is>
          <t>8</t>
        </is>
      </c>
      <c r="U8" t="inlineStr">
        <is>
          <t>(32)</t>
        </is>
      </c>
      <c r="V8" t="inlineStr">
        <is>
          <t>(35)</t>
        </is>
      </c>
      <c r="W8" t="inlineStr">
        <is>
          <t>(70)</t>
        </is>
      </c>
      <c r="X8" t="inlineStr">
        <is>
          <t>(20)</t>
        </is>
      </c>
      <c r="Y8" t="inlineStr">
        <is>
          <t>(20)</t>
        </is>
      </c>
      <c r="Z8" t="inlineStr">
        <is>
          <t>(125)</t>
        </is>
      </c>
      <c r="AA8" t="inlineStr">
        <is>
          <t>(59)</t>
        </is>
      </c>
    </row>
    <row r="9">
      <c r="A9" s="1" t="inlineStr">
        <is>
          <t>Accounts Payable</t>
        </is>
      </c>
      <c r="B9" t="inlineStr">
        <is>
          <t>(123)</t>
        </is>
      </c>
      <c r="C9" t="inlineStr">
        <is>
          <t>88</t>
        </is>
      </c>
      <c r="D9" t="inlineStr">
        <is>
          <t>12</t>
        </is>
      </c>
      <c r="E9" t="inlineStr">
        <is>
          <t>(15)</t>
        </is>
      </c>
      <c r="F9" t="inlineStr">
        <is>
          <t>3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66</t>
        </is>
      </c>
      <c r="N9" t="inlineStr">
        <is>
          <t>(66)</t>
        </is>
      </c>
      <c r="O9" t="inlineStr">
        <is>
          <t>129</t>
        </is>
      </c>
      <c r="P9" t="inlineStr">
        <is>
          <t>136</t>
        </is>
      </c>
      <c r="Q9" t="inlineStr">
        <is>
          <t>46</t>
        </is>
      </c>
      <c r="R9" t="inlineStr">
        <is>
          <t>209</t>
        </is>
      </c>
      <c r="S9" t="inlineStr">
        <is>
          <t>104</t>
        </is>
      </c>
      <c r="T9" t="inlineStr">
        <is>
          <t>(258)</t>
        </is>
      </c>
      <c r="U9" t="inlineStr">
        <is>
          <t>58</t>
        </is>
      </c>
      <c r="V9" t="inlineStr">
        <is>
          <t>134</t>
        </is>
      </c>
      <c r="W9" t="inlineStr">
        <is>
          <t>321</t>
        </is>
      </c>
      <c r="X9" t="inlineStr">
        <is>
          <t>(7)</t>
        </is>
      </c>
      <c r="Y9" t="inlineStr">
        <is>
          <t>(179)</t>
        </is>
      </c>
      <c r="Z9" t="inlineStr">
        <is>
          <t>1,059</t>
        </is>
      </c>
      <c r="AA9" t="inlineStr">
        <is>
          <t>(274)</t>
        </is>
      </c>
    </row>
    <row r="10">
      <c r="A10" s="1" t="inlineStr">
        <is>
          <t>Other Working Capital</t>
        </is>
      </c>
      <c r="B10" t="inlineStr">
        <is>
          <t>46</t>
        </is>
      </c>
      <c r="C10" t="inlineStr">
        <is>
          <t>(325)</t>
        </is>
      </c>
      <c r="D10" t="inlineStr">
        <is>
          <t>(14)</t>
        </is>
      </c>
      <c r="E10" t="inlineStr">
        <is>
          <t>(26)</t>
        </is>
      </c>
      <c r="F10" t="inlineStr">
        <is>
          <t>28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(33)</t>
        </is>
      </c>
      <c r="L10" t="inlineStr">
        <is>
          <t>- -</t>
        </is>
      </c>
      <c r="M10" t="inlineStr">
        <is>
          <t>(12)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(24)</t>
        </is>
      </c>
      <c r="V10" t="inlineStr">
        <is>
          <t>- -</t>
        </is>
      </c>
      <c r="W10" t="inlineStr">
        <is>
          <t>- -</t>
        </is>
      </c>
      <c r="X10" t="inlineStr">
        <is>
          <t>(124)</t>
        </is>
      </c>
      <c r="Y10" t="inlineStr">
        <is>
          <t>- -</t>
        </is>
      </c>
      <c r="Z10" t="inlineStr">
        <is>
          <t>(55)</t>
        </is>
      </c>
      <c r="AA10" t="inlineStr">
        <is>
          <t>- -</t>
        </is>
      </c>
    </row>
    <row r="11">
      <c r="A11" s="1" t="inlineStr">
        <is>
          <t>Other Non-Cash Items</t>
        </is>
      </c>
      <c r="B11" t="inlineStr">
        <is>
          <t>1,388</t>
        </is>
      </c>
      <c r="C11" t="inlineStr">
        <is>
          <t>1,076</t>
        </is>
      </c>
      <c r="D11" t="inlineStr">
        <is>
          <t>(269)</t>
        </is>
      </c>
      <c r="E11" t="inlineStr">
        <is>
          <t>86</t>
        </is>
      </c>
      <c r="F11" t="inlineStr">
        <is>
          <t>107</t>
        </is>
      </c>
      <c r="G11" t="inlineStr">
        <is>
          <t>118</t>
        </is>
      </c>
      <c r="H11" t="inlineStr">
        <is>
          <t>25</t>
        </is>
      </c>
      <c r="I11" t="inlineStr">
        <is>
          <t>199</t>
        </is>
      </c>
      <c r="J11" t="inlineStr">
        <is>
          <t>87</t>
        </is>
      </c>
      <c r="K11" t="inlineStr">
        <is>
          <t>(278)</t>
        </is>
      </c>
      <c r="L11" t="inlineStr">
        <is>
          <t>229</t>
        </is>
      </c>
      <c r="M11" t="inlineStr">
        <is>
          <t>373</t>
        </is>
      </c>
      <c r="N11" t="inlineStr">
        <is>
          <t>780</t>
        </is>
      </c>
      <c r="O11" t="inlineStr">
        <is>
          <t>300</t>
        </is>
      </c>
      <c r="P11" t="inlineStr">
        <is>
          <t>428</t>
        </is>
      </c>
      <c r="Q11" t="inlineStr">
        <is>
          <t>1,442</t>
        </is>
      </c>
      <c r="R11" t="inlineStr">
        <is>
          <t>2,464</t>
        </is>
      </c>
      <c r="S11" t="inlineStr">
        <is>
          <t>590</t>
        </is>
      </c>
      <c r="T11" t="inlineStr">
        <is>
          <t>1,838</t>
        </is>
      </c>
      <c r="U11" t="inlineStr">
        <is>
          <t>2,508</t>
        </is>
      </c>
      <c r="V11" t="inlineStr">
        <is>
          <t>1,773</t>
        </is>
      </c>
      <c r="W11" t="inlineStr">
        <is>
          <t>1,766</t>
        </is>
      </c>
      <c r="X11" t="inlineStr">
        <is>
          <t>2,401</t>
        </is>
      </c>
      <c r="Y11" t="inlineStr">
        <is>
          <t>2,367</t>
        </is>
      </c>
      <c r="Z11" t="inlineStr">
        <is>
          <t>3,289</t>
        </is>
      </c>
      <c r="AA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228</t>
        </is>
      </c>
      <c r="C12" t="inlineStr">
        <is>
          <t>314</t>
        </is>
      </c>
      <c r="D12" t="inlineStr">
        <is>
          <t>255</t>
        </is>
      </c>
      <c r="E12" t="inlineStr">
        <is>
          <t>430</t>
        </is>
      </c>
      <c r="F12" t="inlineStr">
        <is>
          <t>476</t>
        </is>
      </c>
      <c r="G12" t="inlineStr">
        <is>
          <t>332</t>
        </is>
      </c>
      <c r="H12" t="inlineStr">
        <is>
          <t>764</t>
        </is>
      </c>
      <c r="I12" t="inlineStr">
        <is>
          <t>1,105</t>
        </is>
      </c>
      <c r="J12" t="inlineStr">
        <is>
          <t>1,295</t>
        </is>
      </c>
      <c r="K12" t="inlineStr">
        <is>
          <t>755</t>
        </is>
      </c>
      <c r="L12" t="inlineStr">
        <is>
          <t>775</t>
        </is>
      </c>
      <c r="M12" t="inlineStr">
        <is>
          <t>1,025</t>
        </is>
      </c>
      <c r="N12" t="inlineStr">
        <is>
          <t>543</t>
        </is>
      </c>
      <c r="O12" t="inlineStr">
        <is>
          <t>1,285</t>
        </is>
      </c>
      <c r="P12" t="inlineStr">
        <is>
          <t>1,530</t>
        </is>
      </c>
      <c r="Q12" t="inlineStr">
        <is>
          <t>1,838</t>
        </is>
      </c>
      <c r="R12" t="inlineStr">
        <is>
          <t>2,145</t>
        </is>
      </c>
      <c r="S12" t="inlineStr">
        <is>
          <t>2,366</t>
        </is>
      </c>
      <c r="T12" t="inlineStr">
        <is>
          <t>1,248</t>
        </is>
      </c>
      <c r="U12" t="inlineStr">
        <is>
          <t>1,498</t>
        </is>
      </c>
      <c r="V12" t="inlineStr">
        <is>
          <t>2,090</t>
        </is>
      </c>
      <c r="W12" t="inlineStr">
        <is>
          <t>3,242</t>
        </is>
      </c>
      <c r="X12" t="inlineStr">
        <is>
          <t>3,115</t>
        </is>
      </c>
      <c r="Y12" t="inlineStr">
        <is>
          <t>2,083</t>
        </is>
      </c>
      <c r="Z12" t="inlineStr">
        <is>
          <t>6,059</t>
        </is>
      </c>
      <c r="AA12" t="inlineStr">
        <is>
          <t>11,348</t>
        </is>
      </c>
    </row>
    <row r="13">
      <c r="A13" s="1" t="inlineStr">
        <is>
          <t>CAPEX</t>
        </is>
      </c>
      <c r="B13" t="inlineStr">
        <is>
          <t>(441)</t>
        </is>
      </c>
      <c r="C13" t="inlineStr">
        <is>
          <t>(539)</t>
        </is>
      </c>
      <c r="D13" t="inlineStr">
        <is>
          <t>(192)</t>
        </is>
      </c>
      <c r="E13" t="inlineStr">
        <is>
          <t>(297)</t>
        </is>
      </c>
      <c r="F13" t="inlineStr">
        <is>
          <t>(547)</t>
        </is>
      </c>
      <c r="G13" t="inlineStr">
        <is>
          <t>(627)</t>
        </is>
      </c>
      <c r="H13" t="inlineStr">
        <is>
          <t>(698)</t>
        </is>
      </c>
      <c r="I13" t="inlineStr">
        <is>
          <t>(653)</t>
        </is>
      </c>
      <c r="J13" t="inlineStr">
        <is>
          <t>(1,163)</t>
        </is>
      </c>
      <c r="K13" t="inlineStr">
        <is>
          <t>(1,499)</t>
        </is>
      </c>
      <c r="L13" t="inlineStr">
        <is>
          <t>(2,204)</t>
        </is>
      </c>
      <c r="M13" t="inlineStr">
        <is>
          <t>(1,444)</t>
        </is>
      </c>
      <c r="N13" t="inlineStr">
        <is>
          <t>(463)</t>
        </is>
      </c>
      <c r="O13" t="inlineStr">
        <is>
          <t>(1,196)</t>
        </is>
      </c>
      <c r="P13" t="inlineStr">
        <is>
          <t>(2,290)</t>
        </is>
      </c>
      <c r="Q13" t="inlineStr">
        <is>
          <t>(2,758)</t>
        </is>
      </c>
      <c r="R13" t="inlineStr">
        <is>
          <t>(2,639)</t>
        </is>
      </c>
      <c r="S13" t="inlineStr">
        <is>
          <t>(3,243)</t>
        </is>
      </c>
      <c r="T13" t="inlineStr">
        <is>
          <t>(2,110)</t>
        </is>
      </c>
      <c r="U13" t="inlineStr">
        <is>
          <t>(1,857)</t>
        </is>
      </c>
      <c r="V13" t="inlineStr">
        <is>
          <t>(2,365)</t>
        </is>
      </c>
      <c r="W13" t="inlineStr">
        <is>
          <t>(3,520)</t>
        </is>
      </c>
      <c r="X13" t="inlineStr">
        <is>
          <t>(2,988)</t>
        </is>
      </c>
      <c r="Y13" t="inlineStr">
        <is>
          <t>(1,602)</t>
        </is>
      </c>
      <c r="Z13" t="inlineStr">
        <is>
          <t>(3,169)</t>
        </is>
      </c>
      <c r="AA13" t="inlineStr">
        <is>
          <t>(4,033)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(880)</t>
        </is>
      </c>
      <c r="J14" t="inlineStr">
        <is>
          <t>(1)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(297)</t>
        </is>
      </c>
      <c r="R14" t="inlineStr">
        <is>
          <t>25</t>
        </is>
      </c>
      <c r="S14" t="inlineStr">
        <is>
          <t>- -</t>
        </is>
      </c>
      <c r="T14" t="inlineStr">
        <is>
          <t>- -</t>
        </is>
      </c>
      <c r="U14" t="inlineStr">
        <is>
          <t>(428)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(826)</t>
        </is>
      </c>
      <c r="AA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(73)</t>
        </is>
      </c>
      <c r="P15" t="inlineStr">
        <is>
          <t>(90)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(2,741)</t>
        </is>
      </c>
      <c r="V15" t="inlineStr">
        <is>
          <t>(899)</t>
        </is>
      </c>
      <c r="W15" t="inlineStr">
        <is>
          <t>(669)</t>
        </is>
      </c>
      <c r="X15" t="inlineStr">
        <is>
          <t>- -</t>
        </is>
      </c>
      <c r="Y15" t="inlineStr">
        <is>
          <t>(1)</t>
        </is>
      </c>
      <c r="Z15" t="inlineStr">
        <is>
          <t>- -</t>
        </is>
      </c>
      <c r="AA15" t="inlineStr">
        <is>
          <t>(1,020)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902</t>
        </is>
      </c>
      <c r="V16" t="inlineStr">
        <is>
          <t>1,465</t>
        </is>
      </c>
      <c r="W16" t="inlineStr">
        <is>
          <t>1,373</t>
        </is>
      </c>
      <c r="X16" t="inlineStr">
        <is>
          <t>624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100</t>
        </is>
      </c>
      <c r="C17" t="inlineStr">
        <is>
          <t>22</t>
        </is>
      </c>
      <c r="D17" t="inlineStr">
        <is>
          <t>391</t>
        </is>
      </c>
      <c r="E17" t="inlineStr">
        <is>
          <t>103</t>
        </is>
      </c>
      <c r="F17" t="inlineStr">
        <is>
          <t>125</t>
        </is>
      </c>
      <c r="G17" t="inlineStr">
        <is>
          <t>119</t>
        </is>
      </c>
      <c r="H17" t="inlineStr">
        <is>
          <t>36</t>
        </is>
      </c>
      <c r="I17" t="inlineStr">
        <is>
          <t>2</t>
        </is>
      </c>
      <c r="J17" t="inlineStr">
        <is>
          <t>1,249</t>
        </is>
      </c>
      <c r="K17" t="inlineStr">
        <is>
          <t>1,645</t>
        </is>
      </c>
      <c r="L17" t="inlineStr">
        <is>
          <t>421</t>
        </is>
      </c>
      <c r="M17" t="inlineStr">
        <is>
          <t>293</t>
        </is>
      </c>
      <c r="N17" t="inlineStr">
        <is>
          <t>52</t>
        </is>
      </c>
      <c r="O17" t="inlineStr">
        <is>
          <t>314</t>
        </is>
      </c>
      <c r="P17" t="inlineStr">
        <is>
          <t>819</t>
        </is>
      </c>
      <c r="Q17" t="inlineStr">
        <is>
          <t>(201)</t>
        </is>
      </c>
      <c r="R17" t="inlineStr">
        <is>
          <t>474</t>
        </is>
      </c>
      <c r="S17" t="inlineStr">
        <is>
          <t>544</t>
        </is>
      </c>
      <c r="T17" t="inlineStr">
        <is>
          <t>270</t>
        </is>
      </c>
      <c r="U17" t="inlineStr">
        <is>
          <t>304</t>
        </is>
      </c>
      <c r="V17" t="inlineStr">
        <is>
          <t>16</t>
        </is>
      </c>
      <c r="W17" t="inlineStr">
        <is>
          <t>206</t>
        </is>
      </c>
      <c r="X17" t="inlineStr">
        <is>
          <t>(83)</t>
        </is>
      </c>
      <c r="Y17" t="inlineStr">
        <is>
          <t>(65)</t>
        </is>
      </c>
      <c r="Z17" t="inlineStr">
        <is>
          <t>3,126</t>
        </is>
      </c>
      <c r="AA17" t="inlineStr">
        <is>
          <t>1,467</t>
        </is>
      </c>
    </row>
    <row r="18">
      <c r="A18" s="1" t="inlineStr">
        <is>
          <t>Cash Used for Investing Activities</t>
        </is>
      </c>
      <c r="B18" t="inlineStr">
        <is>
          <t>(341)</t>
        </is>
      </c>
      <c r="C18" t="inlineStr">
        <is>
          <t>(517)</t>
        </is>
      </c>
      <c r="D18" t="inlineStr">
        <is>
          <t>199</t>
        </is>
      </c>
      <c r="E18" t="inlineStr">
        <is>
          <t>(195)</t>
        </is>
      </c>
      <c r="F18" t="inlineStr">
        <is>
          <t>(423)</t>
        </is>
      </c>
      <c r="G18" t="inlineStr">
        <is>
          <t>(508)</t>
        </is>
      </c>
      <c r="H18" t="inlineStr">
        <is>
          <t>(662)</t>
        </is>
      </c>
      <c r="I18" t="inlineStr">
        <is>
          <t>(1,532)</t>
        </is>
      </c>
      <c r="J18" t="inlineStr">
        <is>
          <t>85</t>
        </is>
      </c>
      <c r="K18" t="inlineStr">
        <is>
          <t>146</t>
        </is>
      </c>
      <c r="L18" t="inlineStr">
        <is>
          <t>(1,783)</t>
        </is>
      </c>
      <c r="M18" t="inlineStr">
        <is>
          <t>(1,151)</t>
        </is>
      </c>
      <c r="N18" t="inlineStr">
        <is>
          <t>(411)</t>
        </is>
      </c>
      <c r="O18" t="inlineStr">
        <is>
          <t>(955)</t>
        </is>
      </c>
      <c r="P18" t="inlineStr">
        <is>
          <t>(1,561)</t>
        </is>
      </c>
      <c r="Q18" t="inlineStr">
        <is>
          <t>(3,256)</t>
        </is>
      </c>
      <c r="R18" t="inlineStr">
        <is>
          <t>(2,140)</t>
        </is>
      </c>
      <c r="S18" t="inlineStr">
        <is>
          <t>(2,699)</t>
        </is>
      </c>
      <c r="T18" t="inlineStr">
        <is>
          <t>(1,840)</t>
        </is>
      </c>
      <c r="U18" t="inlineStr">
        <is>
          <t>(3,820)</t>
        </is>
      </c>
      <c r="V18" t="inlineStr">
        <is>
          <t>(1,783)</t>
        </is>
      </c>
      <c r="W18" t="inlineStr">
        <is>
          <t>(2,610)</t>
        </is>
      </c>
      <c r="X18" t="inlineStr">
        <is>
          <t>(2,447)</t>
        </is>
      </c>
      <c r="Y18" t="inlineStr">
        <is>
          <t>(1,668)</t>
        </is>
      </c>
      <c r="Z18" t="inlineStr">
        <is>
          <t>(869)</t>
        </is>
      </c>
      <c r="AA18" t="inlineStr">
        <is>
          <t>(3,586)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(815)</t>
        </is>
      </c>
      <c r="N19" t="inlineStr">
        <is>
          <t>(1,176)</t>
        </is>
      </c>
      <c r="O19" t="inlineStr">
        <is>
          <t>(475)</t>
        </is>
      </c>
      <c r="P19" t="inlineStr">
        <is>
          <t>(295)</t>
        </is>
      </c>
      <c r="Q19" t="inlineStr">
        <is>
          <t>(612)</t>
        </is>
      </c>
      <c r="R19" t="inlineStr">
        <is>
          <t>(1,547)</t>
        </is>
      </c>
      <c r="S19" t="inlineStr">
        <is>
          <t>(523)</t>
        </is>
      </c>
      <c r="T19" t="inlineStr">
        <is>
          <t>- -</t>
        </is>
      </c>
      <c r="U19" t="inlineStr">
        <is>
          <t>(455)</t>
        </is>
      </c>
      <c r="V19" t="inlineStr">
        <is>
          <t>(485)</t>
        </is>
      </c>
      <c r="W19" t="inlineStr">
        <is>
          <t>(450)</t>
        </is>
      </c>
      <c r="X19" t="inlineStr">
        <is>
          <t>- -</t>
        </is>
      </c>
      <c r="Y19" t="inlineStr">
        <is>
          <t>(907)</t>
        </is>
      </c>
      <c r="Z19" t="inlineStr">
        <is>
          <t>(4,658)</t>
        </is>
      </c>
      <c r="AA19" t="inlineStr">
        <is>
          <t>(2,576)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250</t>
        </is>
      </c>
      <c r="H20" t="inlineStr">
        <is>
          <t>33</t>
        </is>
      </c>
      <c r="I20" t="inlineStr">
        <is>
          <t>35</t>
        </is>
      </c>
      <c r="J20" t="inlineStr">
        <is>
          <t>42</t>
        </is>
      </c>
      <c r="K20" t="inlineStr">
        <is>
          <t>17</t>
        </is>
      </c>
      <c r="L20" t="inlineStr">
        <is>
          <t>14</t>
        </is>
      </c>
      <c r="M20" t="inlineStr">
        <is>
          <t>166</t>
        </is>
      </c>
      <c r="N20" t="inlineStr">
        <is>
          <t>61</t>
        </is>
      </c>
      <c r="O20" t="inlineStr">
        <is>
          <t>- -</t>
        </is>
      </c>
      <c r="P20" t="inlineStr">
        <is>
          <t>607</t>
        </is>
      </c>
      <c r="Q20" t="inlineStr">
        <is>
          <t>- -</t>
        </is>
      </c>
      <c r="R20" t="inlineStr">
        <is>
          <t>1,281</t>
        </is>
      </c>
      <c r="S20" t="inlineStr">
        <is>
          <t>980</t>
        </is>
      </c>
      <c r="T20" t="inlineStr">
        <is>
          <t>- -</t>
        </is>
      </c>
      <c r="U20" t="inlineStr">
        <is>
          <t>2,534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9</t>
        </is>
      </c>
      <c r="C21" t="inlineStr">
        <is>
          <t>(10)</t>
        </is>
      </c>
      <c r="D21" t="inlineStr">
        <is>
          <t>0</t>
        </is>
      </c>
      <c r="E21" t="inlineStr">
        <is>
          <t>(23)</t>
        </is>
      </c>
      <c r="F21" t="inlineStr">
        <is>
          <t>(6)</t>
        </is>
      </c>
      <c r="G21" t="inlineStr">
        <is>
          <t>- -</t>
        </is>
      </c>
      <c r="H21" t="inlineStr">
        <is>
          <t>(2)</t>
        </is>
      </c>
      <c r="I21" t="inlineStr">
        <is>
          <t>(92)</t>
        </is>
      </c>
      <c r="J21" t="inlineStr">
        <is>
          <t>(949)</t>
        </is>
      </c>
      <c r="K21" t="inlineStr">
        <is>
          <t>(349)</t>
        </is>
      </c>
      <c r="L21" t="inlineStr">
        <is>
          <t>(221)</t>
        </is>
      </c>
      <c r="M21" t="inlineStr">
        <is>
          <t>(181)</t>
        </is>
      </c>
      <c r="N21" t="inlineStr">
        <is>
          <t>(22)</t>
        </is>
      </c>
      <c r="O21" t="inlineStr">
        <is>
          <t>(14)</t>
        </is>
      </c>
      <c r="P21" t="inlineStr">
        <is>
          <t>(40)</t>
        </is>
      </c>
      <c r="Q21" t="inlineStr">
        <is>
          <t>(63)</t>
        </is>
      </c>
      <c r="R21" t="inlineStr">
        <is>
          <t>(20)</t>
        </is>
      </c>
      <c r="S21" t="inlineStr">
        <is>
          <t>(34)</t>
        </is>
      </c>
      <c r="T21" t="inlineStr">
        <is>
          <t>(31)</t>
        </is>
      </c>
      <c r="U21" t="inlineStr">
        <is>
          <t>(25)</t>
        </is>
      </c>
      <c r="V21" t="inlineStr">
        <is>
          <t>(36)</t>
        </is>
      </c>
      <c r="W21" t="inlineStr">
        <is>
          <t>(179)</t>
        </is>
      </c>
      <c r="X21" t="inlineStr">
        <is>
          <t>(653)</t>
        </is>
      </c>
      <c r="Y21" t="inlineStr">
        <is>
          <t>(176)</t>
        </is>
      </c>
      <c r="Z21" t="inlineStr">
        <is>
          <t>(269)</t>
        </is>
      </c>
      <c r="AA21" t="inlineStr">
        <is>
          <t>(1,687)</t>
        </is>
      </c>
    </row>
    <row r="22">
      <c r="A22" s="1" t="inlineStr">
        <is>
          <t>Dividends Paid</t>
        </is>
      </c>
      <c r="B22" t="inlineStr">
        <is>
          <t>(6)</t>
        </is>
      </c>
      <c r="C22" t="inlineStr">
        <is>
          <t>(10)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(27)</t>
        </is>
      </c>
      <c r="J22" t="inlineStr">
        <is>
          <t>(30)</t>
        </is>
      </c>
      <c r="K22" t="inlineStr">
        <is>
          <t>(32)</t>
        </is>
      </c>
      <c r="L22" t="inlineStr">
        <is>
          <t>(33)</t>
        </is>
      </c>
      <c r="M22" t="inlineStr">
        <is>
          <t>(36)</t>
        </is>
      </c>
      <c r="N22" t="inlineStr">
        <is>
          <t>(29)</t>
        </is>
      </c>
      <c r="O22" t="inlineStr">
        <is>
          <t>(9)</t>
        </is>
      </c>
      <c r="P22" t="inlineStr">
        <is>
          <t>(10)</t>
        </is>
      </c>
      <c r="Q22" t="inlineStr">
        <is>
          <t>(10)</t>
        </is>
      </c>
      <c r="R22" t="inlineStr">
        <is>
          <t>(11)</t>
        </is>
      </c>
      <c r="S22" t="inlineStr">
        <is>
          <t>(12)</t>
        </is>
      </c>
      <c r="T22" t="inlineStr">
        <is>
          <t>(12)</t>
        </is>
      </c>
      <c r="U22" t="inlineStr">
        <is>
          <t>(13)</t>
        </is>
      </c>
      <c r="V22" t="inlineStr">
        <is>
          <t>(14)</t>
        </is>
      </c>
      <c r="W22" t="inlineStr">
        <is>
          <t>(55)</t>
        </is>
      </c>
      <c r="X22" t="inlineStr">
        <is>
          <t>(127)</t>
        </is>
      </c>
      <c r="Y22" t="inlineStr">
        <is>
          <t>(346)</t>
        </is>
      </c>
      <c r="Z22" t="inlineStr">
        <is>
          <t>(1,594)</t>
        </is>
      </c>
      <c r="AA22" t="inlineStr">
        <is>
          <t>(6,269)</t>
        </is>
      </c>
    </row>
    <row r="23">
      <c r="A23" s="1" t="inlineStr">
        <is>
          <t>Other Financing Activities</t>
        </is>
      </c>
      <c r="B23" t="inlineStr">
        <is>
          <t>163</t>
        </is>
      </c>
      <c r="C23" t="inlineStr">
        <is>
          <t>211</t>
        </is>
      </c>
      <c r="D23" t="inlineStr">
        <is>
          <t>(479)</t>
        </is>
      </c>
      <c r="E23" t="inlineStr">
        <is>
          <t>(221)</t>
        </is>
      </c>
      <c r="F23" t="inlineStr">
        <is>
          <t>(59)</t>
        </is>
      </c>
      <c r="G23" t="inlineStr">
        <is>
          <t>(80)</t>
        </is>
      </c>
      <c r="H23" t="inlineStr">
        <is>
          <t>(122)</t>
        </is>
      </c>
      <c r="I23" t="inlineStr">
        <is>
          <t>498</t>
        </is>
      </c>
      <c r="J23" t="inlineStr">
        <is>
          <t>(434)</t>
        </is>
      </c>
      <c r="K23" t="inlineStr">
        <is>
          <t>(550)</t>
        </is>
      </c>
      <c r="L23" t="inlineStr">
        <is>
          <t>1,252</t>
        </is>
      </c>
      <c r="M23" t="inlineStr">
        <is>
          <t>1,029</t>
        </is>
      </c>
      <c r="N23" t="inlineStr">
        <is>
          <t>1,013</t>
        </is>
      </c>
      <c r="O23" t="inlineStr">
        <is>
          <t>252</t>
        </is>
      </c>
      <c r="P23" t="inlineStr">
        <is>
          <t>195</t>
        </is>
      </c>
      <c r="Q23" t="inlineStr">
        <is>
          <t>1,796</t>
        </is>
      </c>
      <c r="R23" t="inlineStr">
        <is>
          <t>455</t>
        </is>
      </c>
      <c r="S23" t="inlineStr">
        <is>
          <t>554</t>
        </is>
      </c>
      <c r="T23" t="inlineStr">
        <is>
          <t>1,001</t>
        </is>
      </c>
      <c r="U23" t="inlineStr">
        <is>
          <t>8</t>
        </is>
      </c>
      <c r="V23" t="inlineStr">
        <is>
          <t>6</t>
        </is>
      </c>
      <c r="W23" t="inlineStr">
        <is>
          <t>(19)</t>
        </is>
      </c>
      <c r="X23" t="inlineStr">
        <is>
          <t>(8)</t>
        </is>
      </c>
      <c r="Y23" t="inlineStr">
        <is>
          <t>1,810</t>
        </is>
      </c>
      <c r="Z23" t="inlineStr">
        <is>
          <t>3,714</t>
        </is>
      </c>
      <c r="AA23" t="inlineStr">
        <is>
          <t>(82)</t>
        </is>
      </c>
    </row>
    <row r="24">
      <c r="A24" s="1" t="inlineStr">
        <is>
          <t>Cash Used/Provided by Financing Activities</t>
        </is>
      </c>
      <c r="B24" t="inlineStr">
        <is>
          <t>166</t>
        </is>
      </c>
      <c r="C24" t="inlineStr">
        <is>
          <t>191</t>
        </is>
      </c>
      <c r="D24" t="inlineStr">
        <is>
          <t>(479)</t>
        </is>
      </c>
      <c r="E24" t="inlineStr">
        <is>
          <t>(244)</t>
        </is>
      </c>
      <c r="F24" t="inlineStr">
        <is>
          <t>(64)</t>
        </is>
      </c>
      <c r="G24" t="inlineStr">
        <is>
          <t>171</t>
        </is>
      </c>
      <c r="H24" t="inlineStr">
        <is>
          <t>(92)</t>
        </is>
      </c>
      <c r="I24" t="inlineStr">
        <is>
          <t>414</t>
        </is>
      </c>
      <c r="J24" t="inlineStr">
        <is>
          <t>(1,372)</t>
        </is>
      </c>
      <c r="K24" t="inlineStr">
        <is>
          <t>(914)</t>
        </is>
      </c>
      <c r="L24" t="inlineStr">
        <is>
          <t>1,011</t>
        </is>
      </c>
      <c r="M24" t="inlineStr">
        <is>
          <t>162</t>
        </is>
      </c>
      <c r="N24" t="inlineStr">
        <is>
          <t>(153)</t>
        </is>
      </c>
      <c r="O24" t="inlineStr">
        <is>
          <t>(246)</t>
        </is>
      </c>
      <c r="P24" t="inlineStr">
        <is>
          <t>457</t>
        </is>
      </c>
      <c r="Q24" t="inlineStr">
        <is>
          <t>1,111</t>
        </is>
      </c>
      <c r="R24" t="inlineStr">
        <is>
          <t>158</t>
        </is>
      </c>
      <c r="S24" t="inlineStr">
        <is>
          <t>965</t>
        </is>
      </c>
      <c r="T24" t="inlineStr">
        <is>
          <t>958</t>
        </is>
      </c>
      <c r="U24" t="inlineStr">
        <is>
          <t>2,049</t>
        </is>
      </c>
      <c r="V24" t="inlineStr">
        <is>
          <t>(529)</t>
        </is>
      </c>
      <c r="W24" t="inlineStr">
        <is>
          <t>(703)</t>
        </is>
      </c>
      <c r="X24" t="inlineStr">
        <is>
          <t>(788)</t>
        </is>
      </c>
      <c r="Y24" t="inlineStr">
        <is>
          <t>381</t>
        </is>
      </c>
      <c r="Z24" t="inlineStr">
        <is>
          <t>(2,807)</t>
        </is>
      </c>
      <c r="AA24" t="inlineStr">
        <is>
          <t>(10,614)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(1)</t>
        </is>
      </c>
      <c r="D25" t="inlineStr">
        <is>
          <t>0</t>
        </is>
      </c>
      <c r="E25" t="inlineStr">
        <is>
          <t>(0)</t>
        </is>
      </c>
      <c r="F25" t="inlineStr">
        <is>
          <t>(1)</t>
        </is>
      </c>
      <c r="G25" t="inlineStr">
        <is>
          <t>(1)</t>
        </is>
      </c>
      <c r="H25" t="inlineStr">
        <is>
          <t>1</t>
        </is>
      </c>
      <c r="I25" t="inlineStr">
        <is>
          <t>1</t>
        </is>
      </c>
      <c r="J25" t="inlineStr">
        <is>
          <t>3</t>
        </is>
      </c>
      <c r="K25" t="inlineStr">
        <is>
          <t>1</t>
        </is>
      </c>
      <c r="L25" t="inlineStr">
        <is>
          <t>1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</row>
    <row r="26">
      <c r="A26" s="1" t="inlineStr">
        <is>
          <t>Net Change In Cash</t>
        </is>
      </c>
      <c r="B26" t="inlineStr">
        <is>
          <t>53</t>
        </is>
      </c>
      <c r="C26" t="inlineStr">
        <is>
          <t>(13)</t>
        </is>
      </c>
      <c r="D26" t="inlineStr">
        <is>
          <t>(24)</t>
        </is>
      </c>
      <c r="E26" t="inlineStr">
        <is>
          <t>(9)</t>
        </is>
      </c>
      <c r="F26" t="inlineStr">
        <is>
          <t>(12)</t>
        </is>
      </c>
      <c r="G26" t="inlineStr">
        <is>
          <t>(6)</t>
        </is>
      </c>
      <c r="H26" t="inlineStr">
        <is>
          <t>11</t>
        </is>
      </c>
      <c r="I26" t="inlineStr">
        <is>
          <t>(12)</t>
        </is>
      </c>
      <c r="J26" t="inlineStr">
        <is>
          <t>12</t>
        </is>
      </c>
      <c r="K26" t="inlineStr">
        <is>
          <t>(12)</t>
        </is>
      </c>
      <c r="L26" t="inlineStr">
        <is>
          <t>5</t>
        </is>
      </c>
      <c r="M26" t="inlineStr">
        <is>
          <t>36</t>
        </is>
      </c>
      <c r="N26" t="inlineStr">
        <is>
          <t>(21)</t>
        </is>
      </c>
      <c r="O26" t="inlineStr">
        <is>
          <t>84</t>
        </is>
      </c>
      <c r="P26" t="inlineStr">
        <is>
          <t>426</t>
        </is>
      </c>
      <c r="Q26" t="inlineStr">
        <is>
          <t>(308)</t>
        </is>
      </c>
      <c r="R26" t="inlineStr">
        <is>
          <t>163</t>
        </is>
      </c>
      <c r="S26" t="inlineStr">
        <is>
          <t>632</t>
        </is>
      </c>
      <c r="T26" t="inlineStr">
        <is>
          <t>366</t>
        </is>
      </c>
      <c r="U26" t="inlineStr">
        <is>
          <t>(273)</t>
        </is>
      </c>
      <c r="V26" t="inlineStr">
        <is>
          <t>(222)</t>
        </is>
      </c>
      <c r="W26" t="inlineStr">
        <is>
          <t>(71)</t>
        </is>
      </c>
      <c r="X26" t="inlineStr">
        <is>
          <t>(120)</t>
        </is>
      </c>
      <c r="Y26" t="inlineStr">
        <is>
          <t>796</t>
        </is>
      </c>
      <c r="Z26" t="inlineStr">
        <is>
          <t>2,383</t>
        </is>
      </c>
      <c r="AA26" t="inlineStr">
        <is>
          <t>(2,852)</t>
        </is>
      </c>
    </row>
    <row r="27">
      <c r="A27" s="1" t="inlineStr">
        <is>
          <t>Cash at the End of Period</t>
        </is>
      </c>
      <c r="B27" t="inlineStr">
        <is>
          <t>72</t>
        </is>
      </c>
      <c r="C27" t="inlineStr">
        <is>
          <t>60</t>
        </is>
      </c>
      <c r="D27" t="inlineStr">
        <is>
          <t>35</t>
        </is>
      </c>
      <c r="E27" t="inlineStr">
        <is>
          <t>26</t>
        </is>
      </c>
      <c r="F27" t="inlineStr">
        <is>
          <t>14</t>
        </is>
      </c>
      <c r="G27" t="inlineStr">
        <is>
          <t>8</t>
        </is>
      </c>
      <c r="H27" t="inlineStr">
        <is>
          <t>19</t>
        </is>
      </c>
      <c r="I27" t="inlineStr">
        <is>
          <t>7</t>
        </is>
      </c>
      <c r="J27" t="inlineStr">
        <is>
          <t>19</t>
        </is>
      </c>
      <c r="K27" t="inlineStr">
        <is>
          <t>7</t>
        </is>
      </c>
      <c r="L27" t="inlineStr">
        <is>
          <t>12</t>
        </is>
      </c>
      <c r="M27" t="inlineStr">
        <is>
          <t>48</t>
        </is>
      </c>
      <c r="N27" t="inlineStr">
        <is>
          <t>27</t>
        </is>
      </c>
      <c r="O27" t="inlineStr">
        <is>
          <t>111</t>
        </is>
      </c>
      <c r="P27" t="inlineStr">
        <is>
          <t>537</t>
        </is>
      </c>
      <c r="Q27" t="inlineStr">
        <is>
          <t>229</t>
        </is>
      </c>
      <c r="R27" t="inlineStr">
        <is>
          <t>393</t>
        </is>
      </c>
      <c r="S27" t="inlineStr">
        <is>
          <t>1,025</t>
        </is>
      </c>
      <c r="T27" t="inlineStr">
        <is>
          <t>1,391</t>
        </is>
      </c>
      <c r="U27" t="inlineStr">
        <is>
          <t>1,118</t>
        </is>
      </c>
      <c r="V27" t="inlineStr">
        <is>
          <t>896</t>
        </is>
      </c>
      <c r="W27" t="inlineStr">
        <is>
          <t>825</t>
        </is>
      </c>
      <c r="X27" t="inlineStr">
        <is>
          <t>705</t>
        </is>
      </c>
      <c r="Y27" t="inlineStr">
        <is>
          <t>1,501</t>
        </is>
      </c>
      <c r="Z27" t="inlineStr">
        <is>
          <t>3,884</t>
        </is>
      </c>
      <c r="AA27" t="inlineStr">
        <is>
          <t>1,032</t>
        </is>
      </c>
    </row>
    <row r="28">
      <c r="A28" s="1" t="inlineStr">
        <is>
          <t>Cash at the Beginning of Period</t>
        </is>
      </c>
      <c r="B28" t="inlineStr">
        <is>
          <t>19</t>
        </is>
      </c>
      <c r="C28" t="inlineStr">
        <is>
          <t>72</t>
        </is>
      </c>
      <c r="D28" t="inlineStr">
        <is>
          <t>59</t>
        </is>
      </c>
      <c r="E28" t="inlineStr">
        <is>
          <t>35</t>
        </is>
      </c>
      <c r="F28" t="inlineStr">
        <is>
          <t>26</t>
        </is>
      </c>
      <c r="G28" t="inlineStr">
        <is>
          <t>14</t>
        </is>
      </c>
      <c r="H28" t="inlineStr">
        <is>
          <t>8</t>
        </is>
      </c>
      <c r="I28" t="inlineStr">
        <is>
          <t>19</t>
        </is>
      </c>
      <c r="J28" t="inlineStr">
        <is>
          <t>7</t>
        </is>
      </c>
      <c r="K28" t="inlineStr">
        <is>
          <t>19</t>
        </is>
      </c>
      <c r="L28" t="inlineStr">
        <is>
          <t>7</t>
        </is>
      </c>
      <c r="M28" t="inlineStr">
        <is>
          <t>12</t>
        </is>
      </c>
      <c r="N28" t="inlineStr">
        <is>
          <t>48</t>
        </is>
      </c>
      <c r="O28" t="inlineStr">
        <is>
          <t>27</t>
        </is>
      </c>
      <c r="P28" t="inlineStr">
        <is>
          <t>111</t>
        </is>
      </c>
      <c r="Q28" t="inlineStr">
        <is>
          <t>537</t>
        </is>
      </c>
      <c r="R28" t="inlineStr">
        <is>
          <t>229</t>
        </is>
      </c>
      <c r="S28" t="inlineStr">
        <is>
          <t>393</t>
        </is>
      </c>
      <c r="T28" t="inlineStr">
        <is>
          <t>1,025</t>
        </is>
      </c>
      <c r="U28" t="inlineStr">
        <is>
          <t>1,391</t>
        </is>
      </c>
      <c r="V28" t="inlineStr">
        <is>
          <t>1,118</t>
        </is>
      </c>
      <c r="W28" t="inlineStr">
        <is>
          <t>896</t>
        </is>
      </c>
      <c r="X28" t="inlineStr">
        <is>
          <t>825</t>
        </is>
      </c>
      <c r="Y28" t="inlineStr">
        <is>
          <t>705</t>
        </is>
      </c>
      <c r="Z28" t="inlineStr">
        <is>
          <t>1,501</t>
        </is>
      </c>
      <c r="AA28" t="inlineStr">
        <is>
          <t>3,884</t>
        </is>
      </c>
    </row>
    <row r="29">
      <c r="A29" s="1" t="inlineStr">
        <is>
          <t>Free Cash Flow</t>
        </is>
      </c>
      <c r="B29" t="inlineStr">
        <is>
          <t>(213)</t>
        </is>
      </c>
      <c r="C29" t="inlineStr">
        <is>
          <t>(225)</t>
        </is>
      </c>
      <c r="D29" t="inlineStr">
        <is>
          <t>64</t>
        </is>
      </c>
      <c r="E29" t="inlineStr">
        <is>
          <t>133</t>
        </is>
      </c>
      <c r="F29" t="inlineStr">
        <is>
          <t>(72)</t>
        </is>
      </c>
      <c r="G29" t="inlineStr">
        <is>
          <t>(295)</t>
        </is>
      </c>
      <c r="H29" t="inlineStr">
        <is>
          <t>66</t>
        </is>
      </c>
      <c r="I29" t="inlineStr">
        <is>
          <t>452</t>
        </is>
      </c>
      <c r="J29" t="inlineStr">
        <is>
          <t>132</t>
        </is>
      </c>
      <c r="K29" t="inlineStr">
        <is>
          <t>(744)</t>
        </is>
      </c>
      <c r="L29" t="inlineStr">
        <is>
          <t>(1,429)</t>
        </is>
      </c>
      <c r="M29" t="inlineStr">
        <is>
          <t>(419)</t>
        </is>
      </c>
      <c r="N29" t="inlineStr">
        <is>
          <t>80</t>
        </is>
      </c>
      <c r="O29" t="inlineStr">
        <is>
          <t>89</t>
        </is>
      </c>
      <c r="P29" t="inlineStr">
        <is>
          <t>(760)</t>
        </is>
      </c>
      <c r="Q29" t="inlineStr">
        <is>
          <t>(920)</t>
        </is>
      </c>
      <c r="R29" t="inlineStr">
        <is>
          <t>(494)</t>
        </is>
      </c>
      <c r="S29" t="inlineStr">
        <is>
          <t>(877)</t>
        </is>
      </c>
      <c r="T29" t="inlineStr">
        <is>
          <t>(862)</t>
        </is>
      </c>
      <c r="U29" t="inlineStr">
        <is>
          <t>(359)</t>
        </is>
      </c>
      <c r="V29" t="inlineStr">
        <is>
          <t>(275)</t>
        </is>
      </c>
      <c r="W29" t="inlineStr">
        <is>
          <t>(278)</t>
        </is>
      </c>
      <c r="X29" t="inlineStr">
        <is>
          <t>127</t>
        </is>
      </c>
      <c r="Y29" t="inlineStr">
        <is>
          <t>481</t>
        </is>
      </c>
      <c r="Z29" t="inlineStr">
        <is>
          <t>2,890</t>
        </is>
      </c>
      <c r="AA29" t="inlineStr">
        <is>
          <t>7,315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2023-03-05T12:29:31Z</dcterms:created>
  <dcterms:modified xmlns:dcterms="http://purl.org/dc/terms/" xmlns:xsi="http://www.w3.org/2001/XMLSchema-instance" xsi:type="dcterms:W3CDTF">2023-03-21T03:05:30Z</dcterms:modified>
  <cp:lastModifiedBy>William Kruta</cp:lastModifiedBy>
</cp:coreProperties>
</file>