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5" fillId="3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3" fontId="0" fillId="2" borderId="0" pivotButton="0" quotePrefix="0" xfId="0"/>
    <xf numFmtId="3" fontId="0" fillId="0" borderId="2" pivotButton="0" quotePrefix="0" xfId="0"/>
    <xf numFmtId="3" fontId="3" fillId="0" borderId="0" pivotButton="0" quotePrefix="0" xfId="0"/>
    <xf numFmtId="3" fontId="5" fillId="3" borderId="0" pivotButton="0" quotePrefix="0" xfId="0"/>
    <xf numFmtId="3" fontId="0" fillId="0" borderId="3" pivotButton="0" quotePrefix="0" xfId="0"/>
    <xf numFmtId="3" fontId="0" fillId="3" borderId="0" pivotButton="0" quotePrefix="0" xfId="0"/>
    <xf numFmtId="3" fontId="2" fillId="2" borderId="0" pivotButton="0" quotePrefix="0" xfId="0"/>
    <xf numFmtId="3" fontId="3" fillId="0" borderId="3" pivotButton="0" quotePrefix="0" xfId="0"/>
    <xf numFmtId="3" fontId="4" fillId="2" borderId="0" pivotButton="0" quotePrefix="0" xfId="0"/>
    <xf numFmtId="2" fontId="0" fillId="0" borderId="0" pivotButton="0" quotePrefix="0" xfId="0"/>
    <xf numFmtId="0" fontId="5" fillId="0" borderId="0" pivotButton="0" quotePrefix="0" xfId="0"/>
    <xf numFmtId="0" fontId="5" fillId="0" borderId="2" pivotButton="0" quotePrefix="0" xfId="0"/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12" sqref="D12"/>
    </sheetView>
  </sheetViews>
  <sheetFormatPr baseColWidth="8" defaultRowHeight="14.5"/>
  <cols>
    <col width="10.7265625" bestFit="1" customWidth="1" style="28" min="2" max="2"/>
  </cols>
  <sheetData>
    <row r="1">
      <c r="A1" t="e">
        <v>#VALUE!</v>
      </c>
    </row>
    <row r="2">
      <c r="A2" s="1" t="inlineStr">
        <is>
          <t>Price</t>
        </is>
      </c>
      <c r="B2" s="3">
        <f t="array" ref="B2">_FV(A1,"Price")</f>
        <v/>
      </c>
    </row>
    <row r="3">
      <c r="A3" s="1" t="inlineStr">
        <is>
          <t>Shares</t>
        </is>
      </c>
      <c r="B3" s="27">
        <f t="array" ref="B3">_FV(A1,"Shares outstanding",TRUE)/1000000</f>
        <v/>
      </c>
    </row>
    <row r="4">
      <c r="A4" s="1" t="inlineStr">
        <is>
          <t>MC</t>
        </is>
      </c>
      <c r="B4" s="3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5" sqref="A5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Uranium Energy Corp.</t>
        </is>
      </c>
    </row>
    <row r="2">
      <c r="A2" t="inlineStr">
        <is>
          <t>Ticker</t>
        </is>
      </c>
      <c r="B2" t="inlineStr">
        <is>
          <t>UEC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Energy</t>
        </is>
      </c>
    </row>
    <row r="5">
      <c r="A5" t="inlineStr">
        <is>
          <t>Industry</t>
        </is>
      </c>
      <c r="B5" t="inlineStr">
        <is>
          <t xml:space="preserve">Uranium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S116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96" sqref="S96"/>
    </sheetView>
  </sheetViews>
  <sheetFormatPr baseColWidth="8" defaultRowHeight="14.5"/>
  <cols>
    <col width="21.26953125" customWidth="1" style="28" min="2" max="2"/>
    <col width="8.81640625" bestFit="1" customWidth="1" style="28" min="11" max="16"/>
    <col width="10.1796875" bestFit="1" customWidth="1" style="28" min="17" max="17"/>
    <col width="10.7265625" bestFit="1" customWidth="1" style="28" min="18" max="18"/>
  </cols>
  <sheetData>
    <row r="1">
      <c r="B1" t="inlineStr">
        <is>
          <t>Quarter</t>
        </is>
      </c>
    </row>
    <row r="2">
      <c r="B2" t="inlineStr">
        <is>
          <t>Period of Report</t>
        </is>
      </c>
      <c r="K2" t="n">
        <v>2014</v>
      </c>
      <c r="L2" t="n">
        <v>2015</v>
      </c>
      <c r="M2" t="n">
        <v>2016</v>
      </c>
      <c r="N2" t="n">
        <v>2017</v>
      </c>
      <c r="O2" t="n">
        <v>2018</v>
      </c>
      <c r="P2" t="n">
        <v>2019</v>
      </c>
      <c r="Q2" t="n">
        <v>2020</v>
      </c>
      <c r="R2" t="n">
        <v>2021</v>
      </c>
      <c r="S2" t="n">
        <v>2022</v>
      </c>
    </row>
    <row r="5" customFormat="1" s="7">
      <c r="B5" s="7" t="inlineStr">
        <is>
          <t>Revenue Breakdown</t>
        </is>
      </c>
    </row>
    <row r="6">
      <c r="B6" t="inlineStr">
        <is>
          <t>Sales of purchased uranium inventory</t>
        </is>
      </c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</row>
    <row r="7" customFormat="1" s="10">
      <c r="B7" s="10" t="inlineStr">
        <is>
          <t>Revenue from toll processing services</t>
        </is>
      </c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</row>
    <row r="8">
      <c r="B8" t="inlineStr">
        <is>
          <t>Total sales &amp; service revenue</t>
        </is>
      </c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</row>
    <row r="9"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</row>
    <row r="10">
      <c r="B10" t="inlineStr">
        <is>
          <t>Cost of pruchased uranium inventory</t>
        </is>
      </c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</row>
    <row r="11" customFormat="1" s="10">
      <c r="B11" s="10" t="inlineStr">
        <is>
          <t>Cost of toll processing services</t>
        </is>
      </c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</row>
    <row r="12">
      <c r="B12" t="inlineStr">
        <is>
          <t>Total cost of sales and services</t>
        </is>
      </c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</row>
    <row r="13"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</row>
    <row r="14"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</row>
    <row r="15"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</row>
    <row r="16"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</row>
    <row r="17"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</row>
    <row r="18"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</row>
    <row r="19" customFormat="1" s="5">
      <c r="B19" s="7" t="inlineStr">
        <is>
          <t>Income Statement (in thousands)</t>
        </is>
      </c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</row>
    <row r="20">
      <c r="B20" t="inlineStr">
        <is>
          <t>Sales &amp; Services Revenue</t>
        </is>
      </c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>
        <v>0</v>
      </c>
      <c r="Q20" s="27" t="n">
        <v>0</v>
      </c>
      <c r="R20" s="27" t="n">
        <v>0</v>
      </c>
      <c r="S20" s="27" t="n">
        <v>23161</v>
      </c>
    </row>
    <row r="21" customFormat="1" s="10">
      <c r="B21" s="10" t="inlineStr">
        <is>
          <t>Cost of Sales &amp; Services</t>
        </is>
      </c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>
        <v>0</v>
      </c>
      <c r="Q21" s="15" t="n">
        <v>0</v>
      </c>
      <c r="R21" s="15" t="n">
        <v>0</v>
      </c>
      <c r="S21" s="15" t="n">
        <v>-15868</v>
      </c>
    </row>
    <row r="22" customFormat="1" s="13">
      <c r="B22" s="13" t="inlineStr">
        <is>
          <t>Gross Profit</t>
        </is>
      </c>
      <c r="D22" s="16" t="n"/>
      <c r="E22" s="16" t="n"/>
      <c r="F22" s="16" t="n"/>
      <c r="G22" s="16" t="n"/>
      <c r="H22" s="16" t="n"/>
      <c r="I22" s="16" t="n"/>
      <c r="J22" s="16" t="n"/>
      <c r="K22" s="16">
        <f>K20+K21</f>
        <v/>
      </c>
      <c r="L22" s="16">
        <f>L20+L21</f>
        <v/>
      </c>
      <c r="M22" s="16">
        <f>M20+M21</f>
        <v/>
      </c>
      <c r="N22" s="16">
        <f>N20+N21</f>
        <v/>
      </c>
      <c r="O22" s="16">
        <f>O20+O21</f>
        <v/>
      </c>
      <c r="P22" s="16">
        <f>P20+P21</f>
        <v/>
      </c>
      <c r="Q22" s="16">
        <f>Q20+Q21</f>
        <v/>
      </c>
      <c r="R22" s="16">
        <f>R20+R21</f>
        <v/>
      </c>
      <c r="S22" s="16">
        <f>S20+S21</f>
        <v/>
      </c>
    </row>
    <row r="23" customFormat="1" s="9">
      <c r="B23" s="9" t="inlineStr">
        <is>
          <t>Operating Costs</t>
        </is>
      </c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</row>
    <row r="24">
      <c r="B24" t="inlineStr">
        <is>
          <t>Mineral property expenditures</t>
        </is>
      </c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>
        <v>4582</v>
      </c>
      <c r="R24" s="27" t="n">
        <v>4479</v>
      </c>
      <c r="S24" s="27" t="n">
        <v>10154</v>
      </c>
    </row>
    <row r="25">
      <c r="B25" t="inlineStr">
        <is>
          <t>G&amp;A</t>
        </is>
      </c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>
        <v>9442</v>
      </c>
      <c r="R25" s="27" t="n">
        <v>12640</v>
      </c>
      <c r="S25" s="27" t="n">
        <v>15026</v>
      </c>
    </row>
    <row r="26">
      <c r="B26" t="inlineStr">
        <is>
          <t>Acquisition-related costs</t>
        </is>
      </c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>
        <v>0</v>
      </c>
      <c r="R26" s="27" t="n">
        <v>0</v>
      </c>
      <c r="S26" s="27" t="n">
        <v>3444</v>
      </c>
    </row>
    <row r="27" customFormat="1" s="10">
      <c r="B27" s="10" t="inlineStr">
        <is>
          <t>Depreciation, amortization and accretion</t>
        </is>
      </c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>
        <v>310</v>
      </c>
      <c r="R27" s="15" t="n">
        <v>393</v>
      </c>
      <c r="S27" s="15" t="n">
        <v>1379</v>
      </c>
    </row>
    <row r="28" customFormat="1" s="11">
      <c r="B28" s="11" t="inlineStr">
        <is>
          <t>Total Operating Costs</t>
        </is>
      </c>
      <c r="D28" s="18" t="n"/>
      <c r="E28" s="18" t="n"/>
      <c r="F28" s="18" t="n"/>
      <c r="G28" s="18" t="n"/>
      <c r="H28" s="18" t="n"/>
      <c r="I28" s="18" t="n"/>
      <c r="J28" s="18" t="n"/>
      <c r="K28" s="18">
        <f>SUM(K24:K27)</f>
        <v/>
      </c>
      <c r="L28" s="18">
        <f>SUM(L24:L27)</f>
        <v/>
      </c>
      <c r="M28" s="18">
        <f>SUM(M24:M27)</f>
        <v/>
      </c>
      <c r="N28" s="18">
        <f>SUM(N24:N27)</f>
        <v/>
      </c>
      <c r="O28" s="18">
        <f>SUM(O24:O27)</f>
        <v/>
      </c>
      <c r="P28" s="18" t="n"/>
      <c r="Q28" s="18">
        <f>SUM(Q24:Q27)</f>
        <v/>
      </c>
      <c r="R28" s="18">
        <f>SUM(R24:R27)</f>
        <v/>
      </c>
      <c r="S28" s="18">
        <f>SUM(S24:S27)</f>
        <v/>
      </c>
    </row>
    <row r="29">
      <c r="B29" t="inlineStr">
        <is>
          <t>Operating Income</t>
        </is>
      </c>
      <c r="D29" s="27" t="n"/>
      <c r="E29" s="27" t="n"/>
      <c r="F29" s="27" t="n"/>
      <c r="G29" s="27" t="n"/>
      <c r="H29" s="27" t="n"/>
      <c r="I29" s="27" t="n"/>
      <c r="J29" s="27" t="n"/>
      <c r="K29" s="27">
        <f>K22-K28</f>
        <v/>
      </c>
      <c r="L29" s="27">
        <f>L22-L28</f>
        <v/>
      </c>
      <c r="M29" s="27">
        <f>M22-M28</f>
        <v/>
      </c>
      <c r="N29" s="27">
        <f>N22-N28</f>
        <v/>
      </c>
      <c r="O29" s="27">
        <f>O22-O28</f>
        <v/>
      </c>
      <c r="P29" s="27" t="n"/>
      <c r="Q29" s="27">
        <f>Q22-Q28</f>
        <v/>
      </c>
      <c r="R29" s="27">
        <f>R22-R28</f>
        <v/>
      </c>
      <c r="S29" s="27">
        <f>S22-S28</f>
        <v/>
      </c>
    </row>
    <row r="30" customFormat="1" s="8">
      <c r="B30" s="9" t="inlineStr">
        <is>
          <t>Other income</t>
        </is>
      </c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</row>
    <row r="31">
      <c r="B31" t="inlineStr">
        <is>
          <t>Interest expenses and finance costs</t>
        </is>
      </c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>
        <v>-3462</v>
      </c>
      <c r="R31" s="27" t="n">
        <v>-2880</v>
      </c>
      <c r="S31" s="27" t="n">
        <v>-1519</v>
      </c>
    </row>
    <row r="32">
      <c r="B32" t="inlineStr">
        <is>
          <t>Income from equity-accounted investment</t>
        </is>
      </c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>
        <v>2968</v>
      </c>
      <c r="R32" s="27" t="n">
        <v>5205</v>
      </c>
      <c r="S32" s="27" t="n">
        <v>4126</v>
      </c>
    </row>
    <row r="33">
      <c r="B33" t="inlineStr">
        <is>
          <t>Debt receivable recovery</t>
        </is>
      </c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>
        <v>0</v>
      </c>
      <c r="R33" s="27" t="n">
        <v>0</v>
      </c>
      <c r="S33" s="27" t="n">
        <v>18342</v>
      </c>
    </row>
    <row r="34">
      <c r="B34" t="inlineStr">
        <is>
          <t>Gain on settlement of debt receivable</t>
        </is>
      </c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>
        <v>0</v>
      </c>
      <c r="R34" s="27" t="n">
        <v>0</v>
      </c>
      <c r="S34" s="27" t="n">
        <v>1780</v>
      </c>
    </row>
    <row r="35">
      <c r="B35" t="inlineStr">
        <is>
          <t>Gain (loss) on disposition of assets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>
        <v>2</v>
      </c>
      <c r="R35" s="27" t="n">
        <v>-2</v>
      </c>
      <c r="S35" s="27" t="n">
        <v>6427</v>
      </c>
    </row>
    <row r="36">
      <c r="B36" t="inlineStr">
        <is>
          <t>Unrealized loss on equity securities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>
        <v>0</v>
      </c>
      <c r="R36" s="27" t="n">
        <v>0</v>
      </c>
      <c r="S36" s="27" t="n">
        <v>-1898</v>
      </c>
    </row>
    <row r="37">
      <c r="B37" t="inlineStr">
        <is>
          <t>Relaized gain on equity securities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>
        <v>0</v>
      </c>
      <c r="R37" s="27" t="n">
        <v>0</v>
      </c>
      <c r="S37" s="27" t="n">
        <v>547</v>
      </c>
    </row>
    <row r="38" customFormat="1" s="10">
      <c r="B38" s="10" t="inlineStr">
        <is>
          <t>Other income</t>
        </is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>
        <v>210</v>
      </c>
      <c r="R38" s="15" t="n">
        <v>372</v>
      </c>
      <c r="S38" s="15" t="n">
        <v>152</v>
      </c>
    </row>
    <row r="39" customFormat="1" s="10">
      <c r="B39" s="10" t="inlineStr">
        <is>
          <t>Total Other Income (expenses)</t>
        </is>
      </c>
      <c r="D39" s="15" t="n"/>
      <c r="E39" s="15" t="n"/>
      <c r="F39" s="15" t="n"/>
      <c r="G39" s="15" t="n"/>
      <c r="H39" s="15" t="n"/>
      <c r="I39" s="15" t="n"/>
      <c r="J39" s="15" t="n"/>
      <c r="K39" s="15">
        <f>SUM(K31:K38)</f>
        <v/>
      </c>
      <c r="L39" s="15">
        <f>SUM(L31:L38)</f>
        <v/>
      </c>
      <c r="M39" s="15">
        <f>SUM(M31:M38)</f>
        <v/>
      </c>
      <c r="N39" s="15">
        <f>SUM(N31:N38)</f>
        <v/>
      </c>
      <c r="O39" s="15">
        <f>SUM(O31:O38)</f>
        <v/>
      </c>
      <c r="P39" s="15" t="n"/>
      <c r="Q39" s="15">
        <f>SUM(Q31:Q38)</f>
        <v/>
      </c>
      <c r="R39" s="15">
        <f>SUM(R31:R38)</f>
        <v/>
      </c>
      <c r="S39" s="15">
        <f>SUM(S31:S38)</f>
        <v/>
      </c>
    </row>
    <row r="40" customFormat="1" s="13">
      <c r="B40" s="13" t="inlineStr">
        <is>
          <t>Income before tax</t>
        </is>
      </c>
      <c r="D40" s="16" t="n"/>
      <c r="E40" s="16" t="n"/>
      <c r="F40" s="16" t="n"/>
      <c r="G40" s="16" t="n"/>
      <c r="H40" s="16" t="n"/>
      <c r="I40" s="16" t="n"/>
      <c r="J40" s="16" t="n"/>
      <c r="K40" s="16">
        <f>K39+K29</f>
        <v/>
      </c>
      <c r="L40" s="16">
        <f>L39+L29</f>
        <v/>
      </c>
      <c r="M40" s="16">
        <f>M39+M29</f>
        <v/>
      </c>
      <c r="N40" s="16">
        <f>N39+N29</f>
        <v/>
      </c>
      <c r="O40" s="16">
        <f>O39+O29</f>
        <v/>
      </c>
      <c r="P40" s="16" t="n"/>
      <c r="Q40" s="16">
        <f>Q39+Q29</f>
        <v/>
      </c>
      <c r="R40" s="16">
        <f>R39+R29</f>
        <v/>
      </c>
      <c r="S40" s="16">
        <f>S39+S29</f>
        <v/>
      </c>
    </row>
    <row r="41" customFormat="1" s="10">
      <c r="B41" s="10" t="inlineStr">
        <is>
          <t>Deferred tax benefit</t>
        </is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>
        <v>6</v>
      </c>
      <c r="R41" s="15" t="n">
        <v>4</v>
      </c>
      <c r="S41" s="15" t="n">
        <v>5</v>
      </c>
    </row>
    <row r="42" customFormat="1" s="13">
      <c r="B42" s="13" t="inlineStr">
        <is>
          <t xml:space="preserve">Net income </t>
        </is>
      </c>
      <c r="D42" s="16" t="n"/>
      <c r="E42" s="16" t="n"/>
      <c r="F42" s="16" t="n"/>
      <c r="G42" s="16" t="n"/>
      <c r="H42" s="16" t="n"/>
      <c r="I42" s="16" t="n"/>
      <c r="J42" s="16" t="n"/>
      <c r="K42" s="16">
        <f>K40+K41</f>
        <v/>
      </c>
      <c r="L42" s="16">
        <f>L40+L41</f>
        <v/>
      </c>
      <c r="M42" s="16">
        <f>M40+M41</f>
        <v/>
      </c>
      <c r="N42" s="16">
        <f>N40+N41</f>
        <v/>
      </c>
      <c r="O42" s="16">
        <f>O40+O41</f>
        <v/>
      </c>
      <c r="P42" s="16" t="n"/>
      <c r="Q42" s="16">
        <f>Q40+Q41</f>
        <v/>
      </c>
      <c r="R42" s="16">
        <f>R40+R41</f>
        <v/>
      </c>
      <c r="S42" s="16">
        <f>S40+S41</f>
        <v/>
      </c>
    </row>
    <row r="43" customFormat="1" s="8">
      <c r="B43" s="9" t="inlineStr">
        <is>
          <t xml:space="preserve">Other comprehensive income </t>
        </is>
      </c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</row>
    <row r="44" customFormat="1" s="10">
      <c r="B44" s="10" t="inlineStr">
        <is>
          <t>Translation (loss) gain</t>
        </is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>
        <v>-133</v>
      </c>
      <c r="R44" s="15" t="n">
        <v>613</v>
      </c>
      <c r="S44" s="15" t="n">
        <v>-679</v>
      </c>
    </row>
    <row r="45" customFormat="1" s="13">
      <c r="B45" s="13" t="inlineStr">
        <is>
          <t>Comprehensive income</t>
        </is>
      </c>
      <c r="D45" s="16" t="n"/>
      <c r="E45" s="16" t="n"/>
      <c r="F45" s="16" t="n"/>
      <c r="G45" s="16" t="n"/>
      <c r="H45" s="16" t="n"/>
      <c r="I45" s="16" t="n"/>
      <c r="J45" s="16" t="n"/>
      <c r="K45" s="16">
        <f>K42+K44</f>
        <v/>
      </c>
      <c r="L45" s="16">
        <f>L42+L44</f>
        <v/>
      </c>
      <c r="M45" s="16">
        <f>M42+M44</f>
        <v/>
      </c>
      <c r="N45" s="16">
        <f>N42+N44</f>
        <v/>
      </c>
      <c r="O45" s="16">
        <f>O42+O44</f>
        <v/>
      </c>
      <c r="P45" s="16" t="n"/>
      <c r="Q45" s="16">
        <f>Q42+Q44</f>
        <v/>
      </c>
      <c r="R45" s="16">
        <f>R42+R44</f>
        <v/>
      </c>
      <c r="S45" s="16">
        <f>S42+S44</f>
        <v/>
      </c>
    </row>
    <row r="46" customFormat="1" s="23">
      <c r="B46" s="23" t="inlineStr">
        <is>
          <t>EPS - Basic</t>
        </is>
      </c>
      <c r="K46" s="23">
        <f>K45/K48</f>
        <v/>
      </c>
      <c r="L46" s="23">
        <f>L45/L48</f>
        <v/>
      </c>
      <c r="M46" s="23">
        <f>M45/M48</f>
        <v/>
      </c>
      <c r="N46" s="23">
        <f>N45/N48</f>
        <v/>
      </c>
      <c r="O46" s="23">
        <f>O45/O48</f>
        <v/>
      </c>
      <c r="Q46" s="23">
        <f>Q45/Q48</f>
        <v/>
      </c>
      <c r="R46" s="23">
        <f>R45/R48</f>
        <v/>
      </c>
      <c r="S46" s="23">
        <f>S45/S48</f>
        <v/>
      </c>
    </row>
    <row r="47" customFormat="1" s="23">
      <c r="B47" s="23" t="inlineStr">
        <is>
          <t>EPS - Diluted</t>
        </is>
      </c>
      <c r="K47" s="23">
        <f>K45/K49</f>
        <v/>
      </c>
      <c r="L47" s="23">
        <f>L45/L49</f>
        <v/>
      </c>
      <c r="M47" s="23">
        <f>M45/M49</f>
        <v/>
      </c>
      <c r="N47" s="23">
        <f>N45/N49</f>
        <v/>
      </c>
      <c r="O47" s="23">
        <f>O45/O49</f>
        <v/>
      </c>
      <c r="Q47" s="23">
        <f>Q45/Q49</f>
        <v/>
      </c>
      <c r="R47" s="23">
        <f>R45/R49</f>
        <v/>
      </c>
      <c r="S47" s="23">
        <f>S45/S49</f>
        <v/>
      </c>
    </row>
    <row r="48">
      <c r="B48" t="inlineStr">
        <is>
          <t>Shares - Basic</t>
        </is>
      </c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>
        <v>183041.766</v>
      </c>
      <c r="R48" s="27" t="n">
        <v>210295.992</v>
      </c>
      <c r="S48" s="27">
        <f>271019472/1000</f>
        <v/>
      </c>
    </row>
    <row r="49">
      <c r="B49" t="inlineStr">
        <is>
          <t>Shares - Diluted</t>
        </is>
      </c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>
        <v>183041.766</v>
      </c>
      <c r="R49" s="27" t="n">
        <v>210295.992</v>
      </c>
      <c r="S49" s="27">
        <f>280102073/1000</f>
        <v/>
      </c>
    </row>
    <row r="50"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</row>
    <row r="51"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</row>
    <row r="52" customFormat="1" s="7">
      <c r="B52" s="7" t="inlineStr">
        <is>
          <t>Balance Sheet (in thousands)</t>
        </is>
      </c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</row>
    <row r="53" customFormat="1" s="9">
      <c r="B53" s="9" t="inlineStr">
        <is>
          <t>Current Assets</t>
        </is>
      </c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</row>
    <row r="54">
      <c r="B54" t="inlineStr">
        <is>
          <t>Cash &amp; cash equivalents</t>
        </is>
      </c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>
        <v>6058.186</v>
      </c>
      <c r="Q54" s="27" t="n">
        <v>5147.703</v>
      </c>
      <c r="R54" s="27" t="n">
        <v>44313</v>
      </c>
      <c r="S54" s="27" t="n">
        <v>32536</v>
      </c>
    </row>
    <row r="55">
      <c r="B55" t="inlineStr">
        <is>
          <t>Term Deposits</t>
        </is>
      </c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>
        <v>11831.671</v>
      </c>
      <c r="Q55" s="27" t="n">
        <v>0</v>
      </c>
      <c r="R55" s="27" t="n">
        <v>0</v>
      </c>
      <c r="S55" s="27" t="n">
        <v>0</v>
      </c>
    </row>
    <row r="56">
      <c r="B56" t="inlineStr">
        <is>
          <t>Inventories</t>
        </is>
      </c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>
        <v>211.662</v>
      </c>
      <c r="Q56" s="27" t="n">
        <v>211.662</v>
      </c>
      <c r="R56" s="27" t="n">
        <v>29172</v>
      </c>
      <c r="S56" s="27" t="n">
        <v>66570</v>
      </c>
    </row>
    <row r="57">
      <c r="B57" t="inlineStr">
        <is>
          <t>Prepaid expenses and deposits</t>
        </is>
      </c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>
        <v>1343.458</v>
      </c>
      <c r="Q57" s="27" t="n">
        <v>1111.152</v>
      </c>
      <c r="R57" s="27" t="n">
        <v>1434</v>
      </c>
      <c r="S57" s="27" t="n">
        <v>2871</v>
      </c>
    </row>
    <row r="58" customFormat="1" s="10">
      <c r="B58" s="10" t="inlineStr">
        <is>
          <t>Other current assets</t>
        </is>
      </c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>
        <v>264.956</v>
      </c>
      <c r="Q58" s="15" t="n">
        <v>119.362</v>
      </c>
      <c r="R58" s="15" t="n">
        <v>126</v>
      </c>
      <c r="S58" s="15" t="n">
        <v>214</v>
      </c>
    </row>
    <row r="59" customFormat="1" s="13">
      <c r="B59" s="13" t="inlineStr">
        <is>
          <t>Total Current Assets</t>
        </is>
      </c>
      <c r="D59" s="16" t="n"/>
      <c r="E59" s="16" t="n"/>
      <c r="F59" s="16" t="n"/>
      <c r="G59" s="16" t="n"/>
      <c r="H59" s="16" t="n"/>
      <c r="I59" s="16" t="n"/>
      <c r="J59" s="16" t="n"/>
      <c r="K59" s="16">
        <f>SUM(K54:K58)</f>
        <v/>
      </c>
      <c r="L59" s="16">
        <f>SUM(L54:L58)</f>
        <v/>
      </c>
      <c r="M59" s="16">
        <f>SUM(M54:M58)</f>
        <v/>
      </c>
      <c r="N59" s="16">
        <f>SUM(N54:N58)</f>
        <v/>
      </c>
      <c r="O59" s="16">
        <f>SUM(O54:O58)</f>
        <v/>
      </c>
      <c r="P59" s="16">
        <f>SUM(P54:P58)</f>
        <v/>
      </c>
      <c r="Q59" s="16">
        <f>SUM(Q54:Q58)</f>
        <v/>
      </c>
      <c r="R59" s="16">
        <f>SUM(R54:R58)</f>
        <v/>
      </c>
      <c r="S59" s="16">
        <f>SUM(S54:S58)</f>
        <v/>
      </c>
    </row>
    <row r="60" customFormat="1" s="9">
      <c r="B60" s="9" t="inlineStr">
        <is>
          <t>Non-current Assets</t>
        </is>
      </c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</row>
    <row r="61">
      <c r="B61" t="inlineStr">
        <is>
          <t>Mineral rights &amp; properties</t>
        </is>
      </c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>
        <v>63536.895</v>
      </c>
      <c r="Q61" s="27" t="n">
        <v>63655.503</v>
      </c>
      <c r="R61" s="27" t="n">
        <v>63784</v>
      </c>
      <c r="S61" s="27" t="n">
        <v>181948</v>
      </c>
    </row>
    <row r="62">
      <c r="B62" t="inlineStr">
        <is>
          <t>PP&amp;E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>
        <v>7042.359</v>
      </c>
      <c r="Q62" s="27" t="n">
        <v>7019.817</v>
      </c>
      <c r="R62" s="27" t="n">
        <v>7358</v>
      </c>
      <c r="S62" s="27" t="n">
        <v>20234</v>
      </c>
    </row>
    <row r="63">
      <c r="B63" t="inlineStr">
        <is>
          <t>Restricted cash</t>
        </is>
      </c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>
        <v>1821.392</v>
      </c>
      <c r="Q63" s="27" t="n">
        <v>1839.216</v>
      </c>
      <c r="R63" s="27" t="n">
        <v>2038</v>
      </c>
      <c r="S63" s="27" t="n">
        <v>7251</v>
      </c>
    </row>
    <row r="64">
      <c r="B64" t="inlineStr">
        <is>
          <t>Equity-accounted investment</t>
        </is>
      </c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>
        <v>8680.449000000001</v>
      </c>
      <c r="Q64" s="27" t="n">
        <v>11515.327</v>
      </c>
      <c r="R64" s="27" t="n">
        <v>20730</v>
      </c>
      <c r="S64" s="27" t="n">
        <v>24177</v>
      </c>
    </row>
    <row r="65">
      <c r="B65" t="inlineStr">
        <is>
          <t>Investment in equity securities</t>
        </is>
      </c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>
        <v>0</v>
      </c>
      <c r="Q65" s="27" t="n">
        <v>0</v>
      </c>
      <c r="R65" s="27" t="n">
        <v>0</v>
      </c>
      <c r="S65" s="27" t="n">
        <v>14834</v>
      </c>
    </row>
    <row r="66" customFormat="1" s="10">
      <c r="B66" s="10" t="inlineStr">
        <is>
          <t>Other non-current assets</t>
        </is>
      </c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>
        <v>249.214</v>
      </c>
      <c r="Q66" s="15" t="n">
        <v>769.875</v>
      </c>
      <c r="R66" s="15" t="n">
        <v>586</v>
      </c>
      <c r="S66" s="15" t="n">
        <v>3612</v>
      </c>
    </row>
    <row r="67" customFormat="1" s="13">
      <c r="B67" s="13" t="inlineStr">
        <is>
          <t>Total Assets</t>
        </is>
      </c>
      <c r="D67" s="16" t="n"/>
      <c r="E67" s="16" t="n"/>
      <c r="F67" s="16" t="n"/>
      <c r="G67" s="16" t="n"/>
      <c r="H67" s="16" t="n"/>
      <c r="I67" s="16" t="n"/>
      <c r="J67" s="16" t="n"/>
      <c r="K67" s="16">
        <f>SUM(K61:K66)+K59</f>
        <v/>
      </c>
      <c r="L67" s="16">
        <f>SUM(L61:L66)+L59</f>
        <v/>
      </c>
      <c r="M67" s="16">
        <f>SUM(M61:M66)+M59</f>
        <v/>
      </c>
      <c r="N67" s="16">
        <f>SUM(N61:N66)+N59</f>
        <v/>
      </c>
      <c r="O67" s="16">
        <f>SUM(O61:O66)+O59</f>
        <v/>
      </c>
      <c r="P67" s="16">
        <f>SUM(P61:P66)+P59</f>
        <v/>
      </c>
      <c r="Q67" s="16">
        <f>SUM(Q61:Q66)+Q59</f>
        <v/>
      </c>
      <c r="R67" s="16">
        <f>SUM(R61:R66)+R59</f>
        <v/>
      </c>
      <c r="S67" s="16">
        <f>SUM(S61:S66)+S59</f>
        <v/>
      </c>
    </row>
    <row r="68" customFormat="1" s="9">
      <c r="B68" s="9" t="inlineStr">
        <is>
          <t>Current Liabilities</t>
        </is>
      </c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</row>
    <row r="69">
      <c r="B69" t="inlineStr">
        <is>
          <t>Accounts payable &amp; accrued liabilities</t>
        </is>
      </c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>
        <v>3002.688</v>
      </c>
      <c r="Q69" s="27" t="n">
        <v>1858.499</v>
      </c>
      <c r="R69" s="27" t="n">
        <v>2764</v>
      </c>
      <c r="S69" s="27" t="n">
        <v>8162</v>
      </c>
    </row>
    <row r="70">
      <c r="B70" t="inlineStr">
        <is>
          <t>Other current liabilities</t>
        </is>
      </c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>
        <v>0</v>
      </c>
      <c r="Q70" s="27">
        <f>31.334+147.569</f>
        <v/>
      </c>
      <c r="R70" s="27" t="n">
        <v>430</v>
      </c>
      <c r="S70" s="27" t="n">
        <v>336</v>
      </c>
    </row>
    <row r="71" customFormat="1" s="10">
      <c r="B71" s="10" t="inlineStr">
        <is>
          <t>Current portion of long-term debt</t>
        </is>
      </c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>
        <v>68.68000000000001</v>
      </c>
      <c r="Q71" s="15" t="n">
        <v>0</v>
      </c>
      <c r="R71" s="15" t="n">
        <v>10075</v>
      </c>
      <c r="S71" s="15" t="n">
        <v>0</v>
      </c>
    </row>
    <row r="72" customFormat="1" s="13">
      <c r="B72" s="13" t="inlineStr">
        <is>
          <t>Total Current Liabilities</t>
        </is>
      </c>
      <c r="D72" s="16" t="n"/>
      <c r="E72" s="16" t="n"/>
      <c r="F72" s="16" t="n"/>
      <c r="G72" s="16" t="n"/>
      <c r="H72" s="16" t="n"/>
      <c r="I72" s="16" t="n"/>
      <c r="J72" s="16" t="n"/>
      <c r="K72" s="16">
        <f>SUM(K69:K71)</f>
        <v/>
      </c>
      <c r="L72" s="16">
        <f>SUM(L69:L71)</f>
        <v/>
      </c>
      <c r="M72" s="16">
        <f>SUM(M69:M71)</f>
        <v/>
      </c>
      <c r="N72" s="16">
        <f>SUM(N69:N71)</f>
        <v/>
      </c>
      <c r="O72" s="16">
        <f>SUM(O69:O71)</f>
        <v/>
      </c>
      <c r="P72" s="16">
        <f>SUM(P69:P71)</f>
        <v/>
      </c>
      <c r="Q72" s="16">
        <f>SUM(Q69:Q71)</f>
        <v/>
      </c>
      <c r="R72" s="16">
        <f>SUM(R69:R71)</f>
        <v/>
      </c>
      <c r="S72" s="16">
        <f>SUM(S69:S71)</f>
        <v/>
      </c>
    </row>
    <row r="73" customFormat="1" s="8">
      <c r="B73" s="9" t="inlineStr">
        <is>
          <t>Non-current Liabilities</t>
        </is>
      </c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</row>
    <row r="74" s="28">
      <c r="B74" t="inlineStr">
        <is>
          <t>Long-term debt</t>
        </is>
      </c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>
        <v>19599.963</v>
      </c>
      <c r="Q74" s="27" t="n">
        <v>19869.477</v>
      </c>
      <c r="R74" s="27" t="n">
        <v>0</v>
      </c>
      <c r="S74" s="27" t="n">
        <v>0</v>
      </c>
    </row>
    <row r="75">
      <c r="B75" t="inlineStr">
        <is>
          <t>Asset retirement liabilities</t>
        </is>
      </c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>
        <v>3541.082</v>
      </c>
      <c r="Q75" s="27" t="n">
        <v>3734.314</v>
      </c>
      <c r="R75" s="27" t="n">
        <v>3939</v>
      </c>
      <c r="S75" s="27" t="n">
        <v>17276</v>
      </c>
    </row>
    <row r="76">
      <c r="B76" t="inlineStr">
        <is>
          <t>Other non-current liabilities</t>
        </is>
      </c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>
        <v>50.01</v>
      </c>
      <c r="Q76" s="27">
        <f>307.092+479.714</f>
        <v/>
      </c>
      <c r="R76" s="27" t="n">
        <v>337</v>
      </c>
      <c r="S76" s="27" t="n">
        <v>1028</v>
      </c>
    </row>
    <row r="77" customFormat="1" s="10">
      <c r="B77" s="10" t="inlineStr">
        <is>
          <t>Deferred tax liabilities</t>
        </is>
      </c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>
        <v>550.551</v>
      </c>
      <c r="Q77" s="15" t="n">
        <v>545</v>
      </c>
      <c r="R77" s="15" t="n">
        <v>541</v>
      </c>
      <c r="S77" s="15" t="n">
        <v>536</v>
      </c>
    </row>
    <row r="78" customFormat="1" s="13">
      <c r="B78" s="13" t="inlineStr">
        <is>
          <t>Total Liabilities</t>
        </is>
      </c>
      <c r="D78" s="16" t="n"/>
      <c r="E78" s="16" t="n"/>
      <c r="F78" s="16" t="n"/>
      <c r="G78" s="16" t="n"/>
      <c r="H78" s="16" t="n"/>
      <c r="I78" s="16" t="n"/>
      <c r="J78" s="16" t="n"/>
      <c r="K78" s="16">
        <f>SUM(K74:K77)+K72</f>
        <v/>
      </c>
      <c r="L78" s="16">
        <f>SUM(L74:L77)+L72</f>
        <v/>
      </c>
      <c r="M78" s="16">
        <f>SUM(M74:M77)+M72</f>
        <v/>
      </c>
      <c r="N78" s="16">
        <f>SUM(N74:N77)+N72</f>
        <v/>
      </c>
      <c r="O78" s="16">
        <f>SUM(O74:O77)+O72</f>
        <v/>
      </c>
      <c r="P78" s="16">
        <f>SUM(P74:P77)+P72</f>
        <v/>
      </c>
      <c r="Q78" s="16">
        <f>SUM(Q74:Q77)+Q72</f>
        <v/>
      </c>
      <c r="R78" s="16">
        <f>SUM(R74:R77)+R72</f>
        <v/>
      </c>
      <c r="S78" s="16">
        <f>SUM(S74:S77)+S72</f>
        <v/>
      </c>
    </row>
    <row r="79" customFormat="1" s="9">
      <c r="B79" s="9" t="inlineStr">
        <is>
          <t>Stockholders Equity</t>
        </is>
      </c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</row>
    <row r="80">
      <c r="B80" t="inlineStr">
        <is>
          <t>Common Stock</t>
        </is>
      </c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>
        <v>180.896</v>
      </c>
      <c r="Q80" s="27" t="n">
        <v>184.636</v>
      </c>
      <c r="R80" s="27" t="n">
        <v>237</v>
      </c>
      <c r="S80" s="27" t="n">
        <v>289</v>
      </c>
    </row>
    <row r="81">
      <c r="B81" t="inlineStr">
        <is>
          <t>Additional paid-in capital</t>
        </is>
      </c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>
        <v>336047.595</v>
      </c>
      <c r="Q81" s="27" t="n">
        <v>341059.972</v>
      </c>
      <c r="R81" s="27" t="n">
        <v>441990</v>
      </c>
      <c r="S81" s="27" t="n">
        <v>613179</v>
      </c>
    </row>
    <row r="82">
      <c r="B82" t="inlineStr">
        <is>
          <t>Share issuance obligation</t>
        </is>
      </c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>
        <v>187.1</v>
      </c>
      <c r="Q82" s="27" t="n">
        <v>103.554</v>
      </c>
      <c r="R82" s="27" t="n">
        <v>360</v>
      </c>
      <c r="S82" s="27" t="n">
        <v>0</v>
      </c>
    </row>
    <row r="83">
      <c r="B83" t="inlineStr">
        <is>
          <t>Accumulated deficit</t>
        </is>
      </c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>
        <v>-262200.784</v>
      </c>
      <c r="Q83" s="27" t="n">
        <v>-276811.3</v>
      </c>
      <c r="R83" s="27" t="n">
        <v>-291625</v>
      </c>
      <c r="S83" s="27" t="n">
        <v>-286373</v>
      </c>
    </row>
    <row r="84" customFormat="1" s="10">
      <c r="B84" s="10" t="inlineStr">
        <is>
          <t>Accumulated other comprehensive income</t>
        </is>
      </c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>
        <v>12461</v>
      </c>
      <c r="Q84" s="15" t="n">
        <v>-120.244</v>
      </c>
      <c r="R84" s="15" t="n">
        <v>493</v>
      </c>
      <c r="S84" s="15" t="n">
        <v>-186</v>
      </c>
    </row>
    <row r="85" customFormat="1" s="12">
      <c r="B85" s="12" t="inlineStr">
        <is>
          <t>Total Equity</t>
        </is>
      </c>
      <c r="D85" s="21" t="n"/>
      <c r="E85" s="21" t="n"/>
      <c r="F85" s="21" t="n"/>
      <c r="G85" s="21" t="n"/>
      <c r="H85" s="21" t="n"/>
      <c r="I85" s="21" t="n"/>
      <c r="J85" s="21" t="n"/>
      <c r="K85" s="21">
        <f>SUM(K80:K84)</f>
        <v/>
      </c>
      <c r="L85" s="21">
        <f>SUM(L80:L84)</f>
        <v/>
      </c>
      <c r="M85" s="21">
        <f>SUM(M80:M84)</f>
        <v/>
      </c>
      <c r="N85" s="21">
        <f>SUM(N80:N84)</f>
        <v/>
      </c>
      <c r="O85" s="21">
        <f>SUM(O80:O84)</f>
        <v/>
      </c>
      <c r="P85" s="21">
        <f>SUM(P80:P84)</f>
        <v/>
      </c>
      <c r="Q85" s="21">
        <f>SUM(Q80:Q84)</f>
        <v/>
      </c>
      <c r="R85" s="21">
        <f>SUM(R80:R84)</f>
        <v/>
      </c>
      <c r="S85" s="21">
        <f>SUM(S80:S84)</f>
        <v/>
      </c>
    </row>
    <row r="86" customFormat="1" s="13">
      <c r="B86" s="13" t="inlineStr">
        <is>
          <t>Total Liabilities &amp; Equity</t>
        </is>
      </c>
      <c r="D86" s="16" t="n"/>
      <c r="E86" s="16" t="n"/>
      <c r="F86" s="16" t="n"/>
      <c r="G86" s="16" t="n"/>
      <c r="H86" s="16" t="n"/>
      <c r="I86" s="16" t="n"/>
      <c r="J86" s="16" t="n"/>
      <c r="K86" s="16">
        <f>K85+K78</f>
        <v/>
      </c>
      <c r="L86" s="16">
        <f>L85+L78</f>
        <v/>
      </c>
      <c r="M86" s="16">
        <f>M85+M78</f>
        <v/>
      </c>
      <c r="N86" s="16">
        <f>N85+N78</f>
        <v/>
      </c>
      <c r="O86" s="16">
        <f>O85+O78</f>
        <v/>
      </c>
      <c r="P86" s="16">
        <f>P85+P78</f>
        <v/>
      </c>
      <c r="Q86" s="16">
        <f>Q85+Q78</f>
        <v/>
      </c>
      <c r="R86" s="16">
        <f>R85+R78</f>
        <v/>
      </c>
      <c r="S86" s="16">
        <f>S85+S78</f>
        <v/>
      </c>
    </row>
    <row r="87"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</row>
    <row r="88" customFormat="1" s="23">
      <c r="B88" s="23" t="inlineStr">
        <is>
          <t>Current Ratio</t>
        </is>
      </c>
      <c r="K88" s="23">
        <f>K59/K72</f>
        <v/>
      </c>
      <c r="L88" s="23">
        <f>L59/L72</f>
        <v/>
      </c>
      <c r="M88" s="23">
        <f>M59/M72</f>
        <v/>
      </c>
      <c r="N88" s="23">
        <f>N59/N72</f>
        <v/>
      </c>
      <c r="O88" s="23">
        <f>O59/O72</f>
        <v/>
      </c>
      <c r="P88" s="23">
        <f>P59/P72</f>
        <v/>
      </c>
      <c r="Q88" s="23">
        <f>Q59/Q72</f>
        <v/>
      </c>
      <c r="R88" s="23">
        <f>R59/R72</f>
        <v/>
      </c>
      <c r="S88" s="23">
        <f>S59/S72</f>
        <v/>
      </c>
    </row>
    <row r="89"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</row>
    <row r="90"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</row>
    <row r="91" customFormat="1" s="6">
      <c r="B91" s="7" t="inlineStr">
        <is>
          <t>Cash Flow</t>
        </is>
      </c>
      <c r="D91" s="22" t="n"/>
      <c r="E91" s="22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</row>
    <row r="92">
      <c r="B92" t="inlineStr">
        <is>
          <t>CFFO</t>
        </is>
      </c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>
        <v>-12511.289</v>
      </c>
      <c r="P92" s="27" t="n">
        <v>-12573.468</v>
      </c>
      <c r="Q92" s="27" t="n">
        <v>-12870</v>
      </c>
      <c r="R92" s="27" t="n">
        <v>-41470</v>
      </c>
      <c r="S92" s="27" t="n">
        <v>-52987</v>
      </c>
    </row>
    <row r="93" customFormat="1" s="10">
      <c r="B93" s="10" t="inlineStr">
        <is>
          <t>CapEx</t>
        </is>
      </c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>
        <f>-3588.759-12304</f>
        <v/>
      </c>
      <c r="P93" s="15">
        <f>-155-137.287</f>
        <v/>
      </c>
      <c r="Q93" s="15">
        <f>-80-84</f>
        <v/>
      </c>
      <c r="R93" s="15">
        <f>-80-148</f>
        <v/>
      </c>
      <c r="S93" s="15">
        <f>-590-620</f>
        <v/>
      </c>
    </row>
    <row r="94" customFormat="1" s="13">
      <c r="B94" s="13" t="inlineStr">
        <is>
          <t>FCF</t>
        </is>
      </c>
      <c r="D94" s="16" t="n"/>
      <c r="E94" s="16" t="n"/>
      <c r="F94" s="16" t="n"/>
      <c r="G94" s="16" t="n"/>
      <c r="H94" s="16" t="n"/>
      <c r="I94" s="16" t="n"/>
      <c r="J94" s="16" t="n"/>
      <c r="K94" s="16">
        <f>SUM(K92:K93)</f>
        <v/>
      </c>
      <c r="L94" s="16">
        <f>SUM(L92:L93)</f>
        <v/>
      </c>
      <c r="M94" s="16">
        <f>SUM(M92:M93)</f>
        <v/>
      </c>
      <c r="N94" s="16">
        <f>SUM(N92:N93)</f>
        <v/>
      </c>
      <c r="O94" s="16">
        <f>SUM(O92:O93)</f>
        <v/>
      </c>
      <c r="P94" s="16">
        <f>SUM(P92:P93)</f>
        <v/>
      </c>
      <c r="Q94" s="16">
        <f>SUM(Q92:Q93)</f>
        <v/>
      </c>
      <c r="R94" s="16">
        <f>SUM(R92:R93)</f>
        <v/>
      </c>
      <c r="S94" s="16">
        <f>SUM(S92:S93)</f>
        <v/>
      </c>
    </row>
    <row r="95"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</row>
    <row r="96">
      <c r="B96" t="inlineStr">
        <is>
          <t>Stock based compensation</t>
        </is>
      </c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>
        <v>3504.058</v>
      </c>
      <c r="P96" s="27" t="n">
        <v>2948.041</v>
      </c>
      <c r="Q96" s="27" t="n">
        <v>3493.218</v>
      </c>
      <c r="R96" s="27" t="n"/>
      <c r="S96" s="27" t="n"/>
    </row>
    <row r="97"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</row>
    <row r="98"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</row>
    <row r="99"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</row>
    <row r="100" customFormat="1" s="7">
      <c r="B100" s="7" t="inlineStr">
        <is>
          <t>Mineral Property Expenditures</t>
        </is>
      </c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</row>
    <row r="101">
      <c r="B101" s="24" t="inlineStr">
        <is>
          <t>Palangana Mine</t>
        </is>
      </c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>
        <v>1343</v>
      </c>
      <c r="R101" s="27" t="n">
        <v>890</v>
      </c>
      <c r="S101" s="27" t="n">
        <v>1060</v>
      </c>
    </row>
    <row r="102">
      <c r="B102" s="24" t="inlineStr">
        <is>
          <t>Burke Hollow Project</t>
        </is>
      </c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>
        <v>1130</v>
      </c>
      <c r="R102" s="27" t="n">
        <v>1446</v>
      </c>
      <c r="S102" s="27" t="n">
        <v>3647</v>
      </c>
    </row>
    <row r="103">
      <c r="B103" s="24" t="inlineStr">
        <is>
          <t>Goliad Project</t>
        </is>
      </c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>
        <v>190</v>
      </c>
      <c r="R103" s="27" t="n">
        <v>237</v>
      </c>
      <c r="S103" s="27" t="n">
        <v>240</v>
      </c>
    </row>
    <row r="104">
      <c r="B104" s="24" t="inlineStr">
        <is>
          <t>Anderson Project</t>
        </is>
      </c>
      <c r="Q104" s="27" t="n">
        <v>71</v>
      </c>
      <c r="R104" s="27" t="n">
        <v>79</v>
      </c>
      <c r="S104" s="27" t="n">
        <v>108</v>
      </c>
    </row>
    <row r="105">
      <c r="B105" s="24" t="inlineStr">
        <is>
          <t>Workman Creek Project</t>
        </is>
      </c>
      <c r="Q105" s="27" t="n">
        <v>33</v>
      </c>
      <c r="R105" s="27" t="n">
        <v>33</v>
      </c>
      <c r="S105" s="27" t="n">
        <v>33</v>
      </c>
    </row>
    <row r="106">
      <c r="B106" s="24" t="inlineStr">
        <is>
          <t>Reno Creek Project</t>
        </is>
      </c>
      <c r="Q106" s="27" t="n">
        <v>597</v>
      </c>
      <c r="R106" s="27" t="n">
        <v>672</v>
      </c>
      <c r="S106" s="27" t="n">
        <v>821</v>
      </c>
    </row>
    <row r="107">
      <c r="B107" s="24" t="inlineStr">
        <is>
          <t>Christensen Ranch Mine</t>
        </is>
      </c>
      <c r="Q107" s="27" t="n">
        <v>0</v>
      </c>
      <c r="R107" s="27" t="n">
        <v>0</v>
      </c>
      <c r="S107" s="27" t="n">
        <v>1257</v>
      </c>
    </row>
    <row r="108">
      <c r="B108" s="24" t="inlineStr">
        <is>
          <t>Ludeman Project</t>
        </is>
      </c>
      <c r="Q108" s="27" t="n">
        <v>0</v>
      </c>
      <c r="R108" s="27" t="n">
        <v>0</v>
      </c>
      <c r="S108" s="27" t="n">
        <v>219</v>
      </c>
    </row>
    <row r="109">
      <c r="B109" s="24" t="inlineStr">
        <is>
          <t>Antelope Project</t>
        </is>
      </c>
      <c r="Q109" s="27" t="n">
        <v>0</v>
      </c>
      <c r="R109" s="27" t="n">
        <v>0</v>
      </c>
      <c r="S109" s="27" t="n">
        <v>70</v>
      </c>
    </row>
    <row r="110">
      <c r="B110" s="24" t="inlineStr">
        <is>
          <t>Moore Ranch Project</t>
        </is>
      </c>
      <c r="Q110" s="27" t="n">
        <v>0</v>
      </c>
      <c r="R110" s="27" t="n">
        <v>0</v>
      </c>
      <c r="S110" s="27" t="n">
        <v>143</v>
      </c>
    </row>
    <row r="111">
      <c r="B111" s="24" t="inlineStr">
        <is>
          <t>Barge Project</t>
        </is>
      </c>
      <c r="Q111" s="27" t="n">
        <v>0</v>
      </c>
      <c r="R111" s="27" t="n">
        <v>0</v>
      </c>
      <c r="S111" s="27" t="n">
        <v>37</v>
      </c>
    </row>
    <row r="112">
      <c r="B112" s="24" t="inlineStr">
        <is>
          <t>Yuty Project</t>
        </is>
      </c>
      <c r="Q112" s="27" t="n">
        <v>66</v>
      </c>
      <c r="R112" s="27" t="n">
        <v>31</v>
      </c>
      <c r="S112" s="27" t="n">
        <v>86</v>
      </c>
    </row>
    <row r="113">
      <c r="B113" s="24" t="inlineStr">
        <is>
          <t>Oviedo Project</t>
        </is>
      </c>
      <c r="Q113" s="27" t="n">
        <v>350</v>
      </c>
      <c r="R113" s="27" t="n">
        <v>372</v>
      </c>
      <c r="S113" s="27" t="n">
        <v>619</v>
      </c>
    </row>
    <row r="114">
      <c r="B114" s="24" t="inlineStr">
        <is>
          <t>Alto Parana Titanium Project</t>
        </is>
      </c>
      <c r="Q114" s="27" t="n">
        <v>230</v>
      </c>
      <c r="R114" s="27" t="n">
        <v>199</v>
      </c>
      <c r="S114" t="n">
        <v>547</v>
      </c>
    </row>
    <row r="115" customFormat="1" s="10">
      <c r="B115" s="25" t="inlineStr">
        <is>
          <t>Other Mineral Propery Expenditures</t>
        </is>
      </c>
      <c r="Q115" s="10" t="n">
        <v>572</v>
      </c>
      <c r="R115" s="10" t="n">
        <v>520</v>
      </c>
      <c r="S115" s="15" t="n">
        <v>1240</v>
      </c>
    </row>
    <row r="116">
      <c r="B116" s="13" t="inlineStr">
        <is>
          <t>Total Property Expenditures</t>
        </is>
      </c>
      <c r="K116" s="27">
        <f>SUM(K101:K115)</f>
        <v/>
      </c>
      <c r="L116" s="27">
        <f>SUM(L101:L115)</f>
        <v/>
      </c>
      <c r="M116" s="27">
        <f>SUM(M101:M115)</f>
        <v/>
      </c>
      <c r="N116" s="27">
        <f>SUM(N101:N115)</f>
        <v/>
      </c>
      <c r="O116" s="27">
        <f>SUM(O101:O115)</f>
        <v/>
      </c>
      <c r="P116" s="27">
        <f>SUM(P101:P115)</f>
        <v/>
      </c>
      <c r="Q116" s="27">
        <f>SUM(Q101:Q115)</f>
        <v/>
      </c>
      <c r="R116" s="27">
        <f>SUM(R101:R115)</f>
        <v/>
      </c>
      <c r="S116" s="27">
        <f>SUM(S101:S115)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0.18</t>
        </is>
      </c>
      <c r="H2" t="inlineStr">
        <is>
          <t>0.11</t>
        </is>
      </c>
      <c r="I2" t="inlineStr">
        <is>
          <t>- -</t>
        </is>
      </c>
      <c r="J2" t="inlineStr">
        <is>
          <t>0.03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- -</t>
        </is>
      </c>
      <c r="P2" t="inlineStr">
        <is>
          <t>- -</t>
        </is>
      </c>
      <c r="Q2" t="inlineStr">
        <is>
          <t>0.09</t>
        </is>
      </c>
      <c r="R2" t="inlineStr">
        <is>
          <t>0.08</t>
        </is>
      </c>
    </row>
    <row r="3">
      <c r="A3" s="1" t="inlineStr">
        <is>
          <t>Earnings per share</t>
        </is>
      </c>
      <c r="B3" t="inlineStr">
        <is>
          <t>(0.44)</t>
        </is>
      </c>
      <c r="C3" t="inlineStr">
        <is>
          <t>(0.49)</t>
        </is>
      </c>
      <c r="D3" t="inlineStr">
        <is>
          <t>(0.29)</t>
        </is>
      </c>
      <c r="E3" t="inlineStr">
        <is>
          <t>(0.25)</t>
        </is>
      </c>
      <c r="F3" t="inlineStr">
        <is>
          <t>(0.43)</t>
        </is>
      </c>
      <c r="G3" t="inlineStr">
        <is>
          <t>(0.32)</t>
        </is>
      </c>
      <c r="H3" t="inlineStr">
        <is>
          <t>(0.26)</t>
        </is>
      </c>
      <c r="I3" t="inlineStr">
        <is>
          <t>(0.29)</t>
        </is>
      </c>
      <c r="J3" t="inlineStr">
        <is>
          <t>(0.25)</t>
        </is>
      </c>
      <c r="K3" t="inlineStr">
        <is>
          <t>(0.16)</t>
        </is>
      </c>
      <c r="L3" t="inlineStr">
        <is>
          <t>(0.14)</t>
        </is>
      </c>
      <c r="M3" t="inlineStr">
        <is>
          <t>(0.11)</t>
        </is>
      </c>
      <c r="N3" t="inlineStr">
        <is>
          <t>(0.10)</t>
        </is>
      </c>
      <c r="O3" t="inlineStr">
        <is>
          <t>(0.08)</t>
        </is>
      </c>
      <c r="P3" t="inlineStr">
        <is>
          <t>(0.07)</t>
        </is>
      </c>
      <c r="Q3" t="inlineStr">
        <is>
          <t>0.02</t>
        </is>
      </c>
      <c r="R3" t="inlineStr">
        <is>
          <t>0.03</t>
        </is>
      </c>
    </row>
    <row r="4">
      <c r="A4" s="1" t="inlineStr">
        <is>
          <t>FCF per share</t>
        </is>
      </c>
      <c r="B4" t="inlineStr">
        <is>
          <t>(0.23)</t>
        </is>
      </c>
      <c r="C4" t="inlineStr">
        <is>
          <t>(0.45)</t>
        </is>
      </c>
      <c r="D4" t="inlineStr">
        <is>
          <t>(0.21)</t>
        </is>
      </c>
      <c r="E4" t="inlineStr">
        <is>
          <t>(0.09)</t>
        </is>
      </c>
      <c r="F4" t="inlineStr">
        <is>
          <t>(0.41)</t>
        </is>
      </c>
      <c r="G4" t="inlineStr">
        <is>
          <t>(0.32)</t>
        </is>
      </c>
      <c r="H4" t="inlineStr">
        <is>
          <t>(0.23)</t>
        </is>
      </c>
      <c r="I4" t="inlineStr">
        <is>
          <t>(0.24)</t>
        </is>
      </c>
      <c r="J4" t="inlineStr">
        <is>
          <t>(0.13)</t>
        </is>
      </c>
      <c r="K4" t="inlineStr">
        <is>
          <t>(0.12)</t>
        </is>
      </c>
      <c r="L4" t="inlineStr">
        <is>
          <t>(0.08)</t>
        </is>
      </c>
      <c r="M4" t="inlineStr">
        <is>
          <t>(0.10)</t>
        </is>
      </c>
      <c r="N4" t="inlineStr">
        <is>
          <t>(0.07)</t>
        </is>
      </c>
      <c r="O4" t="inlineStr">
        <is>
          <t>(0.07)</t>
        </is>
      </c>
      <c r="P4" t="inlineStr">
        <is>
          <t>(0.20)</t>
        </is>
      </c>
      <c r="Q4" t="inlineStr">
        <is>
          <t>(0.20)</t>
        </is>
      </c>
      <c r="R4" t="inlineStr">
        <is>
          <t>(0.02)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10.94</t>
        </is>
      </c>
      <c r="C6" t="inlineStr">
        <is>
          <t>0.09</t>
        </is>
      </c>
      <c r="D6" t="inlineStr">
        <is>
          <t>0.00</t>
        </is>
      </c>
      <c r="E6" t="inlineStr">
        <is>
          <t>0.01</t>
        </is>
      </c>
      <c r="F6" t="inlineStr">
        <is>
          <t>0.03</t>
        </is>
      </c>
      <c r="G6" t="inlineStr">
        <is>
          <t>0.07</t>
        </is>
      </c>
      <c r="H6" t="inlineStr">
        <is>
          <t>0.01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s="1" t="inlineStr">
        <is>
          <t>Book Value per sh.</t>
        </is>
      </c>
      <c r="B7" t="inlineStr">
        <is>
          <t>0.28</t>
        </is>
      </c>
      <c r="C7" t="inlineStr">
        <is>
          <t>0.72</t>
        </is>
      </c>
      <c r="D7" t="inlineStr">
        <is>
          <t>0.80</t>
        </is>
      </c>
      <c r="E7" t="inlineStr">
        <is>
          <t>0.71</t>
        </is>
      </c>
      <c r="F7" t="inlineStr">
        <is>
          <t>0.93</t>
        </is>
      </c>
      <c r="G7" t="inlineStr">
        <is>
          <t>0.97</t>
        </is>
      </c>
      <c r="H7" t="inlineStr">
        <is>
          <t>0.67</t>
        </is>
      </c>
      <c r="I7" t="inlineStr">
        <is>
          <t>0.44</t>
        </is>
      </c>
      <c r="J7" t="inlineStr">
        <is>
          <t>0.34</t>
        </is>
      </c>
      <c r="K7" t="inlineStr">
        <is>
          <t>0.29</t>
        </is>
      </c>
      <c r="L7" t="inlineStr">
        <is>
          <t>0.36</t>
        </is>
      </c>
      <c r="M7" t="inlineStr">
        <is>
          <t>0.40</t>
        </is>
      </c>
      <c r="N7" t="inlineStr">
        <is>
          <t>0.42</t>
        </is>
      </c>
      <c r="O7" t="inlineStr">
        <is>
          <t>0.35</t>
        </is>
      </c>
      <c r="P7" t="inlineStr">
        <is>
          <t>0.72</t>
        </is>
      </c>
      <c r="Q7" t="inlineStr">
        <is>
          <t>1.21</t>
        </is>
      </c>
      <c r="R7" t="inlineStr">
        <is>
          <t>1.29</t>
        </is>
      </c>
    </row>
    <row r="8">
      <c r="A8" s="1" t="inlineStr">
        <is>
          <t>Comm.Shares outs.</t>
        </is>
      </c>
      <c r="B8" t="inlineStr">
        <is>
          <t>36</t>
        </is>
      </c>
      <c r="C8" t="inlineStr">
        <is>
          <t>39</t>
        </is>
      </c>
      <c r="D8" t="inlineStr">
        <is>
          <t>47</t>
        </is>
      </c>
      <c r="E8" t="inlineStr">
        <is>
          <t>59</t>
        </is>
      </c>
      <c r="F8" t="inlineStr">
        <is>
          <t>64</t>
        </is>
      </c>
      <c r="G8" t="inlineStr">
        <is>
          <t>78</t>
        </is>
      </c>
      <c r="H8" t="inlineStr">
        <is>
          <t>85</t>
        </is>
      </c>
      <c r="I8" t="inlineStr">
        <is>
          <t>89</t>
        </is>
      </c>
      <c r="J8" t="inlineStr">
        <is>
          <t>92</t>
        </is>
      </c>
      <c r="K8" t="inlineStr">
        <is>
          <t>106</t>
        </is>
      </c>
      <c r="L8" t="inlineStr">
        <is>
          <t>128</t>
        </is>
      </c>
      <c r="M8" t="inlineStr">
        <is>
          <t>157</t>
        </is>
      </c>
      <c r="N8" t="inlineStr">
        <is>
          <t>176</t>
        </is>
      </c>
      <c r="O8" t="inlineStr">
        <is>
          <t>183</t>
        </is>
      </c>
      <c r="P8" t="inlineStr">
        <is>
          <t>210</t>
        </is>
      </c>
      <c r="Q8" t="inlineStr">
        <is>
          <t>271</t>
        </is>
      </c>
      <c r="R8" t="inlineStr">
        <is>
          <t>290</t>
        </is>
      </c>
    </row>
    <row r="9">
      <c r="A9" s="1" t="inlineStr">
        <is>
          <t>Avg. annual P/E ratio</t>
        </is>
      </c>
      <c r="B9" t="inlineStr">
        <is>
          <t>(9.5)</t>
        </is>
      </c>
      <c r="C9" t="inlineStr">
        <is>
          <t>(4.1)</t>
        </is>
      </c>
      <c r="D9" t="inlineStr">
        <is>
          <t>(7.2)</t>
        </is>
      </c>
      <c r="E9" t="inlineStr">
        <is>
          <t>(14.5)</t>
        </is>
      </c>
      <c r="F9" t="inlineStr">
        <is>
          <t>(8.7)</t>
        </is>
      </c>
      <c r="G9" t="inlineStr">
        <is>
          <t>(8.7)</t>
        </is>
      </c>
      <c r="H9" t="inlineStr">
        <is>
          <t>(8.3)</t>
        </is>
      </c>
      <c r="I9" t="inlineStr">
        <is>
          <t>(5.3)</t>
        </is>
      </c>
      <c r="J9" t="inlineStr">
        <is>
          <t>(6.0)</t>
        </is>
      </c>
      <c r="K9" t="inlineStr">
        <is>
          <t>(5.8)</t>
        </is>
      </c>
      <c r="L9" t="inlineStr">
        <is>
          <t>(10.3)</t>
        </is>
      </c>
      <c r="M9" t="inlineStr">
        <is>
          <t>(13.4)</t>
        </is>
      </c>
      <c r="N9" t="inlineStr">
        <is>
          <t>(12.1)</t>
        </is>
      </c>
      <c r="O9" t="inlineStr">
        <is>
          <t>(12.3)</t>
        </is>
      </c>
      <c r="P9" t="inlineStr">
        <is>
          <t>(41.6)</t>
        </is>
      </c>
      <c r="Q9" t="inlineStr">
        <is>
          <t>202.8</t>
        </is>
      </c>
      <c r="R9" t="inlineStr">
        <is>
          <t>203.8</t>
        </is>
      </c>
    </row>
    <row r="10">
      <c r="A10" s="1" t="inlineStr">
        <is>
          <t>P/E to S&amp;P500</t>
        </is>
      </c>
      <c r="B10" t="inlineStr">
        <is>
          <t>(0.5)</t>
        </is>
      </c>
      <c r="C10" t="inlineStr">
        <is>
          <t>(0.2)</t>
        </is>
      </c>
      <c r="D10" t="inlineStr">
        <is>
          <t>(0.1)</t>
        </is>
      </c>
      <c r="E10" t="inlineStr">
        <is>
          <t>(0.7)</t>
        </is>
      </c>
      <c r="F10" t="inlineStr">
        <is>
          <t>(0.5)</t>
        </is>
      </c>
      <c r="G10" t="inlineStr">
        <is>
          <t>(0.6)</t>
        </is>
      </c>
      <c r="H10" t="inlineStr">
        <is>
          <t>(0.5)</t>
        </is>
      </c>
      <c r="I10" t="inlineStr">
        <is>
          <t>(0.3)</t>
        </is>
      </c>
      <c r="J10" t="inlineStr">
        <is>
          <t>(0.3)</t>
        </is>
      </c>
      <c r="K10" t="inlineStr">
        <is>
          <t>(0.3)</t>
        </is>
      </c>
      <c r="L10" t="inlineStr">
        <is>
          <t>(0.4)</t>
        </is>
      </c>
      <c r="M10" t="inlineStr">
        <is>
          <t>(0.5)</t>
        </is>
      </c>
      <c r="N10" t="inlineStr">
        <is>
          <t>(0.5)</t>
        </is>
      </c>
      <c r="O10" t="inlineStr">
        <is>
          <t>(0.3)</t>
        </is>
      </c>
      <c r="P10" t="inlineStr">
        <is>
          <t>(1.4)</t>
        </is>
      </c>
      <c r="Q10" t="inlineStr">
        <is>
          <t>9.6</t>
        </is>
      </c>
      <c r="R10" t="inlineStr">
        <is>
          <t>9.3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14</t>
        </is>
      </c>
      <c r="H12" t="inlineStr">
        <is>
          <t>9</t>
        </is>
      </c>
      <c r="I12" t="inlineStr">
        <is>
          <t>- -</t>
        </is>
      </c>
      <c r="J12" t="inlineStr">
        <is>
          <t>3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23</t>
        </is>
      </c>
      <c r="R12" t="inlineStr">
        <is>
          <t>23</t>
        </is>
      </c>
    </row>
    <row r="13">
      <c r="A13" s="1" t="inlineStr">
        <is>
          <t>Operating margin</t>
        </is>
      </c>
      <c r="B13" t="inlineStr">
        <is>
          <t>(Infinity)%</t>
        </is>
      </c>
      <c r="C13" t="inlineStr">
        <is>
          <t>(Infinity)%</t>
        </is>
      </c>
      <c r="D13" t="inlineStr">
        <is>
          <t>(Infinity)%</t>
        </is>
      </c>
      <c r="E13" t="inlineStr">
        <is>
          <t>(Infinity)%</t>
        </is>
      </c>
      <c r="F13" t="inlineStr">
        <is>
          <t>(Infinity)%</t>
        </is>
      </c>
      <c r="G13" t="inlineStr">
        <is>
          <t>(178.9)%</t>
        </is>
      </c>
      <c r="H13" t="inlineStr">
        <is>
          <t>(241.6)%</t>
        </is>
      </c>
      <c r="I13" t="inlineStr">
        <is>
          <t>(Infinity)%</t>
        </is>
      </c>
      <c r="J13" t="inlineStr">
        <is>
          <t>(660.3)%</t>
        </is>
      </c>
      <c r="K13" t="inlineStr">
        <is>
          <t>(Infinity)%</t>
        </is>
      </c>
      <c r="L13" t="inlineStr">
        <is>
          <t>(Infinity)%</t>
        </is>
      </c>
      <c r="M13" t="inlineStr">
        <is>
          <t>(Infinity)%</t>
        </is>
      </c>
      <c r="N13" t="inlineStr">
        <is>
          <t>(Infinity)%</t>
        </is>
      </c>
      <c r="O13" t="inlineStr">
        <is>
          <t>(Infinity)%</t>
        </is>
      </c>
      <c r="P13" t="inlineStr">
        <is>
          <t>(Infinity)%</t>
        </is>
      </c>
      <c r="Q13" t="inlineStr">
        <is>
          <t>(98.1)%</t>
        </is>
      </c>
      <c r="R13" t="inlineStr">
        <is>
          <t>(2,983.2)%</t>
        </is>
      </c>
    </row>
    <row r="14">
      <c r="A14" s="1" t="inlineStr">
        <is>
          <t>Depreciation (m)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3</t>
        </is>
      </c>
      <c r="I14" t="inlineStr">
        <is>
          <t>4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</row>
    <row r="15">
      <c r="A15" s="1" t="inlineStr">
        <is>
          <t>Net profit (m)</t>
        </is>
      </c>
      <c r="B15" t="inlineStr">
        <is>
          <t>(16)</t>
        </is>
      </c>
      <c r="C15" t="inlineStr">
        <is>
          <t>(19)</t>
        </is>
      </c>
      <c r="D15" t="inlineStr">
        <is>
          <t>(14)</t>
        </is>
      </c>
      <c r="E15" t="inlineStr">
        <is>
          <t>(14)</t>
        </is>
      </c>
      <c r="F15" t="inlineStr">
        <is>
          <t>(27)</t>
        </is>
      </c>
      <c r="G15" t="inlineStr">
        <is>
          <t>(25)</t>
        </is>
      </c>
      <c r="H15" t="inlineStr">
        <is>
          <t>(22)</t>
        </is>
      </c>
      <c r="I15" t="inlineStr">
        <is>
          <t>(26)</t>
        </is>
      </c>
      <c r="J15" t="inlineStr">
        <is>
          <t>(23)</t>
        </is>
      </c>
      <c r="K15" t="inlineStr">
        <is>
          <t>(17)</t>
        </is>
      </c>
      <c r="L15" t="inlineStr">
        <is>
          <t>(18)</t>
        </is>
      </c>
      <c r="M15" t="inlineStr">
        <is>
          <t>(18)</t>
        </is>
      </c>
      <c r="N15" t="inlineStr">
        <is>
          <t>(17)</t>
        </is>
      </c>
      <c r="O15" t="inlineStr">
        <is>
          <t>(15)</t>
        </is>
      </c>
      <c r="P15" t="inlineStr">
        <is>
          <t>(15)</t>
        </is>
      </c>
      <c r="Q15" t="inlineStr">
        <is>
          <t>5</t>
        </is>
      </c>
      <c r="R15" t="inlineStr">
        <is>
          <t>7</t>
        </is>
      </c>
    </row>
    <row r="16">
      <c r="A16" s="1" t="inlineStr">
        <is>
          <t>Income tax rate</t>
        </is>
      </c>
      <c r="B16" t="inlineStr">
        <is>
          <t>1.2%</t>
        </is>
      </c>
      <c r="C16" t="inlineStr">
        <is>
          <t>(1.0)%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0.2%</t>
        </is>
      </c>
      <c r="H16" t="inlineStr">
        <is>
          <t>0.0%</t>
        </is>
      </c>
      <c r="I16" t="inlineStr">
        <is>
          <t>0.3%</t>
        </is>
      </c>
      <c r="J16" t="inlineStr">
        <is>
          <t>0.2%</t>
        </is>
      </c>
      <c r="K16" t="inlineStr">
        <is>
          <t>0.2%</t>
        </is>
      </c>
      <c r="L16" t="inlineStr">
        <is>
          <t>0.2%</t>
        </is>
      </c>
      <c r="M16" t="inlineStr">
        <is>
          <t>3.8%</t>
        </is>
      </c>
      <c r="N16" t="inlineStr">
        <is>
          <t>0.1%</t>
        </is>
      </c>
      <c r="O16" t="inlineStr">
        <is>
          <t>0.0%</t>
        </is>
      </c>
      <c r="P16" t="inlineStr">
        <is>
          <t>0.0%</t>
        </is>
      </c>
      <c r="Q16" t="inlineStr">
        <is>
          <t>(0.1)%</t>
        </is>
      </c>
      <c r="R16" t="inlineStr">
        <is>
          <t>(0.0)%</t>
        </is>
      </c>
    </row>
    <row r="17">
      <c r="A17" s="1" t="inlineStr">
        <is>
          <t>Net profit margin</t>
        </is>
      </c>
      <c r="B17" t="inlineStr">
        <is>
          <t>(Infinity)%</t>
        </is>
      </c>
      <c r="C17" t="inlineStr">
        <is>
          <t>(Infinity)%</t>
        </is>
      </c>
      <c r="D17" t="inlineStr">
        <is>
          <t>(Infinity)%</t>
        </is>
      </c>
      <c r="E17" t="inlineStr">
        <is>
          <t>(Infinity)%</t>
        </is>
      </c>
      <c r="F17" t="inlineStr">
        <is>
          <t>(Infinity)%</t>
        </is>
      </c>
      <c r="G17" t="inlineStr">
        <is>
          <t>(182.3)%</t>
        </is>
      </c>
      <c r="H17" t="inlineStr">
        <is>
          <t>(242.2)%</t>
        </is>
      </c>
      <c r="I17" t="inlineStr">
        <is>
          <t>(Infinity)%</t>
        </is>
      </c>
      <c r="J17" t="inlineStr">
        <is>
          <t>(758.5)%</t>
        </is>
      </c>
      <c r="K17" t="inlineStr">
        <is>
          <t>(Infinity)%</t>
        </is>
      </c>
      <c r="L17" t="inlineStr">
        <is>
          <t>(Infinity)%</t>
        </is>
      </c>
      <c r="M17" t="inlineStr">
        <is>
          <t>(Infinity)%</t>
        </is>
      </c>
      <c r="N17" t="inlineStr">
        <is>
          <t>(Infinity)%</t>
        </is>
      </c>
      <c r="O17" t="inlineStr">
        <is>
          <t>(Infinity)%</t>
        </is>
      </c>
      <c r="P17" t="inlineStr">
        <is>
          <t>(Infinity)%</t>
        </is>
      </c>
      <c r="Q17" t="inlineStr">
        <is>
          <t>22.7%</t>
        </is>
      </c>
      <c r="R17" t="inlineStr">
        <is>
          <t>1,760.3%</t>
        </is>
      </c>
    </row>
    <row r="18">
      <c r="A18" s="1" t="inlineStr">
        <is>
          <t>Working capital (m)</t>
        </is>
      </c>
      <c r="B18" t="inlineStr">
        <is>
          <t>10</t>
        </is>
      </c>
      <c r="C18" t="inlineStr">
        <is>
          <t>13</t>
        </is>
      </c>
      <c r="D18" t="inlineStr">
        <is>
          <t>24</t>
        </is>
      </c>
      <c r="E18" t="inlineStr">
        <is>
          <t>16</t>
        </is>
      </c>
      <c r="F18" t="inlineStr">
        <is>
          <t>30</t>
        </is>
      </c>
      <c r="G18" t="inlineStr">
        <is>
          <t>22</t>
        </is>
      </c>
      <c r="H18" t="inlineStr">
        <is>
          <t>11</t>
        </is>
      </c>
      <c r="I18" t="inlineStr">
        <is>
          <t>9</t>
        </is>
      </c>
      <c r="J18" t="inlineStr">
        <is>
          <t>6</t>
        </is>
      </c>
      <c r="K18" t="inlineStr">
        <is>
          <t>6</t>
        </is>
      </c>
      <c r="L18" t="inlineStr">
        <is>
          <t>21</t>
        </is>
      </c>
      <c r="M18" t="inlineStr">
        <is>
          <t>(4)</t>
        </is>
      </c>
      <c r="N18" t="inlineStr">
        <is>
          <t>17</t>
        </is>
      </c>
      <c r="O18" t="inlineStr">
        <is>
          <t>5</t>
        </is>
      </c>
      <c r="P18" t="inlineStr">
        <is>
          <t>62</t>
        </is>
      </c>
      <c r="Q18" t="inlineStr">
        <is>
          <t>94</t>
        </is>
      </c>
      <c r="R18" t="inlineStr">
        <is>
          <t>37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6</t>
        </is>
      </c>
      <c r="I19" t="inlineStr">
        <is>
          <t>19</t>
        </is>
      </c>
      <c r="J19" t="inlineStr">
        <is>
          <t>18</t>
        </is>
      </c>
      <c r="K19" t="inlineStr">
        <is>
          <t>19</t>
        </is>
      </c>
      <c r="L19" t="inlineStr">
        <is>
          <t>19</t>
        </is>
      </c>
      <c r="M19" t="inlineStr">
        <is>
          <t>10</t>
        </is>
      </c>
      <c r="N19" t="inlineStr">
        <is>
          <t>20</t>
        </is>
      </c>
      <c r="O19" t="inlineStr">
        <is>
          <t>20</t>
        </is>
      </c>
      <c r="P19" t="inlineStr">
        <is>
          <t>0</t>
        </is>
      </c>
      <c r="Q19" t="inlineStr">
        <is>
          <t>- -</t>
        </is>
      </c>
      <c r="R19" t="inlineStr">
        <is>
          <t>- -</t>
        </is>
      </c>
    </row>
    <row r="20">
      <c r="A20" s="1" t="inlineStr">
        <is>
          <t>Equity (m)</t>
        </is>
      </c>
      <c r="B20" t="inlineStr">
        <is>
          <t>10</t>
        </is>
      </c>
      <c r="C20" t="inlineStr">
        <is>
          <t>28</t>
        </is>
      </c>
      <c r="D20" t="inlineStr">
        <is>
          <t>38</t>
        </is>
      </c>
      <c r="E20" t="inlineStr">
        <is>
          <t>42</t>
        </is>
      </c>
      <c r="F20" t="inlineStr">
        <is>
          <t>59</t>
        </is>
      </c>
      <c r="G20" t="inlineStr">
        <is>
          <t>76</t>
        </is>
      </c>
      <c r="H20" t="inlineStr">
        <is>
          <t>57</t>
        </is>
      </c>
      <c r="I20" t="inlineStr">
        <is>
          <t>39</t>
        </is>
      </c>
      <c r="J20" t="inlineStr">
        <is>
          <t>31</t>
        </is>
      </c>
      <c r="K20" t="inlineStr">
        <is>
          <t>30</t>
        </is>
      </c>
      <c r="L20" t="inlineStr">
        <is>
          <t>46</t>
        </is>
      </c>
      <c r="M20" t="inlineStr">
        <is>
          <t>63</t>
        </is>
      </c>
      <c r="N20" t="inlineStr">
        <is>
          <t>74</t>
        </is>
      </c>
      <c r="O20" t="inlineStr">
        <is>
          <t>64</t>
        </is>
      </c>
      <c r="P20" t="inlineStr">
        <is>
          <t>151</t>
        </is>
      </c>
      <c r="Q20" t="inlineStr">
        <is>
          <t>327</t>
        </is>
      </c>
      <c r="R20" t="inlineStr">
        <is>
          <t>581</t>
        </is>
      </c>
    </row>
    <row r="21">
      <c r="A21" s="1" t="inlineStr">
        <is>
          <t>ROIC</t>
        </is>
      </c>
      <c r="B21" t="inlineStr">
        <is>
          <t>(156.4)%</t>
        </is>
      </c>
      <c r="C21" t="inlineStr">
        <is>
          <t>(67.9)%</t>
        </is>
      </c>
      <c r="D21" t="inlineStr">
        <is>
          <t>(35.7)%</t>
        </is>
      </c>
      <c r="E21" t="inlineStr">
        <is>
          <t>- -</t>
        </is>
      </c>
      <c r="F21" t="inlineStr">
        <is>
          <t>- -</t>
        </is>
      </c>
      <c r="G21" t="inlineStr">
        <is>
          <t>(31.4)%</t>
        </is>
      </c>
      <c r="H21" t="inlineStr">
        <is>
          <t>(32.3)%</t>
        </is>
      </c>
      <c r="I21" t="inlineStr">
        <is>
          <t>(36.9)%</t>
        </is>
      </c>
      <c r="J21" t="inlineStr">
        <is>
          <t>(38.0)%</t>
        </is>
      </c>
      <c r="K21" t="inlineStr">
        <is>
          <t>(26.4)%</t>
        </is>
      </c>
      <c r="L21" t="inlineStr">
        <is>
          <t>(21.6)%</t>
        </is>
      </c>
      <c r="M21" t="inlineStr">
        <is>
          <t>(19.4)%</t>
        </is>
      </c>
      <c r="N21" t="inlineStr">
        <is>
          <t>(14.2)%</t>
        </is>
      </c>
      <c r="O21" t="inlineStr">
        <is>
          <t>(12.5)%</t>
        </is>
      </c>
      <c r="P21" t="inlineStr">
        <is>
          <t>(7.6)%</t>
        </is>
      </c>
      <c r="Q21" t="inlineStr">
        <is>
          <t>2.0%</t>
        </is>
      </c>
      <c r="R21" t="inlineStr">
        <is>
          <t>1.2%</t>
        </is>
      </c>
    </row>
    <row r="22">
      <c r="A22" s="1" t="inlineStr">
        <is>
          <t>Return on capital</t>
        </is>
      </c>
      <c r="B22" t="inlineStr">
        <is>
          <t>(152.7)%</t>
        </is>
      </c>
      <c r="C22" t="inlineStr">
        <is>
          <t>(65.2)%</t>
        </is>
      </c>
      <c r="D22" t="inlineStr">
        <is>
          <t>(35.0)%</t>
        </is>
      </c>
      <c r="E22" t="inlineStr">
        <is>
          <t>(29.4)%</t>
        </is>
      </c>
      <c r="F22" t="inlineStr">
        <is>
          <t>(41.8)%</t>
        </is>
      </c>
      <c r="G22" t="inlineStr">
        <is>
          <t>(29.5)%</t>
        </is>
      </c>
      <c r="H22" t="inlineStr">
        <is>
          <t>(29.8)%</t>
        </is>
      </c>
      <c r="I22" t="inlineStr">
        <is>
          <t>(35.7)%</t>
        </is>
      </c>
      <c r="J22" t="inlineStr">
        <is>
          <t>(35.1)%</t>
        </is>
      </c>
      <c r="K22" t="inlineStr">
        <is>
          <t>(25.6)%</t>
        </is>
      </c>
      <c r="L22" t="inlineStr">
        <is>
          <t>(20.9)%</t>
        </is>
      </c>
      <c r="M22" t="inlineStr">
        <is>
          <t>(17.4)%</t>
        </is>
      </c>
      <c r="N22" t="inlineStr">
        <is>
          <t>(13.8)%</t>
        </is>
      </c>
      <c r="O22" t="inlineStr">
        <is>
          <t>(12.2)%</t>
        </is>
      </c>
      <c r="P22" t="inlineStr">
        <is>
          <t>(7.0)%</t>
        </is>
      </c>
      <c r="Q22" t="inlineStr">
        <is>
          <t>1.9%</t>
        </is>
      </c>
      <c r="R22" t="inlineStr">
        <is>
          <t>1.2%</t>
        </is>
      </c>
    </row>
    <row r="23">
      <c r="A23" s="1" t="inlineStr">
        <is>
          <t>Return on equity</t>
        </is>
      </c>
      <c r="B23" t="inlineStr">
        <is>
          <t>(159.6)%</t>
        </is>
      </c>
      <c r="C23" t="inlineStr">
        <is>
          <t>(68.1)%</t>
        </is>
      </c>
      <c r="D23" t="inlineStr">
        <is>
          <t>(35.7)%</t>
        </is>
      </c>
      <c r="E23" t="inlineStr">
        <is>
          <t>(34.4)%</t>
        </is>
      </c>
      <c r="F23" t="inlineStr">
        <is>
          <t>(46.3)%</t>
        </is>
      </c>
      <c r="G23" t="inlineStr">
        <is>
          <t>(33.0)%</t>
        </is>
      </c>
      <c r="H23" t="inlineStr">
        <is>
          <t>(38.1)%</t>
        </is>
      </c>
      <c r="I23" t="inlineStr">
        <is>
          <t>(65.9)%</t>
        </is>
      </c>
      <c r="J23" t="inlineStr">
        <is>
          <t>(75.4)%</t>
        </is>
      </c>
      <c r="K23" t="inlineStr">
        <is>
          <t>(56.9)%</t>
        </is>
      </c>
      <c r="L23" t="inlineStr">
        <is>
          <t>(39.0)%</t>
        </is>
      </c>
      <c r="M23" t="inlineStr">
        <is>
          <t>(28.2)%</t>
        </is>
      </c>
      <c r="N23" t="inlineStr">
        <is>
          <t>(23.1)%</t>
        </is>
      </c>
      <c r="O23" t="inlineStr">
        <is>
          <t>(22.7)%</t>
        </is>
      </c>
      <c r="P23" t="inlineStr">
        <is>
          <t>(9.8)%</t>
        </is>
      </c>
      <c r="Q23" t="inlineStr">
        <is>
          <t>1.6%</t>
        </is>
      </c>
      <c r="R23" t="inlineStr">
        <is>
          <t>1.3%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309.0%</t>
        </is>
      </c>
      <c r="R25" t="inlineStr">
        <is>
          <t>1,884.6%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</row>
    <row r="2">
      <c r="A2" s="1" t="inlineStr">
        <is>
          <t>Revenue</t>
        </is>
      </c>
      <c r="B2" t="inlineStr">
        <is>
          <t>0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14</t>
        </is>
      </c>
      <c r="K2" t="inlineStr">
        <is>
          <t>9</t>
        </is>
      </c>
      <c r="L2" t="inlineStr">
        <is>
          <t>- -</t>
        </is>
      </c>
      <c r="M2" t="inlineStr">
        <is>
          <t>3</t>
        </is>
      </c>
      <c r="N2" t="inlineStr">
        <is>
          <t>- -</t>
        </is>
      </c>
      <c r="O2" t="inlineStr">
        <is>
          <t>- -</t>
        </is>
      </c>
      <c r="P2" t="inlineStr">
        <is>
          <t>- -</t>
        </is>
      </c>
      <c r="Q2" t="inlineStr">
        <is>
          <t>- -</t>
        </is>
      </c>
      <c r="R2" t="inlineStr">
        <is>
          <t>- -</t>
        </is>
      </c>
      <c r="S2" t="inlineStr">
        <is>
          <t>- -</t>
        </is>
      </c>
      <c r="T2" t="inlineStr">
        <is>
          <t>23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7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8</t>
        </is>
      </c>
      <c r="K3" t="inlineStr">
        <is>
          <t>20</t>
        </is>
      </c>
      <c r="L3" t="inlineStr">
        <is>
          <t>12</t>
        </is>
      </c>
      <c r="M3" t="inlineStr">
        <is>
          <t>10</t>
        </is>
      </c>
      <c r="N3" t="inlineStr">
        <is>
          <t>5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>
        <is>
          <t>4</t>
        </is>
      </c>
      <c r="T3" t="inlineStr">
        <is>
          <t>16</t>
        </is>
      </c>
    </row>
    <row r="4">
      <c r="A4" s="1" t="inlineStr">
        <is>
          <t>Gross Profit</t>
        </is>
      </c>
      <c r="B4" t="inlineStr">
        <is>
          <t>0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(7)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6</t>
        </is>
      </c>
      <c r="K4" t="inlineStr">
        <is>
          <t>(11)</t>
        </is>
      </c>
      <c r="L4" t="inlineStr">
        <is>
          <t>(12)</t>
        </is>
      </c>
      <c r="M4" t="inlineStr">
        <is>
          <t>(7)</t>
        </is>
      </c>
      <c r="N4" t="inlineStr">
        <is>
          <t>(5)</t>
        </is>
      </c>
      <c r="O4" t="inlineStr">
        <is>
          <t>(5)</t>
        </is>
      </c>
      <c r="P4" t="inlineStr">
        <is>
          <t>(5)</t>
        </is>
      </c>
      <c r="Q4" t="inlineStr">
        <is>
          <t>(5)</t>
        </is>
      </c>
      <c r="R4" t="inlineStr">
        <is>
          <t>(5)</t>
        </is>
      </c>
      <c r="S4" t="inlineStr">
        <is>
          <t>(4)</t>
        </is>
      </c>
      <c r="T4" t="inlineStr">
        <is>
          <t>7</t>
        </is>
      </c>
    </row>
    <row r="5">
      <c r="A5" s="1" t="inlineStr">
        <is>
          <t>Gross Profit Ratio</t>
        </is>
      </c>
      <c r="B5" t="inlineStr">
        <is>
          <t>100.00%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(Infinity)%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41.04%</t>
        </is>
      </c>
      <c r="K5" t="inlineStr">
        <is>
          <t>(121.62)%</t>
        </is>
      </c>
      <c r="L5" t="inlineStr">
        <is>
          <t>(Infinity)%</t>
        </is>
      </c>
      <c r="M5" t="inlineStr">
        <is>
          <t>(219.32)%</t>
        </is>
      </c>
      <c r="N5" t="inlineStr">
        <is>
          <t>(Infinity)%</t>
        </is>
      </c>
      <c r="O5" t="inlineStr">
        <is>
          <t>(Infinity)%</t>
        </is>
      </c>
      <c r="P5" t="inlineStr">
        <is>
          <t>(Infinity)%</t>
        </is>
      </c>
      <c r="Q5" t="inlineStr">
        <is>
          <t>(Infinity)%</t>
        </is>
      </c>
      <c r="R5" t="inlineStr">
        <is>
          <t>(Infinity)%</t>
        </is>
      </c>
      <c r="S5" t="inlineStr">
        <is>
          <t>(Infinity)%</t>
        </is>
      </c>
      <c r="T5" t="inlineStr">
        <is>
          <t>31.49%</t>
        </is>
      </c>
    </row>
    <row r="6">
      <c r="A6" s="1" t="inlineStr">
        <is>
          <t>Operating Expenses</t>
        </is>
      </c>
      <c r="B6" t="inlineStr">
        <is>
          <t>0</t>
        </is>
      </c>
      <c r="C6" t="inlineStr">
        <is>
          <t>- -</t>
        </is>
      </c>
      <c r="D6" t="inlineStr">
        <is>
          <t>15</t>
        </is>
      </c>
      <c r="E6" t="inlineStr">
        <is>
          <t>17</t>
        </is>
      </c>
      <c r="F6" t="inlineStr">
        <is>
          <t>12</t>
        </is>
      </c>
      <c r="G6" t="inlineStr">
        <is>
          <t>12</t>
        </is>
      </c>
      <c r="H6" t="inlineStr">
        <is>
          <t>22</t>
        </is>
      </c>
      <c r="I6" t="inlineStr">
        <is>
          <t>28</t>
        </is>
      </c>
      <c r="J6" t="inlineStr">
        <is>
          <t>30</t>
        </is>
      </c>
      <c r="K6" t="inlineStr">
        <is>
          <t>11</t>
        </is>
      </c>
      <c r="L6" t="inlineStr">
        <is>
          <t>10</t>
        </is>
      </c>
      <c r="M6" t="inlineStr">
        <is>
          <t>13</t>
        </is>
      </c>
      <c r="N6" t="inlineStr">
        <is>
          <t>9</t>
        </is>
      </c>
      <c r="O6" t="inlineStr">
        <is>
          <t>10</t>
        </is>
      </c>
      <c r="P6" t="inlineStr">
        <is>
          <t>11</t>
        </is>
      </c>
      <c r="Q6" t="inlineStr">
        <is>
          <t>10</t>
        </is>
      </c>
      <c r="R6" t="inlineStr">
        <is>
          <t>9</t>
        </is>
      </c>
      <c r="S6" t="inlineStr">
        <is>
          <t>13</t>
        </is>
      </c>
      <c r="T6" t="inlineStr">
        <is>
          <t>27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2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</row>
    <row r="8">
      <c r="A8" s="1" t="inlineStr">
        <is>
          <t>Selling, G&amp;A Exp.</t>
        </is>
      </c>
      <c r="B8" t="inlineStr">
        <is>
          <t>0</t>
        </is>
      </c>
      <c r="C8" t="inlineStr">
        <is>
          <t>1</t>
        </is>
      </c>
      <c r="D8" t="inlineStr">
        <is>
          <t>10</t>
        </is>
      </c>
      <c r="E8" t="inlineStr">
        <is>
          <t>6</t>
        </is>
      </c>
      <c r="F8" t="inlineStr">
        <is>
          <t>12</t>
        </is>
      </c>
      <c r="G8" t="inlineStr">
        <is>
          <t>7</t>
        </is>
      </c>
      <c r="H8" t="inlineStr">
        <is>
          <t>15</t>
        </is>
      </c>
      <c r="I8" t="inlineStr">
        <is>
          <t>15</t>
        </is>
      </c>
      <c r="J8" t="inlineStr">
        <is>
          <t>29</t>
        </is>
      </c>
      <c r="K8" t="inlineStr">
        <is>
          <t>11</t>
        </is>
      </c>
      <c r="L8" t="inlineStr">
        <is>
          <t>10</t>
        </is>
      </c>
      <c r="M8" t="inlineStr">
        <is>
          <t>13</t>
        </is>
      </c>
      <c r="N8" t="inlineStr">
        <is>
          <t>9</t>
        </is>
      </c>
      <c r="O8" t="inlineStr">
        <is>
          <t>10</t>
        </is>
      </c>
      <c r="P8" t="inlineStr">
        <is>
          <t>11</t>
        </is>
      </c>
      <c r="Q8" t="inlineStr">
        <is>
          <t>10</t>
        </is>
      </c>
      <c r="R8" t="inlineStr">
        <is>
          <t>9</t>
        </is>
      </c>
      <c r="S8" t="inlineStr">
        <is>
          <t>13</t>
        </is>
      </c>
      <c r="T8" t="inlineStr">
        <is>
          <t>15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10</t>
        </is>
      </c>
      <c r="E9" t="inlineStr">
        <is>
          <t>6</t>
        </is>
      </c>
      <c r="F9" t="inlineStr">
        <is>
          <t>12</t>
        </is>
      </c>
      <c r="G9" t="inlineStr">
        <is>
          <t>7</t>
        </is>
      </c>
      <c r="H9" t="inlineStr">
        <is>
          <t>15</t>
        </is>
      </c>
      <c r="I9" t="inlineStr">
        <is>
          <t>15</t>
        </is>
      </c>
      <c r="J9" t="inlineStr">
        <is>
          <t>29</t>
        </is>
      </c>
      <c r="K9" t="inlineStr">
        <is>
          <t>11</t>
        </is>
      </c>
      <c r="L9" t="inlineStr">
        <is>
          <t>10</t>
        </is>
      </c>
      <c r="M9" t="inlineStr">
        <is>
          <t>13</t>
        </is>
      </c>
      <c r="N9" t="inlineStr">
        <is>
          <t>9</t>
        </is>
      </c>
      <c r="O9" t="inlineStr">
        <is>
          <t>10</t>
        </is>
      </c>
      <c r="P9" t="inlineStr">
        <is>
          <t>11</t>
        </is>
      </c>
      <c r="Q9" t="inlineStr">
        <is>
          <t>10</t>
        </is>
      </c>
      <c r="R9" t="inlineStr">
        <is>
          <t>9</t>
        </is>
      </c>
      <c r="S9" t="inlineStr">
        <is>
          <t>13</t>
        </is>
      </c>
      <c r="T9" t="inlineStr">
        <is>
          <t>15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</row>
    <row r="11">
      <c r="A11" s="1" t="inlineStr">
        <is>
          <t>Other Expenses</t>
        </is>
      </c>
      <c r="B11" t="inlineStr">
        <is>
          <t>0</t>
        </is>
      </c>
      <c r="C11" t="inlineStr">
        <is>
          <t>- -</t>
        </is>
      </c>
      <c r="D11" t="inlineStr">
        <is>
          <t>5</t>
        </is>
      </c>
      <c r="E11" t="inlineStr">
        <is>
          <t>8</t>
        </is>
      </c>
      <c r="F11" t="inlineStr">
        <is>
          <t>(0)</t>
        </is>
      </c>
      <c r="G11" t="inlineStr">
        <is>
          <t>5</t>
        </is>
      </c>
      <c r="H11" t="inlineStr">
        <is>
          <t>7</t>
        </is>
      </c>
      <c r="I11" t="inlineStr">
        <is>
          <t>13</t>
        </is>
      </c>
      <c r="J11" t="inlineStr">
        <is>
          <t>1</t>
        </is>
      </c>
      <c r="K11" t="inlineStr">
        <is>
          <t>0</t>
        </is>
      </c>
      <c r="L11" t="inlineStr">
        <is>
          <t>(0)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0</t>
        </is>
      </c>
      <c r="T11" t="inlineStr">
        <is>
          <t>12</t>
        </is>
      </c>
    </row>
    <row r="12">
      <c r="A12" s="1" t="inlineStr">
        <is>
          <t>COGS and Expenses</t>
        </is>
      </c>
      <c r="B12" t="inlineStr">
        <is>
          <t>0</t>
        </is>
      </c>
      <c r="C12" t="inlineStr">
        <is>
          <t>2</t>
        </is>
      </c>
      <c r="D12" t="inlineStr">
        <is>
          <t>15</t>
        </is>
      </c>
      <c r="E12" t="inlineStr">
        <is>
          <t>17</t>
        </is>
      </c>
      <c r="F12" t="inlineStr">
        <is>
          <t>19</t>
        </is>
      </c>
      <c r="G12" t="inlineStr">
        <is>
          <t>12</t>
        </is>
      </c>
      <c r="H12" t="inlineStr">
        <is>
          <t>22</t>
        </is>
      </c>
      <c r="I12" t="inlineStr">
        <is>
          <t>28</t>
        </is>
      </c>
      <c r="J12" t="inlineStr">
        <is>
          <t>38</t>
        </is>
      </c>
      <c r="K12" t="inlineStr">
        <is>
          <t>31</t>
        </is>
      </c>
      <c r="L12" t="inlineStr">
        <is>
          <t>21</t>
        </is>
      </c>
      <c r="M12" t="inlineStr">
        <is>
          <t>23</t>
        </is>
      </c>
      <c r="N12" t="inlineStr">
        <is>
          <t>14</t>
        </is>
      </c>
      <c r="O12" t="inlineStr">
        <is>
          <t>15</t>
        </is>
      </c>
      <c r="P12" t="inlineStr">
        <is>
          <t>16</t>
        </is>
      </c>
      <c r="Q12" t="inlineStr">
        <is>
          <t>15</t>
        </is>
      </c>
      <c r="R12" t="inlineStr">
        <is>
          <t>14</t>
        </is>
      </c>
      <c r="S12" t="inlineStr">
        <is>
          <t>18</t>
        </is>
      </c>
      <c r="T12" t="inlineStr">
        <is>
          <t>42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0</t>
        </is>
      </c>
      <c r="F14" t="inlineStr">
        <is>
          <t>0</t>
        </is>
      </c>
      <c r="G14" t="inlineStr">
        <is>
          <t>- -</t>
        </is>
      </c>
      <c r="H14" t="inlineStr">
        <is>
          <t>1</t>
        </is>
      </c>
      <c r="I14" t="inlineStr">
        <is>
          <t>- -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3</t>
        </is>
      </c>
      <c r="O14" t="inlineStr">
        <is>
          <t>3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3</t>
        </is>
      </c>
      <c r="T14" t="inlineStr">
        <is>
          <t>2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3</t>
        </is>
      </c>
      <c r="L15" t="inlineStr">
        <is>
          <t>4</t>
        </is>
      </c>
      <c r="M15" t="inlineStr">
        <is>
          <t>4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</row>
    <row r="16">
      <c r="A16" s="1" t="inlineStr">
        <is>
          <t>EBITDA</t>
        </is>
      </c>
      <c r="B16" t="inlineStr">
        <is>
          <t>(0)</t>
        </is>
      </c>
      <c r="C16" t="inlineStr">
        <is>
          <t>(2)</t>
        </is>
      </c>
      <c r="D16" t="inlineStr">
        <is>
          <t>(15)</t>
        </is>
      </c>
      <c r="E16" t="inlineStr">
        <is>
          <t>(16)</t>
        </is>
      </c>
      <c r="F16" t="inlineStr">
        <is>
          <t>(19)</t>
        </is>
      </c>
      <c r="G16" t="inlineStr">
        <is>
          <t>(13)</t>
        </is>
      </c>
      <c r="H16" t="inlineStr">
        <is>
          <t>(14)</t>
        </is>
      </c>
      <c r="I16" t="inlineStr">
        <is>
          <t>(27)</t>
        </is>
      </c>
      <c r="J16" t="inlineStr">
        <is>
          <t>(25)</t>
        </is>
      </c>
      <c r="K16" t="inlineStr">
        <is>
          <t>(19)</t>
        </is>
      </c>
      <c r="L16" t="inlineStr">
        <is>
          <t>(19)</t>
        </is>
      </c>
      <c r="M16" t="inlineStr">
        <is>
          <t>(17)</t>
        </is>
      </c>
      <c r="N16" t="inlineStr">
        <is>
          <t>(13)</t>
        </is>
      </c>
      <c r="O16" t="inlineStr">
        <is>
          <t>(15)</t>
        </is>
      </c>
      <c r="P16" t="inlineStr">
        <is>
          <t>(15)</t>
        </is>
      </c>
      <c r="Q16" t="inlineStr">
        <is>
          <t>(14)</t>
        </is>
      </c>
      <c r="R16" t="inlineStr">
        <is>
          <t>(11)</t>
        </is>
      </c>
      <c r="S16" t="inlineStr">
        <is>
          <t>(12)</t>
        </is>
      </c>
      <c r="T16" t="inlineStr">
        <is>
          <t>8</t>
        </is>
      </c>
    </row>
    <row r="17">
      <c r="A17" s="1" t="inlineStr">
        <is>
          <t>EBITDA ratio</t>
        </is>
      </c>
      <c r="B17" t="inlineStr">
        <is>
          <t>(77,210.84)%</t>
        </is>
      </c>
      <c r="C17" t="inlineStr">
        <is>
          <t>(Infinity)%</t>
        </is>
      </c>
      <c r="D17" t="inlineStr">
        <is>
          <t>(Infinity)%</t>
        </is>
      </c>
      <c r="E17" t="inlineStr">
        <is>
          <t>(Infinity)%</t>
        </is>
      </c>
      <c r="F17" t="inlineStr">
        <is>
          <t>(Infinity)%</t>
        </is>
      </c>
      <c r="G17" t="inlineStr">
        <is>
          <t>(Infinity)%</t>
        </is>
      </c>
      <c r="H17" t="inlineStr">
        <is>
          <t>(Infinity)%</t>
        </is>
      </c>
      <c r="I17" t="inlineStr">
        <is>
          <t>(Infinity)%</t>
        </is>
      </c>
      <c r="J17" t="inlineStr">
        <is>
          <t>(182.55)%</t>
        </is>
      </c>
      <c r="K17" t="inlineStr">
        <is>
          <t>(211.19)%</t>
        </is>
      </c>
      <c r="L17" t="inlineStr">
        <is>
          <t>(Infinity)%</t>
        </is>
      </c>
      <c r="M17" t="inlineStr">
        <is>
          <t>(544.78)%</t>
        </is>
      </c>
      <c r="N17" t="inlineStr">
        <is>
          <t>(Infinity)%</t>
        </is>
      </c>
      <c r="O17" t="inlineStr">
        <is>
          <t>(Infinity)%</t>
        </is>
      </c>
      <c r="P17" t="inlineStr">
        <is>
          <t>(Infinity)%</t>
        </is>
      </c>
      <c r="Q17" t="inlineStr">
        <is>
          <t>(Infinity)%</t>
        </is>
      </c>
      <c r="R17" t="inlineStr">
        <is>
          <t>(Infinity)%</t>
        </is>
      </c>
      <c r="S17" t="inlineStr">
        <is>
          <t>(Infinity)%</t>
        </is>
      </c>
      <c r="T17" t="inlineStr">
        <is>
          <t>35.17%</t>
        </is>
      </c>
    </row>
    <row r="18">
      <c r="A18" s="1" t="inlineStr">
        <is>
          <t>Operating Income</t>
        </is>
      </c>
      <c r="B18" t="inlineStr">
        <is>
          <t>(0)</t>
        </is>
      </c>
      <c r="C18" t="inlineStr">
        <is>
          <t>(2)</t>
        </is>
      </c>
      <c r="D18" t="inlineStr">
        <is>
          <t>(15)</t>
        </is>
      </c>
      <c r="E18" t="inlineStr">
        <is>
          <t>(17)</t>
        </is>
      </c>
      <c r="F18" t="inlineStr">
        <is>
          <t>(19)</t>
        </is>
      </c>
      <c r="G18" t="inlineStr">
        <is>
          <t>(14)</t>
        </is>
      </c>
      <c r="H18" t="inlineStr">
        <is>
          <t>(22)</t>
        </is>
      </c>
      <c r="I18" t="inlineStr">
        <is>
          <t>(28)</t>
        </is>
      </c>
      <c r="J18" t="inlineStr">
        <is>
          <t>(25)</t>
        </is>
      </c>
      <c r="K18" t="inlineStr">
        <is>
          <t>(22)</t>
        </is>
      </c>
      <c r="L18" t="inlineStr">
        <is>
          <t>(23)</t>
        </is>
      </c>
      <c r="M18" t="inlineStr">
        <is>
          <t>(20)</t>
        </is>
      </c>
      <c r="N18" t="inlineStr">
        <is>
          <t>(14)</t>
        </is>
      </c>
      <c r="O18" t="inlineStr">
        <is>
          <t>(15)</t>
        </is>
      </c>
      <c r="P18" t="inlineStr">
        <is>
          <t>(16)</t>
        </is>
      </c>
      <c r="Q18" t="inlineStr">
        <is>
          <t>(15)</t>
        </is>
      </c>
      <c r="R18" t="inlineStr">
        <is>
          <t>(14)</t>
        </is>
      </c>
      <c r="S18" t="inlineStr">
        <is>
          <t>(18)</t>
        </is>
      </c>
      <c r="T18" t="inlineStr">
        <is>
          <t>(23)</t>
        </is>
      </c>
    </row>
    <row r="19">
      <c r="A19" s="1" t="inlineStr">
        <is>
          <t>Operating Income ratio</t>
        </is>
      </c>
      <c r="B19" t="inlineStr">
        <is>
          <t>(77,210.84)%</t>
        </is>
      </c>
      <c r="C19" t="inlineStr">
        <is>
          <t>(Infinity)%</t>
        </is>
      </c>
      <c r="D19" t="inlineStr">
        <is>
          <t>(Infinity)%</t>
        </is>
      </c>
      <c r="E19" t="inlineStr">
        <is>
          <t>(Infinity)%</t>
        </is>
      </c>
      <c r="F19" t="inlineStr">
        <is>
          <t>(Infinity)%</t>
        </is>
      </c>
      <c r="G19" t="inlineStr">
        <is>
          <t>(Infinity)%</t>
        </is>
      </c>
      <c r="H19" t="inlineStr">
        <is>
          <t>(Infinity)%</t>
        </is>
      </c>
      <c r="I19" t="inlineStr">
        <is>
          <t>(Infinity)%</t>
        </is>
      </c>
      <c r="J19" t="inlineStr">
        <is>
          <t>(178.86)%</t>
        </is>
      </c>
      <c r="K19" t="inlineStr">
        <is>
          <t>(241.63)%</t>
        </is>
      </c>
      <c r="L19" t="inlineStr">
        <is>
          <t>(Infinity)%</t>
        </is>
      </c>
      <c r="M19" t="inlineStr">
        <is>
          <t>(660.25)%</t>
        </is>
      </c>
      <c r="N19" t="inlineStr">
        <is>
          <t>(Infinity)%</t>
        </is>
      </c>
      <c r="O19" t="inlineStr">
        <is>
          <t>(Infinity)%</t>
        </is>
      </c>
      <c r="P19" t="inlineStr">
        <is>
          <t>(Infinity)%</t>
        </is>
      </c>
      <c r="Q19" t="inlineStr">
        <is>
          <t>(Infinity)%</t>
        </is>
      </c>
      <c r="R19" t="inlineStr">
        <is>
          <t>(Infinity)%</t>
        </is>
      </c>
      <c r="S19" t="inlineStr">
        <is>
          <t>(Infinity)%</t>
        </is>
      </c>
      <c r="T19" t="inlineStr">
        <is>
          <t>(98.05)%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(1)</t>
        </is>
      </c>
      <c r="I20" t="inlineStr">
        <is>
          <t>0</t>
        </is>
      </c>
      <c r="J20" t="inlineStr">
        <is>
          <t>(1)</t>
        </is>
      </c>
      <c r="K20" t="inlineStr">
        <is>
          <t>(0)</t>
        </is>
      </c>
      <c r="L20" t="inlineStr">
        <is>
          <t>(3)</t>
        </is>
      </c>
      <c r="M20" t="inlineStr">
        <is>
          <t>(3)</t>
        </is>
      </c>
      <c r="N20" t="inlineStr">
        <is>
          <t>(3)</t>
        </is>
      </c>
      <c r="O20" t="inlineStr">
        <is>
          <t>(3)</t>
        </is>
      </c>
      <c r="P20" t="inlineStr">
        <is>
          <t>(2)</t>
        </is>
      </c>
      <c r="Q20" t="inlineStr">
        <is>
          <t>(2)</t>
        </is>
      </c>
      <c r="R20" t="inlineStr">
        <is>
          <t>(0)</t>
        </is>
      </c>
      <c r="S20" t="inlineStr">
        <is>
          <t>3</t>
        </is>
      </c>
      <c r="T20" t="inlineStr">
        <is>
          <t>28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(16)</t>
        </is>
      </c>
      <c r="F21" t="inlineStr">
        <is>
          <t>(19)</t>
        </is>
      </c>
      <c r="G21" t="inlineStr">
        <is>
          <t>(14)</t>
        </is>
      </c>
      <c r="H21" t="inlineStr">
        <is>
          <t>- -</t>
        </is>
      </c>
      <c r="I21" t="inlineStr">
        <is>
          <t>- -</t>
        </is>
      </c>
      <c r="J21" t="inlineStr">
        <is>
          <t>(25)</t>
        </is>
      </c>
      <c r="K21" t="inlineStr">
        <is>
          <t>(22)</t>
        </is>
      </c>
      <c r="L21" t="inlineStr">
        <is>
          <t>(26)</t>
        </is>
      </c>
      <c r="M21" t="inlineStr">
        <is>
          <t>(23)</t>
        </is>
      </c>
      <c r="N21" t="inlineStr">
        <is>
          <t>(17)</t>
        </is>
      </c>
      <c r="O21" t="inlineStr">
        <is>
          <t>(18)</t>
        </is>
      </c>
      <c r="P21" t="inlineStr">
        <is>
          <t>(19)</t>
        </is>
      </c>
      <c r="Q21" t="inlineStr">
        <is>
          <t>(17)</t>
        </is>
      </c>
      <c r="R21" t="inlineStr">
        <is>
          <t>(15)</t>
        </is>
      </c>
      <c r="S21" t="inlineStr">
        <is>
          <t>(15)</t>
        </is>
      </c>
      <c r="T21" t="inlineStr">
        <is>
          <t>5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(Infinity)%</t>
        </is>
      </c>
      <c r="F22" t="inlineStr">
        <is>
          <t>(Infinity)%</t>
        </is>
      </c>
      <c r="G22" t="inlineStr">
        <is>
          <t>(Infinity)%</t>
        </is>
      </c>
      <c r="H22" t="inlineStr">
        <is>
          <t>- -</t>
        </is>
      </c>
      <c r="I22" t="inlineStr">
        <is>
          <t>- -</t>
        </is>
      </c>
      <c r="J22" t="inlineStr">
        <is>
          <t>(182.78)%</t>
        </is>
      </c>
      <c r="K22" t="inlineStr">
        <is>
          <t>(242.33)%</t>
        </is>
      </c>
      <c r="L22" t="inlineStr">
        <is>
          <t>(Infinity)%</t>
        </is>
      </c>
      <c r="M22" t="inlineStr">
        <is>
          <t>(759.65)%</t>
        </is>
      </c>
      <c r="N22" t="inlineStr">
        <is>
          <t>(Infinity)%</t>
        </is>
      </c>
      <c r="O22" t="inlineStr">
        <is>
          <t>(Infinity)%</t>
        </is>
      </c>
      <c r="P22" t="inlineStr">
        <is>
          <t>(Infinity)%</t>
        </is>
      </c>
      <c r="Q22" t="inlineStr">
        <is>
          <t>(Infinity)%</t>
        </is>
      </c>
      <c r="R22" t="inlineStr">
        <is>
          <t>(Infinity)%</t>
        </is>
      </c>
      <c r="S22" t="inlineStr">
        <is>
          <t>(Infinity)%</t>
        </is>
      </c>
      <c r="T22" t="inlineStr">
        <is>
          <t>22.65%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(0)</t>
        </is>
      </c>
      <c r="F23" t="inlineStr">
        <is>
          <t>0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(0)</t>
        </is>
      </c>
      <c r="K23" t="inlineStr">
        <is>
          <t>(0)</t>
        </is>
      </c>
      <c r="L23" t="inlineStr">
        <is>
          <t>(0)</t>
        </is>
      </c>
      <c r="M23" t="inlineStr">
        <is>
          <t>(0)</t>
        </is>
      </c>
      <c r="N23" t="inlineStr">
        <is>
          <t>(0)</t>
        </is>
      </c>
      <c r="O23" t="inlineStr">
        <is>
          <t>(0)</t>
        </is>
      </c>
      <c r="P23" t="inlineStr">
        <is>
          <t>(1)</t>
        </is>
      </c>
      <c r="Q23" t="inlineStr">
        <is>
          <t>(0)</t>
        </is>
      </c>
      <c r="R23" t="inlineStr">
        <is>
          <t>(0)</t>
        </is>
      </c>
      <c r="S23" t="inlineStr">
        <is>
          <t>(0)</t>
        </is>
      </c>
      <c r="T23" t="inlineStr">
        <is>
          <t>(0)</t>
        </is>
      </c>
    </row>
    <row r="24">
      <c r="A24" s="1" t="inlineStr">
        <is>
          <t>Net Income</t>
        </is>
      </c>
      <c r="B24" t="inlineStr">
        <is>
          <t>(0)</t>
        </is>
      </c>
      <c r="C24" t="inlineStr">
        <is>
          <t>(2)</t>
        </is>
      </c>
      <c r="D24" t="inlineStr">
        <is>
          <t>(15)</t>
        </is>
      </c>
      <c r="E24" t="inlineStr">
        <is>
          <t>(16)</t>
        </is>
      </c>
      <c r="F24" t="inlineStr">
        <is>
          <t>(19)</t>
        </is>
      </c>
      <c r="G24" t="inlineStr">
        <is>
          <t>(14)</t>
        </is>
      </c>
      <c r="H24" t="inlineStr">
        <is>
          <t>(14)</t>
        </is>
      </c>
      <c r="I24" t="inlineStr">
        <is>
          <t>(27)</t>
        </is>
      </c>
      <c r="J24" t="inlineStr">
        <is>
          <t>(25)</t>
        </is>
      </c>
      <c r="K24" t="inlineStr">
        <is>
          <t>(22)</t>
        </is>
      </c>
      <c r="L24" t="inlineStr">
        <is>
          <t>(26)</t>
        </is>
      </c>
      <c r="M24" t="inlineStr">
        <is>
          <t>(23)</t>
        </is>
      </c>
      <c r="N24" t="inlineStr">
        <is>
          <t>(17)</t>
        </is>
      </c>
      <c r="O24" t="inlineStr">
        <is>
          <t>(18)</t>
        </is>
      </c>
      <c r="P24" t="inlineStr">
        <is>
          <t>(18)</t>
        </is>
      </c>
      <c r="Q24" t="inlineStr">
        <is>
          <t>(17)</t>
        </is>
      </c>
      <c r="R24" t="inlineStr">
        <is>
          <t>(15)</t>
        </is>
      </c>
      <c r="S24" t="inlineStr">
        <is>
          <t>(15)</t>
        </is>
      </c>
      <c r="T24" t="inlineStr">
        <is>
          <t>5</t>
        </is>
      </c>
    </row>
    <row r="25">
      <c r="A25" s="1" t="inlineStr">
        <is>
          <t>Net Income Ratio</t>
        </is>
      </c>
      <c r="B25" t="inlineStr">
        <is>
          <t>(77,210.84)%</t>
        </is>
      </c>
      <c r="C25" t="inlineStr">
        <is>
          <t>(Infinity)%</t>
        </is>
      </c>
      <c r="D25" t="inlineStr">
        <is>
          <t>(Infinity)%</t>
        </is>
      </c>
      <c r="E25" t="inlineStr">
        <is>
          <t>(Infinity)%</t>
        </is>
      </c>
      <c r="F25" t="inlineStr">
        <is>
          <t>(Infinity)%</t>
        </is>
      </c>
      <c r="G25" t="inlineStr">
        <is>
          <t>(Infinity)%</t>
        </is>
      </c>
      <c r="H25" t="inlineStr">
        <is>
          <t>(Infinity)%</t>
        </is>
      </c>
      <c r="I25" t="inlineStr">
        <is>
          <t>(Infinity)%</t>
        </is>
      </c>
      <c r="J25" t="inlineStr">
        <is>
          <t>(182.33)%</t>
        </is>
      </c>
      <c r="K25" t="inlineStr">
        <is>
          <t>(242.21)%</t>
        </is>
      </c>
      <c r="L25" t="inlineStr">
        <is>
          <t>(Infinity)%</t>
        </is>
      </c>
      <c r="M25" t="inlineStr">
        <is>
          <t>(758.50)%</t>
        </is>
      </c>
      <c r="N25" t="inlineStr">
        <is>
          <t>(Infinity)%</t>
        </is>
      </c>
      <c r="O25" t="inlineStr">
        <is>
          <t>(Infinity)%</t>
        </is>
      </c>
      <c r="P25" t="inlineStr">
        <is>
          <t>(Infinity)%</t>
        </is>
      </c>
      <c r="Q25" t="inlineStr">
        <is>
          <t>(Infinity)%</t>
        </is>
      </c>
      <c r="R25" t="inlineStr">
        <is>
          <t>(Infinity)%</t>
        </is>
      </c>
      <c r="S25" t="inlineStr">
        <is>
          <t>(Infinity)%</t>
        </is>
      </c>
      <c r="T25" t="inlineStr">
        <is>
          <t>22.68%</t>
        </is>
      </c>
    </row>
    <row r="26">
      <c r="A26" s="1" t="inlineStr">
        <is>
          <t>EPS</t>
        </is>
      </c>
      <c r="B26" t="inlineStr">
        <is>
          <t>(0.08)</t>
        </is>
      </c>
      <c r="C26" t="inlineStr">
        <is>
          <t>(0.08)</t>
        </is>
      </c>
      <c r="D26" t="inlineStr">
        <is>
          <t>(0.56)</t>
        </is>
      </c>
      <c r="E26" t="inlineStr">
        <is>
          <t>(0.44)</t>
        </is>
      </c>
      <c r="F26" t="inlineStr">
        <is>
          <t>(0.49)</t>
        </is>
      </c>
      <c r="G26" t="inlineStr">
        <is>
          <t>(0.29)</t>
        </is>
      </c>
      <c r="H26" t="inlineStr">
        <is>
          <t>(0.25)</t>
        </is>
      </c>
      <c r="I26" t="inlineStr">
        <is>
          <t>(0.40)</t>
        </is>
      </c>
      <c r="J26" t="inlineStr">
        <is>
          <t>(0.32)</t>
        </is>
      </c>
      <c r="K26" t="inlineStr">
        <is>
          <t>(0.26)</t>
        </is>
      </c>
      <c r="L26" t="inlineStr">
        <is>
          <t>(0.29)</t>
        </is>
      </c>
      <c r="M26" t="inlineStr">
        <is>
          <t>(0.25)</t>
        </is>
      </c>
      <c r="N26" t="inlineStr">
        <is>
          <t>(0.16)</t>
        </is>
      </c>
      <c r="O26" t="inlineStr">
        <is>
          <t>(0.14)</t>
        </is>
      </c>
      <c r="P26" t="inlineStr">
        <is>
          <t>(0.11)</t>
        </is>
      </c>
      <c r="Q26" t="inlineStr">
        <is>
          <t>(0.10)</t>
        </is>
      </c>
      <c r="R26" t="inlineStr">
        <is>
          <t>(0.08)</t>
        </is>
      </c>
      <c r="S26" t="inlineStr">
        <is>
          <t>(0.07)</t>
        </is>
      </c>
      <c r="T26" t="inlineStr">
        <is>
          <t>0.02</t>
        </is>
      </c>
    </row>
    <row r="27">
      <c r="A27" s="1" t="inlineStr">
        <is>
          <t>EPS Diluted</t>
        </is>
      </c>
      <c r="B27" t="inlineStr">
        <is>
          <t>(0.08)</t>
        </is>
      </c>
      <c r="C27" t="inlineStr">
        <is>
          <t>(0.08)</t>
        </is>
      </c>
      <c r="D27" t="inlineStr">
        <is>
          <t>(0.56)</t>
        </is>
      </c>
      <c r="E27" t="inlineStr">
        <is>
          <t>(0.44)</t>
        </is>
      </c>
      <c r="F27" t="inlineStr">
        <is>
          <t>(0.49)</t>
        </is>
      </c>
      <c r="G27" t="inlineStr">
        <is>
          <t>(0.29)</t>
        </is>
      </c>
      <c r="H27" t="inlineStr">
        <is>
          <t>(0.25)</t>
        </is>
      </c>
      <c r="I27" t="inlineStr">
        <is>
          <t>(0.40)</t>
        </is>
      </c>
      <c r="J27" t="inlineStr">
        <is>
          <t>(0.32)</t>
        </is>
      </c>
      <c r="K27" t="inlineStr">
        <is>
          <t>(0.26)</t>
        </is>
      </c>
      <c r="L27" t="inlineStr">
        <is>
          <t>(0.29)</t>
        </is>
      </c>
      <c r="M27" t="inlineStr">
        <is>
          <t>(0.25)</t>
        </is>
      </c>
      <c r="N27" t="inlineStr">
        <is>
          <t>(0.16)</t>
        </is>
      </c>
      <c r="O27" t="inlineStr">
        <is>
          <t>(0.14)</t>
        </is>
      </c>
      <c r="P27" t="inlineStr">
        <is>
          <t>(0.11)</t>
        </is>
      </c>
      <c r="Q27" t="inlineStr">
        <is>
          <t>(0.10)</t>
        </is>
      </c>
      <c r="R27" t="inlineStr">
        <is>
          <t>(0.08)</t>
        </is>
      </c>
      <c r="S27" t="inlineStr">
        <is>
          <t>(0.07)</t>
        </is>
      </c>
      <c r="T27" t="inlineStr">
        <is>
          <t>0.02</t>
        </is>
      </c>
    </row>
    <row r="28">
      <c r="A28" s="1" t="inlineStr">
        <is>
          <t>Weighted Avg. Shares Outs.</t>
        </is>
      </c>
      <c r="B28" t="inlineStr">
        <is>
          <t>2</t>
        </is>
      </c>
      <c r="C28" t="inlineStr">
        <is>
          <t>17</t>
        </is>
      </c>
      <c r="D28" t="inlineStr">
        <is>
          <t>26</t>
        </is>
      </c>
      <c r="E28" t="inlineStr">
        <is>
          <t>36</t>
        </is>
      </c>
      <c r="F28" t="inlineStr">
        <is>
          <t>39</t>
        </is>
      </c>
      <c r="G28" t="inlineStr">
        <is>
          <t>47</t>
        </is>
      </c>
      <c r="H28" t="inlineStr">
        <is>
          <t>59</t>
        </is>
      </c>
      <c r="I28" t="inlineStr">
        <is>
          <t>64</t>
        </is>
      </c>
      <c r="J28" t="inlineStr">
        <is>
          <t>78</t>
        </is>
      </c>
      <c r="K28" t="inlineStr">
        <is>
          <t>85</t>
        </is>
      </c>
      <c r="L28" t="inlineStr">
        <is>
          <t>89</t>
        </is>
      </c>
      <c r="M28" t="inlineStr">
        <is>
          <t>92</t>
        </is>
      </c>
      <c r="N28" t="inlineStr">
        <is>
          <t>106</t>
        </is>
      </c>
      <c r="O28" t="inlineStr">
        <is>
          <t>128</t>
        </is>
      </c>
      <c r="P28" t="inlineStr">
        <is>
          <t>157</t>
        </is>
      </c>
      <c r="Q28" t="inlineStr">
        <is>
          <t>176</t>
        </is>
      </c>
      <c r="R28" t="inlineStr">
        <is>
          <t>183</t>
        </is>
      </c>
      <c r="S28" t="inlineStr">
        <is>
          <t>210</t>
        </is>
      </c>
      <c r="T28" t="inlineStr">
        <is>
          <t>271</t>
        </is>
      </c>
    </row>
    <row r="29">
      <c r="A29" s="1" t="inlineStr">
        <is>
          <t>Weighted Avg. Shares Outs. Dil.</t>
        </is>
      </c>
      <c r="B29" t="inlineStr">
        <is>
          <t>2</t>
        </is>
      </c>
      <c r="C29" t="inlineStr">
        <is>
          <t>17</t>
        </is>
      </c>
      <c r="D29" t="inlineStr">
        <is>
          <t>26</t>
        </is>
      </c>
      <c r="E29" t="inlineStr">
        <is>
          <t>36</t>
        </is>
      </c>
      <c r="F29" t="inlineStr">
        <is>
          <t>39</t>
        </is>
      </c>
      <c r="G29" t="inlineStr">
        <is>
          <t>47</t>
        </is>
      </c>
      <c r="H29" t="inlineStr">
        <is>
          <t>59</t>
        </is>
      </c>
      <c r="I29" t="inlineStr">
        <is>
          <t>64</t>
        </is>
      </c>
      <c r="J29" t="inlineStr">
        <is>
          <t>78</t>
        </is>
      </c>
      <c r="K29" t="inlineStr">
        <is>
          <t>85</t>
        </is>
      </c>
      <c r="L29" t="inlineStr">
        <is>
          <t>89</t>
        </is>
      </c>
      <c r="M29" t="inlineStr">
        <is>
          <t>92</t>
        </is>
      </c>
      <c r="N29" t="inlineStr">
        <is>
          <t>106</t>
        </is>
      </c>
      <c r="O29" t="inlineStr">
        <is>
          <t>128</t>
        </is>
      </c>
      <c r="P29" t="inlineStr">
        <is>
          <t>157</t>
        </is>
      </c>
      <c r="Q29" t="inlineStr">
        <is>
          <t>176</t>
        </is>
      </c>
      <c r="R29" t="inlineStr">
        <is>
          <t>183</t>
        </is>
      </c>
      <c r="S29" t="inlineStr">
        <is>
          <t>210</t>
        </is>
      </c>
      <c r="T29" t="inlineStr">
        <is>
          <t>280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0</t>
        </is>
      </c>
      <c r="C2" t="inlineStr">
        <is>
          <t>0</t>
        </is>
      </c>
      <c r="D2" t="inlineStr">
        <is>
          <t>14</t>
        </is>
      </c>
      <c r="E2" t="inlineStr">
        <is>
          <t>9</t>
        </is>
      </c>
      <c r="F2" t="inlineStr">
        <is>
          <t>13</t>
        </is>
      </c>
      <c r="G2" t="inlineStr">
        <is>
          <t>24</t>
        </is>
      </c>
      <c r="H2" t="inlineStr">
        <is>
          <t>21</t>
        </is>
      </c>
      <c r="I2" t="inlineStr">
        <is>
          <t>31</t>
        </is>
      </c>
      <c r="J2" t="inlineStr">
        <is>
          <t>25</t>
        </is>
      </c>
      <c r="K2" t="inlineStr">
        <is>
          <t>14</t>
        </is>
      </c>
      <c r="L2" t="inlineStr">
        <is>
          <t>9</t>
        </is>
      </c>
      <c r="M2" t="inlineStr">
        <is>
          <t>10</t>
        </is>
      </c>
      <c r="N2" t="inlineStr">
        <is>
          <t>7</t>
        </is>
      </c>
      <c r="O2" t="inlineStr">
        <is>
          <t>13</t>
        </is>
      </c>
      <c r="P2" t="inlineStr">
        <is>
          <t>7</t>
        </is>
      </c>
      <c r="Q2" t="inlineStr">
        <is>
          <t>6</t>
        </is>
      </c>
      <c r="R2" t="inlineStr">
        <is>
          <t>5</t>
        </is>
      </c>
      <c r="S2" t="inlineStr">
        <is>
          <t>44</t>
        </is>
      </c>
      <c r="T2" t="inlineStr">
        <is>
          <t>33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1</t>
        </is>
      </c>
      <c r="F3" t="inlineStr">
        <is>
          <t>- -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- -</t>
        </is>
      </c>
      <c r="N3" t="inlineStr">
        <is>
          <t>- -</t>
        </is>
      </c>
      <c r="O3" t="inlineStr">
        <is>
          <t>10</t>
        </is>
      </c>
      <c r="P3" t="inlineStr">
        <is>
          <t>- -</t>
        </is>
      </c>
      <c r="Q3" t="inlineStr">
        <is>
          <t>12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14</t>
        </is>
      </c>
      <c r="E4" t="inlineStr">
        <is>
          <t>10</t>
        </is>
      </c>
      <c r="F4" t="inlineStr">
        <is>
          <t>13</t>
        </is>
      </c>
      <c r="G4" t="inlineStr">
        <is>
          <t>24</t>
        </is>
      </c>
      <c r="H4" t="inlineStr">
        <is>
          <t>21</t>
        </is>
      </c>
      <c r="I4" t="inlineStr">
        <is>
          <t>31</t>
        </is>
      </c>
      <c r="J4" t="inlineStr">
        <is>
          <t>25</t>
        </is>
      </c>
      <c r="K4" t="inlineStr">
        <is>
          <t>14</t>
        </is>
      </c>
      <c r="L4" t="inlineStr">
        <is>
          <t>9</t>
        </is>
      </c>
      <c r="M4" t="inlineStr">
        <is>
          <t>10</t>
        </is>
      </c>
      <c r="N4" t="inlineStr">
        <is>
          <t>7</t>
        </is>
      </c>
      <c r="O4" t="inlineStr">
        <is>
          <t>23</t>
        </is>
      </c>
      <c r="P4" t="inlineStr">
        <is>
          <t>7</t>
        </is>
      </c>
      <c r="Q4" t="inlineStr">
        <is>
          <t>18</t>
        </is>
      </c>
      <c r="R4" t="inlineStr">
        <is>
          <t>5</t>
        </is>
      </c>
      <c r="S4" t="inlineStr">
        <is>
          <t>44</t>
        </is>
      </c>
      <c r="T4" t="inlineStr">
        <is>
          <t>33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29</t>
        </is>
      </c>
      <c r="T6" t="inlineStr">
        <is>
          <t>67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1</t>
        </is>
      </c>
      <c r="S7" t="inlineStr">
        <is>
          <t>2</t>
        </is>
      </c>
      <c r="T7" t="inlineStr">
        <is>
          <t>3</t>
        </is>
      </c>
    </row>
    <row r="8">
      <c r="A8" s="1" t="inlineStr">
        <is>
          <t>Total Current Assets</t>
        </is>
      </c>
      <c r="B8" t="inlineStr">
        <is>
          <t>0</t>
        </is>
      </c>
      <c r="C8" t="inlineStr">
        <is>
          <t>0</t>
        </is>
      </c>
      <c r="D8" t="inlineStr">
        <is>
          <t>14</t>
        </is>
      </c>
      <c r="E8" t="inlineStr">
        <is>
          <t>10</t>
        </is>
      </c>
      <c r="F8" t="inlineStr">
        <is>
          <t>14</t>
        </is>
      </c>
      <c r="G8" t="inlineStr">
        <is>
          <t>24</t>
        </is>
      </c>
      <c r="H8" t="inlineStr">
        <is>
          <t>21</t>
        </is>
      </c>
      <c r="I8" t="inlineStr">
        <is>
          <t>34</t>
        </is>
      </c>
      <c r="J8" t="inlineStr">
        <is>
          <t>28</t>
        </is>
      </c>
      <c r="K8" t="inlineStr">
        <is>
          <t>17</t>
        </is>
      </c>
      <c r="L8" t="inlineStr">
        <is>
          <t>12</t>
        </is>
      </c>
      <c r="M8" t="inlineStr">
        <is>
          <t>11</t>
        </is>
      </c>
      <c r="N8" t="inlineStr">
        <is>
          <t>8</t>
        </is>
      </c>
      <c r="O8" t="inlineStr">
        <is>
          <t>24</t>
        </is>
      </c>
      <c r="P8" t="inlineStr">
        <is>
          <t>8</t>
        </is>
      </c>
      <c r="Q8" t="inlineStr">
        <is>
          <t>20</t>
        </is>
      </c>
      <c r="R8" t="inlineStr">
        <is>
          <t>7</t>
        </is>
      </c>
      <c r="S8" t="inlineStr">
        <is>
          <t>75</t>
        </is>
      </c>
      <c r="T8" t="inlineStr">
        <is>
          <t>102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0</t>
        </is>
      </c>
      <c r="E9" t="inlineStr">
        <is>
          <t>1</t>
        </is>
      </c>
      <c r="F9" t="inlineStr">
        <is>
          <t>15</t>
        </is>
      </c>
      <c r="G9" t="inlineStr">
        <is>
          <t>13</t>
        </is>
      </c>
      <c r="H9" t="inlineStr">
        <is>
          <t>23</t>
        </is>
      </c>
      <c r="I9" t="inlineStr">
        <is>
          <t>27</t>
        </is>
      </c>
      <c r="J9" t="inlineStr">
        <is>
          <t>52</t>
        </is>
      </c>
      <c r="K9" t="inlineStr">
        <is>
          <t>50</t>
        </is>
      </c>
      <c r="L9" t="inlineStr">
        <is>
          <t>47</t>
        </is>
      </c>
      <c r="M9" t="inlineStr">
        <is>
          <t>45</t>
        </is>
      </c>
      <c r="N9" t="inlineStr">
        <is>
          <t>45</t>
        </is>
      </c>
      <c r="O9" t="inlineStr">
        <is>
          <t>46</t>
        </is>
      </c>
      <c r="P9" t="inlineStr">
        <is>
          <t>78</t>
        </is>
      </c>
      <c r="Q9" t="inlineStr">
        <is>
          <t>71</t>
        </is>
      </c>
      <c r="R9" t="inlineStr">
        <is>
          <t>71</t>
        </is>
      </c>
      <c r="S9" t="inlineStr">
        <is>
          <t>71</t>
        </is>
      </c>
      <c r="T9" t="inlineStr">
        <is>
          <t>202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0</t>
        </is>
      </c>
      <c r="G11" t="inlineStr">
        <is>
          <t>1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0</t>
        </is>
      </c>
      <c r="G12" t="inlineStr">
        <is>
          <t>1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3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0</t>
        </is>
      </c>
      <c r="P13" t="inlineStr">
        <is>
          <t>1</t>
        </is>
      </c>
      <c r="Q13" t="inlineStr">
        <is>
          <t>9</t>
        </is>
      </c>
      <c r="R13" t="inlineStr">
        <is>
          <t>12</t>
        </is>
      </c>
      <c r="S13" t="inlineStr">
        <is>
          <t>21</t>
        </is>
      </c>
      <c r="T13" t="inlineStr">
        <is>
          <t>39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1</t>
        </is>
      </c>
      <c r="G15" t="inlineStr">
        <is>
          <t>- -</t>
        </is>
      </c>
      <c r="H15" t="inlineStr">
        <is>
          <t>- -</t>
        </is>
      </c>
      <c r="I15" t="inlineStr">
        <is>
          <t>5</t>
        </is>
      </c>
      <c r="J15" t="inlineStr">
        <is>
          <t>6</t>
        </is>
      </c>
      <c r="K15" t="inlineStr">
        <is>
          <t>6</t>
        </is>
      </c>
      <c r="L15" t="inlineStr">
        <is>
          <t>6</t>
        </is>
      </c>
      <c r="M15" t="inlineStr">
        <is>
          <t>2</t>
        </is>
      </c>
      <c r="N15" t="inlineStr">
        <is>
          <t>3</t>
        </is>
      </c>
      <c r="O15" t="inlineStr">
        <is>
          <t>3</t>
        </is>
      </c>
      <c r="P15" t="inlineStr">
        <is>
          <t>2</t>
        </is>
      </c>
      <c r="Q15" t="inlineStr">
        <is>
          <t>2</t>
        </is>
      </c>
      <c r="R15" t="inlineStr">
        <is>
          <t>3</t>
        </is>
      </c>
      <c r="S15" t="inlineStr">
        <is>
          <t>3</t>
        </is>
      </c>
      <c r="T15" t="inlineStr">
        <is>
          <t>11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0</t>
        </is>
      </c>
      <c r="E16" t="inlineStr">
        <is>
          <t>1</t>
        </is>
      </c>
      <c r="F16" t="inlineStr">
        <is>
          <t>16</t>
        </is>
      </c>
      <c r="G16" t="inlineStr">
        <is>
          <t>14</t>
        </is>
      </c>
      <c r="H16" t="inlineStr">
        <is>
          <t>26</t>
        </is>
      </c>
      <c r="I16" t="inlineStr">
        <is>
          <t>31</t>
        </is>
      </c>
      <c r="J16" t="inlineStr">
        <is>
          <t>57</t>
        </is>
      </c>
      <c r="K16" t="inlineStr">
        <is>
          <t>57</t>
        </is>
      </c>
      <c r="L16" t="inlineStr">
        <is>
          <t>53</t>
        </is>
      </c>
      <c r="M16" t="inlineStr">
        <is>
          <t>47</t>
        </is>
      </c>
      <c r="N16" t="inlineStr">
        <is>
          <t>48</t>
        </is>
      </c>
      <c r="O16" t="inlineStr">
        <is>
          <t>49</t>
        </is>
      </c>
      <c r="P16" t="inlineStr">
        <is>
          <t>81</t>
        </is>
      </c>
      <c r="Q16" t="inlineStr">
        <is>
          <t>81</t>
        </is>
      </c>
      <c r="R16" t="inlineStr">
        <is>
          <t>85</t>
        </is>
      </c>
      <c r="S16" t="inlineStr">
        <is>
          <t>94</t>
        </is>
      </c>
      <c r="T16" t="inlineStr">
        <is>
          <t>252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</row>
    <row r="18">
      <c r="A18" s="1" t="inlineStr">
        <is>
          <t>Total Assets</t>
        </is>
      </c>
      <c r="B18" t="inlineStr">
        <is>
          <t>0</t>
        </is>
      </c>
      <c r="C18" t="inlineStr">
        <is>
          <t>0</t>
        </is>
      </c>
      <c r="D18" t="inlineStr">
        <is>
          <t>14</t>
        </is>
      </c>
      <c r="E18" t="inlineStr">
        <is>
          <t>11</t>
        </is>
      </c>
      <c r="F18" t="inlineStr">
        <is>
          <t>29</t>
        </is>
      </c>
      <c r="G18" t="inlineStr">
        <is>
          <t>39</t>
        </is>
      </c>
      <c r="H18" t="inlineStr">
        <is>
          <t>48</t>
        </is>
      </c>
      <c r="I18" t="inlineStr">
        <is>
          <t>65</t>
        </is>
      </c>
      <c r="J18" t="inlineStr">
        <is>
          <t>85</t>
        </is>
      </c>
      <c r="K18" t="inlineStr">
        <is>
          <t>73</t>
        </is>
      </c>
      <c r="L18" t="inlineStr">
        <is>
          <t>65</t>
        </is>
      </c>
      <c r="M18" t="inlineStr">
        <is>
          <t>58</t>
        </is>
      </c>
      <c r="N18" t="inlineStr">
        <is>
          <t>56</t>
        </is>
      </c>
      <c r="O18" t="inlineStr">
        <is>
          <t>72</t>
        </is>
      </c>
      <c r="P18" t="inlineStr">
        <is>
          <t>90</t>
        </is>
      </c>
      <c r="Q18" t="inlineStr">
        <is>
          <t>101</t>
        </is>
      </c>
      <c r="R18" t="inlineStr">
        <is>
          <t>91</t>
        </is>
      </c>
      <c r="S18" t="inlineStr">
        <is>
          <t>170</t>
        </is>
      </c>
      <c r="T18" t="inlineStr">
        <is>
          <t>354</t>
        </is>
      </c>
    </row>
    <row r="19">
      <c r="A19" s="1" t="inlineStr">
        <is>
          <t>Accounts Payable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- -</t>
        </is>
      </c>
      <c r="H19" t="inlineStr">
        <is>
          <t>- -</t>
        </is>
      </c>
      <c r="I19" t="inlineStr">
        <is>
          <t>3</t>
        </is>
      </c>
      <c r="J19" t="inlineStr">
        <is>
          <t>5</t>
        </is>
      </c>
      <c r="K19" t="inlineStr">
        <is>
          <t>4</t>
        </is>
      </c>
      <c r="L19" t="inlineStr">
        <is>
          <t>2</t>
        </is>
      </c>
      <c r="M19" t="inlineStr">
        <is>
          <t>3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3</t>
        </is>
      </c>
      <c r="R19" t="inlineStr">
        <is>
          <t>2</t>
        </is>
      </c>
      <c r="S19" t="inlineStr">
        <is>
          <t>3</t>
        </is>
      </c>
      <c r="T19" t="inlineStr">
        <is>
          <t>2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1</t>
        </is>
      </c>
      <c r="L20" t="inlineStr">
        <is>
          <t>- -</t>
        </is>
      </c>
      <c r="M20" t="inlineStr">
        <is>
          <t>2</t>
        </is>
      </c>
      <c r="N20" t="inlineStr">
        <is>
          <t>- -</t>
        </is>
      </c>
      <c r="O20" t="inlineStr">
        <is>
          <t>- -</t>
        </is>
      </c>
      <c r="P20" t="inlineStr">
        <is>
          <t>10</t>
        </is>
      </c>
      <c r="Q20" t="inlineStr">
        <is>
          <t>- -</t>
        </is>
      </c>
      <c r="R20" t="inlineStr">
        <is>
          <t>- -</t>
        </is>
      </c>
      <c r="S20" t="inlineStr">
        <is>
          <t>10</t>
        </is>
      </c>
      <c r="T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- -</t>
        </is>
      </c>
      <c r="F23" t="inlineStr">
        <is>
          <t>- -</t>
        </is>
      </c>
      <c r="G23" t="inlineStr">
        <is>
          <t>1</t>
        </is>
      </c>
      <c r="H23" t="inlineStr">
        <is>
          <t>5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- -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</row>
    <row r="24">
      <c r="A24" s="1" t="inlineStr">
        <is>
          <t>Total Current Liabilities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5</t>
        </is>
      </c>
      <c r="K24" t="inlineStr">
        <is>
          <t>6</t>
        </is>
      </c>
      <c r="L24" t="inlineStr">
        <is>
          <t>2</t>
        </is>
      </c>
      <c r="M24" t="inlineStr">
        <is>
          <t>5</t>
        </is>
      </c>
      <c r="N24" t="inlineStr">
        <is>
          <t>2</t>
        </is>
      </c>
      <c r="O24" t="inlineStr">
        <is>
          <t>2</t>
        </is>
      </c>
      <c r="P24" t="inlineStr">
        <is>
          <t>12</t>
        </is>
      </c>
      <c r="Q24" t="inlineStr">
        <is>
          <t>3</t>
        </is>
      </c>
      <c r="R24" t="inlineStr">
        <is>
          <t>2</t>
        </is>
      </c>
      <c r="S24" t="inlineStr">
        <is>
          <t>13</t>
        </is>
      </c>
      <c r="T24" t="inlineStr">
        <is>
          <t>8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6</t>
        </is>
      </c>
      <c r="L25" t="inlineStr">
        <is>
          <t>19</t>
        </is>
      </c>
      <c r="M25" t="inlineStr">
        <is>
          <t>18</t>
        </is>
      </c>
      <c r="N25" t="inlineStr">
        <is>
          <t>19</t>
        </is>
      </c>
      <c r="O25" t="inlineStr">
        <is>
          <t>19</t>
        </is>
      </c>
      <c r="P25" t="inlineStr">
        <is>
          <t>10</t>
        </is>
      </c>
      <c r="Q25" t="inlineStr">
        <is>
          <t>20</t>
        </is>
      </c>
      <c r="R25" t="inlineStr">
        <is>
          <t>20</t>
        </is>
      </c>
      <c r="S25" t="inlineStr">
        <is>
          <t>0</t>
        </is>
      </c>
      <c r="T25" t="inlineStr">
        <is>
          <t>- -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0</t>
        </is>
      </c>
      <c r="I27" t="inlineStr">
        <is>
          <t>2</t>
        </is>
      </c>
      <c r="J27" t="inlineStr">
        <is>
          <t>3</t>
        </is>
      </c>
      <c r="K27" t="inlineStr">
        <is>
          <t>3</t>
        </is>
      </c>
      <c r="L27" t="inlineStr">
        <is>
          <t>4</t>
        </is>
      </c>
      <c r="M27" t="inlineStr">
        <is>
          <t>4</t>
        </is>
      </c>
      <c r="N27" t="inlineStr">
        <is>
          <t>4</t>
        </is>
      </c>
      <c r="O27" t="inlineStr">
        <is>
          <t>4</t>
        </is>
      </c>
      <c r="P27" t="inlineStr">
        <is>
          <t>4</t>
        </is>
      </c>
      <c r="Q27" t="inlineStr">
        <is>
          <t>4</t>
        </is>
      </c>
      <c r="R27" t="inlineStr">
        <is>
          <t>4</t>
        </is>
      </c>
      <c r="S27" t="inlineStr">
        <is>
          <t>4</t>
        </is>
      </c>
      <c r="T27" t="inlineStr">
        <is>
          <t>18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0</t>
        </is>
      </c>
      <c r="I28" t="inlineStr">
        <is>
          <t>2</t>
        </is>
      </c>
      <c r="J28" t="inlineStr">
        <is>
          <t>4</t>
        </is>
      </c>
      <c r="K28" t="inlineStr">
        <is>
          <t>10</t>
        </is>
      </c>
      <c r="L28" t="inlineStr">
        <is>
          <t>23</t>
        </is>
      </c>
      <c r="M28" t="inlineStr">
        <is>
          <t>22</t>
        </is>
      </c>
      <c r="N28" t="inlineStr">
        <is>
          <t>24</t>
        </is>
      </c>
      <c r="O28" t="inlineStr">
        <is>
          <t>24</t>
        </is>
      </c>
      <c r="P28" t="inlineStr">
        <is>
          <t>14</t>
        </is>
      </c>
      <c r="Q28" t="inlineStr">
        <is>
          <t>24</t>
        </is>
      </c>
      <c r="R28" t="inlineStr">
        <is>
          <t>25</t>
        </is>
      </c>
      <c r="S28" t="inlineStr">
        <is>
          <t>5</t>
        </is>
      </c>
      <c r="T28" t="inlineStr">
        <is>
          <t>19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0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</row>
    <row r="31">
      <c r="A31" s="1" t="inlineStr">
        <is>
          <t>Total Liabilities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6</t>
        </is>
      </c>
      <c r="J31" t="inlineStr">
        <is>
          <t>9</t>
        </is>
      </c>
      <c r="K31" t="inlineStr">
        <is>
          <t>16</t>
        </is>
      </c>
      <c r="L31" t="inlineStr">
        <is>
          <t>25</t>
        </is>
      </c>
      <c r="M31" t="inlineStr">
        <is>
          <t>27</t>
        </is>
      </c>
      <c r="N31" t="inlineStr">
        <is>
          <t>26</t>
        </is>
      </c>
      <c r="O31" t="inlineStr">
        <is>
          <t>26</t>
        </is>
      </c>
      <c r="P31" t="inlineStr">
        <is>
          <t>26</t>
        </is>
      </c>
      <c r="Q31" t="inlineStr">
        <is>
          <t>27</t>
        </is>
      </c>
      <c r="R31" t="inlineStr">
        <is>
          <t>27</t>
        </is>
      </c>
      <c r="S31" t="inlineStr">
        <is>
          <t>18</t>
        </is>
      </c>
      <c r="T31" t="inlineStr">
        <is>
          <t>27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s="1" t="inlineStr">
        <is>
          <t>Retained Earnings</t>
        </is>
      </c>
      <c r="B34" t="inlineStr">
        <is>
          <t>(0)</t>
        </is>
      </c>
      <c r="C34" t="inlineStr">
        <is>
          <t>(2)</t>
        </is>
      </c>
      <c r="D34" t="inlineStr">
        <is>
          <t>(17)</t>
        </is>
      </c>
      <c r="E34" t="inlineStr">
        <is>
          <t>(33)</t>
        </is>
      </c>
      <c r="F34" t="inlineStr">
        <is>
          <t>(40)</t>
        </is>
      </c>
      <c r="G34" t="inlineStr">
        <is>
          <t>(54)</t>
        </is>
      </c>
      <c r="H34" t="inlineStr">
        <is>
          <t>(68)</t>
        </is>
      </c>
      <c r="I34" t="inlineStr">
        <is>
          <t>(96)</t>
        </is>
      </c>
      <c r="J34" t="inlineStr">
        <is>
          <t>(121)</t>
        </is>
      </c>
      <c r="K34" t="inlineStr">
        <is>
          <t>(143)</t>
        </is>
      </c>
      <c r="L34" t="inlineStr">
        <is>
          <t>(169)</t>
        </is>
      </c>
      <c r="M34" t="inlineStr">
        <is>
          <t>(192)</t>
        </is>
      </c>
      <c r="N34" t="inlineStr">
        <is>
          <t>(209)</t>
        </is>
      </c>
      <c r="O34" t="inlineStr">
        <is>
          <t>(227)</t>
        </is>
      </c>
      <c r="P34" t="inlineStr">
        <is>
          <t>(245)</t>
        </is>
      </c>
      <c r="Q34" t="inlineStr">
        <is>
          <t>(262)</t>
        </is>
      </c>
      <c r="R34" t="inlineStr">
        <is>
          <t>(277)</t>
        </is>
      </c>
      <c r="S34" t="inlineStr">
        <is>
          <t>(292)</t>
        </is>
      </c>
      <c r="T34" t="inlineStr">
        <is>
          <t>(286)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(1)</t>
        </is>
      </c>
      <c r="D35" t="inlineStr">
        <is>
          <t>1</t>
        </is>
      </c>
      <c r="E35" t="inlineStr">
        <is>
          <t>0</t>
        </is>
      </c>
      <c r="F35" t="inlineStr">
        <is>
          <t>- -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(0)</t>
        </is>
      </c>
      <c r="K35" t="inlineStr">
        <is>
          <t>- -</t>
        </is>
      </c>
      <c r="L35" t="inlineStr">
        <is>
          <t>(0)</t>
        </is>
      </c>
      <c r="M35" t="inlineStr">
        <is>
          <t>(0)</t>
        </is>
      </c>
      <c r="N35" t="inlineStr">
        <is>
          <t>(0)</t>
        </is>
      </c>
      <c r="O35" t="inlineStr">
        <is>
          <t>(0)</t>
        </is>
      </c>
      <c r="P35" t="inlineStr">
        <is>
          <t>0</t>
        </is>
      </c>
      <c r="Q35" t="inlineStr">
        <is>
          <t>0</t>
        </is>
      </c>
      <c r="R35" t="inlineStr">
        <is>
          <t>(0)</t>
        </is>
      </c>
      <c r="S35" t="inlineStr">
        <is>
          <t>0</t>
        </is>
      </c>
      <c r="T35" t="inlineStr">
        <is>
          <t>(0)</t>
        </is>
      </c>
    </row>
    <row r="36">
      <c r="A36" s="1" t="inlineStr">
        <is>
          <t>Other Total Stockhold. Equity</t>
        </is>
      </c>
      <c r="B36" t="inlineStr">
        <is>
          <t>1</t>
        </is>
      </c>
      <c r="C36" t="inlineStr">
        <is>
          <t>3</t>
        </is>
      </c>
      <c r="D36" t="inlineStr">
        <is>
          <t>30</t>
        </is>
      </c>
      <c r="E36" t="inlineStr">
        <is>
          <t>43</t>
        </is>
      </c>
      <c r="F36" t="inlineStr">
        <is>
          <t>69</t>
        </is>
      </c>
      <c r="G36" t="inlineStr">
        <is>
          <t>92</t>
        </is>
      </c>
      <c r="H36" t="inlineStr">
        <is>
          <t>110</t>
        </is>
      </c>
      <c r="I36" t="inlineStr">
        <is>
          <t>155</t>
        </is>
      </c>
      <c r="J36" t="inlineStr">
        <is>
          <t>197</t>
        </is>
      </c>
      <c r="K36" t="inlineStr">
        <is>
          <t>200</t>
        </is>
      </c>
      <c r="L36" t="inlineStr">
        <is>
          <t>208</t>
        </is>
      </c>
      <c r="M36" t="inlineStr">
        <is>
          <t>223</t>
        </is>
      </c>
      <c r="N36" t="inlineStr">
        <is>
          <t>240</t>
        </is>
      </c>
      <c r="O36" t="inlineStr">
        <is>
          <t>273</t>
        </is>
      </c>
      <c r="P36" t="inlineStr">
        <is>
          <t>308</t>
        </is>
      </c>
      <c r="Q36" t="inlineStr">
        <is>
          <t>336</t>
        </is>
      </c>
      <c r="R36" t="inlineStr">
        <is>
          <t>341</t>
        </is>
      </c>
      <c r="S36" t="inlineStr">
        <is>
          <t>442</t>
        </is>
      </c>
      <c r="T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0</t>
        </is>
      </c>
      <c r="C37" t="inlineStr">
        <is>
          <t>(0)</t>
        </is>
      </c>
      <c r="D37" t="inlineStr">
        <is>
          <t>14</t>
        </is>
      </c>
      <c r="E37" t="inlineStr">
        <is>
          <t>10</t>
        </is>
      </c>
      <c r="F37" t="inlineStr">
        <is>
          <t>28</t>
        </is>
      </c>
      <c r="G37" t="inlineStr">
        <is>
          <t>38</t>
        </is>
      </c>
      <c r="H37" t="inlineStr">
        <is>
          <t>42</t>
        </is>
      </c>
      <c r="I37" t="inlineStr">
        <is>
          <t>59</t>
        </is>
      </c>
      <c r="J37" t="inlineStr">
        <is>
          <t>76</t>
        </is>
      </c>
      <c r="K37" t="inlineStr">
        <is>
          <t>57</t>
        </is>
      </c>
      <c r="L37" t="inlineStr">
        <is>
          <t>39</t>
        </is>
      </c>
      <c r="M37" t="inlineStr">
        <is>
          <t>31</t>
        </is>
      </c>
      <c r="N37" t="inlineStr">
        <is>
          <t>30</t>
        </is>
      </c>
      <c r="O37" t="inlineStr">
        <is>
          <t>46</t>
        </is>
      </c>
      <c r="P37" t="inlineStr">
        <is>
          <t>63</t>
        </is>
      </c>
      <c r="Q37" t="inlineStr">
        <is>
          <t>74</t>
        </is>
      </c>
      <c r="R37" t="inlineStr">
        <is>
          <t>64</t>
        </is>
      </c>
      <c r="S37" t="inlineStr">
        <is>
          <t>151</t>
        </is>
      </c>
      <c r="T37" t="inlineStr">
        <is>
          <t>327</t>
        </is>
      </c>
    </row>
    <row r="38">
      <c r="A38" s="1" t="inlineStr">
        <is>
          <t>Total Liab.&amp;Stockhold. Equity</t>
        </is>
      </c>
      <c r="B38" t="inlineStr">
        <is>
          <t>0</t>
        </is>
      </c>
      <c r="C38" t="inlineStr">
        <is>
          <t>0</t>
        </is>
      </c>
      <c r="D38" t="inlineStr">
        <is>
          <t>14</t>
        </is>
      </c>
      <c r="E38" t="inlineStr">
        <is>
          <t>11</t>
        </is>
      </c>
      <c r="F38" t="inlineStr">
        <is>
          <t>29</t>
        </is>
      </c>
      <c r="G38" t="inlineStr">
        <is>
          <t>39</t>
        </is>
      </c>
      <c r="H38" t="inlineStr">
        <is>
          <t>48</t>
        </is>
      </c>
      <c r="I38" t="inlineStr">
        <is>
          <t>65</t>
        </is>
      </c>
      <c r="J38" t="inlineStr">
        <is>
          <t>85</t>
        </is>
      </c>
      <c r="K38" t="inlineStr">
        <is>
          <t>73</t>
        </is>
      </c>
      <c r="L38" t="inlineStr">
        <is>
          <t>65</t>
        </is>
      </c>
      <c r="M38" t="inlineStr">
        <is>
          <t>58</t>
        </is>
      </c>
      <c r="N38" t="inlineStr">
        <is>
          <t>56</t>
        </is>
      </c>
      <c r="O38" t="inlineStr">
        <is>
          <t>72</t>
        </is>
      </c>
      <c r="P38" t="inlineStr">
        <is>
          <t>90</t>
        </is>
      </c>
      <c r="Q38" t="inlineStr">
        <is>
          <t>101</t>
        </is>
      </c>
      <c r="R38" t="inlineStr">
        <is>
          <t>91</t>
        </is>
      </c>
      <c r="S38" t="inlineStr">
        <is>
          <t>170</t>
        </is>
      </c>
      <c r="T38" t="inlineStr">
        <is>
          <t>354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0</t>
        </is>
      </c>
      <c r="C40" t="inlineStr">
        <is>
          <t>0</t>
        </is>
      </c>
      <c r="D40" t="inlineStr">
        <is>
          <t>14</t>
        </is>
      </c>
      <c r="E40" t="inlineStr">
        <is>
          <t>11</t>
        </is>
      </c>
      <c r="F40" t="inlineStr">
        <is>
          <t>29</t>
        </is>
      </c>
      <c r="G40" t="inlineStr">
        <is>
          <t>39</t>
        </is>
      </c>
      <c r="H40" t="inlineStr">
        <is>
          <t>48</t>
        </is>
      </c>
      <c r="I40" t="inlineStr">
        <is>
          <t>65</t>
        </is>
      </c>
      <c r="J40" t="inlineStr">
        <is>
          <t>85</t>
        </is>
      </c>
      <c r="K40" t="inlineStr">
        <is>
          <t>73</t>
        </is>
      </c>
      <c r="L40" t="inlineStr">
        <is>
          <t>65</t>
        </is>
      </c>
      <c r="M40" t="inlineStr">
        <is>
          <t>58</t>
        </is>
      </c>
      <c r="N40" t="inlineStr">
        <is>
          <t>56</t>
        </is>
      </c>
      <c r="O40" t="inlineStr">
        <is>
          <t>72</t>
        </is>
      </c>
      <c r="P40" t="inlineStr">
        <is>
          <t>90</t>
        </is>
      </c>
      <c r="Q40" t="inlineStr">
        <is>
          <t>101</t>
        </is>
      </c>
      <c r="R40" t="inlineStr">
        <is>
          <t>91</t>
        </is>
      </c>
      <c r="S40" t="inlineStr">
        <is>
          <t>170</t>
        </is>
      </c>
      <c r="T40" t="inlineStr">
        <is>
          <t>354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</row>
    <row r="2">
      <c r="A2" s="1" t="inlineStr">
        <is>
          <t>Net Income</t>
        </is>
      </c>
      <c r="B2" t="inlineStr">
        <is>
          <t>(0)</t>
        </is>
      </c>
      <c r="C2" t="inlineStr">
        <is>
          <t>(2)</t>
        </is>
      </c>
      <c r="D2" t="inlineStr">
        <is>
          <t>(15)</t>
        </is>
      </c>
      <c r="E2" t="inlineStr">
        <is>
          <t>(16)</t>
        </is>
      </c>
      <c r="F2" t="inlineStr">
        <is>
          <t>(19)</t>
        </is>
      </c>
      <c r="G2" t="inlineStr">
        <is>
          <t>(14)</t>
        </is>
      </c>
      <c r="H2" t="inlineStr">
        <is>
          <t>(14)</t>
        </is>
      </c>
      <c r="I2" t="inlineStr">
        <is>
          <t>(27)</t>
        </is>
      </c>
      <c r="J2" t="inlineStr">
        <is>
          <t>(25)</t>
        </is>
      </c>
      <c r="K2" t="inlineStr">
        <is>
          <t>(22)</t>
        </is>
      </c>
      <c r="L2" t="inlineStr">
        <is>
          <t>(26)</t>
        </is>
      </c>
      <c r="M2" t="inlineStr">
        <is>
          <t>(23)</t>
        </is>
      </c>
      <c r="N2" t="inlineStr">
        <is>
          <t>(17)</t>
        </is>
      </c>
      <c r="O2" t="inlineStr">
        <is>
          <t>(18)</t>
        </is>
      </c>
      <c r="P2" t="inlineStr">
        <is>
          <t>(18)</t>
        </is>
      </c>
      <c r="Q2" t="inlineStr">
        <is>
          <t>(17)</t>
        </is>
      </c>
      <c r="R2" t="inlineStr">
        <is>
          <t>(15)</t>
        </is>
      </c>
      <c r="S2" t="inlineStr">
        <is>
          <t>(15)</t>
        </is>
      </c>
      <c r="T2" t="inlineStr">
        <is>
          <t>5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3</t>
        </is>
      </c>
      <c r="L3" t="inlineStr">
        <is>
          <t>4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(0)</t>
        </is>
      </c>
      <c r="F4" t="inlineStr">
        <is>
          <t>0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(0)</t>
        </is>
      </c>
      <c r="K4" t="inlineStr">
        <is>
          <t>(0)</t>
        </is>
      </c>
      <c r="L4" t="inlineStr">
        <is>
          <t>(0)</t>
        </is>
      </c>
      <c r="M4" t="inlineStr">
        <is>
          <t>(0)</t>
        </is>
      </c>
      <c r="N4" t="inlineStr">
        <is>
          <t>(0)</t>
        </is>
      </c>
      <c r="O4" t="inlineStr">
        <is>
          <t>(0)</t>
        </is>
      </c>
      <c r="P4" t="inlineStr">
        <is>
          <t>(1)</t>
        </is>
      </c>
      <c r="Q4" t="inlineStr">
        <is>
          <t>(0)</t>
        </is>
      </c>
      <c r="R4" t="inlineStr">
        <is>
          <t>(0)</t>
        </is>
      </c>
      <c r="S4" t="inlineStr">
        <is>
          <t>(0)</t>
        </is>
      </c>
      <c r="T4" t="inlineStr">
        <is>
          <t>(0)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2,715</t>
        </is>
      </c>
      <c r="F5" t="inlineStr">
        <is>
          <t>4</t>
        </is>
      </c>
      <c r="G5" t="inlineStr">
        <is>
          <t>2</t>
        </is>
      </c>
      <c r="H5" t="inlineStr">
        <is>
          <t>7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1</t>
        </is>
      </c>
      <c r="M5" t="inlineStr">
        <is>
          <t>6</t>
        </is>
      </c>
      <c r="N5" t="inlineStr">
        <is>
          <t>3</t>
        </is>
      </c>
      <c r="O5" t="inlineStr">
        <is>
          <t>4</t>
        </is>
      </c>
      <c r="P5" t="inlineStr">
        <is>
          <t>4</t>
        </is>
      </c>
      <c r="Q5" t="inlineStr">
        <is>
          <t>3</t>
        </is>
      </c>
      <c r="R5" t="inlineStr">
        <is>
          <t>3</t>
        </is>
      </c>
      <c r="S5" t="inlineStr">
        <is>
          <t>5</t>
        </is>
      </c>
      <c r="T5" t="inlineStr">
        <is>
          <t>5</t>
        </is>
      </c>
    </row>
    <row r="6">
      <c r="A6" s="1" t="inlineStr">
        <is>
          <t>Change in Working Capital</t>
        </is>
      </c>
      <c r="B6" t="inlineStr">
        <is>
          <t>0</t>
        </is>
      </c>
      <c r="C6" t="inlineStr">
        <is>
          <t>0</t>
        </is>
      </c>
      <c r="D6" t="inlineStr">
        <is>
          <t>(0)</t>
        </is>
      </c>
      <c r="E6" t="inlineStr">
        <is>
          <t>(4)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(2)</t>
        </is>
      </c>
      <c r="J6" t="inlineStr">
        <is>
          <t>1</t>
        </is>
      </c>
      <c r="K6" t="inlineStr">
        <is>
          <t>(1)</t>
        </is>
      </c>
      <c r="L6" t="inlineStr">
        <is>
          <t>(2)</t>
        </is>
      </c>
      <c r="M6" t="inlineStr">
        <is>
          <t>2</t>
        </is>
      </c>
      <c r="N6" t="inlineStr">
        <is>
          <t>(1)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(1)</t>
        </is>
      </c>
      <c r="S6" t="inlineStr">
        <is>
          <t>(28)</t>
        </is>
      </c>
      <c r="T6" t="inlineStr">
        <is>
          <t>(35)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16</t>
        </is>
      </c>
      <c r="F7" t="inlineStr">
        <is>
          <t>(0)</t>
        </is>
      </c>
      <c r="G7" t="inlineStr">
        <is>
          <t>- -</t>
        </is>
      </c>
      <c r="H7" t="inlineStr">
        <is>
          <t>- -</t>
        </is>
      </c>
      <c r="I7" t="inlineStr">
        <is>
          <t>(0)</t>
        </is>
      </c>
      <c r="J7" t="inlineStr">
        <is>
          <t>(0)</t>
        </is>
      </c>
      <c r="K7" t="inlineStr">
        <is>
          <t>0</t>
        </is>
      </c>
      <c r="L7" t="inlineStr">
        <is>
          <t>0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(2)</t>
        </is>
      </c>
      <c r="J8" t="inlineStr">
        <is>
          <t>1</t>
        </is>
      </c>
      <c r="K8" t="inlineStr">
        <is>
          <t>1</t>
        </is>
      </c>
      <c r="L8" t="inlineStr">
        <is>
          <t>(1)</t>
        </is>
      </c>
      <c r="M8" t="inlineStr">
        <is>
          <t>1</t>
        </is>
      </c>
      <c r="N8" t="inlineStr">
        <is>
          <t>(0)</t>
        </is>
      </c>
      <c r="O8" t="inlineStr">
        <is>
          <t>0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(29)</t>
        </is>
      </c>
      <c r="T8" t="inlineStr">
        <is>
          <t>(37)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73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1</t>
        </is>
      </c>
      <c r="R9" t="inlineStr">
        <is>
          <t>(1)</t>
        </is>
      </c>
      <c r="S9" t="inlineStr">
        <is>
          <t>1</t>
        </is>
      </c>
      <c r="T9" t="inlineStr">
        <is>
          <t>- -</t>
        </is>
      </c>
    </row>
    <row r="10">
      <c r="A10" s="1" t="inlineStr">
        <is>
          <t>Other Working Capital</t>
        </is>
      </c>
      <c r="B10" t="inlineStr">
        <is>
          <t>0</t>
        </is>
      </c>
      <c r="C10" t="inlineStr">
        <is>
          <t>(0)</t>
        </is>
      </c>
      <c r="D10" t="inlineStr">
        <is>
          <t>13</t>
        </is>
      </c>
      <c r="E10" t="inlineStr">
        <is>
          <t>10</t>
        </is>
      </c>
      <c r="F10" t="inlineStr">
        <is>
          <t>13</t>
        </is>
      </c>
      <c r="G10" t="inlineStr">
        <is>
          <t>24</t>
        </is>
      </c>
      <c r="H10" t="inlineStr">
        <is>
          <t>16</t>
        </is>
      </c>
      <c r="I10" t="inlineStr">
        <is>
          <t>30</t>
        </is>
      </c>
      <c r="J10" t="inlineStr">
        <is>
          <t>22</t>
        </is>
      </c>
      <c r="K10" t="inlineStr">
        <is>
          <t>11</t>
        </is>
      </c>
      <c r="L10" t="inlineStr">
        <is>
          <t>9</t>
        </is>
      </c>
      <c r="M10" t="inlineStr">
        <is>
          <t>6</t>
        </is>
      </c>
      <c r="N10" t="inlineStr">
        <is>
          <t>6</t>
        </is>
      </c>
      <c r="O10" t="inlineStr">
        <is>
          <t>21</t>
        </is>
      </c>
      <c r="P10" t="inlineStr">
        <is>
          <t>(4)</t>
        </is>
      </c>
      <c r="Q10" t="inlineStr">
        <is>
          <t>17</t>
        </is>
      </c>
      <c r="R10" t="inlineStr">
        <is>
          <t>5</t>
        </is>
      </c>
      <c r="S10" t="inlineStr">
        <is>
          <t>- -</t>
        </is>
      </c>
      <c r="T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1</t>
        </is>
      </c>
      <c r="D11" t="inlineStr">
        <is>
          <t>9</t>
        </is>
      </c>
      <c r="E11" t="inlineStr">
        <is>
          <t>(2,700)</t>
        </is>
      </c>
      <c r="F11" t="inlineStr">
        <is>
          <t>0</t>
        </is>
      </c>
      <c r="G11" t="inlineStr">
        <is>
          <t>1</t>
        </is>
      </c>
      <c r="H11" t="inlineStr">
        <is>
          <t>(0)</t>
        </is>
      </c>
      <c r="I11" t="inlineStr">
        <is>
          <t>(0)</t>
        </is>
      </c>
      <c r="J11" t="inlineStr">
        <is>
          <t>2</t>
        </is>
      </c>
      <c r="K11" t="inlineStr">
        <is>
          <t>(0)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(1)</t>
        </is>
      </c>
      <c r="S11" t="inlineStr">
        <is>
          <t>(4)</t>
        </is>
      </c>
      <c r="T11" t="inlineStr">
        <is>
          <t>(29)</t>
        </is>
      </c>
    </row>
    <row r="12">
      <c r="A12" s="1" t="inlineStr">
        <is>
          <t>Cash Provided by Operating Activities</t>
        </is>
      </c>
      <c r="B12" t="inlineStr">
        <is>
          <t>(0)</t>
        </is>
      </c>
      <c r="C12" t="inlineStr">
        <is>
          <t>(1)</t>
        </is>
      </c>
      <c r="D12" t="inlineStr">
        <is>
          <t>(6)</t>
        </is>
      </c>
      <c r="E12" t="inlineStr">
        <is>
          <t>(5)</t>
        </is>
      </c>
      <c r="F12" t="inlineStr">
        <is>
          <t>(14)</t>
        </is>
      </c>
      <c r="G12" t="inlineStr">
        <is>
          <t>(10)</t>
        </is>
      </c>
      <c r="H12" t="inlineStr">
        <is>
          <t>(5)</t>
        </is>
      </c>
      <c r="I12" t="inlineStr">
        <is>
          <t>(24)</t>
        </is>
      </c>
      <c r="J12" t="inlineStr">
        <is>
          <t>(19)</t>
        </is>
      </c>
      <c r="K12" t="inlineStr">
        <is>
          <t>(19)</t>
        </is>
      </c>
      <c r="L12" t="inlineStr">
        <is>
          <t>(21)</t>
        </is>
      </c>
      <c r="M12" t="inlineStr">
        <is>
          <t>(12)</t>
        </is>
      </c>
      <c r="N12" t="inlineStr">
        <is>
          <t>(13)</t>
        </is>
      </c>
      <c r="O12" t="inlineStr">
        <is>
          <t>(10)</t>
        </is>
      </c>
      <c r="P12" t="inlineStr">
        <is>
          <t>(13)</t>
        </is>
      </c>
      <c r="Q12" t="inlineStr">
        <is>
          <t>(13)</t>
        </is>
      </c>
      <c r="R12" t="inlineStr">
        <is>
          <t>(13)</t>
        </is>
      </c>
      <c r="S12" t="inlineStr">
        <is>
          <t>(41)</t>
        </is>
      </c>
      <c r="T12" t="inlineStr">
        <is>
          <t>(53)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(0)</t>
        </is>
      </c>
      <c r="E13" t="inlineStr">
        <is>
          <t>(398)</t>
        </is>
      </c>
      <c r="F13" t="inlineStr">
        <is>
          <t>(4)</t>
        </is>
      </c>
      <c r="G13" t="inlineStr">
        <is>
          <t>(0)</t>
        </is>
      </c>
      <c r="H13" t="inlineStr">
        <is>
          <t>(1)</t>
        </is>
      </c>
      <c r="I13" t="inlineStr">
        <is>
          <t>(2)</t>
        </is>
      </c>
      <c r="J13" t="inlineStr">
        <is>
          <t>(6)</t>
        </is>
      </c>
      <c r="K13" t="inlineStr">
        <is>
          <t>(0)</t>
        </is>
      </c>
      <c r="L13" t="inlineStr">
        <is>
          <t>(0)</t>
        </is>
      </c>
      <c r="M13" t="inlineStr">
        <is>
          <t>(0)</t>
        </is>
      </c>
      <c r="N13" t="inlineStr">
        <is>
          <t>(0)</t>
        </is>
      </c>
      <c r="O13" t="inlineStr">
        <is>
          <t>(0)</t>
        </is>
      </c>
      <c r="P13" t="inlineStr">
        <is>
          <t>(4)</t>
        </is>
      </c>
      <c r="Q13" t="inlineStr">
        <is>
          <t>(0)</t>
        </is>
      </c>
      <c r="R13" t="inlineStr">
        <is>
          <t>(0)</t>
        </is>
      </c>
      <c r="S13" t="inlineStr">
        <is>
          <t>(0)</t>
        </is>
      </c>
      <c r="T13" t="inlineStr">
        <is>
          <t>(1)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(1)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(0)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(3)</t>
        </is>
      </c>
      <c r="T14" t="inlineStr">
        <is>
          <t>(114)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(16)</t>
        </is>
      </c>
      <c r="P15" t="inlineStr">
        <is>
          <t>(22)</t>
        </is>
      </c>
      <c r="Q15" t="inlineStr">
        <is>
          <t>(30)</t>
        </is>
      </c>
      <c r="R15" t="inlineStr">
        <is>
          <t>- -</t>
        </is>
      </c>
      <c r="S15" t="inlineStr">
        <is>
          <t>(10)</t>
        </is>
      </c>
      <c r="T15" t="inlineStr">
        <is>
          <t>(15)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0</t>
        </is>
      </c>
      <c r="G16" t="inlineStr">
        <is>
          <t>- -</t>
        </is>
      </c>
      <c r="H16" t="inlineStr">
        <is>
          <t>- -</t>
        </is>
      </c>
      <c r="I16" t="inlineStr">
        <is>
          <t>0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6</t>
        </is>
      </c>
      <c r="P16" t="inlineStr">
        <is>
          <t>32</t>
        </is>
      </c>
      <c r="Q16" t="inlineStr">
        <is>
          <t>18</t>
        </is>
      </c>
      <c r="R16" t="inlineStr">
        <is>
          <t>12</t>
        </is>
      </c>
      <c r="S16" t="inlineStr">
        <is>
          <t>10</t>
        </is>
      </c>
      <c r="T16" t="inlineStr">
        <is>
          <t>10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(0)</t>
        </is>
      </c>
      <c r="E17" t="inlineStr">
        <is>
          <t>395</t>
        </is>
      </c>
      <c r="F17" t="inlineStr">
        <is>
          <t>(0)</t>
        </is>
      </c>
      <c r="G17" t="inlineStr">
        <is>
          <t>0</t>
        </is>
      </c>
      <c r="H17" t="inlineStr">
        <is>
          <t>11</t>
        </is>
      </c>
      <c r="I17" t="inlineStr">
        <is>
          <t>(1)</t>
        </is>
      </c>
      <c r="J17" t="inlineStr">
        <is>
          <t>(1)</t>
        </is>
      </c>
      <c r="K17" t="inlineStr">
        <is>
          <t>(0)</t>
        </is>
      </c>
      <c r="L17" t="inlineStr">
        <is>
          <t>0</t>
        </is>
      </c>
      <c r="M17" t="inlineStr">
        <is>
          <t>4</t>
        </is>
      </c>
      <c r="N17" t="inlineStr">
        <is>
          <t>(0)</t>
        </is>
      </c>
      <c r="O17" t="inlineStr">
        <is>
          <t>(1)</t>
        </is>
      </c>
      <c r="P17" t="inlineStr">
        <is>
          <t>(0)</t>
        </is>
      </c>
      <c r="Q17" t="inlineStr">
        <is>
          <t>0</t>
        </is>
      </c>
      <c r="R17" t="inlineStr">
        <is>
          <t>0</t>
        </is>
      </c>
      <c r="S17" t="inlineStr">
        <is>
          <t>- -</t>
        </is>
      </c>
      <c r="T17" t="inlineStr">
        <is>
          <t>9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(0)</t>
        </is>
      </c>
      <c r="E18" t="inlineStr">
        <is>
          <t>(3)</t>
        </is>
      </c>
      <c r="F18" t="inlineStr">
        <is>
          <t>(3)</t>
        </is>
      </c>
      <c r="G18" t="inlineStr">
        <is>
          <t>0</t>
        </is>
      </c>
      <c r="H18" t="inlineStr">
        <is>
          <t>9</t>
        </is>
      </c>
      <c r="I18" t="inlineStr">
        <is>
          <t>(3)</t>
        </is>
      </c>
      <c r="J18" t="inlineStr">
        <is>
          <t>(7)</t>
        </is>
      </c>
      <c r="K18" t="inlineStr">
        <is>
          <t>(1)</t>
        </is>
      </c>
      <c r="L18" t="inlineStr">
        <is>
          <t>0</t>
        </is>
      </c>
      <c r="M18" t="inlineStr">
        <is>
          <t>4</t>
        </is>
      </c>
      <c r="N18" t="inlineStr">
        <is>
          <t>(0)</t>
        </is>
      </c>
      <c r="O18" t="inlineStr">
        <is>
          <t>(11)</t>
        </is>
      </c>
      <c r="P18" t="inlineStr">
        <is>
          <t>6</t>
        </is>
      </c>
      <c r="Q18" t="inlineStr">
        <is>
          <t>(12)</t>
        </is>
      </c>
      <c r="R18" t="inlineStr">
        <is>
          <t>12</t>
        </is>
      </c>
      <c r="S18" t="inlineStr">
        <is>
          <t>(4)</t>
        </is>
      </c>
      <c r="T18" t="inlineStr">
        <is>
          <t>(111)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(0)</t>
        </is>
      </c>
      <c r="J19" t="inlineStr">
        <is>
          <t>(1)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(10)</t>
        </is>
      </c>
      <c r="T19" t="inlineStr">
        <is>
          <t>(10)</t>
        </is>
      </c>
    </row>
    <row r="20">
      <c r="A20" s="1" t="inlineStr">
        <is>
          <t>Common Stock Issued</t>
        </is>
      </c>
      <c r="B20" t="inlineStr">
        <is>
          <t>0</t>
        </is>
      </c>
      <c r="C20" t="inlineStr">
        <is>
          <t>0</t>
        </is>
      </c>
      <c r="D20" t="inlineStr">
        <is>
          <t>20</t>
        </is>
      </c>
      <c r="E20" t="inlineStr">
        <is>
          <t>- -</t>
        </is>
      </c>
      <c r="F20" t="inlineStr">
        <is>
          <t>22</t>
        </is>
      </c>
      <c r="G20" t="inlineStr">
        <is>
          <t>21</t>
        </is>
      </c>
      <c r="H20" t="inlineStr">
        <is>
          <t>1</t>
        </is>
      </c>
      <c r="I20" t="inlineStr">
        <is>
          <t>37</t>
        </is>
      </c>
      <c r="J20" t="inlineStr">
        <is>
          <t>22</t>
        </is>
      </c>
      <c r="K20" t="inlineStr">
        <is>
          <t>0</t>
        </is>
      </c>
      <c r="L20" t="inlineStr">
        <is>
          <t>7</t>
        </is>
      </c>
      <c r="M20" t="inlineStr">
        <is>
          <t>10</t>
        </is>
      </c>
      <c r="N20" t="inlineStr">
        <is>
          <t>10</t>
        </is>
      </c>
      <c r="O20" t="inlineStr">
        <is>
          <t>27</t>
        </is>
      </c>
      <c r="P20" t="inlineStr">
        <is>
          <t>1</t>
        </is>
      </c>
      <c r="Q20" t="inlineStr">
        <is>
          <t>24</t>
        </is>
      </c>
      <c r="R20" t="inlineStr">
        <is>
          <t>- -</t>
        </is>
      </c>
      <c r="S20" t="inlineStr">
        <is>
          <t>95</t>
        </is>
      </c>
      <c r="T20" t="inlineStr">
        <is>
          <t>168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4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(1)</t>
        </is>
      </c>
      <c r="T21" t="inlineStr">
        <is>
          <t>(1)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0</t>
        </is>
      </c>
      <c r="C23" t="inlineStr">
        <is>
          <t>0</t>
        </is>
      </c>
      <c r="D23" t="inlineStr">
        <is>
          <t>(0)</t>
        </is>
      </c>
      <c r="E23" t="inlineStr">
        <is>
          <t>(0)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</t>
        </is>
      </c>
      <c r="L23" t="inlineStr">
        <is>
          <t>9</t>
        </is>
      </c>
      <c r="M23" t="inlineStr">
        <is>
          <t>0</t>
        </is>
      </c>
      <c r="N23" t="inlineStr">
        <is>
          <t>(0)</t>
        </is>
      </c>
      <c r="O23" t="inlineStr">
        <is>
          <t>0</t>
        </is>
      </c>
      <c r="P23" t="inlineStr">
        <is>
          <t>0</t>
        </is>
      </c>
      <c r="Q23" t="inlineStr">
        <is>
          <t>- -</t>
        </is>
      </c>
      <c r="R23" t="inlineStr">
        <is>
          <t>0</t>
        </is>
      </c>
      <c r="S23" t="inlineStr">
        <is>
          <t>- -</t>
        </is>
      </c>
      <c r="T23" t="inlineStr">
        <is>
          <t>- -</t>
        </is>
      </c>
    </row>
    <row r="24">
      <c r="A24" s="1" t="inlineStr">
        <is>
          <t>Cash Used/Provided by Financing Activities</t>
        </is>
      </c>
      <c r="B24" t="inlineStr">
        <is>
          <t>1</t>
        </is>
      </c>
      <c r="C24" t="inlineStr">
        <is>
          <t>1</t>
        </is>
      </c>
      <c r="D24" t="inlineStr">
        <is>
          <t>20</t>
        </is>
      </c>
      <c r="E24" t="inlineStr">
        <is>
          <t>4</t>
        </is>
      </c>
      <c r="F24" t="inlineStr">
        <is>
          <t>22</t>
        </is>
      </c>
      <c r="G24" t="inlineStr">
        <is>
          <t>21</t>
        </is>
      </c>
      <c r="H24" t="inlineStr">
        <is>
          <t>1</t>
        </is>
      </c>
      <c r="I24" t="inlineStr">
        <is>
          <t>37</t>
        </is>
      </c>
      <c r="J24" t="inlineStr">
        <is>
          <t>20</t>
        </is>
      </c>
      <c r="K24" t="inlineStr">
        <is>
          <t>9</t>
        </is>
      </c>
      <c r="L24" t="inlineStr">
        <is>
          <t>16</t>
        </is>
      </c>
      <c r="M24" t="inlineStr">
        <is>
          <t>10</t>
        </is>
      </c>
      <c r="N24" t="inlineStr">
        <is>
          <t>10</t>
        </is>
      </c>
      <c r="O24" t="inlineStr">
        <is>
          <t>27</t>
        </is>
      </c>
      <c r="P24" t="inlineStr">
        <is>
          <t>1</t>
        </is>
      </c>
      <c r="Q24" t="inlineStr">
        <is>
          <t>24</t>
        </is>
      </c>
      <c r="R24" t="inlineStr">
        <is>
          <t>0</t>
        </is>
      </c>
      <c r="S24" t="inlineStr">
        <is>
          <t>84</t>
        </is>
      </c>
      <c r="T24" t="inlineStr">
        <is>
          <t>157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</row>
    <row r="26">
      <c r="A26" s="1" t="inlineStr">
        <is>
          <t>Net Change In Cash</t>
        </is>
      </c>
      <c r="B26" t="inlineStr">
        <is>
          <t>0</t>
        </is>
      </c>
      <c r="C26" t="inlineStr">
        <is>
          <t>(0)</t>
        </is>
      </c>
      <c r="D26" t="inlineStr">
        <is>
          <t>13</t>
        </is>
      </c>
      <c r="E26" t="inlineStr">
        <is>
          <t>(5)</t>
        </is>
      </c>
      <c r="F26" t="inlineStr">
        <is>
          <t>4</t>
        </is>
      </c>
      <c r="G26" t="inlineStr">
        <is>
          <t>11</t>
        </is>
      </c>
      <c r="H26" t="inlineStr">
        <is>
          <t>(3)</t>
        </is>
      </c>
      <c r="I26" t="inlineStr">
        <is>
          <t>10</t>
        </is>
      </c>
      <c r="J26" t="inlineStr">
        <is>
          <t>(6)</t>
        </is>
      </c>
      <c r="K26" t="inlineStr">
        <is>
          <t>(11)</t>
        </is>
      </c>
      <c r="L26" t="inlineStr">
        <is>
          <t>(5)</t>
        </is>
      </c>
      <c r="M26" t="inlineStr">
        <is>
          <t>1</t>
        </is>
      </c>
      <c r="N26" t="inlineStr">
        <is>
          <t>(3)</t>
        </is>
      </c>
      <c r="O26" t="inlineStr">
        <is>
          <t>5</t>
        </is>
      </c>
      <c r="P26" t="inlineStr">
        <is>
          <t>(6)</t>
        </is>
      </c>
      <c r="Q26" t="inlineStr">
        <is>
          <t>(1)</t>
        </is>
      </c>
      <c r="R26" t="inlineStr">
        <is>
          <t>(1)</t>
        </is>
      </c>
      <c r="S26" t="inlineStr">
        <is>
          <t>39</t>
        </is>
      </c>
      <c r="T26" t="inlineStr">
        <is>
          <t>(7)</t>
        </is>
      </c>
    </row>
    <row r="27">
      <c r="A27" s="1" t="inlineStr">
        <is>
          <t>Cash at the End of Period</t>
        </is>
      </c>
      <c r="B27" t="inlineStr">
        <is>
          <t>0</t>
        </is>
      </c>
      <c r="C27" t="inlineStr">
        <is>
          <t>0</t>
        </is>
      </c>
      <c r="D27" t="inlineStr">
        <is>
          <t>14</t>
        </is>
      </c>
      <c r="E27" t="inlineStr">
        <is>
          <t>9</t>
        </is>
      </c>
      <c r="F27" t="inlineStr">
        <is>
          <t>13</t>
        </is>
      </c>
      <c r="G27" t="inlineStr">
        <is>
          <t>24</t>
        </is>
      </c>
      <c r="H27" t="inlineStr">
        <is>
          <t>21</t>
        </is>
      </c>
      <c r="I27" t="inlineStr">
        <is>
          <t>31</t>
        </is>
      </c>
      <c r="J27" t="inlineStr">
        <is>
          <t>25</t>
        </is>
      </c>
      <c r="K27" t="inlineStr">
        <is>
          <t>14</t>
        </is>
      </c>
      <c r="L27" t="inlineStr">
        <is>
          <t>9</t>
        </is>
      </c>
      <c r="M27" t="inlineStr">
        <is>
          <t>10</t>
        </is>
      </c>
      <c r="N27" t="inlineStr">
        <is>
          <t>7</t>
        </is>
      </c>
      <c r="O27" t="inlineStr">
        <is>
          <t>13</t>
        </is>
      </c>
      <c r="P27" t="inlineStr">
        <is>
          <t>7</t>
        </is>
      </c>
      <c r="Q27" t="inlineStr">
        <is>
          <t>8</t>
        </is>
      </c>
      <c r="R27" t="inlineStr">
        <is>
          <t>7</t>
        </is>
      </c>
      <c r="S27" t="inlineStr">
        <is>
          <t>46</t>
        </is>
      </c>
      <c r="T27" t="inlineStr">
        <is>
          <t>40</t>
        </is>
      </c>
    </row>
    <row r="28">
      <c r="A28" s="1" t="inlineStr">
        <is>
          <t>Cash at the Beginning of Period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14</t>
        </is>
      </c>
      <c r="F28" t="inlineStr">
        <is>
          <t>9</t>
        </is>
      </c>
      <c r="G28" t="inlineStr">
        <is>
          <t>13</t>
        </is>
      </c>
      <c r="H28" t="inlineStr">
        <is>
          <t>24</t>
        </is>
      </c>
      <c r="I28" t="inlineStr">
        <is>
          <t>21</t>
        </is>
      </c>
      <c r="J28" t="inlineStr">
        <is>
          <t>31</t>
        </is>
      </c>
      <c r="K28" t="inlineStr">
        <is>
          <t>25</t>
        </is>
      </c>
      <c r="L28" t="inlineStr">
        <is>
          <t>14</t>
        </is>
      </c>
      <c r="M28" t="inlineStr">
        <is>
          <t>9</t>
        </is>
      </c>
      <c r="N28" t="inlineStr">
        <is>
          <t>10</t>
        </is>
      </c>
      <c r="O28" t="inlineStr">
        <is>
          <t>7</t>
        </is>
      </c>
      <c r="P28" t="inlineStr">
        <is>
          <t>13</t>
        </is>
      </c>
      <c r="Q28" t="inlineStr">
        <is>
          <t>9</t>
        </is>
      </c>
      <c r="R28" t="inlineStr">
        <is>
          <t>8</t>
        </is>
      </c>
      <c r="S28" t="inlineStr">
        <is>
          <t>7</t>
        </is>
      </c>
      <c r="T28" t="inlineStr">
        <is>
          <t>46</t>
        </is>
      </c>
    </row>
    <row r="29">
      <c r="A29" s="1" t="inlineStr">
        <is>
          <t>Free Cash Flow</t>
        </is>
      </c>
      <c r="B29" t="inlineStr">
        <is>
          <t>(0)</t>
        </is>
      </c>
      <c r="C29" t="inlineStr">
        <is>
          <t>(1)</t>
        </is>
      </c>
      <c r="D29" t="inlineStr">
        <is>
          <t>(6)</t>
        </is>
      </c>
      <c r="E29" t="inlineStr">
        <is>
          <t>(8)</t>
        </is>
      </c>
      <c r="F29" t="inlineStr">
        <is>
          <t>(18)</t>
        </is>
      </c>
      <c r="G29" t="inlineStr">
        <is>
          <t>(10)</t>
        </is>
      </c>
      <c r="H29" t="inlineStr">
        <is>
          <t>(6)</t>
        </is>
      </c>
      <c r="I29" t="inlineStr">
        <is>
          <t>(26)</t>
        </is>
      </c>
      <c r="J29" t="inlineStr">
        <is>
          <t>(25)</t>
        </is>
      </c>
      <c r="K29" t="inlineStr">
        <is>
          <t>(20)</t>
        </is>
      </c>
      <c r="L29" t="inlineStr">
        <is>
          <t>(22)</t>
        </is>
      </c>
      <c r="M29" t="inlineStr">
        <is>
          <t>(12)</t>
        </is>
      </c>
      <c r="N29" t="inlineStr">
        <is>
          <t>(13)</t>
        </is>
      </c>
      <c r="O29" t="inlineStr">
        <is>
          <t>(10)</t>
        </is>
      </c>
      <c r="P29" t="inlineStr">
        <is>
          <t>(16)</t>
        </is>
      </c>
      <c r="Q29" t="inlineStr">
        <is>
          <t>(13)</t>
        </is>
      </c>
      <c r="R29" t="inlineStr">
        <is>
          <t>(13)</t>
        </is>
      </c>
      <c r="S29" t="inlineStr">
        <is>
          <t>(42)</t>
        </is>
      </c>
      <c r="T29" t="inlineStr">
        <is>
          <t>(54)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2023-02-17T01:04:37Z</dcterms:created>
  <dcterms:modified xmlns:dcterms="http://purl.org/dc/terms/" xmlns:xsi="http://www.w3.org/2001/XMLSchema-instance" xsi:type="dcterms:W3CDTF">2023-03-21T03:05:39Z</dcterms:modified>
  <cp:lastModifiedBy>William Kruta</cp:lastModifiedBy>
</cp:coreProperties>
</file>