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534a1defcf7f9d1a/Company Models CloudSave/BBAI/"/>
    </mc:Choice>
  </mc:AlternateContent>
  <xr:revisionPtr revIDLastSave="214" documentId="11_4040BC5B944ACE2CA9D1CBA05DB4B3E3CD7282E2" xr6:coauthVersionLast="47" xr6:coauthVersionMax="47" xr10:uidLastSave="{AEB72389-F1A4-4B1C-8B65-B7CF4151E560}"/>
  <bookViews>
    <workbookView xWindow="16760" yWindow="2200" windowWidth="21600" windowHeight="1151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9" i="7" l="1"/>
  <c r="P31" i="7"/>
  <c r="P30" i="7"/>
  <c r="P28" i="7"/>
  <c r="P26" i="7"/>
  <c r="P24" i="7"/>
  <c r="P19" i="7"/>
  <c r="P18" i="7"/>
  <c r="P13" i="7"/>
  <c r="N71" i="7"/>
  <c r="O71" i="7"/>
  <c r="P71" i="7"/>
  <c r="B3" i="2" a="1"/>
  <c r="B3" i="2" s="1"/>
  <c r="B2" i="2" a="1"/>
  <c r="B2" i="2" s="1"/>
  <c r="B4"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<sst xmlns="http://schemas.openxmlformats.org/spreadsheetml/2006/main" count="901" uniqueCount="320">
  <si>
    <t>Company Name</t>
  </si>
  <si>
    <t>Ticker</t>
  </si>
  <si>
    <t>BIGBEAR.AI HOLDINGS, INC.</t>
  </si>
  <si>
    <t>BBAI</t>
  </si>
  <si>
    <t>Price</t>
  </si>
  <si>
    <t>Shares</t>
  </si>
  <si>
    <t>MC</t>
  </si>
  <si>
    <t>Cash</t>
  </si>
  <si>
    <t>Debt</t>
  </si>
  <si>
    <t>EV</t>
  </si>
  <si>
    <t>Revenue per share</t>
  </si>
  <si>
    <t>- -</t>
  </si>
  <si>
    <t>0.36</t>
  </si>
  <si>
    <t>0.54</t>
  </si>
  <si>
    <t>0.25</t>
  </si>
  <si>
    <t>0.90</t>
  </si>
  <si>
    <t>Earnings per share</t>
  </si>
  <si>
    <t>0.03</t>
  </si>
  <si>
    <t>0.05</t>
  </si>
  <si>
    <t>(0.85)</t>
  </si>
  <si>
    <t>(1.64)</t>
  </si>
  <si>
    <t>FCF per share</t>
  </si>
  <si>
    <t>0.01</t>
  </si>
  <si>
    <t>(0.15)</t>
  </si>
  <si>
    <t>(0.50)</t>
  </si>
  <si>
    <t>Dividends per share</t>
  </si>
  <si>
    <t>0.02</t>
  </si>
  <si>
    <t>CAPEX per share</t>
  </si>
  <si>
    <t>0.00</t>
  </si>
  <si>
    <t>Book Value per sh.</t>
  </si>
  <si>
    <t>0.09</t>
  </si>
  <si>
    <t>0.74</t>
  </si>
  <si>
    <t>0.37</t>
  </si>
  <si>
    <t>Comm.Shares outs.</t>
  </si>
  <si>
    <t>136</t>
  </si>
  <si>
    <t>119</t>
  </si>
  <si>
    <t>Avg. annual P/E ratio</t>
  </si>
  <si>
    <t>(9.1)</t>
  </si>
  <si>
    <t>(2.3)</t>
  </si>
  <si>
    <t>P/E to S&amp;P500</t>
  </si>
  <si>
    <t>(0.3)</t>
  </si>
  <si>
    <t>(0.1)</t>
  </si>
  <si>
    <t>Avg. annual div. yield</t>
  </si>
  <si>
    <t>Revenue (m)</t>
  </si>
  <si>
    <t>49</t>
  </si>
  <si>
    <t>74</t>
  </si>
  <si>
    <t>33</t>
  </si>
  <si>
    <t>108</t>
  </si>
  <si>
    <t>Operating margin</t>
  </si>
  <si>
    <t>7.9%</t>
  </si>
  <si>
    <t>8.7%</t>
  </si>
  <si>
    <t>(234.4)%</t>
  </si>
  <si>
    <t>(83.6)%</t>
  </si>
  <si>
    <t>Depreciation (m)</t>
  </si>
  <si>
    <t>0</t>
  </si>
  <si>
    <t>2</t>
  </si>
  <si>
    <t>6</t>
  </si>
  <si>
    <t>Net profit (m)</t>
  </si>
  <si>
    <t>4</t>
  </si>
  <si>
    <t>(115)</t>
  </si>
  <si>
    <t>(190)</t>
  </si>
  <si>
    <t>Income tax rate</t>
  </si>
  <si>
    <t>0.3%</t>
  </si>
  <si>
    <t>0.1%</t>
  </si>
  <si>
    <t>(4.0)%</t>
  </si>
  <si>
    <t>(0.7)%</t>
  </si>
  <si>
    <t>Net profit margin</t>
  </si>
  <si>
    <t>7.8%</t>
  </si>
  <si>
    <t>8.5%</t>
  </si>
  <si>
    <t>(342.9)%</t>
  </si>
  <si>
    <t>(146.3)%</t>
  </si>
  <si>
    <t>Working capital (m)</t>
  </si>
  <si>
    <t>11</t>
  </si>
  <si>
    <t>22</t>
  </si>
  <si>
    <t>Long-term debt (m)</t>
  </si>
  <si>
    <t>106</t>
  </si>
  <si>
    <t>190</t>
  </si>
  <si>
    <t>Equity (m)</t>
  </si>
  <si>
    <t>12</t>
  </si>
  <si>
    <t>100</t>
  </si>
  <si>
    <t>122</t>
  </si>
  <si>
    <t>(0)</t>
  </si>
  <si>
    <t>ROIC</t>
  </si>
  <si>
    <t>33.4%</t>
  </si>
  <si>
    <t>3.1%</t>
  </si>
  <si>
    <t>(35.9)%</t>
  </si>
  <si>
    <t>(97,639.7)%</t>
  </si>
  <si>
    <t>Return on capital</t>
  </si>
  <si>
    <t>24.6%</t>
  </si>
  <si>
    <t>2.9%</t>
  </si>
  <si>
    <t>(28.2)%</t>
  </si>
  <si>
    <t>(82,314.5)%</t>
  </si>
  <si>
    <t>Return on equity</t>
  </si>
  <si>
    <t>33.1%</t>
  </si>
  <si>
    <t>6.2%</t>
  </si>
  <si>
    <t>(93.8)%</t>
  </si>
  <si>
    <t>2,351,884.3%</t>
  </si>
  <si>
    <t>Plowback ratio</t>
  </si>
  <si>
    <t>32.9%</t>
  </si>
  <si>
    <t>86.6%</t>
  </si>
  <si>
    <t>100.0%</t>
  </si>
  <si>
    <t>Div.&amp;Repurch./FCF</t>
  </si>
  <si>
    <t>142.2%</t>
  </si>
  <si>
    <t>20.4%</t>
  </si>
  <si>
    <t>2019</t>
  </si>
  <si>
    <t>2020</t>
  </si>
  <si>
    <t>2021</t>
  </si>
  <si>
    <t>Revenue</t>
  </si>
  <si>
    <t>COGS</t>
  </si>
  <si>
    <t>56</t>
  </si>
  <si>
    <t>30</t>
  </si>
  <si>
    <t>Gross Profit</t>
  </si>
  <si>
    <t>17</t>
  </si>
  <si>
    <t>Gross Profit Ratio</t>
  </si>
  <si>
    <t>23.76%</t>
  </si>
  <si>
    <t>11.43%</t>
  </si>
  <si>
    <t>Operating Expenses</t>
  </si>
  <si>
    <t>76</t>
  </si>
  <si>
    <t>R&amp;D Expenses</t>
  </si>
  <si>
    <t>Selling, G&amp;A Exp.</t>
  </si>
  <si>
    <t>General and Admin. Exp.</t>
  </si>
  <si>
    <t>Selling and Marketing Exp.</t>
  </si>
  <si>
    <t>Other Expenses</t>
  </si>
  <si>
    <t>COGS and Expenses</t>
  </si>
  <si>
    <t>67</t>
  </si>
  <si>
    <t>105</t>
  </si>
  <si>
    <t>Interest Income</t>
  </si>
  <si>
    <t>Interest Expense</t>
  </si>
  <si>
    <t>Depreciation and Amortization</t>
  </si>
  <si>
    <t>EBITDA</t>
  </si>
  <si>
    <t>(106)</t>
  </si>
  <si>
    <t>EBITDA ratio</t>
  </si>
  <si>
    <t>8.74%</t>
  </si>
  <si>
    <t>(317.83)%</t>
  </si>
  <si>
    <t>Operating Income</t>
  </si>
  <si>
    <t>(78)</t>
  </si>
  <si>
    <t>Operating Income ratio</t>
  </si>
  <si>
    <t>8.67%</t>
  </si>
  <si>
    <t>(234.40)%</t>
  </si>
  <si>
    <t>Total Other Income Exp.(Gains)</t>
  </si>
  <si>
    <t>(32)</t>
  </si>
  <si>
    <t>Income Before Tax</t>
  </si>
  <si>
    <t>(110)</t>
  </si>
  <si>
    <t>Income Before Tax ratio</t>
  </si>
  <si>
    <t>8.50%</t>
  </si>
  <si>
    <t>(329.82)%</t>
  </si>
  <si>
    <t>Income Tax Expense (Gain)</t>
  </si>
  <si>
    <t>Net Income</t>
  </si>
  <si>
    <t>Net Income Ratio</t>
  </si>
  <si>
    <t>8.48%</t>
  </si>
  <si>
    <t>(342.89)%</t>
  </si>
  <si>
    <t>EPS</t>
  </si>
  <si>
    <t>(1.15)</t>
  </si>
  <si>
    <t>EPS Diluted</t>
  </si>
  <si>
    <t>Weighted Avg. Shares Outs.</t>
  </si>
  <si>
    <t>Weighted Avg. Shares Outs. Dil.</t>
  </si>
  <si>
    <t>Cash and Cash Equivalents</t>
  </si>
  <si>
    <t>10</t>
  </si>
  <si>
    <t>69</t>
  </si>
  <si>
    <t>Short-Term Investments</t>
  </si>
  <si>
    <t>Cash &amp; Short-Term Investments</t>
  </si>
  <si>
    <t>Net Receivables</t>
  </si>
  <si>
    <t>14</t>
  </si>
  <si>
    <t>24</t>
  </si>
  <si>
    <t>29</t>
  </si>
  <si>
    <t>Inventory</t>
  </si>
  <si>
    <t>Other Current Assets</t>
  </si>
  <si>
    <t>1</t>
  </si>
  <si>
    <t>109</t>
  </si>
  <si>
    <t>Total Current Assets</t>
  </si>
  <si>
    <t>16</t>
  </si>
  <si>
    <t>34</t>
  </si>
  <si>
    <t>206</t>
  </si>
  <si>
    <t>PP&amp;E</t>
  </si>
  <si>
    <t>Goodwill</t>
  </si>
  <si>
    <t>91</t>
  </si>
  <si>
    <t>92</t>
  </si>
  <si>
    <t>Intangible Assets</t>
  </si>
  <si>
    <t>90</t>
  </si>
  <si>
    <t>84</t>
  </si>
  <si>
    <t>Goodwill and Intangible Assets</t>
  </si>
  <si>
    <t>182</t>
  </si>
  <si>
    <t>175</t>
  </si>
  <si>
    <t>Investments</t>
  </si>
  <si>
    <t>Tax Assets</t>
  </si>
  <si>
    <t>Other Non-Current Assets</t>
  </si>
  <si>
    <t>Total Non-Current Assets</t>
  </si>
  <si>
    <t>184</t>
  </si>
  <si>
    <t>177</t>
  </si>
  <si>
    <t>Other Assets</t>
  </si>
  <si>
    <t>Total Assets</t>
  </si>
  <si>
    <t>218</t>
  </si>
  <si>
    <t>383</t>
  </si>
  <si>
    <t>Accounts Payable</t>
  </si>
  <si>
    <t>3</t>
  </si>
  <si>
    <t>5</t>
  </si>
  <si>
    <t>Short-Term Debt</t>
  </si>
  <si>
    <t>Tax Payable</t>
  </si>
  <si>
    <t>Deferred Revenue</t>
  </si>
  <si>
    <t>Other Current Liabilities</t>
  </si>
  <si>
    <t>8</t>
  </si>
  <si>
    <t>60</t>
  </si>
  <si>
    <t>Total Current Liabilities</t>
  </si>
  <si>
    <t>70</t>
  </si>
  <si>
    <t>Long-Term Debt</t>
  </si>
  <si>
    <t>Deferred Tax Liabilities</t>
  </si>
  <si>
    <t>Other Non-Current Liabilities</t>
  </si>
  <si>
    <t>Total Non-Current Liabilities</t>
  </si>
  <si>
    <t>191</t>
  </si>
  <si>
    <t>Other Liabilities</t>
  </si>
  <si>
    <t>Capital Lease Obligations</t>
  </si>
  <si>
    <t>Total Liabilities</t>
  </si>
  <si>
    <t>118</t>
  </si>
  <si>
    <t>261</t>
  </si>
  <si>
    <t>Preferred Stock</t>
  </si>
  <si>
    <t>Common Stock</t>
  </si>
  <si>
    <t>Retained Earnings</t>
  </si>
  <si>
    <t>7</t>
  </si>
  <si>
    <t>(8)</t>
  </si>
  <si>
    <t>(131)</t>
  </si>
  <si>
    <t>Other Compreh. Income(Loss)</t>
  </si>
  <si>
    <t>Other Total Stockhold. Equity</t>
  </si>
  <si>
    <t>254</t>
  </si>
  <si>
    <t>Total Stockholders Equity</t>
  </si>
  <si>
    <t>Total Liab.&amp;Stockhold. Equity</t>
  </si>
  <si>
    <t>Minority Interest</t>
  </si>
  <si>
    <t>Total Liabilities &amp; Equity</t>
  </si>
  <si>
    <t>Deferred Income Tax</t>
  </si>
  <si>
    <t>Stock Based Compensation</t>
  </si>
  <si>
    <t>61</t>
  </si>
  <si>
    <t>Change in Working Capital</t>
  </si>
  <si>
    <t>(2)</t>
  </si>
  <si>
    <t>Accounts Receivable</t>
  </si>
  <si>
    <t>(7)</t>
  </si>
  <si>
    <t>Other Working Capital</t>
  </si>
  <si>
    <t>Other Non-Cash Items</t>
  </si>
  <si>
    <t>Cash Provided by Operating Activities</t>
  </si>
  <si>
    <t>(20)</t>
  </si>
  <si>
    <t>CAPEX</t>
  </si>
  <si>
    <t>(1)</t>
  </si>
  <si>
    <t>Acquisitions Net</t>
  </si>
  <si>
    <t>Purchases of Investments</t>
  </si>
  <si>
    <t>Sales/Maturities of Investments</t>
  </si>
  <si>
    <t>Other Investing Activities</t>
  </si>
  <si>
    <t>Cash Used for Investing Activities</t>
  </si>
  <si>
    <t>Debt Repayment</t>
  </si>
  <si>
    <t>(5)</t>
  </si>
  <si>
    <t>Common Stock Issued</t>
  </si>
  <si>
    <t>Common Stock Repurchased</t>
  </si>
  <si>
    <t>Dividends Paid</t>
  </si>
  <si>
    <t>Other Financing Activities</t>
  </si>
  <si>
    <t>186</t>
  </si>
  <si>
    <t>Cash Used/Provided by Financing Activities</t>
  </si>
  <si>
    <t>(3)</t>
  </si>
  <si>
    <t>181</t>
  </si>
  <si>
    <t>Effect of Forex Changes on Cash</t>
  </si>
  <si>
    <t>Net Change In Cash</t>
  </si>
  <si>
    <t>168</t>
  </si>
  <si>
    <t>Cash at the End of Period</t>
  </si>
  <si>
    <t>170</t>
  </si>
  <si>
    <t>Cash at the Beginning of Period</t>
  </si>
  <si>
    <t>Free Cash Flow</t>
  </si>
  <si>
    <t>Country</t>
  </si>
  <si>
    <t>Sector</t>
  </si>
  <si>
    <t>Industry</t>
  </si>
  <si>
    <t>USA</t>
  </si>
  <si>
    <t>Information Technology</t>
  </si>
  <si>
    <t>Information Technology Services</t>
  </si>
  <si>
    <t xml:space="preserve"> </t>
  </si>
  <si>
    <t>Quarter</t>
  </si>
  <si>
    <t>Filing Date</t>
  </si>
  <si>
    <t>Period of Report</t>
  </si>
  <si>
    <t>Income Statement</t>
  </si>
  <si>
    <t>COGs</t>
  </si>
  <si>
    <t>Gross Margin</t>
  </si>
  <si>
    <t>SG&amp;A</t>
  </si>
  <si>
    <t>R&amp;D</t>
  </si>
  <si>
    <t>Transaction Expenses</t>
  </si>
  <si>
    <t>Total Operating Expenses</t>
  </si>
  <si>
    <t>Net increase in fair value of derivatives</t>
  </si>
  <si>
    <t>Loss on extinguishment of debt</t>
  </si>
  <si>
    <t>Interest expense</t>
  </si>
  <si>
    <t>Income before Taxes</t>
  </si>
  <si>
    <t>Taxes</t>
  </si>
  <si>
    <t>EPS - Basic</t>
  </si>
  <si>
    <t>EPS - Diluted</t>
  </si>
  <si>
    <t>Shares - Basic</t>
  </si>
  <si>
    <t>Shares - Diluted</t>
  </si>
  <si>
    <t>Balance Sheet</t>
  </si>
  <si>
    <t>Current Assets</t>
  </si>
  <si>
    <t>Cash &amp; cash equivalents</t>
  </si>
  <si>
    <t>Restricted cash</t>
  </si>
  <si>
    <t>AR</t>
  </si>
  <si>
    <t>Contract assets</t>
  </si>
  <si>
    <t>Prepaid expenses &amp; other current assets</t>
  </si>
  <si>
    <t>Non-current Assets</t>
  </si>
  <si>
    <t>Intangible assets</t>
  </si>
  <si>
    <t>Deferred tax assets</t>
  </si>
  <si>
    <t>Other non-current assets</t>
  </si>
  <si>
    <t>Current Liabilities</t>
  </si>
  <si>
    <t>AP</t>
  </si>
  <si>
    <t>Short-term debt</t>
  </si>
  <si>
    <t>Accrued liabilities</t>
  </si>
  <si>
    <t>Contract liabilities</t>
  </si>
  <si>
    <t>Derivative liabilities</t>
  </si>
  <si>
    <t>Other current liabilities</t>
  </si>
  <si>
    <t>Non-current Liabilities</t>
  </si>
  <si>
    <t>Long-term debt</t>
  </si>
  <si>
    <t>Deferred tax liabilities</t>
  </si>
  <si>
    <t>Other non-current liabilities</t>
  </si>
  <si>
    <t>Equity</t>
  </si>
  <si>
    <t>Common stock</t>
  </si>
  <si>
    <t>Additional paid-in capital</t>
  </si>
  <si>
    <t>Accumulated deficit</t>
  </si>
  <si>
    <t>Total Equity</t>
  </si>
  <si>
    <t>Cash Flow</t>
  </si>
  <si>
    <t>CFFO</t>
  </si>
  <si>
    <t>CapEx</t>
  </si>
  <si>
    <t>FCF</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</si>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</sst>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0" fillId="0" borderId="0" xfId="0" applyBorder="1"/>
    <xf numFmtId="0" fontId="1" fillId="0" borderId="0" xfId="0" applyFont="1" applyBorder="1" applyAlignment="1">
      <alignment horizontal="center" vertical="top"/>
    </xf>
    <xf numFmtId="0" fontId="0" fillId="2" borderId="0" xfId="0" applyFill="1"/>
    <xf numFmtId="0" fontId="2" fillId="2" borderId="0" xfId="0" applyFont="1" applyFill="1"/>
    <xf numFmtId="0" fontId="0" fillId="0" borderId="2" xfId="0" applyBorder="1"/>
    <xf numFmtId="0" fontId="0" fillId="3" borderId="0" xfId="0" applyFill="1"/>
    <xf numFmtId="0" fontId="4" fillId="3" borderId="0" xfId="0" applyFont="1" applyFill="1"/>
    <xf numFmtId="0" fontId="3" fillId="0" borderId="0" xfId="0" applyFont="1"/>
    <xf numFmtId="0" fontId="3" fillId="0" borderId="3" xfId="0" applyFont="1" applyBorder="1"/>
    <xf numFmtId="0" fontId="0" fillId="0" borderId="0" xfId="0" applyFill="1" applyBorder="1"/>
    <xf numFmtId="0" fontId="0" fillId="0" borderId="2" xfId="0" applyFill="1" applyBorder="1"/>
    <xf numFmtId="0" fontId="3" fillId="0" borderId="0" xfId="0" applyFont="1" applyFill="1" applyBorder="1"/>
    <xf numFmtId="0" fontId="3" fillId="0" borderId="3"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https://www.bing.com/financeapi/forcetrigger?t=c4efww&amp;q=XNYS%3aBBAI&amp;form=skydnc</v>
    <v>Learn more on Bing</v>
  </rv>
  <rv s="1">
    <v>en-US</v>
    <v>c4efww</v>
    <v>268435456</v>
    <v>1</v>
    <v>Powered by Refinitiv</v>
    <v>0</v>
    <v>BigBear.ai Holdings, Inc. (XNYS:BBAI)</v>
    <v>2</v>
    <v>3</v>
    <v>Finance</v>
    <v>4</v>
    <v>16.12</v>
    <v>0.57999999999999996</v>
    <v>-0.38700000000000001</v>
    <v>0.14000000000000001</v>
    <v>2.0407999999999999E-2</v>
    <v>4.2812999999999997E-2</v>
    <v>7.0000000000000007E-2</v>
    <v>USD</v>
    <v>BigBear.ai Holdings, Inc. operationalizes artificial intelligence (AI) and machine learning (ML) at scale through its data analytics platform. The Company uses AI/ML technology to support its customers' decision-making processes. It operates through two segments: Cyber &amp; Engineering and Analytics, The Cyber &amp; Engineering segment provides high-end technology and management consulting services to its customers and focuses on the areas of cloud engineering and enterprise information technology (IT), cybersecurity, computer network operations and wireless, systems engineering, strategy and program planning. The Analytics segment provides high-end technology and consulting services to its customers and focuses on the areas of big data computing and analytical solutions, including predictive and prescriptive analytic software solutions. The Company's products and services are used by government agencies in the United States.</v>
    <v>665</v>
    <v>New York Stock Exchange</v>
    <v>XNYS</v>
    <v>XNYS</v>
    <v>6811 Benjamin Franklin Drive, Suite 200, COLUMBIA, MD, 21046 US</v>
    <v>3.65</v>
    <v>Software &amp; IT Services</v>
    <v>Stock</v>
    <v>44959.022069351566</v>
    <v>0</v>
    <v>3.03</v>
    <v>430598773</v>
    <v>BigBear.ai Holdings, Inc.</v>
    <v>BigBear.ai Holdings, Inc.</v>
    <v>3.36</v>
    <v>0</v>
    <v>3.27</v>
    <v>3.41</v>
    <v>3.5</v>
    <v>126275300</v>
    <v>BBAI</v>
    <v>BigBear.ai Holdings, Inc. (XNYS:BBAI)</v>
    <v>6799449</v>
    <v>9569237</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H12" sqref="H12"/>
    </sheetView>
  </sheetViews>
  <sheetFormatPr defaultRowHeight="14.5" x14ac:dyDescent="0.35"/>
  <cols>
    <col min="2" max="2" width="10.7265625" bestFit="1" customWidth="1"/>
  </cols>
  <sheetData>
    <row r="1" spans="1:2" x14ac:dyDescent="0.35">
      <c r="A1" t="e" vm="1">
        <v>#VALUE!</v>
      </c>
    </row>
    <row r="2" spans="1:2" x14ac:dyDescent="0.35">
      <c r="A2" s="1" t="s">
        <v>4</v>
      </c>
      <c r="B2" s="2" cm="1">
        <f t="array" ref="B2">_FV(A1,"Price")</f>
        <v>3.41</v>
      </c>
    </row>
    <row r="3" spans="1:2" x14ac:dyDescent="0.35">
      <c r="A3" s="1" t="s">
        <v>5</v>
      </c>
      <c r="B3" s="3" cm="1">
        <f t="array" ref="B3">_FV(A1,"Shares outstanding",TRUE)/1000000</f>
        <v>126.2753</v>
      </c>
    </row>
    <row r="4" spans="1:2" x14ac:dyDescent="0.35">
      <c r="A4" s="1" t="s">
        <v>6</v>
      </c>
      <c r="B4" s="2">
        <f>B2*B3</f>
        <v>430.59877300000005</v>
      </c>
    </row>
    <row r="5" spans="1:2" x14ac:dyDescent="0.35">
      <c r="A5" s="1" t="s">
        <v>7</v>
      </c>
    </row>
    <row r="6" spans="1:2" x14ac:dyDescent="0.35">
      <c r="A6" s="1" t="s">
        <v>8</v>
      </c>
    </row>
    <row r="7" spans="1:2" x14ac:dyDescent="0.35">
      <c r="A7" s="1"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F9" sqref="F9"/>
    </sheetView>
  </sheetViews>
  <sheetFormatPr defaultRowHeight="14.5" x14ac:dyDescent="0.35"/>
  <cols>
    <col min="1" max="1" width="17.36328125" customWidth="1"/>
  </cols>
  <sheetData>
    <row r="1" spans="1:5" x14ac:dyDescent="0.35">
      <c r="A1" s="4"/>
      <c r="B1" s="5"/>
      <c r="C1" s="5"/>
      <c r="D1" s="5"/>
      <c r="E1" s="4"/>
    </row>
    <row r="2" spans="1:5" x14ac:dyDescent="0.35">
      <c r="A2" s="5"/>
      <c r="B2" s="4"/>
      <c r="C2" s="4"/>
      <c r="D2" s="4"/>
      <c r="E2" s="4"/>
    </row>
    <row r="3" spans="1:5" x14ac:dyDescent="0.35">
      <c r="E3" t="s">
        <v>268</v>
      </c>
    </row>
    <row r="4" spans="1:5" x14ac:dyDescent="0.35">
      <c r="A4" t="s">
        <v>0</v>
      </c>
      <c r="B4" t="s">
        <v>2</v>
      </c>
    </row>
    <row r="5" spans="1:5" x14ac:dyDescent="0.35">
      <c r="A5" t="s">
        <v>1</v>
      </c>
      <c r="B5" t="s">
        <v>3</v>
      </c>
    </row>
    <row r="6" spans="1:5" x14ac:dyDescent="0.35">
      <c r="A6" t="s">
        <v>262</v>
      </c>
      <c r="B6" t="s">
        <v>265</v>
      </c>
    </row>
    <row r="7" spans="1:5" x14ac:dyDescent="0.35">
      <c r="A7" t="s">
        <v>263</v>
      </c>
      <c r="B7" t="s">
        <v>266</v>
      </c>
    </row>
    <row r="8" spans="1:5" x14ac:dyDescent="0.35">
      <c r="A8" t="s">
        <v>264</v>
      </c>
      <c r="B8" t="s">
        <v>267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885B4-D36C-4AB1-B630-3BE5EF9FDFCF}">
  <dimension ref="B1:P71"/>
  <sheetViews>
    <sheetView tabSelected="1" workbookViewId="0">
      <pane xSplit="2" ySplit="4" topLeftCell="D8" activePane="bottomRight" state="frozen"/>
      <selection pane="topRight" activeCell="C1" sqref="C1"/>
      <selection pane="bottomLeft" activeCell="A5" sqref="A5"/>
      <selection pane="bottomRight" activeCell="P40" sqref="P40"/>
    </sheetView>
  </sheetViews>
  <sheetFormatPr defaultRowHeight="14.5" x14ac:dyDescent="0.35"/>
  <cols>
    <col min="2" max="2" width="26.453125" customWidth="1"/>
    <col min="16" max="16" width="9.81640625" bestFit="1" customWidth="1"/>
  </cols>
  <sheetData>
    <row r="1" spans="2:16" x14ac:dyDescent="0.35">
      <c r="B1" t="s">
        <v>269</v>
      </c>
    </row>
    <row r="2" spans="2:16" x14ac:dyDescent="0.35">
      <c r="B2" t="s">
        <v>270</v>
      </c>
    </row>
    <row r="3" spans="2:16" x14ac:dyDescent="0.35">
      <c r="B3" t="s">
        <v>271</v>
      </c>
    </row>
    <row r="4" spans="2:16" x14ac:dyDescent="0.35">
      <c r="N4">
        <v>2019</v>
      </c>
      <c r="O4" t="s">
        <v>319</v>
      </c>
      <c r="P4">
        <v>2021</v>
      </c>
    </row>
    <row r="10" spans="2:16" s="6" customFormat="1" x14ac:dyDescent="0.35">
      <c r="B10" s="7" t="s">
        <v>272</v>
      </c>
    </row>
    <row r="11" spans="2:16" x14ac:dyDescent="0.35">
      <c r="B11" t="s">
        <v>107</v>
      </c>
      <c r="P11">
        <v>145578</v>
      </c>
    </row>
    <row r="12" spans="2:16" s="8" customFormat="1" x14ac:dyDescent="0.35">
      <c r="B12" s="8" t="s">
        <v>273</v>
      </c>
      <c r="P12" s="8">
        <v>111510</v>
      </c>
    </row>
    <row r="13" spans="2:16" s="11" customFormat="1" x14ac:dyDescent="0.35">
      <c r="B13" s="11" t="s">
        <v>274</v>
      </c>
      <c r="P13" s="11">
        <f>P11-P12</f>
        <v>34068</v>
      </c>
    </row>
    <row r="14" spans="2:16" s="9" customFormat="1" x14ac:dyDescent="0.35">
      <c r="B14" s="10" t="s">
        <v>116</v>
      </c>
    </row>
    <row r="15" spans="2:16" x14ac:dyDescent="0.35">
      <c r="B15" t="s">
        <v>275</v>
      </c>
      <c r="P15">
        <v>106507</v>
      </c>
    </row>
    <row r="16" spans="2:16" x14ac:dyDescent="0.35">
      <c r="B16" t="s">
        <v>276</v>
      </c>
      <c r="P16">
        <v>6033</v>
      </c>
    </row>
    <row r="17" spans="2:16" s="8" customFormat="1" x14ac:dyDescent="0.35">
      <c r="B17" s="8" t="s">
        <v>277</v>
      </c>
      <c r="P17" s="8">
        <v>0</v>
      </c>
    </row>
    <row r="18" spans="2:16" s="12" customFormat="1" x14ac:dyDescent="0.35">
      <c r="B18" s="12" t="s">
        <v>278</v>
      </c>
      <c r="P18" s="12">
        <f>SUM(P15:P17)</f>
        <v>112540</v>
      </c>
    </row>
    <row r="19" spans="2:16" s="11" customFormat="1" x14ac:dyDescent="0.35">
      <c r="B19" s="11" t="s">
        <v>134</v>
      </c>
      <c r="P19" s="11">
        <f>P13-P18</f>
        <v>-78472</v>
      </c>
    </row>
    <row r="20" spans="2:16" s="9" customFormat="1" x14ac:dyDescent="0.35">
      <c r="B20" s="10" t="s">
        <v>122</v>
      </c>
    </row>
    <row r="21" spans="2:16" x14ac:dyDescent="0.35">
      <c r="B21" t="s">
        <v>279</v>
      </c>
      <c r="P21">
        <v>33353</v>
      </c>
    </row>
    <row r="22" spans="2:16" x14ac:dyDescent="0.35">
      <c r="B22" t="s">
        <v>280</v>
      </c>
      <c r="P22">
        <v>2881</v>
      </c>
    </row>
    <row r="23" spans="2:16" s="8" customFormat="1" x14ac:dyDescent="0.35">
      <c r="B23" s="8" t="s">
        <v>281</v>
      </c>
      <c r="P23" s="8">
        <v>7762</v>
      </c>
    </row>
    <row r="24" spans="2:16" x14ac:dyDescent="0.35">
      <c r="B24" s="13" t="s">
        <v>282</v>
      </c>
      <c r="P24">
        <f>P19-SUM(P21:P23)</f>
        <v>-122468</v>
      </c>
    </row>
    <row r="25" spans="2:16" s="8" customFormat="1" x14ac:dyDescent="0.35">
      <c r="B25" s="14" t="s">
        <v>283</v>
      </c>
      <c r="P25" s="8">
        <v>1084</v>
      </c>
    </row>
    <row r="26" spans="2:16" x14ac:dyDescent="0.35">
      <c r="B26" s="13" t="s">
        <v>147</v>
      </c>
      <c r="P26">
        <f>P24-P25</f>
        <v>-123552</v>
      </c>
    </row>
    <row r="28" spans="2:16" x14ac:dyDescent="0.35">
      <c r="B28" t="s">
        <v>284</v>
      </c>
      <c r="P28">
        <f>P26/P30</f>
        <v>-1.1545854748265472</v>
      </c>
    </row>
    <row r="29" spans="2:16" x14ac:dyDescent="0.35">
      <c r="B29" t="s">
        <v>285</v>
      </c>
      <c r="P29">
        <f>P26/P31</f>
        <v>-1.1545854748265472</v>
      </c>
    </row>
    <row r="30" spans="2:16" x14ac:dyDescent="0.35">
      <c r="B30" t="s">
        <v>286</v>
      </c>
      <c r="P30">
        <f>107009834/1000</f>
        <v>107009.834</v>
      </c>
    </row>
    <row r="31" spans="2:16" x14ac:dyDescent="0.35">
      <c r="B31" t="s">
        <v>287</v>
      </c>
      <c r="P31">
        <f>107009834/1000</f>
        <v>107009.834</v>
      </c>
    </row>
    <row r="33" spans="2:16" s="6" customFormat="1" x14ac:dyDescent="0.35">
      <c r="B33" s="7" t="s">
        <v>288</v>
      </c>
    </row>
    <row r="34" spans="2:16" s="9" customFormat="1" x14ac:dyDescent="0.35">
      <c r="B34" s="10" t="s">
        <v>289</v>
      </c>
    </row>
    <row r="35" spans="2:16" x14ac:dyDescent="0.35">
      <c r="B35" t="s">
        <v>290</v>
      </c>
      <c r="P35">
        <v>68900</v>
      </c>
    </row>
    <row r="36" spans="2:16" x14ac:dyDescent="0.35">
      <c r="B36" t="s">
        <v>291</v>
      </c>
      <c r="P36">
        <v>101021</v>
      </c>
    </row>
    <row r="37" spans="2:16" x14ac:dyDescent="0.35">
      <c r="B37" t="s">
        <v>292</v>
      </c>
      <c r="P37">
        <v>28605</v>
      </c>
    </row>
    <row r="38" spans="2:16" x14ac:dyDescent="0.35">
      <c r="B38" t="s">
        <v>293</v>
      </c>
      <c r="P38">
        <v>628</v>
      </c>
    </row>
    <row r="39" spans="2:16" s="8" customFormat="1" x14ac:dyDescent="0.35">
      <c r="B39" s="8" t="s">
        <v>294</v>
      </c>
      <c r="P39" s="8">
        <v>7028</v>
      </c>
    </row>
    <row r="40" spans="2:16" s="11" customFormat="1" x14ac:dyDescent="0.35">
      <c r="B40" s="15" t="s">
        <v>169</v>
      </c>
    </row>
    <row r="41" spans="2:16" s="9" customFormat="1" x14ac:dyDescent="0.35">
      <c r="B41" s="10" t="s">
        <v>295</v>
      </c>
    </row>
    <row r="42" spans="2:16" x14ac:dyDescent="0.35">
      <c r="B42" s="13" t="s">
        <v>173</v>
      </c>
    </row>
    <row r="43" spans="2:16" x14ac:dyDescent="0.35">
      <c r="B43" s="13" t="s">
        <v>174</v>
      </c>
    </row>
    <row r="44" spans="2:16" x14ac:dyDescent="0.35">
      <c r="B44" s="13" t="s">
        <v>296</v>
      </c>
    </row>
    <row r="45" spans="2:16" x14ac:dyDescent="0.35">
      <c r="B45" s="13" t="s">
        <v>297</v>
      </c>
    </row>
    <row r="46" spans="2:16" s="8" customFormat="1" x14ac:dyDescent="0.35">
      <c r="B46" s="14" t="s">
        <v>298</v>
      </c>
    </row>
    <row r="47" spans="2:16" s="11" customFormat="1" x14ac:dyDescent="0.35">
      <c r="B47" s="15" t="s">
        <v>190</v>
      </c>
    </row>
    <row r="48" spans="2:16" s="9" customFormat="1" x14ac:dyDescent="0.35">
      <c r="B48" s="10" t="s">
        <v>299</v>
      </c>
    </row>
    <row r="49" spans="2:2" x14ac:dyDescent="0.35">
      <c r="B49" s="13" t="s">
        <v>300</v>
      </c>
    </row>
    <row r="50" spans="2:2" x14ac:dyDescent="0.35">
      <c r="B50" s="13" t="s">
        <v>301</v>
      </c>
    </row>
    <row r="51" spans="2:2" x14ac:dyDescent="0.35">
      <c r="B51" s="13" t="s">
        <v>302</v>
      </c>
    </row>
    <row r="52" spans="2:2" x14ac:dyDescent="0.35">
      <c r="B52" s="13" t="s">
        <v>303</v>
      </c>
    </row>
    <row r="53" spans="2:2" x14ac:dyDescent="0.35">
      <c r="B53" s="13" t="s">
        <v>304</v>
      </c>
    </row>
    <row r="54" spans="2:2" s="8" customFormat="1" x14ac:dyDescent="0.35">
      <c r="B54" s="14" t="s">
        <v>305</v>
      </c>
    </row>
    <row r="55" spans="2:2" s="11" customFormat="1" x14ac:dyDescent="0.35">
      <c r="B55" s="15" t="s">
        <v>202</v>
      </c>
    </row>
    <row r="56" spans="2:2" s="9" customFormat="1" x14ac:dyDescent="0.35">
      <c r="B56" s="10" t="s">
        <v>306</v>
      </c>
    </row>
    <row r="57" spans="2:2" x14ac:dyDescent="0.35">
      <c r="B57" s="13" t="s">
        <v>307</v>
      </c>
    </row>
    <row r="58" spans="2:2" x14ac:dyDescent="0.35">
      <c r="B58" s="13" t="s">
        <v>308</v>
      </c>
    </row>
    <row r="59" spans="2:2" s="8" customFormat="1" x14ac:dyDescent="0.35">
      <c r="B59" s="14" t="s">
        <v>309</v>
      </c>
    </row>
    <row r="60" spans="2:2" s="11" customFormat="1" x14ac:dyDescent="0.35">
      <c r="B60" s="15" t="s">
        <v>211</v>
      </c>
    </row>
    <row r="61" spans="2:2" s="9" customFormat="1" x14ac:dyDescent="0.35">
      <c r="B61" s="10" t="s">
        <v>310</v>
      </c>
    </row>
    <row r="62" spans="2:2" x14ac:dyDescent="0.35">
      <c r="B62" s="13" t="s">
        <v>311</v>
      </c>
    </row>
    <row r="63" spans="2:2" x14ac:dyDescent="0.35">
      <c r="B63" s="13" t="s">
        <v>312</v>
      </c>
    </row>
    <row r="64" spans="2:2" s="8" customFormat="1" x14ac:dyDescent="0.35">
      <c r="B64" s="14" t="s">
        <v>313</v>
      </c>
    </row>
    <row r="65" spans="2:16" s="12" customFormat="1" x14ac:dyDescent="0.35">
      <c r="B65" s="16" t="s">
        <v>314</v>
      </c>
    </row>
    <row r="66" spans="2:16" s="11" customFormat="1" x14ac:dyDescent="0.35">
      <c r="B66" s="15" t="s">
        <v>226</v>
      </c>
    </row>
    <row r="68" spans="2:16" s="6" customFormat="1" x14ac:dyDescent="0.35">
      <c r="B68" s="7" t="s">
        <v>315</v>
      </c>
    </row>
    <row r="69" spans="2:16" x14ac:dyDescent="0.35">
      <c r="B69" t="s">
        <v>316</v>
      </c>
      <c r="N69">
        <v>4121</v>
      </c>
      <c r="P69">
        <v>-19782</v>
      </c>
    </row>
    <row r="70" spans="2:16" s="8" customFormat="1" x14ac:dyDescent="0.35">
      <c r="B70" s="8" t="s">
        <v>317</v>
      </c>
      <c r="N70" s="8">
        <v>-18</v>
      </c>
      <c r="P70" s="8">
        <v>-645</v>
      </c>
    </row>
    <row r="71" spans="2:16" x14ac:dyDescent="0.35">
      <c r="B71" t="s">
        <v>318</v>
      </c>
      <c r="N71">
        <f t="shared" ref="N71:O71" si="0">SUM(N69:N70)</f>
        <v>4103</v>
      </c>
      <c r="O71">
        <f t="shared" si="0"/>
        <v>0</v>
      </c>
      <c r="P71">
        <f>SUM(P69:P70)</f>
        <v>-20427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v>2005</v>
      </c>
      <c r="C1" s="1">
        <v>2006</v>
      </c>
      <c r="D1" s="1">
        <v>2007</v>
      </c>
      <c r="E1" s="1">
        <v>2008</v>
      </c>
      <c r="F1" s="1">
        <v>2009</v>
      </c>
      <c r="G1" s="1">
        <v>2010</v>
      </c>
      <c r="H1" s="1">
        <v>2011</v>
      </c>
      <c r="I1" s="1">
        <v>2012</v>
      </c>
      <c r="J1" s="1">
        <v>2013</v>
      </c>
      <c r="K1" s="1">
        <v>2014</v>
      </c>
      <c r="L1" s="1">
        <v>2015</v>
      </c>
      <c r="M1" s="1">
        <v>2016</v>
      </c>
      <c r="N1" s="1">
        <v>2017</v>
      </c>
      <c r="O1" s="1">
        <v>2018</v>
      </c>
      <c r="P1" s="1">
        <v>2019</v>
      </c>
      <c r="Q1" s="1">
        <v>2020</v>
      </c>
      <c r="R1" s="1">
        <v>2021</v>
      </c>
    </row>
    <row r="2" spans="1:18" x14ac:dyDescent="0.35">
      <c r="A2" s="1" t="s">
        <v>10</v>
      </c>
      <c r="B2" t="s">
        <v>11</v>
      </c>
      <c r="C2" t="s">
        <v>11</v>
      </c>
      <c r="D2" t="s">
        <v>11</v>
      </c>
      <c r="E2" t="s">
        <v>11</v>
      </c>
      <c r="F2" t="s">
        <v>11</v>
      </c>
      <c r="G2" t="s">
        <v>11</v>
      </c>
      <c r="H2" t="s">
        <v>11</v>
      </c>
      <c r="I2" t="s">
        <v>11</v>
      </c>
      <c r="J2" t="s">
        <v>11</v>
      </c>
      <c r="K2" t="s">
        <v>11</v>
      </c>
      <c r="L2" t="s">
        <v>11</v>
      </c>
      <c r="M2" t="s">
        <v>11</v>
      </c>
      <c r="N2" t="s">
        <v>11</v>
      </c>
      <c r="O2" t="s">
        <v>12</v>
      </c>
      <c r="P2" t="s">
        <v>13</v>
      </c>
      <c r="Q2" t="s">
        <v>14</v>
      </c>
      <c r="R2" t="s">
        <v>15</v>
      </c>
    </row>
    <row r="3" spans="1:18" x14ac:dyDescent="0.35">
      <c r="A3" s="1" t="s">
        <v>16</v>
      </c>
      <c r="B3" t="s">
        <v>11</v>
      </c>
      <c r="C3" t="s">
        <v>11</v>
      </c>
      <c r="D3" t="s">
        <v>11</v>
      </c>
      <c r="E3" t="s">
        <v>11</v>
      </c>
      <c r="F3" t="s">
        <v>11</v>
      </c>
      <c r="G3" t="s">
        <v>11</v>
      </c>
      <c r="H3" t="s">
        <v>11</v>
      </c>
      <c r="I3" t="s">
        <v>11</v>
      </c>
      <c r="J3" t="s">
        <v>11</v>
      </c>
      <c r="K3" t="s">
        <v>11</v>
      </c>
      <c r="L3" t="s">
        <v>11</v>
      </c>
      <c r="M3" t="s">
        <v>11</v>
      </c>
      <c r="N3" t="s">
        <v>11</v>
      </c>
      <c r="O3" t="s">
        <v>17</v>
      </c>
      <c r="P3" t="s">
        <v>18</v>
      </c>
      <c r="Q3" t="s">
        <v>19</v>
      </c>
      <c r="R3" t="s">
        <v>20</v>
      </c>
    </row>
    <row r="4" spans="1:18" x14ac:dyDescent="0.35">
      <c r="A4" s="1" t="s">
        <v>21</v>
      </c>
      <c r="B4" t="s">
        <v>11</v>
      </c>
      <c r="C4" t="s">
        <v>11</v>
      </c>
      <c r="D4" t="s">
        <v>11</v>
      </c>
      <c r="E4" t="s">
        <v>11</v>
      </c>
      <c r="F4" t="s">
        <v>11</v>
      </c>
      <c r="G4" t="s">
        <v>11</v>
      </c>
      <c r="H4" t="s">
        <v>11</v>
      </c>
      <c r="I4" t="s">
        <v>11</v>
      </c>
      <c r="J4" t="s">
        <v>11</v>
      </c>
      <c r="K4" t="s">
        <v>11</v>
      </c>
      <c r="L4" t="s">
        <v>11</v>
      </c>
      <c r="M4" t="s">
        <v>11</v>
      </c>
      <c r="N4" t="s">
        <v>11</v>
      </c>
      <c r="O4" t="s">
        <v>22</v>
      </c>
      <c r="P4" t="s">
        <v>17</v>
      </c>
      <c r="Q4" t="s">
        <v>23</v>
      </c>
      <c r="R4" t="s">
        <v>24</v>
      </c>
    </row>
    <row r="5" spans="1:18" x14ac:dyDescent="0.35">
      <c r="A5" s="1" t="s">
        <v>25</v>
      </c>
      <c r="B5" t="s">
        <v>11</v>
      </c>
      <c r="C5" t="s">
        <v>11</v>
      </c>
      <c r="D5" t="s">
        <v>11</v>
      </c>
      <c r="E5" t="s">
        <v>11</v>
      </c>
      <c r="F5" t="s">
        <v>11</v>
      </c>
      <c r="G5" t="s">
        <v>11</v>
      </c>
      <c r="H5" t="s">
        <v>11</v>
      </c>
      <c r="I5" t="s">
        <v>11</v>
      </c>
      <c r="J5" t="s">
        <v>11</v>
      </c>
      <c r="K5" t="s">
        <v>11</v>
      </c>
      <c r="L5" t="s">
        <v>11</v>
      </c>
      <c r="M5" t="s">
        <v>11</v>
      </c>
      <c r="N5" t="s">
        <v>11</v>
      </c>
      <c r="O5" t="s">
        <v>26</v>
      </c>
      <c r="P5" t="s">
        <v>22</v>
      </c>
      <c r="Q5" t="s">
        <v>11</v>
      </c>
      <c r="R5" t="s">
        <v>11</v>
      </c>
    </row>
    <row r="6" spans="1:18" x14ac:dyDescent="0.35">
      <c r="A6" s="1" t="s">
        <v>27</v>
      </c>
      <c r="B6" t="s">
        <v>11</v>
      </c>
      <c r="C6" t="s">
        <v>11</v>
      </c>
      <c r="D6" t="s">
        <v>11</v>
      </c>
      <c r="E6" t="s">
        <v>11</v>
      </c>
      <c r="F6" t="s">
        <v>11</v>
      </c>
      <c r="G6" t="s">
        <v>11</v>
      </c>
      <c r="H6" t="s">
        <v>11</v>
      </c>
      <c r="I6" t="s">
        <v>11</v>
      </c>
      <c r="J6" t="s">
        <v>11</v>
      </c>
      <c r="K6" t="s">
        <v>11</v>
      </c>
      <c r="L6" t="s">
        <v>11</v>
      </c>
      <c r="M6" t="s">
        <v>11</v>
      </c>
      <c r="N6" t="s">
        <v>11</v>
      </c>
      <c r="O6" t="s">
        <v>28</v>
      </c>
      <c r="P6" t="s">
        <v>28</v>
      </c>
      <c r="Q6" t="s">
        <v>28</v>
      </c>
      <c r="R6" t="s">
        <v>22</v>
      </c>
    </row>
    <row r="7" spans="1:18" x14ac:dyDescent="0.35">
      <c r="A7" s="1" t="s">
        <v>29</v>
      </c>
      <c r="B7" t="s">
        <v>11</v>
      </c>
      <c r="C7" t="s">
        <v>11</v>
      </c>
      <c r="D7" t="s">
        <v>11</v>
      </c>
      <c r="E7" t="s">
        <v>11</v>
      </c>
      <c r="F7" t="s">
        <v>11</v>
      </c>
      <c r="G7" t="s">
        <v>11</v>
      </c>
      <c r="H7" t="s">
        <v>11</v>
      </c>
      <c r="I7" t="s">
        <v>11</v>
      </c>
      <c r="J7" t="s">
        <v>11</v>
      </c>
      <c r="K7" t="s">
        <v>11</v>
      </c>
      <c r="L7" t="s">
        <v>11</v>
      </c>
      <c r="M7" t="s">
        <v>11</v>
      </c>
      <c r="N7" t="s">
        <v>11</v>
      </c>
      <c r="O7" t="s">
        <v>30</v>
      </c>
      <c r="P7" t="s">
        <v>31</v>
      </c>
      <c r="Q7" t="s">
        <v>15</v>
      </c>
      <c r="R7" t="s">
        <v>32</v>
      </c>
    </row>
    <row r="8" spans="1:18" x14ac:dyDescent="0.35">
      <c r="A8" s="1" t="s">
        <v>33</v>
      </c>
      <c r="B8" t="s">
        <v>11</v>
      </c>
      <c r="C8" t="s">
        <v>11</v>
      </c>
      <c r="D8" t="s">
        <v>11</v>
      </c>
      <c r="E8" t="s">
        <v>11</v>
      </c>
      <c r="F8" t="s">
        <v>11</v>
      </c>
      <c r="G8" t="s">
        <v>11</v>
      </c>
      <c r="H8" t="s">
        <v>11</v>
      </c>
      <c r="I8" t="s">
        <v>11</v>
      </c>
      <c r="J8" t="s">
        <v>11</v>
      </c>
      <c r="K8" t="s">
        <v>11</v>
      </c>
      <c r="L8" t="s">
        <v>11</v>
      </c>
      <c r="M8" t="s">
        <v>11</v>
      </c>
      <c r="N8" t="s">
        <v>11</v>
      </c>
      <c r="O8" t="s">
        <v>34</v>
      </c>
      <c r="P8" t="s">
        <v>34</v>
      </c>
      <c r="Q8" t="s">
        <v>34</v>
      </c>
      <c r="R8" t="s">
        <v>35</v>
      </c>
    </row>
    <row r="9" spans="1:18" x14ac:dyDescent="0.35">
      <c r="A9" s="1" t="s">
        <v>36</v>
      </c>
      <c r="B9" t="s">
        <v>11</v>
      </c>
      <c r="C9" t="s">
        <v>11</v>
      </c>
      <c r="D9" t="s">
        <v>11</v>
      </c>
      <c r="E9" t="s">
        <v>11</v>
      </c>
      <c r="F9" t="s">
        <v>11</v>
      </c>
      <c r="G9" t="s">
        <v>11</v>
      </c>
      <c r="H9" t="s">
        <v>11</v>
      </c>
      <c r="I9" t="s">
        <v>11</v>
      </c>
      <c r="J9" t="s">
        <v>11</v>
      </c>
      <c r="K9" t="s">
        <v>11</v>
      </c>
      <c r="L9" t="s">
        <v>11</v>
      </c>
      <c r="M9" t="s">
        <v>11</v>
      </c>
      <c r="N9" t="s">
        <v>11</v>
      </c>
      <c r="O9" t="s">
        <v>11</v>
      </c>
      <c r="P9" t="s">
        <v>11</v>
      </c>
      <c r="Q9" t="s">
        <v>37</v>
      </c>
      <c r="R9" t="s">
        <v>38</v>
      </c>
    </row>
    <row r="10" spans="1:18" x14ac:dyDescent="0.35">
      <c r="A10" s="1" t="s">
        <v>39</v>
      </c>
      <c r="B10" t="s">
        <v>11</v>
      </c>
      <c r="C10" t="s">
        <v>11</v>
      </c>
      <c r="D10" t="s">
        <v>11</v>
      </c>
      <c r="E10" t="s">
        <v>11</v>
      </c>
      <c r="F10" t="s">
        <v>11</v>
      </c>
      <c r="G10" t="s">
        <v>11</v>
      </c>
      <c r="H10" t="s">
        <v>11</v>
      </c>
      <c r="I10" t="s">
        <v>11</v>
      </c>
      <c r="J10" t="s">
        <v>11</v>
      </c>
      <c r="K10" t="s">
        <v>11</v>
      </c>
      <c r="L10" t="s">
        <v>11</v>
      </c>
      <c r="M10" t="s">
        <v>11</v>
      </c>
      <c r="N10" t="s">
        <v>11</v>
      </c>
      <c r="O10" t="s">
        <v>11</v>
      </c>
      <c r="P10" t="s">
        <v>11</v>
      </c>
      <c r="Q10" t="s">
        <v>40</v>
      </c>
      <c r="R10" t="s">
        <v>41</v>
      </c>
    </row>
    <row r="11" spans="1:18" x14ac:dyDescent="0.35">
      <c r="A11" s="1" t="s">
        <v>42</v>
      </c>
      <c r="B11" t="s">
        <v>11</v>
      </c>
      <c r="C11" t="s">
        <v>11</v>
      </c>
      <c r="D11" t="s">
        <v>11</v>
      </c>
      <c r="E11" t="s">
        <v>11</v>
      </c>
      <c r="F11" t="s">
        <v>11</v>
      </c>
      <c r="G11" t="s">
        <v>11</v>
      </c>
      <c r="H11" t="s">
        <v>11</v>
      </c>
      <c r="I11" t="s">
        <v>11</v>
      </c>
      <c r="J11" t="s">
        <v>11</v>
      </c>
      <c r="K11" t="s">
        <v>11</v>
      </c>
      <c r="L11" t="s">
        <v>11</v>
      </c>
      <c r="M11" t="s">
        <v>11</v>
      </c>
      <c r="N11" t="s">
        <v>11</v>
      </c>
      <c r="O11" t="s">
        <v>11</v>
      </c>
      <c r="P11" t="s">
        <v>11</v>
      </c>
      <c r="Q11" t="s">
        <v>11</v>
      </c>
      <c r="R11" t="s">
        <v>11</v>
      </c>
    </row>
    <row r="12" spans="1:18" x14ac:dyDescent="0.35">
      <c r="A12" s="1" t="s">
        <v>43</v>
      </c>
      <c r="B12" t="s">
        <v>11</v>
      </c>
      <c r="C12" t="s">
        <v>11</v>
      </c>
      <c r="D12" t="s">
        <v>11</v>
      </c>
      <c r="E12" t="s">
        <v>11</v>
      </c>
      <c r="F12" t="s">
        <v>11</v>
      </c>
      <c r="G12" t="s">
        <v>11</v>
      </c>
      <c r="H12" t="s">
        <v>11</v>
      </c>
      <c r="I12" t="s">
        <v>11</v>
      </c>
      <c r="J12" t="s">
        <v>11</v>
      </c>
      <c r="K12" t="s">
        <v>11</v>
      </c>
      <c r="L12" t="s">
        <v>11</v>
      </c>
      <c r="M12" t="s">
        <v>11</v>
      </c>
      <c r="N12" t="s">
        <v>11</v>
      </c>
      <c r="O12" t="s">
        <v>44</v>
      </c>
      <c r="P12" t="s">
        <v>45</v>
      </c>
      <c r="Q12" t="s">
        <v>46</v>
      </c>
      <c r="R12" t="s">
        <v>47</v>
      </c>
    </row>
    <row r="13" spans="1:18" x14ac:dyDescent="0.35">
      <c r="A13" s="1" t="s">
        <v>48</v>
      </c>
      <c r="B13" t="s">
        <v>11</v>
      </c>
      <c r="C13" t="s">
        <v>11</v>
      </c>
      <c r="D13" t="s">
        <v>11</v>
      </c>
      <c r="E13" t="s">
        <v>11</v>
      </c>
      <c r="F13" t="s">
        <v>11</v>
      </c>
      <c r="G13" t="s">
        <v>11</v>
      </c>
      <c r="H13" t="s">
        <v>11</v>
      </c>
      <c r="I13" t="s">
        <v>11</v>
      </c>
      <c r="J13" t="s">
        <v>11</v>
      </c>
      <c r="K13" t="s">
        <v>11</v>
      </c>
      <c r="L13" t="s">
        <v>11</v>
      </c>
      <c r="M13" t="s">
        <v>11</v>
      </c>
      <c r="N13" t="s">
        <v>11</v>
      </c>
      <c r="O13" t="s">
        <v>49</v>
      </c>
      <c r="P13" t="s">
        <v>50</v>
      </c>
      <c r="Q13" t="s">
        <v>51</v>
      </c>
      <c r="R13" t="s">
        <v>52</v>
      </c>
    </row>
    <row r="14" spans="1:18" x14ac:dyDescent="0.35">
      <c r="A14" s="1" t="s">
        <v>53</v>
      </c>
      <c r="B14" t="s">
        <v>11</v>
      </c>
      <c r="C14" t="s">
        <v>11</v>
      </c>
      <c r="D14" t="s">
        <v>11</v>
      </c>
      <c r="E14" t="s">
        <v>11</v>
      </c>
      <c r="F14" t="s">
        <v>11</v>
      </c>
      <c r="G14" t="s">
        <v>11</v>
      </c>
      <c r="H14" t="s">
        <v>11</v>
      </c>
      <c r="I14" t="s">
        <v>11</v>
      </c>
      <c r="J14" t="s">
        <v>11</v>
      </c>
      <c r="K14" t="s">
        <v>11</v>
      </c>
      <c r="L14" t="s">
        <v>11</v>
      </c>
      <c r="M14" t="s">
        <v>11</v>
      </c>
      <c r="N14" t="s">
        <v>11</v>
      </c>
      <c r="O14" t="s">
        <v>54</v>
      </c>
      <c r="P14" t="s">
        <v>54</v>
      </c>
      <c r="Q14" t="s">
        <v>55</v>
      </c>
      <c r="R14" t="s">
        <v>56</v>
      </c>
    </row>
    <row r="15" spans="1:18" x14ac:dyDescent="0.35">
      <c r="A15" s="1" t="s">
        <v>57</v>
      </c>
      <c r="B15" t="s">
        <v>11</v>
      </c>
      <c r="C15" t="s">
        <v>11</v>
      </c>
      <c r="D15" t="s">
        <v>11</v>
      </c>
      <c r="E15" t="s">
        <v>11</v>
      </c>
      <c r="F15" t="s">
        <v>11</v>
      </c>
      <c r="G15" t="s">
        <v>11</v>
      </c>
      <c r="H15" t="s">
        <v>11</v>
      </c>
      <c r="I15" t="s">
        <v>11</v>
      </c>
      <c r="J15" t="s">
        <v>11</v>
      </c>
      <c r="K15" t="s">
        <v>11</v>
      </c>
      <c r="L15" t="s">
        <v>11</v>
      </c>
      <c r="M15" t="s">
        <v>11</v>
      </c>
      <c r="N15" t="s">
        <v>11</v>
      </c>
      <c r="O15" t="s">
        <v>58</v>
      </c>
      <c r="P15" t="s">
        <v>56</v>
      </c>
      <c r="Q15" t="s">
        <v>59</v>
      </c>
      <c r="R15" t="s">
        <v>60</v>
      </c>
    </row>
    <row r="16" spans="1:18" x14ac:dyDescent="0.35">
      <c r="A16" s="1" t="s">
        <v>61</v>
      </c>
      <c r="B16" t="s">
        <v>11</v>
      </c>
      <c r="C16" t="s">
        <v>11</v>
      </c>
      <c r="D16" t="s">
        <v>11</v>
      </c>
      <c r="E16" t="s">
        <v>11</v>
      </c>
      <c r="F16" t="s">
        <v>11</v>
      </c>
      <c r="G16" t="s">
        <v>11</v>
      </c>
      <c r="H16" t="s">
        <v>11</v>
      </c>
      <c r="I16" t="s">
        <v>11</v>
      </c>
      <c r="J16" t="s">
        <v>11</v>
      </c>
      <c r="K16" t="s">
        <v>11</v>
      </c>
      <c r="L16" t="s">
        <v>11</v>
      </c>
      <c r="M16" t="s">
        <v>11</v>
      </c>
      <c r="N16" t="s">
        <v>11</v>
      </c>
      <c r="O16" t="s">
        <v>62</v>
      </c>
      <c r="P16" t="s">
        <v>63</v>
      </c>
      <c r="Q16" t="s">
        <v>64</v>
      </c>
      <c r="R16" t="s">
        <v>65</v>
      </c>
    </row>
    <row r="17" spans="1:18" x14ac:dyDescent="0.35">
      <c r="A17" s="1" t="s">
        <v>66</v>
      </c>
      <c r="B17" t="s">
        <v>11</v>
      </c>
      <c r="C17" t="s">
        <v>11</v>
      </c>
      <c r="D17" t="s">
        <v>11</v>
      </c>
      <c r="E17" t="s">
        <v>11</v>
      </c>
      <c r="F17" t="s">
        <v>11</v>
      </c>
      <c r="G17" t="s">
        <v>11</v>
      </c>
      <c r="H17" t="s">
        <v>11</v>
      </c>
      <c r="I17" t="s">
        <v>11</v>
      </c>
      <c r="J17" t="s">
        <v>11</v>
      </c>
      <c r="K17" t="s">
        <v>11</v>
      </c>
      <c r="L17" t="s">
        <v>11</v>
      </c>
      <c r="M17" t="s">
        <v>11</v>
      </c>
      <c r="N17" t="s">
        <v>11</v>
      </c>
      <c r="O17" t="s">
        <v>67</v>
      </c>
      <c r="P17" t="s">
        <v>68</v>
      </c>
      <c r="Q17" t="s">
        <v>69</v>
      </c>
      <c r="R17" t="s">
        <v>70</v>
      </c>
    </row>
    <row r="18" spans="1:18" x14ac:dyDescent="0.35">
      <c r="A18" s="1" t="s">
        <v>71</v>
      </c>
      <c r="B18" t="s">
        <v>11</v>
      </c>
      <c r="C18" t="s">
        <v>11</v>
      </c>
      <c r="D18" t="s">
        <v>11</v>
      </c>
      <c r="E18" t="s">
        <v>11</v>
      </c>
      <c r="F18" t="s">
        <v>11</v>
      </c>
      <c r="G18" t="s">
        <v>11</v>
      </c>
      <c r="H18" t="s">
        <v>11</v>
      </c>
      <c r="I18" t="s">
        <v>11</v>
      </c>
      <c r="J18" t="s">
        <v>11</v>
      </c>
      <c r="K18" t="s">
        <v>11</v>
      </c>
      <c r="L18" t="s">
        <v>11</v>
      </c>
      <c r="M18" t="s">
        <v>11</v>
      </c>
      <c r="N18" t="s">
        <v>11</v>
      </c>
      <c r="O18" t="s">
        <v>72</v>
      </c>
      <c r="P18" t="s">
        <v>73</v>
      </c>
      <c r="Q18" t="s">
        <v>34</v>
      </c>
      <c r="R18" t="s">
        <v>54</v>
      </c>
    </row>
    <row r="19" spans="1:18" x14ac:dyDescent="0.35">
      <c r="A19" s="1" t="s">
        <v>74</v>
      </c>
      <c r="B19" t="s">
        <v>11</v>
      </c>
      <c r="C19" t="s">
        <v>11</v>
      </c>
      <c r="D19" t="s">
        <v>11</v>
      </c>
      <c r="E19" t="s">
        <v>11</v>
      </c>
      <c r="F19" t="s">
        <v>11</v>
      </c>
      <c r="G19" t="s">
        <v>11</v>
      </c>
      <c r="H19" t="s">
        <v>11</v>
      </c>
      <c r="I19" t="s">
        <v>11</v>
      </c>
      <c r="J19" t="s">
        <v>11</v>
      </c>
      <c r="K19" t="s">
        <v>11</v>
      </c>
      <c r="L19" t="s">
        <v>11</v>
      </c>
      <c r="M19" t="s">
        <v>11</v>
      </c>
      <c r="N19" t="s">
        <v>11</v>
      </c>
      <c r="O19" t="s">
        <v>11</v>
      </c>
      <c r="P19" t="s">
        <v>75</v>
      </c>
      <c r="Q19" t="s">
        <v>76</v>
      </c>
      <c r="R19" t="s">
        <v>54</v>
      </c>
    </row>
    <row r="20" spans="1:18" x14ac:dyDescent="0.35">
      <c r="A20" s="1" t="s">
        <v>77</v>
      </c>
      <c r="B20" t="s">
        <v>11</v>
      </c>
      <c r="C20" t="s">
        <v>11</v>
      </c>
      <c r="D20" t="s">
        <v>11</v>
      </c>
      <c r="E20" t="s">
        <v>11</v>
      </c>
      <c r="F20" t="s">
        <v>11</v>
      </c>
      <c r="G20" t="s">
        <v>11</v>
      </c>
      <c r="H20" t="s">
        <v>11</v>
      </c>
      <c r="I20" t="s">
        <v>11</v>
      </c>
      <c r="J20" t="s">
        <v>11</v>
      </c>
      <c r="K20" t="s">
        <v>11</v>
      </c>
      <c r="L20" t="s">
        <v>11</v>
      </c>
      <c r="M20" t="s">
        <v>11</v>
      </c>
      <c r="N20" t="s">
        <v>11</v>
      </c>
      <c r="O20" t="s">
        <v>78</v>
      </c>
      <c r="P20" t="s">
        <v>79</v>
      </c>
      <c r="Q20" t="s">
        <v>80</v>
      </c>
      <c r="R20" t="s">
        <v>81</v>
      </c>
    </row>
    <row r="21" spans="1:18" x14ac:dyDescent="0.35">
      <c r="A21" s="1" t="s">
        <v>82</v>
      </c>
      <c r="B21" t="s">
        <v>11</v>
      </c>
      <c r="C21" t="s">
        <v>11</v>
      </c>
      <c r="D21" t="s">
        <v>11</v>
      </c>
      <c r="E21" t="s">
        <v>11</v>
      </c>
      <c r="F21" t="s">
        <v>11</v>
      </c>
      <c r="G21" t="s">
        <v>11</v>
      </c>
      <c r="H21" t="s">
        <v>11</v>
      </c>
      <c r="I21" t="s">
        <v>11</v>
      </c>
      <c r="J21" t="s">
        <v>11</v>
      </c>
      <c r="K21" t="s">
        <v>11</v>
      </c>
      <c r="L21" t="s">
        <v>11</v>
      </c>
      <c r="M21" t="s">
        <v>11</v>
      </c>
      <c r="N21" t="s">
        <v>11</v>
      </c>
      <c r="O21" t="s">
        <v>83</v>
      </c>
      <c r="P21" t="s">
        <v>84</v>
      </c>
      <c r="Q21" t="s">
        <v>85</v>
      </c>
      <c r="R21" t="s">
        <v>86</v>
      </c>
    </row>
    <row r="22" spans="1:18" x14ac:dyDescent="0.35">
      <c r="A22" s="1" t="s">
        <v>87</v>
      </c>
      <c r="B22" t="s">
        <v>11</v>
      </c>
      <c r="C22" t="s">
        <v>11</v>
      </c>
      <c r="D22" t="s">
        <v>11</v>
      </c>
      <c r="E22" t="s">
        <v>11</v>
      </c>
      <c r="F22" t="s">
        <v>11</v>
      </c>
      <c r="G22" t="s">
        <v>11</v>
      </c>
      <c r="H22" t="s">
        <v>11</v>
      </c>
      <c r="I22" t="s">
        <v>11</v>
      </c>
      <c r="J22" t="s">
        <v>11</v>
      </c>
      <c r="K22" t="s">
        <v>11</v>
      </c>
      <c r="L22" t="s">
        <v>11</v>
      </c>
      <c r="M22" t="s">
        <v>11</v>
      </c>
      <c r="N22" t="s">
        <v>11</v>
      </c>
      <c r="O22" t="s">
        <v>88</v>
      </c>
      <c r="P22" t="s">
        <v>89</v>
      </c>
      <c r="Q22" t="s">
        <v>90</v>
      </c>
      <c r="R22" t="s">
        <v>91</v>
      </c>
    </row>
    <row r="23" spans="1:18" x14ac:dyDescent="0.35">
      <c r="A23" s="1" t="s">
        <v>92</v>
      </c>
      <c r="B23" t="s">
        <v>11</v>
      </c>
      <c r="C23" t="s">
        <v>11</v>
      </c>
      <c r="D23" t="s">
        <v>11</v>
      </c>
      <c r="E23" t="s">
        <v>11</v>
      </c>
      <c r="F23" t="s">
        <v>11</v>
      </c>
      <c r="G23" t="s">
        <v>11</v>
      </c>
      <c r="H23" t="s">
        <v>11</v>
      </c>
      <c r="I23" t="s">
        <v>11</v>
      </c>
      <c r="J23" t="s">
        <v>11</v>
      </c>
      <c r="K23" t="s">
        <v>11</v>
      </c>
      <c r="L23" t="s">
        <v>11</v>
      </c>
      <c r="M23" t="s">
        <v>11</v>
      </c>
      <c r="N23" t="s">
        <v>11</v>
      </c>
      <c r="O23" t="s">
        <v>93</v>
      </c>
      <c r="P23" t="s">
        <v>94</v>
      </c>
      <c r="Q23" t="s">
        <v>95</v>
      </c>
      <c r="R23" t="s">
        <v>96</v>
      </c>
    </row>
    <row r="24" spans="1:18" x14ac:dyDescent="0.35">
      <c r="A24" s="1" t="s">
        <v>97</v>
      </c>
      <c r="B24" t="s">
        <v>11</v>
      </c>
      <c r="C24" t="s">
        <v>11</v>
      </c>
      <c r="D24" t="s">
        <v>11</v>
      </c>
      <c r="E24" t="s">
        <v>11</v>
      </c>
      <c r="F24" t="s">
        <v>11</v>
      </c>
      <c r="G24" t="s">
        <v>11</v>
      </c>
      <c r="H24" t="s">
        <v>11</v>
      </c>
      <c r="I24" t="s">
        <v>11</v>
      </c>
      <c r="J24" t="s">
        <v>11</v>
      </c>
      <c r="K24" t="s">
        <v>11</v>
      </c>
      <c r="L24" t="s">
        <v>11</v>
      </c>
      <c r="M24" t="s">
        <v>11</v>
      </c>
      <c r="N24" t="s">
        <v>11</v>
      </c>
      <c r="O24" t="s">
        <v>98</v>
      </c>
      <c r="P24" t="s">
        <v>99</v>
      </c>
      <c r="Q24" t="s">
        <v>100</v>
      </c>
      <c r="R24" t="s">
        <v>100</v>
      </c>
    </row>
    <row r="25" spans="1:18" x14ac:dyDescent="0.35">
      <c r="A25" s="1" t="s">
        <v>101</v>
      </c>
      <c r="B25" t="s">
        <v>11</v>
      </c>
      <c r="C25" t="s">
        <v>11</v>
      </c>
      <c r="D25" t="s">
        <v>11</v>
      </c>
      <c r="E25" t="s">
        <v>11</v>
      </c>
      <c r="F25" t="s">
        <v>11</v>
      </c>
      <c r="G25" t="s">
        <v>11</v>
      </c>
      <c r="H25" t="s">
        <v>11</v>
      </c>
      <c r="I25" t="s">
        <v>11</v>
      </c>
      <c r="J25" t="s">
        <v>11</v>
      </c>
      <c r="K25" t="s">
        <v>11</v>
      </c>
      <c r="L25" t="s">
        <v>11</v>
      </c>
      <c r="M25" t="s">
        <v>11</v>
      </c>
      <c r="N25" t="s">
        <v>11</v>
      </c>
      <c r="O25" t="s">
        <v>102</v>
      </c>
      <c r="P25" t="s">
        <v>103</v>
      </c>
      <c r="Q25" t="s">
        <v>11</v>
      </c>
      <c r="R25" t="s">
        <v>11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heetViews>
  <sheetFormatPr defaultRowHeight="14.5" x14ac:dyDescent="0.35"/>
  <sheetData>
    <row r="1" spans="1:4" x14ac:dyDescent="0.35">
      <c r="B1" s="1" t="s">
        <v>104</v>
      </c>
      <c r="C1" s="1" t="s">
        <v>105</v>
      </c>
      <c r="D1" s="1" t="s">
        <v>106</v>
      </c>
    </row>
    <row r="2" spans="1:4" x14ac:dyDescent="0.35">
      <c r="A2" s="1" t="s">
        <v>107</v>
      </c>
      <c r="B2" t="s">
        <v>45</v>
      </c>
      <c r="C2" t="s">
        <v>11</v>
      </c>
      <c r="D2" t="s">
        <v>46</v>
      </c>
    </row>
    <row r="3" spans="1:4" x14ac:dyDescent="0.35">
      <c r="A3" s="1" t="s">
        <v>108</v>
      </c>
      <c r="B3" t="s">
        <v>109</v>
      </c>
      <c r="C3" t="s">
        <v>11</v>
      </c>
      <c r="D3" t="s">
        <v>110</v>
      </c>
    </row>
    <row r="4" spans="1:4" x14ac:dyDescent="0.35">
      <c r="A4" s="1" t="s">
        <v>111</v>
      </c>
      <c r="B4" t="s">
        <v>112</v>
      </c>
      <c r="C4" t="s">
        <v>11</v>
      </c>
      <c r="D4" t="s">
        <v>58</v>
      </c>
    </row>
    <row r="5" spans="1:4" x14ac:dyDescent="0.35">
      <c r="A5" s="1" t="s">
        <v>113</v>
      </c>
      <c r="B5" t="s">
        <v>114</v>
      </c>
      <c r="C5" t="s">
        <v>11</v>
      </c>
      <c r="D5" t="s">
        <v>115</v>
      </c>
    </row>
    <row r="6" spans="1:4" x14ac:dyDescent="0.35">
      <c r="A6" s="1" t="s">
        <v>116</v>
      </c>
      <c r="B6" t="s">
        <v>72</v>
      </c>
      <c r="C6" t="s">
        <v>11</v>
      </c>
      <c r="D6" t="s">
        <v>117</v>
      </c>
    </row>
    <row r="7" spans="1:4" x14ac:dyDescent="0.35">
      <c r="A7" s="1" t="s">
        <v>118</v>
      </c>
      <c r="B7" t="s">
        <v>54</v>
      </c>
      <c r="C7" t="s">
        <v>11</v>
      </c>
      <c r="D7" t="s">
        <v>55</v>
      </c>
    </row>
    <row r="8" spans="1:4" x14ac:dyDescent="0.35">
      <c r="A8" s="1" t="s">
        <v>119</v>
      </c>
      <c r="B8" t="s">
        <v>72</v>
      </c>
      <c r="C8" t="s">
        <v>11</v>
      </c>
      <c r="D8" t="s">
        <v>45</v>
      </c>
    </row>
    <row r="9" spans="1:4" x14ac:dyDescent="0.35">
      <c r="A9" s="1" t="s">
        <v>120</v>
      </c>
      <c r="B9" t="s">
        <v>11</v>
      </c>
      <c r="C9" t="s">
        <v>11</v>
      </c>
      <c r="D9" t="s">
        <v>11</v>
      </c>
    </row>
    <row r="10" spans="1:4" x14ac:dyDescent="0.35">
      <c r="A10" s="1" t="s">
        <v>121</v>
      </c>
      <c r="B10" t="s">
        <v>11</v>
      </c>
      <c r="C10" t="s">
        <v>11</v>
      </c>
      <c r="D10" t="s">
        <v>11</v>
      </c>
    </row>
    <row r="11" spans="1:4" x14ac:dyDescent="0.35">
      <c r="A11" s="1" t="s">
        <v>122</v>
      </c>
      <c r="B11" t="s">
        <v>11</v>
      </c>
      <c r="C11" t="s">
        <v>11</v>
      </c>
      <c r="D11" t="s">
        <v>11</v>
      </c>
    </row>
    <row r="12" spans="1:4" x14ac:dyDescent="0.35">
      <c r="A12" s="1" t="s">
        <v>123</v>
      </c>
      <c r="B12" t="s">
        <v>124</v>
      </c>
      <c r="C12" t="s">
        <v>11</v>
      </c>
      <c r="D12" t="s">
        <v>125</v>
      </c>
    </row>
    <row r="13" spans="1:4" x14ac:dyDescent="0.35">
      <c r="A13" s="1" t="s">
        <v>126</v>
      </c>
      <c r="B13" t="s">
        <v>11</v>
      </c>
      <c r="C13" t="s">
        <v>11</v>
      </c>
      <c r="D13" t="s">
        <v>11</v>
      </c>
    </row>
    <row r="14" spans="1:4" x14ac:dyDescent="0.35">
      <c r="A14" s="1" t="s">
        <v>127</v>
      </c>
      <c r="B14" t="s">
        <v>54</v>
      </c>
      <c r="C14" t="s">
        <v>11</v>
      </c>
      <c r="D14" t="s">
        <v>55</v>
      </c>
    </row>
    <row r="15" spans="1:4" x14ac:dyDescent="0.35">
      <c r="A15" s="1" t="s">
        <v>128</v>
      </c>
      <c r="B15" t="s">
        <v>54</v>
      </c>
      <c r="C15" t="s">
        <v>11</v>
      </c>
      <c r="D15" t="s">
        <v>55</v>
      </c>
    </row>
    <row r="16" spans="1:4" x14ac:dyDescent="0.35">
      <c r="A16" s="1" t="s">
        <v>129</v>
      </c>
      <c r="B16" t="s">
        <v>56</v>
      </c>
      <c r="C16" t="s">
        <v>11</v>
      </c>
      <c r="D16" t="s">
        <v>130</v>
      </c>
    </row>
    <row r="17" spans="1:4" x14ac:dyDescent="0.35">
      <c r="A17" s="1" t="s">
        <v>131</v>
      </c>
      <c r="B17" t="s">
        <v>132</v>
      </c>
      <c r="C17" t="s">
        <v>11</v>
      </c>
      <c r="D17" t="s">
        <v>133</v>
      </c>
    </row>
    <row r="18" spans="1:4" x14ac:dyDescent="0.35">
      <c r="A18" s="1" t="s">
        <v>134</v>
      </c>
      <c r="B18" t="s">
        <v>56</v>
      </c>
      <c r="C18" t="s">
        <v>11</v>
      </c>
      <c r="D18" t="s">
        <v>135</v>
      </c>
    </row>
    <row r="19" spans="1:4" x14ac:dyDescent="0.35">
      <c r="A19" s="1" t="s">
        <v>136</v>
      </c>
      <c r="B19" t="s">
        <v>137</v>
      </c>
      <c r="C19" t="s">
        <v>11</v>
      </c>
      <c r="D19" t="s">
        <v>138</v>
      </c>
    </row>
    <row r="20" spans="1:4" x14ac:dyDescent="0.35">
      <c r="A20" s="1" t="s">
        <v>139</v>
      </c>
      <c r="B20" t="s">
        <v>81</v>
      </c>
      <c r="C20" t="s">
        <v>11</v>
      </c>
      <c r="D20" t="s">
        <v>140</v>
      </c>
    </row>
    <row r="21" spans="1:4" x14ac:dyDescent="0.35">
      <c r="A21" s="1" t="s">
        <v>141</v>
      </c>
      <c r="B21" t="s">
        <v>56</v>
      </c>
      <c r="C21" t="s">
        <v>11</v>
      </c>
      <c r="D21" t="s">
        <v>142</v>
      </c>
    </row>
    <row r="22" spans="1:4" x14ac:dyDescent="0.35">
      <c r="A22" s="1" t="s">
        <v>143</v>
      </c>
      <c r="B22" t="s">
        <v>144</v>
      </c>
      <c r="C22" t="s">
        <v>11</v>
      </c>
      <c r="D22" t="s">
        <v>145</v>
      </c>
    </row>
    <row r="23" spans="1:4" x14ac:dyDescent="0.35">
      <c r="A23" s="1" t="s">
        <v>146</v>
      </c>
      <c r="B23" t="s">
        <v>54</v>
      </c>
      <c r="C23" t="s">
        <v>11</v>
      </c>
      <c r="D23" t="s">
        <v>58</v>
      </c>
    </row>
    <row r="24" spans="1:4" x14ac:dyDescent="0.35">
      <c r="A24" s="1" t="s">
        <v>147</v>
      </c>
      <c r="B24" t="s">
        <v>56</v>
      </c>
      <c r="C24" t="s">
        <v>11</v>
      </c>
      <c r="D24" t="s">
        <v>59</v>
      </c>
    </row>
    <row r="25" spans="1:4" x14ac:dyDescent="0.35">
      <c r="A25" s="1" t="s">
        <v>148</v>
      </c>
      <c r="B25" t="s">
        <v>149</v>
      </c>
      <c r="C25" t="s">
        <v>11</v>
      </c>
      <c r="D25" t="s">
        <v>150</v>
      </c>
    </row>
    <row r="26" spans="1:4" x14ac:dyDescent="0.35">
      <c r="A26" s="1" t="s">
        <v>151</v>
      </c>
      <c r="B26" t="s">
        <v>18</v>
      </c>
      <c r="C26" t="s">
        <v>11</v>
      </c>
      <c r="D26" t="s">
        <v>152</v>
      </c>
    </row>
    <row r="27" spans="1:4" x14ac:dyDescent="0.35">
      <c r="A27" s="1" t="s">
        <v>153</v>
      </c>
      <c r="B27" t="s">
        <v>18</v>
      </c>
      <c r="C27" t="s">
        <v>11</v>
      </c>
      <c r="D27" t="s">
        <v>152</v>
      </c>
    </row>
    <row r="28" spans="1:4" x14ac:dyDescent="0.35">
      <c r="A28" s="1" t="s">
        <v>154</v>
      </c>
      <c r="B28" t="s">
        <v>34</v>
      </c>
      <c r="C28" t="s">
        <v>11</v>
      </c>
      <c r="D28" t="s">
        <v>34</v>
      </c>
    </row>
    <row r="29" spans="1:4" x14ac:dyDescent="0.35">
      <c r="A29" s="1" t="s">
        <v>155</v>
      </c>
      <c r="B29" t="s">
        <v>34</v>
      </c>
      <c r="C29" t="s">
        <v>11</v>
      </c>
      <c r="D29" t="s">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workbookViewId="0"/>
  </sheetViews>
  <sheetFormatPr defaultRowHeight="14.5" x14ac:dyDescent="0.35"/>
  <sheetData>
    <row r="1" spans="1:4" x14ac:dyDescent="0.35">
      <c r="B1" s="1" t="s">
        <v>104</v>
      </c>
      <c r="C1" s="1" t="s">
        <v>105</v>
      </c>
      <c r="D1" s="1" t="s">
        <v>106</v>
      </c>
    </row>
    <row r="2" spans="1:4" x14ac:dyDescent="0.35">
      <c r="A2" s="1" t="s">
        <v>156</v>
      </c>
      <c r="B2" t="s">
        <v>55</v>
      </c>
      <c r="C2" t="s">
        <v>157</v>
      </c>
      <c r="D2" t="s">
        <v>158</v>
      </c>
    </row>
    <row r="3" spans="1:4" x14ac:dyDescent="0.35">
      <c r="A3" s="1" t="s">
        <v>159</v>
      </c>
      <c r="B3" t="s">
        <v>11</v>
      </c>
      <c r="C3" t="s">
        <v>11</v>
      </c>
      <c r="D3" t="s">
        <v>11</v>
      </c>
    </row>
    <row r="4" spans="1:4" x14ac:dyDescent="0.35">
      <c r="A4" s="1" t="s">
        <v>160</v>
      </c>
      <c r="B4" t="s">
        <v>55</v>
      </c>
      <c r="C4" t="s">
        <v>157</v>
      </c>
      <c r="D4" t="s">
        <v>158</v>
      </c>
    </row>
    <row r="5" spans="1:4" x14ac:dyDescent="0.35">
      <c r="A5" s="1" t="s">
        <v>161</v>
      </c>
      <c r="B5" t="s">
        <v>162</v>
      </c>
      <c r="C5" t="s">
        <v>163</v>
      </c>
      <c r="D5" t="s">
        <v>164</v>
      </c>
    </row>
    <row r="6" spans="1:4" x14ac:dyDescent="0.35">
      <c r="A6" s="1" t="s">
        <v>165</v>
      </c>
      <c r="B6" t="s">
        <v>11</v>
      </c>
      <c r="C6" t="s">
        <v>11</v>
      </c>
      <c r="D6" t="s">
        <v>11</v>
      </c>
    </row>
    <row r="7" spans="1:4" x14ac:dyDescent="0.35">
      <c r="A7" s="1" t="s">
        <v>166</v>
      </c>
      <c r="B7" t="s">
        <v>54</v>
      </c>
      <c r="C7" t="s">
        <v>167</v>
      </c>
      <c r="D7" t="s">
        <v>168</v>
      </c>
    </row>
    <row r="8" spans="1:4" x14ac:dyDescent="0.35">
      <c r="A8" s="1" t="s">
        <v>169</v>
      </c>
      <c r="B8" t="s">
        <v>170</v>
      </c>
      <c r="C8" t="s">
        <v>171</v>
      </c>
      <c r="D8" t="s">
        <v>172</v>
      </c>
    </row>
    <row r="9" spans="1:4" x14ac:dyDescent="0.35">
      <c r="A9" s="1" t="s">
        <v>173</v>
      </c>
      <c r="B9" t="s">
        <v>54</v>
      </c>
      <c r="C9" t="s">
        <v>167</v>
      </c>
      <c r="D9" t="s">
        <v>167</v>
      </c>
    </row>
    <row r="10" spans="1:4" x14ac:dyDescent="0.35">
      <c r="A10" s="1" t="s">
        <v>174</v>
      </c>
      <c r="B10" t="s">
        <v>11</v>
      </c>
      <c r="C10" t="s">
        <v>175</v>
      </c>
      <c r="D10" t="s">
        <v>176</v>
      </c>
    </row>
    <row r="11" spans="1:4" x14ac:dyDescent="0.35">
      <c r="A11" s="1" t="s">
        <v>177</v>
      </c>
      <c r="B11" t="s">
        <v>11</v>
      </c>
      <c r="C11" t="s">
        <v>178</v>
      </c>
      <c r="D11" t="s">
        <v>179</v>
      </c>
    </row>
    <row r="12" spans="1:4" x14ac:dyDescent="0.35">
      <c r="A12" s="1" t="s">
        <v>180</v>
      </c>
      <c r="B12" t="s">
        <v>11</v>
      </c>
      <c r="C12" t="s">
        <v>181</v>
      </c>
      <c r="D12" t="s">
        <v>182</v>
      </c>
    </row>
    <row r="13" spans="1:4" x14ac:dyDescent="0.35">
      <c r="A13" s="1" t="s">
        <v>183</v>
      </c>
      <c r="B13" t="s">
        <v>11</v>
      </c>
      <c r="C13" t="s">
        <v>11</v>
      </c>
      <c r="D13" t="s">
        <v>11</v>
      </c>
    </row>
    <row r="14" spans="1:4" x14ac:dyDescent="0.35">
      <c r="A14" s="1" t="s">
        <v>184</v>
      </c>
      <c r="B14" t="s">
        <v>11</v>
      </c>
      <c r="C14" t="s">
        <v>167</v>
      </c>
      <c r="D14" t="s">
        <v>11</v>
      </c>
    </row>
    <row r="15" spans="1:4" x14ac:dyDescent="0.35">
      <c r="A15" s="1" t="s">
        <v>185</v>
      </c>
      <c r="B15" t="s">
        <v>54</v>
      </c>
      <c r="C15" t="s">
        <v>167</v>
      </c>
      <c r="D15" t="s">
        <v>167</v>
      </c>
    </row>
    <row r="16" spans="1:4" x14ac:dyDescent="0.35">
      <c r="A16" s="1" t="s">
        <v>186</v>
      </c>
      <c r="B16" t="s">
        <v>54</v>
      </c>
      <c r="C16" t="s">
        <v>187</v>
      </c>
      <c r="D16" t="s">
        <v>188</v>
      </c>
    </row>
    <row r="17" spans="1:4" x14ac:dyDescent="0.35">
      <c r="A17" s="1" t="s">
        <v>189</v>
      </c>
      <c r="B17" t="s">
        <v>11</v>
      </c>
      <c r="C17" t="s">
        <v>11</v>
      </c>
      <c r="D17" t="s">
        <v>11</v>
      </c>
    </row>
    <row r="18" spans="1:4" x14ac:dyDescent="0.35">
      <c r="A18" s="1" t="s">
        <v>190</v>
      </c>
      <c r="B18" t="s">
        <v>170</v>
      </c>
      <c r="C18" t="s">
        <v>191</v>
      </c>
      <c r="D18" t="s">
        <v>192</v>
      </c>
    </row>
    <row r="19" spans="1:4" x14ac:dyDescent="0.35">
      <c r="A19" s="1" t="s">
        <v>193</v>
      </c>
      <c r="B19" t="s">
        <v>167</v>
      </c>
      <c r="C19" t="s">
        <v>194</v>
      </c>
      <c r="D19" t="s">
        <v>195</v>
      </c>
    </row>
    <row r="20" spans="1:4" x14ac:dyDescent="0.35">
      <c r="A20" s="1" t="s">
        <v>196</v>
      </c>
      <c r="B20" t="s">
        <v>11</v>
      </c>
      <c r="C20" t="s">
        <v>167</v>
      </c>
      <c r="D20" t="s">
        <v>58</v>
      </c>
    </row>
    <row r="21" spans="1:4" x14ac:dyDescent="0.35">
      <c r="A21" s="1" t="s">
        <v>197</v>
      </c>
      <c r="B21" t="s">
        <v>11</v>
      </c>
      <c r="C21" t="s">
        <v>11</v>
      </c>
      <c r="D21" t="s">
        <v>11</v>
      </c>
    </row>
    <row r="22" spans="1:4" x14ac:dyDescent="0.35">
      <c r="A22" s="1" t="s">
        <v>198</v>
      </c>
      <c r="B22" t="s">
        <v>11</v>
      </c>
      <c r="C22" t="s">
        <v>11</v>
      </c>
      <c r="D22" t="s">
        <v>11</v>
      </c>
    </row>
    <row r="23" spans="1:4" x14ac:dyDescent="0.35">
      <c r="A23" s="1" t="s">
        <v>199</v>
      </c>
      <c r="B23" t="s">
        <v>194</v>
      </c>
      <c r="C23" t="s">
        <v>200</v>
      </c>
      <c r="D23" t="s">
        <v>201</v>
      </c>
    </row>
    <row r="24" spans="1:4" x14ac:dyDescent="0.35">
      <c r="A24" s="1" t="s">
        <v>202</v>
      </c>
      <c r="B24" t="s">
        <v>58</v>
      </c>
      <c r="C24" t="s">
        <v>78</v>
      </c>
      <c r="D24" t="s">
        <v>203</v>
      </c>
    </row>
    <row r="25" spans="1:4" x14ac:dyDescent="0.35">
      <c r="A25" s="1" t="s">
        <v>204</v>
      </c>
      <c r="B25" t="s">
        <v>11</v>
      </c>
      <c r="C25" t="s">
        <v>75</v>
      </c>
      <c r="D25" t="s">
        <v>76</v>
      </c>
    </row>
    <row r="26" spans="1:4" x14ac:dyDescent="0.35">
      <c r="A26" s="1" t="s">
        <v>205</v>
      </c>
      <c r="B26" t="s">
        <v>54</v>
      </c>
      <c r="C26" t="s">
        <v>11</v>
      </c>
      <c r="D26" t="s">
        <v>54</v>
      </c>
    </row>
    <row r="27" spans="1:4" x14ac:dyDescent="0.35">
      <c r="A27" s="1" t="s">
        <v>206</v>
      </c>
      <c r="B27" t="s">
        <v>11</v>
      </c>
      <c r="C27" t="s">
        <v>54</v>
      </c>
      <c r="D27" t="s">
        <v>54</v>
      </c>
    </row>
    <row r="28" spans="1:4" x14ac:dyDescent="0.35">
      <c r="A28" s="1" t="s">
        <v>207</v>
      </c>
      <c r="B28" t="s">
        <v>54</v>
      </c>
      <c r="C28" t="s">
        <v>75</v>
      </c>
      <c r="D28" t="s">
        <v>208</v>
      </c>
    </row>
    <row r="29" spans="1:4" x14ac:dyDescent="0.35">
      <c r="A29" s="1" t="s">
        <v>209</v>
      </c>
      <c r="B29" t="s">
        <v>11</v>
      </c>
      <c r="C29" t="s">
        <v>11</v>
      </c>
      <c r="D29" t="s">
        <v>11</v>
      </c>
    </row>
    <row r="30" spans="1:4" x14ac:dyDescent="0.35">
      <c r="A30" s="1" t="s">
        <v>210</v>
      </c>
      <c r="B30" t="s">
        <v>11</v>
      </c>
      <c r="C30" t="s">
        <v>11</v>
      </c>
      <c r="D30" t="s">
        <v>11</v>
      </c>
    </row>
    <row r="31" spans="1:4" x14ac:dyDescent="0.35">
      <c r="A31" s="1" t="s">
        <v>211</v>
      </c>
      <c r="B31" t="s">
        <v>58</v>
      </c>
      <c r="C31" t="s">
        <v>212</v>
      </c>
      <c r="D31" t="s">
        <v>213</v>
      </c>
    </row>
    <row r="32" spans="1:4" x14ac:dyDescent="0.35">
      <c r="A32" s="1" t="s">
        <v>214</v>
      </c>
      <c r="B32" t="s">
        <v>11</v>
      </c>
      <c r="C32" t="s">
        <v>11</v>
      </c>
      <c r="D32" t="s">
        <v>11</v>
      </c>
    </row>
    <row r="33" spans="1:4" x14ac:dyDescent="0.35">
      <c r="A33" s="1" t="s">
        <v>215</v>
      </c>
      <c r="B33" t="s">
        <v>195</v>
      </c>
      <c r="C33" t="s">
        <v>47</v>
      </c>
      <c r="D33" t="s">
        <v>54</v>
      </c>
    </row>
    <row r="34" spans="1:4" x14ac:dyDescent="0.35">
      <c r="A34" s="1" t="s">
        <v>216</v>
      </c>
      <c r="B34" t="s">
        <v>217</v>
      </c>
      <c r="C34" t="s">
        <v>218</v>
      </c>
      <c r="D34" t="s">
        <v>219</v>
      </c>
    </row>
    <row r="35" spans="1:4" x14ac:dyDescent="0.35">
      <c r="A35" s="1" t="s">
        <v>220</v>
      </c>
      <c r="B35" t="s">
        <v>11</v>
      </c>
      <c r="C35" t="s">
        <v>11</v>
      </c>
      <c r="D35" t="s">
        <v>11</v>
      </c>
    </row>
    <row r="36" spans="1:4" x14ac:dyDescent="0.35">
      <c r="A36" s="1" t="s">
        <v>221</v>
      </c>
      <c r="B36" t="s">
        <v>11</v>
      </c>
      <c r="C36" t="s">
        <v>11</v>
      </c>
      <c r="D36" t="s">
        <v>222</v>
      </c>
    </row>
    <row r="37" spans="1:4" x14ac:dyDescent="0.35">
      <c r="A37" s="1" t="s">
        <v>223</v>
      </c>
      <c r="B37" t="s">
        <v>78</v>
      </c>
      <c r="C37" t="s">
        <v>79</v>
      </c>
      <c r="D37" t="s">
        <v>80</v>
      </c>
    </row>
    <row r="38" spans="1:4" x14ac:dyDescent="0.35">
      <c r="A38" s="1" t="s">
        <v>224</v>
      </c>
      <c r="B38" t="s">
        <v>170</v>
      </c>
      <c r="C38" t="s">
        <v>191</v>
      </c>
      <c r="D38" t="s">
        <v>192</v>
      </c>
    </row>
    <row r="39" spans="1:4" x14ac:dyDescent="0.35">
      <c r="A39" s="1" t="s">
        <v>225</v>
      </c>
      <c r="B39" t="s">
        <v>11</v>
      </c>
      <c r="C39" t="s">
        <v>11</v>
      </c>
      <c r="D39" t="s">
        <v>11</v>
      </c>
    </row>
    <row r="40" spans="1:4" x14ac:dyDescent="0.35">
      <c r="A40" s="1" t="s">
        <v>226</v>
      </c>
      <c r="B40" t="s">
        <v>170</v>
      </c>
      <c r="C40" t="s">
        <v>191</v>
      </c>
      <c r="D40" t="s">
        <v>192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9"/>
  <sheetViews>
    <sheetView workbookViewId="0"/>
  </sheetViews>
  <sheetFormatPr defaultRowHeight="14.5" x14ac:dyDescent="0.35"/>
  <sheetData>
    <row r="1" spans="1:4" x14ac:dyDescent="0.35">
      <c r="B1" s="1" t="s">
        <v>104</v>
      </c>
      <c r="C1" s="1" t="s">
        <v>105</v>
      </c>
      <c r="D1" s="1" t="s">
        <v>106</v>
      </c>
    </row>
    <row r="2" spans="1:4" x14ac:dyDescent="0.35">
      <c r="A2" s="1" t="s">
        <v>147</v>
      </c>
      <c r="B2" t="s">
        <v>56</v>
      </c>
      <c r="C2" t="s">
        <v>11</v>
      </c>
      <c r="D2" t="s">
        <v>59</v>
      </c>
    </row>
    <row r="3" spans="1:4" x14ac:dyDescent="0.35">
      <c r="A3" s="1" t="s">
        <v>128</v>
      </c>
      <c r="B3" t="s">
        <v>54</v>
      </c>
      <c r="C3" t="s">
        <v>11</v>
      </c>
      <c r="D3" t="s">
        <v>55</v>
      </c>
    </row>
    <row r="4" spans="1:4" x14ac:dyDescent="0.35">
      <c r="A4" s="1" t="s">
        <v>227</v>
      </c>
      <c r="B4" t="s">
        <v>81</v>
      </c>
      <c r="C4" t="s">
        <v>11</v>
      </c>
      <c r="D4" t="s">
        <v>167</v>
      </c>
    </row>
    <row r="5" spans="1:4" x14ac:dyDescent="0.35">
      <c r="A5" s="1" t="s">
        <v>228</v>
      </c>
      <c r="B5" t="s">
        <v>54</v>
      </c>
      <c r="C5" t="s">
        <v>11</v>
      </c>
      <c r="D5" t="s">
        <v>229</v>
      </c>
    </row>
    <row r="6" spans="1:4" x14ac:dyDescent="0.35">
      <c r="A6" s="1" t="s">
        <v>230</v>
      </c>
      <c r="B6" t="s">
        <v>231</v>
      </c>
      <c r="C6" t="s">
        <v>11</v>
      </c>
      <c r="D6" t="s">
        <v>231</v>
      </c>
    </row>
    <row r="7" spans="1:4" x14ac:dyDescent="0.35">
      <c r="A7" s="1" t="s">
        <v>232</v>
      </c>
      <c r="B7" t="s">
        <v>231</v>
      </c>
      <c r="C7" t="s">
        <v>11</v>
      </c>
      <c r="D7" t="s">
        <v>233</v>
      </c>
    </row>
    <row r="8" spans="1:4" x14ac:dyDescent="0.35">
      <c r="A8" s="1" t="s">
        <v>165</v>
      </c>
      <c r="B8" t="s">
        <v>11</v>
      </c>
      <c r="C8" t="s">
        <v>11</v>
      </c>
      <c r="D8" t="s">
        <v>11</v>
      </c>
    </row>
    <row r="9" spans="1:4" x14ac:dyDescent="0.35">
      <c r="A9" s="1" t="s">
        <v>193</v>
      </c>
      <c r="B9" t="s">
        <v>81</v>
      </c>
      <c r="C9" t="s">
        <v>11</v>
      </c>
      <c r="D9" t="s">
        <v>194</v>
      </c>
    </row>
    <row r="10" spans="1:4" x14ac:dyDescent="0.35">
      <c r="A10" s="1" t="s">
        <v>234</v>
      </c>
      <c r="B10" t="s">
        <v>73</v>
      </c>
      <c r="C10" t="s">
        <v>11</v>
      </c>
      <c r="D10" t="s">
        <v>58</v>
      </c>
    </row>
    <row r="11" spans="1:4" x14ac:dyDescent="0.35">
      <c r="A11" s="1" t="s">
        <v>235</v>
      </c>
      <c r="B11" t="s">
        <v>11</v>
      </c>
      <c r="C11" t="s">
        <v>11</v>
      </c>
      <c r="D11" t="s">
        <v>171</v>
      </c>
    </row>
    <row r="12" spans="1:4" x14ac:dyDescent="0.35">
      <c r="A12" s="1" t="s">
        <v>236</v>
      </c>
      <c r="B12" t="s">
        <v>58</v>
      </c>
      <c r="C12" t="s">
        <v>11</v>
      </c>
      <c r="D12" t="s">
        <v>237</v>
      </c>
    </row>
    <row r="13" spans="1:4" x14ac:dyDescent="0.35">
      <c r="A13" s="1" t="s">
        <v>238</v>
      </c>
      <c r="B13" t="s">
        <v>81</v>
      </c>
      <c r="C13" t="s">
        <v>11</v>
      </c>
      <c r="D13" t="s">
        <v>239</v>
      </c>
    </row>
    <row r="14" spans="1:4" x14ac:dyDescent="0.35">
      <c r="A14" s="1" t="s">
        <v>240</v>
      </c>
      <c r="B14" t="s">
        <v>11</v>
      </c>
      <c r="C14" t="s">
        <v>11</v>
      </c>
      <c r="D14" t="s">
        <v>81</v>
      </c>
    </row>
    <row r="15" spans="1:4" x14ac:dyDescent="0.35">
      <c r="A15" s="1" t="s">
        <v>241</v>
      </c>
      <c r="B15" t="s">
        <v>11</v>
      </c>
      <c r="C15" t="s">
        <v>11</v>
      </c>
      <c r="D15" t="s">
        <v>11</v>
      </c>
    </row>
    <row r="16" spans="1:4" x14ac:dyDescent="0.35">
      <c r="A16" s="1" t="s">
        <v>242</v>
      </c>
      <c r="B16" t="s">
        <v>11</v>
      </c>
      <c r="C16" t="s">
        <v>11</v>
      </c>
      <c r="D16" t="s">
        <v>11</v>
      </c>
    </row>
    <row r="17" spans="1:4" x14ac:dyDescent="0.35">
      <c r="A17" s="1" t="s">
        <v>243</v>
      </c>
      <c r="B17" t="s">
        <v>11</v>
      </c>
      <c r="C17" t="s">
        <v>11</v>
      </c>
      <c r="D17" t="s">
        <v>54</v>
      </c>
    </row>
    <row r="18" spans="1:4" x14ac:dyDescent="0.35">
      <c r="A18" s="1" t="s">
        <v>244</v>
      </c>
      <c r="B18" t="s">
        <v>81</v>
      </c>
      <c r="C18" t="s">
        <v>11</v>
      </c>
      <c r="D18" t="s">
        <v>239</v>
      </c>
    </row>
    <row r="19" spans="1:4" x14ac:dyDescent="0.35">
      <c r="A19" s="1" t="s">
        <v>245</v>
      </c>
      <c r="B19" t="s">
        <v>231</v>
      </c>
      <c r="C19" t="s">
        <v>11</v>
      </c>
      <c r="D19" t="s">
        <v>246</v>
      </c>
    </row>
    <row r="20" spans="1:4" x14ac:dyDescent="0.35">
      <c r="A20" s="1" t="s">
        <v>247</v>
      </c>
      <c r="B20" t="s">
        <v>11</v>
      </c>
      <c r="C20" t="s">
        <v>11</v>
      </c>
      <c r="D20" t="s">
        <v>11</v>
      </c>
    </row>
    <row r="21" spans="1:4" x14ac:dyDescent="0.35">
      <c r="A21" s="1" t="s">
        <v>248</v>
      </c>
      <c r="B21" t="s">
        <v>11</v>
      </c>
      <c r="C21" t="s">
        <v>11</v>
      </c>
      <c r="D21" t="s">
        <v>11</v>
      </c>
    </row>
    <row r="22" spans="1:4" x14ac:dyDescent="0.35">
      <c r="A22" s="1" t="s">
        <v>249</v>
      </c>
      <c r="B22" t="s">
        <v>239</v>
      </c>
      <c r="C22" t="s">
        <v>11</v>
      </c>
      <c r="D22" t="s">
        <v>11</v>
      </c>
    </row>
    <row r="23" spans="1:4" x14ac:dyDescent="0.35">
      <c r="A23" s="1" t="s">
        <v>250</v>
      </c>
      <c r="B23" t="s">
        <v>11</v>
      </c>
      <c r="C23" t="s">
        <v>11</v>
      </c>
      <c r="D23" t="s">
        <v>251</v>
      </c>
    </row>
    <row r="24" spans="1:4" x14ac:dyDescent="0.35">
      <c r="A24" s="1" t="s">
        <v>252</v>
      </c>
      <c r="B24" t="s">
        <v>253</v>
      </c>
      <c r="C24" t="s">
        <v>11</v>
      </c>
      <c r="D24" t="s">
        <v>254</v>
      </c>
    </row>
    <row r="25" spans="1:4" x14ac:dyDescent="0.35">
      <c r="A25" s="1" t="s">
        <v>255</v>
      </c>
      <c r="B25" t="s">
        <v>11</v>
      </c>
      <c r="C25" t="s">
        <v>11</v>
      </c>
      <c r="D25" t="s">
        <v>11</v>
      </c>
    </row>
    <row r="26" spans="1:4" x14ac:dyDescent="0.35">
      <c r="A26" s="1" t="s">
        <v>256</v>
      </c>
      <c r="B26" t="s">
        <v>167</v>
      </c>
      <c r="C26" t="s">
        <v>11</v>
      </c>
      <c r="D26" t="s">
        <v>257</v>
      </c>
    </row>
    <row r="27" spans="1:4" x14ac:dyDescent="0.35">
      <c r="A27" s="1" t="s">
        <v>258</v>
      </c>
      <c r="B27" t="s">
        <v>55</v>
      </c>
      <c r="C27" t="s">
        <v>11</v>
      </c>
      <c r="D27" t="s">
        <v>259</v>
      </c>
    </row>
    <row r="28" spans="1:4" x14ac:dyDescent="0.35">
      <c r="A28" s="1" t="s">
        <v>260</v>
      </c>
      <c r="B28" t="s">
        <v>54</v>
      </c>
      <c r="C28" t="s">
        <v>11</v>
      </c>
      <c r="D28" t="s">
        <v>55</v>
      </c>
    </row>
    <row r="29" spans="1:4" x14ac:dyDescent="0.35">
      <c r="A29" s="1" t="s">
        <v>261</v>
      </c>
      <c r="B29" t="s">
        <v>58</v>
      </c>
      <c r="C29" t="s">
        <v>11</v>
      </c>
      <c r="D29"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2023-02-01T22:46:55Z</dcterms:created>
  <dcterms:modified xsi:type="dcterms:W3CDTF">2023-02-02T00:35:51Z</dcterms:modified>
</cp:coreProperties>
</file>