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CHPT/"/>
    </mc:Choice>
  </mc:AlternateContent>
  <xr:revisionPtr revIDLastSave="267" documentId="11_AED20F9C7FD63BFAE8560FD113A1CF6C67B841DD" xr6:coauthVersionLast="47" xr6:coauthVersionMax="47" xr10:uidLastSave="{547229C7-E026-42F3-A0BC-AD26EC6CB6BB}"/>
  <bookViews>
    <workbookView xWindow="-28215" yWindow="11235" windowWidth="19305" windowHeight="10905" activeTab="1" xr2:uid="{00000000-000D-0000-FFFF-FFFF00000000}"/>
  </bookViews>
  <sheets>
    <sheet name="Summary" sheetId="1" r:id="rId1"/>
    <sheet name="Model" sheetId="5" r:id="rId2"/>
    <sheet name="Income Statement" sheetId="2" r:id="rId3"/>
    <sheet name="Balance Sheet" sheetId="3" r:id="rId4"/>
    <sheet name="Cash Flow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1" i="5" l="1"/>
  <c r="AD71" i="5"/>
  <c r="AE71" i="5"/>
  <c r="AF71" i="5"/>
  <c r="AC59" i="5"/>
  <c r="AC64" i="5" s="1"/>
  <c r="AD64" i="5"/>
  <c r="AE64" i="5"/>
  <c r="AF64" i="5"/>
  <c r="AC57" i="5"/>
  <c r="AD57" i="5"/>
  <c r="AE57" i="5"/>
  <c r="AF57" i="5"/>
  <c r="AC50" i="5"/>
  <c r="AD50" i="5"/>
  <c r="AE50" i="5"/>
  <c r="AF50" i="5"/>
  <c r="AB29" i="5"/>
  <c r="AB30" i="5" s="1"/>
  <c r="AC86" i="5"/>
  <c r="AD86" i="5"/>
  <c r="AE86" i="5"/>
  <c r="AB79" i="5"/>
  <c r="AB64" i="5"/>
  <c r="AB71" i="5" s="1"/>
  <c r="AB50" i="5"/>
  <c r="AB57" i="5" s="1"/>
  <c r="AB80" i="5" l="1"/>
</calcChain>
</file>

<file path=xl/sharedStrings.xml><?xml version="1.0" encoding="utf-8"?>
<sst xmlns="http://schemas.openxmlformats.org/spreadsheetml/2006/main" count="911" uniqueCount="370">
  <si>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</si>
  <si>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</si>
  <si>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</si>
  <si>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</si>
  <si>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</si>
  <si>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</si>
  <si>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</si>
  <si>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</si>
  <si>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</si>
  <si>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</si>
  <si>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</si>
  <si>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</si>
  <si>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</si>
  <si>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</si>
  <si>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</si>
  <si>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</si>
  <si>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</si>
  <si>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</si>
  <si>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</si>
  <si>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</si>
  <si>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</si>
  <si>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</si>
  <si>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</si>
  <si>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</si>
  <si>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</si>
  <si>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1.10</t>
  </si>
  <si>
    <t>278</t>
  </si>
  <si>
    <t>Infinity</t>
  </si>
  <si>
    <t>(Infinity)%</t>
  </si>
  <si>
    <t>0</t>
  </si>
  <si>
    <t>305</t>
  </si>
  <si>
    <t>Infinity%</t>
  </si>
  <si>
    <t>0.53</t>
  </si>
  <si>
    <t>(0.71)</t>
  </si>
  <si>
    <t>(0.37)</t>
  </si>
  <si>
    <t>0.04</t>
  </si>
  <si>
    <t>(0.00)</t>
  </si>
  <si>
    <t>(38.0)</t>
  </si>
  <si>
    <t>(1.3)</t>
  </si>
  <si>
    <t>146</t>
  </si>
  <si>
    <t>(82.6)%</t>
  </si>
  <si>
    <t>10</t>
  </si>
  <si>
    <t>(197)</t>
  </si>
  <si>
    <t>(0.1)%</t>
  </si>
  <si>
    <t>(134.5)%</t>
  </si>
  <si>
    <t>109</t>
  </si>
  <si>
    <t>47</t>
  </si>
  <si>
    <t>(1)</t>
  </si>
  <si>
    <t>(112.6)%</t>
  </si>
  <si>
    <t>(66.7)%</t>
  </si>
  <si>
    <t>23,910.7%</t>
  </si>
  <si>
    <t>100.0%</t>
  </si>
  <si>
    <t>0.81</t>
  </si>
  <si>
    <t>(0.44)</t>
  </si>
  <si>
    <t>(0.58)</t>
  </si>
  <si>
    <t>0.06</t>
  </si>
  <si>
    <t>1.84</t>
  </si>
  <si>
    <t>297</t>
  </si>
  <si>
    <t>(33.2)</t>
  </si>
  <si>
    <t>(1.7)</t>
  </si>
  <si>
    <t>241</t>
  </si>
  <si>
    <t>(110.1)%</t>
  </si>
  <si>
    <t>16</t>
  </si>
  <si>
    <t>(132)</t>
  </si>
  <si>
    <t>2.2%</t>
  </si>
  <si>
    <t>(54.9)%</t>
  </si>
  <si>
    <t>275</t>
  </si>
  <si>
    <t>25</t>
  </si>
  <si>
    <t>547</t>
  </si>
  <si>
    <t>(19.6)%</t>
  </si>
  <si>
    <t>(15.6)%</t>
  </si>
  <si>
    <t>(24.2)%</t>
  </si>
  <si>
    <t>1.01</t>
  </si>
  <si>
    <t>(0.94)</t>
  </si>
  <si>
    <t>(0.74)</t>
  </si>
  <si>
    <t>0.05</t>
  </si>
  <si>
    <t>1.50</t>
  </si>
  <si>
    <t>332</t>
  </si>
  <si>
    <t>(11.6)</t>
  </si>
  <si>
    <t>(0.6)</t>
  </si>
  <si>
    <t>334</t>
  </si>
  <si>
    <t>(98.4)%</t>
  </si>
  <si>
    <t>23</t>
  </si>
  <si>
    <t>(312)</t>
  </si>
  <si>
    <t>0.6%</t>
  </si>
  <si>
    <t>(94.4)%</t>
  </si>
  <si>
    <t>441</t>
  </si>
  <si>
    <t>317</t>
  </si>
  <si>
    <t>392</t>
  </si>
  <si>
    <t>(38.0)%</t>
  </si>
  <si>
    <t>(29.5)%</t>
  </si>
  <si>
    <t>(79.5)%</t>
  </si>
  <si>
    <t>2020</t>
  </si>
  <si>
    <t>2021</t>
  </si>
  <si>
    <t>2022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</si>
  <si>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</si>
  <si>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</si>
  <si>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</si>
  <si>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</si>
  <si>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</si>
  <si>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</si>
  <si>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</si>
  <si>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</si>
  <si>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</si>
  <si>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</si>
  <si>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</si>
  <si>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</si>
  <si>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</si>
  <si>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</si>
  <si>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</si>
  <si>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</si>
  <si>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</si>
  <si>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</si>
  <si>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</si>
  <si>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</si>
  <si>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</si>
  <si>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</si>
  <si>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</si>
  <si>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</si>
  <si>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</si>
  <si>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</si>
  <si>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</si>
  <si>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</si>
  <si>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114</t>
  </si>
  <si>
    <t>33</t>
  </si>
  <si>
    <t>22.49%</t>
  </si>
  <si>
    <t>154</t>
  </si>
  <si>
    <t>75</t>
  </si>
  <si>
    <t>79</t>
  </si>
  <si>
    <t>26</t>
  </si>
  <si>
    <t>53</t>
  </si>
  <si>
    <t>267</t>
  </si>
  <si>
    <t>3</t>
  </si>
  <si>
    <t>(183)</t>
  </si>
  <si>
    <t>(125.26)%</t>
  </si>
  <si>
    <t>(121)</t>
  </si>
  <si>
    <t>(82.59)%</t>
  </si>
  <si>
    <t>(76)</t>
  </si>
  <si>
    <t>(134.36)%</t>
  </si>
  <si>
    <t>(134.50)%</t>
  </si>
  <si>
    <t>187</t>
  </si>
  <si>
    <t>54</t>
  </si>
  <si>
    <t>22.21%</t>
  </si>
  <si>
    <t>319</t>
  </si>
  <si>
    <t>145</t>
  </si>
  <si>
    <t>174</t>
  </si>
  <si>
    <t>81</t>
  </si>
  <si>
    <t>93</t>
  </si>
  <si>
    <t>506</t>
  </si>
  <si>
    <t>2</t>
  </si>
  <si>
    <t>(117)</t>
  </si>
  <si>
    <t>(48.63)%</t>
  </si>
  <si>
    <t>(265)</t>
  </si>
  <si>
    <t>(110.14)%</t>
  </si>
  <si>
    <t>130</t>
  </si>
  <si>
    <t>(135)</t>
  </si>
  <si>
    <t>(56.09)%</t>
  </si>
  <si>
    <t>(3)</t>
  </si>
  <si>
    <t>(54.87)%</t>
  </si>
  <si>
    <t>(1.01)</t>
  </si>
  <si>
    <t>(1.49)</t>
  </si>
  <si>
    <t>302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</si>
  <si>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</si>
  <si>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</si>
  <si>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</si>
  <si>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</si>
  <si>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</si>
  <si>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</si>
  <si>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</si>
  <si>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</si>
  <si>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</si>
  <si>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</si>
  <si>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</si>
  <si>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</si>
  <si>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</si>
  <si>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</si>
  <si>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</si>
  <si>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</si>
  <si>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</si>
  <si>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</si>
  <si>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</si>
  <si>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</si>
  <si>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</si>
  <si>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</si>
  <si>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</si>
  <si>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</si>
  <si>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</si>
  <si>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</si>
  <si>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</si>
  <si>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</si>
  <si>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</si>
  <si>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</si>
  <si>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</si>
  <si>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</si>
  <si>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</si>
  <si>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</si>
  <si>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</si>
  <si>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</si>
  <si>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</si>
  <si>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</si>
  <si>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</si>
  <si>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35</t>
  </si>
  <si>
    <t>34</t>
  </si>
  <si>
    <t>12</t>
  </si>
  <si>
    <t>227</t>
  </si>
  <si>
    <t>52</t>
  </si>
  <si>
    <t>1</t>
  </si>
  <si>
    <t>63</t>
  </si>
  <si>
    <t>290</t>
  </si>
  <si>
    <t>20</t>
  </si>
  <si>
    <t>13</t>
  </si>
  <si>
    <t>5</t>
  </si>
  <si>
    <t>49</t>
  </si>
  <si>
    <t>38</t>
  </si>
  <si>
    <t>118</t>
  </si>
  <si>
    <t>77</t>
  </si>
  <si>
    <t>173</t>
  </si>
  <si>
    <t>291</t>
  </si>
  <si>
    <t>616</t>
  </si>
  <si>
    <t>(679)</t>
  </si>
  <si>
    <t>315</t>
  </si>
  <si>
    <t>76</t>
  </si>
  <si>
    <t>36</t>
  </si>
  <si>
    <t>37</t>
  </si>
  <si>
    <t>464</t>
  </si>
  <si>
    <t>60</t>
  </si>
  <si>
    <t>218</t>
  </si>
  <si>
    <t>107</t>
  </si>
  <si>
    <t>326</t>
  </si>
  <si>
    <t>6</t>
  </si>
  <si>
    <t>856</t>
  </si>
  <si>
    <t>28</t>
  </si>
  <si>
    <t>9</t>
  </si>
  <si>
    <t>70</t>
  </si>
  <si>
    <t>189</t>
  </si>
  <si>
    <t>18</t>
  </si>
  <si>
    <t>7</t>
  </si>
  <si>
    <t>120</t>
  </si>
  <si>
    <t>309</t>
  </si>
  <si>
    <t>(812)</t>
  </si>
  <si>
    <t>(8)</t>
  </si>
  <si>
    <t>1,367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</si>
  <si>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</si>
  <si>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</si>
  <si>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</si>
  <si>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</si>
  <si>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</si>
  <si>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</si>
  <si>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</si>
  <si>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</si>
  <si>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</si>
  <si>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</si>
  <si>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</si>
  <si>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</si>
  <si>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</si>
  <si>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</si>
  <si>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</si>
  <si>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</si>
  <si>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</si>
  <si>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</si>
  <si>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</si>
  <si>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</si>
  <si>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</si>
  <si>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</si>
  <si>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</si>
  <si>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</si>
  <si>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(10)</t>
  </si>
  <si>
    <t>(0)</t>
  </si>
  <si>
    <t>17</t>
  </si>
  <si>
    <t>80</t>
  </si>
  <si>
    <t>(92)</t>
  </si>
  <si>
    <t>(11)</t>
  </si>
  <si>
    <t>129</t>
  </si>
  <si>
    <t>73</t>
  </si>
  <si>
    <t>(103)</t>
  </si>
  <si>
    <t>67</t>
  </si>
  <si>
    <t>(38)</t>
  </si>
  <si>
    <t>(2)</t>
  </si>
  <si>
    <t>8</t>
  </si>
  <si>
    <t>55</t>
  </si>
  <si>
    <t>(122)</t>
  </si>
  <si>
    <t>(157)</t>
  </si>
  <si>
    <t>(16)</t>
  </si>
  <si>
    <t>(205)</t>
  </si>
  <si>
    <t>(222)</t>
  </si>
  <si>
    <t>(36)</t>
  </si>
  <si>
    <t>581</t>
  </si>
  <si>
    <t>550</t>
  </si>
  <si>
    <t>170</t>
  </si>
  <si>
    <t>316</t>
  </si>
  <si>
    <t>(174)</t>
  </si>
  <si>
    <t>Balance Sheet</t>
  </si>
  <si>
    <t>Cash &amp; Cash equiv</t>
  </si>
  <si>
    <t>Restricted Cash</t>
  </si>
  <si>
    <t>AR</t>
  </si>
  <si>
    <t>Inventories</t>
  </si>
  <si>
    <t>Prepaid expenses &amp; other current assets</t>
  </si>
  <si>
    <t>Total current assets</t>
  </si>
  <si>
    <t>Accounts payable</t>
  </si>
  <si>
    <t>Accrued and other current liabilities</t>
  </si>
  <si>
    <t>Deferred revenue</t>
  </si>
  <si>
    <t>Debt, current</t>
  </si>
  <si>
    <t>Total current liabilities</t>
  </si>
  <si>
    <t>Debt, noncurrent</t>
  </si>
  <si>
    <t>Operating lease liabilities</t>
  </si>
  <si>
    <t>Deferred tax liaiblities</t>
  </si>
  <si>
    <t>Redeemable convertible preferered stock warrant liability</t>
  </si>
  <si>
    <t>Other long-term liabilities</t>
  </si>
  <si>
    <t>Intagible assets, net</t>
  </si>
  <si>
    <t>Operating lease right-of-use assets</t>
  </si>
  <si>
    <t>Other assets</t>
  </si>
  <si>
    <t>Total assets</t>
  </si>
  <si>
    <t>Total liabilities</t>
  </si>
  <si>
    <t>Income Statement</t>
  </si>
  <si>
    <t>COGs</t>
  </si>
  <si>
    <t>R&amp;D</t>
  </si>
  <si>
    <t xml:space="preserve">Sales and marketing </t>
  </si>
  <si>
    <t>General and administrative</t>
  </si>
  <si>
    <t>Total operating expenses</t>
  </si>
  <si>
    <t>Interest income</t>
  </si>
  <si>
    <t>Interest expense</t>
  </si>
  <si>
    <t>Change in fair value of redeemable convertible preferred stock warrant liability</t>
  </si>
  <si>
    <t>Change in fiar value of assuemd common stock warrant liabilities</t>
  </si>
  <si>
    <t>Change in fair value of contingent earnout liability</t>
  </si>
  <si>
    <t>Transaction costs expensed</t>
  </si>
  <si>
    <t>Other income (expense), net</t>
  </si>
  <si>
    <t>Income before tax</t>
  </si>
  <si>
    <t>Provision (benefit) for income taxes</t>
  </si>
  <si>
    <t>Revenue Breakdown</t>
  </si>
  <si>
    <t>Network charging systems</t>
  </si>
  <si>
    <t>Subscriptions</t>
  </si>
  <si>
    <t>Other</t>
  </si>
  <si>
    <t>Total Revenue</t>
  </si>
  <si>
    <t>Cost of Revenue</t>
  </si>
  <si>
    <t>Total cost of revenue</t>
  </si>
  <si>
    <t>Margins</t>
  </si>
  <si>
    <t>Total</t>
  </si>
  <si>
    <t>Cash Flow</t>
  </si>
  <si>
    <t>Operating cash flow</t>
  </si>
  <si>
    <t>CapEx</t>
  </si>
  <si>
    <t>FCF</t>
  </si>
  <si>
    <t>Quarter</t>
  </si>
  <si>
    <t>Filing Date</t>
  </si>
  <si>
    <t>Period of Report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</si>
  <si>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</si>
  <si>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</si>
  <si>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</si>
  <si>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</si>
  <si>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</si>
  <si>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</si>
  <si>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</si>
  <si>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</si>
  <si>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</si>
  <si>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</si>
  <si>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Q419</t>
  </si>
  <si>
    <t>Q319</t>
  </si>
  <si>
    <t>Q219</t>
  </si>
  <si>
    <t>Q119</t>
  </si>
  <si>
    <t>Deferred revenue, noncurrent</t>
  </si>
  <si>
    <t>Income tax payable</t>
  </si>
  <si>
    <t>Common stock</t>
  </si>
  <si>
    <t>Preferred stock</t>
  </si>
  <si>
    <t>Class A</t>
  </si>
  <si>
    <t>Class B</t>
  </si>
  <si>
    <t>Additional paid-in capital</t>
  </si>
  <si>
    <t>Retained earnings</t>
  </si>
  <si>
    <t>Total stockholders' equity</t>
  </si>
  <si>
    <t>Total liabilities and stockholders' equity</t>
  </si>
  <si>
    <t>Investment held in trust</t>
  </si>
  <si>
    <t>Franchise 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</si>
</sst>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3" xfId="0" applyFont="1" applyBorder="1"/>
    <xf numFmtId="3" fontId="0" fillId="0" borderId="0" xfId="0" applyNumberFormat="1" applyFont="1"/>
    <xf numFmtId="0" fontId="0" fillId="0" borderId="2" xfId="0" applyFont="1" applyBorder="1"/>
    <xf numFmtId="3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26</xdr:col>
      <xdr:colOff>8059</xdr:colOff>
      <xdr:row>114</xdr:row>
      <xdr:rowOff>37886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C2CE7F-0E92-4270-977C-C8C00E2F8797}"/>
            </a:ext>
          </a:extLst>
        </xdr:cNvPr>
        <xdr:cNvCxnSpPr/>
      </xdr:nvCxnSpPr>
      <xdr:spPr>
        <a:xfrm>
          <a:off x="15038294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8059</xdr:colOff>
      <xdr:row>114</xdr:row>
      <xdr:rowOff>37886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0E766A1-B53B-46B0-A929-38F0339E3ACC}"/>
            </a:ext>
          </a:extLst>
        </xdr:cNvPr>
        <xdr:cNvCxnSpPr/>
      </xdr:nvCxnSpPr>
      <xdr:spPr>
        <a:xfrm>
          <a:off x="12617824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8059</xdr:colOff>
      <xdr:row>114</xdr:row>
      <xdr:rowOff>37886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4398657-71E3-4B8E-B648-F41C16AE6796}"/>
            </a:ext>
          </a:extLst>
        </xdr:cNvPr>
        <xdr:cNvCxnSpPr/>
      </xdr:nvCxnSpPr>
      <xdr:spPr>
        <a:xfrm>
          <a:off x="10197353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8059</xdr:colOff>
      <xdr:row>114</xdr:row>
      <xdr:rowOff>37886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96CD088-BB4D-4463-8573-807221311AB4}"/>
            </a:ext>
          </a:extLst>
        </xdr:cNvPr>
        <xdr:cNvCxnSpPr/>
      </xdr:nvCxnSpPr>
      <xdr:spPr>
        <a:xfrm>
          <a:off x="7776882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8059</xdr:colOff>
      <xdr:row>114</xdr:row>
      <xdr:rowOff>37886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49DBC5E-07D3-44FF-AD3A-2331561DD255}"/>
            </a:ext>
          </a:extLst>
        </xdr:cNvPr>
        <xdr:cNvCxnSpPr/>
      </xdr:nvCxnSpPr>
      <xdr:spPr>
        <a:xfrm>
          <a:off x="5356412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8059</xdr:colOff>
      <xdr:row>114</xdr:row>
      <xdr:rowOff>37886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803A23-54D3-4579-B0D9-4C1131000A76}"/>
            </a:ext>
          </a:extLst>
        </xdr:cNvPr>
        <xdr:cNvCxnSpPr/>
      </xdr:nvCxnSpPr>
      <xdr:spPr>
        <a:xfrm>
          <a:off x="4146176" y="0"/>
          <a:ext cx="8059" cy="183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Q2" sqref="Q2"/>
    </sheetView>
  </sheetViews>
  <sheetFormatPr defaultRowHeight="14.5" x14ac:dyDescent="0.35"/>
  <cols>
    <col min="1" max="1" width="13.26953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32</v>
      </c>
      <c r="Q2" t="s">
        <v>52</v>
      </c>
      <c r="R2" t="s">
        <v>72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33</v>
      </c>
      <c r="Q3" t="s">
        <v>53</v>
      </c>
      <c r="R3" t="s">
        <v>73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34</v>
      </c>
      <c r="Q4" t="s">
        <v>54</v>
      </c>
      <c r="R4" t="s">
        <v>74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35</v>
      </c>
      <c r="Q6" t="s">
        <v>55</v>
      </c>
      <c r="R6" t="s">
        <v>75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25</v>
      </c>
      <c r="P7" t="s">
        <v>36</v>
      </c>
      <c r="Q7" t="s">
        <v>56</v>
      </c>
      <c r="R7" t="s">
        <v>76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26</v>
      </c>
      <c r="P8" t="s">
        <v>26</v>
      </c>
      <c r="Q8" t="s">
        <v>57</v>
      </c>
      <c r="R8" t="s">
        <v>77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27</v>
      </c>
      <c r="P9" t="s">
        <v>37</v>
      </c>
      <c r="Q9" t="s">
        <v>58</v>
      </c>
      <c r="R9" t="s">
        <v>78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27</v>
      </c>
      <c r="P10" t="s">
        <v>38</v>
      </c>
      <c r="Q10" t="s">
        <v>59</v>
      </c>
      <c r="R10" t="s">
        <v>79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39</v>
      </c>
      <c r="Q12" t="s">
        <v>60</v>
      </c>
      <c r="R12" t="s">
        <v>80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28</v>
      </c>
      <c r="P13" t="s">
        <v>40</v>
      </c>
      <c r="Q13" t="s">
        <v>61</v>
      </c>
      <c r="R13" t="s">
        <v>81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41</v>
      </c>
      <c r="Q14" t="s">
        <v>62</v>
      </c>
      <c r="R14" t="s">
        <v>82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42</v>
      </c>
      <c r="Q15" t="s">
        <v>63</v>
      </c>
      <c r="R15" t="s">
        <v>83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43</v>
      </c>
      <c r="Q16" t="s">
        <v>64</v>
      </c>
      <c r="R16" t="s">
        <v>84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44</v>
      </c>
      <c r="Q17" t="s">
        <v>65</v>
      </c>
      <c r="R17" t="s">
        <v>85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29</v>
      </c>
      <c r="P18" t="s">
        <v>45</v>
      </c>
      <c r="Q18" t="s">
        <v>66</v>
      </c>
      <c r="R18" t="s">
        <v>86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46</v>
      </c>
      <c r="Q19" t="s">
        <v>67</v>
      </c>
      <c r="R19" t="s">
        <v>87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30</v>
      </c>
      <c r="P20" t="s">
        <v>47</v>
      </c>
      <c r="Q20" t="s">
        <v>68</v>
      </c>
      <c r="R20" t="s">
        <v>88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48</v>
      </c>
      <c r="Q21" t="s">
        <v>69</v>
      </c>
      <c r="R21" t="s">
        <v>89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49</v>
      </c>
      <c r="Q22" t="s">
        <v>70</v>
      </c>
      <c r="R22" t="s">
        <v>90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50</v>
      </c>
      <c r="Q23" t="s">
        <v>71</v>
      </c>
      <c r="R23" t="s">
        <v>91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51</v>
      </c>
      <c r="Q24" t="s">
        <v>51</v>
      </c>
      <c r="R24" t="s">
        <v>51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31</v>
      </c>
      <c r="P25" t="s">
        <v>24</v>
      </c>
      <c r="Q25" t="s">
        <v>24</v>
      </c>
      <c r="R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B575-17E6-46E8-9267-A9D158F63070}">
  <dimension ref="B1:AF86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0" sqref="B70"/>
    </sheetView>
  </sheetViews>
  <sheetFormatPr defaultRowHeight="14.5" x14ac:dyDescent="0.35"/>
  <cols>
    <col min="1" max="1" width="6.90625" customWidth="1"/>
    <col min="2" max="2" width="17.7265625" customWidth="1"/>
    <col min="13" max="13" width="10.453125" bestFit="1" customWidth="1"/>
    <col min="15" max="16" width="9.453125" bestFit="1" customWidth="1"/>
    <col min="17" max="17" width="10.453125" bestFit="1" customWidth="1"/>
    <col min="19" max="20" width="9.453125" bestFit="1" customWidth="1"/>
    <col min="21" max="21" width="10.453125" bestFit="1" customWidth="1"/>
    <col min="24" max="24" width="9.453125" bestFit="1" customWidth="1"/>
    <col min="28" max="28" width="10.90625" bestFit="1" customWidth="1"/>
    <col min="29" max="29" width="9.81640625" bestFit="1" customWidth="1"/>
  </cols>
  <sheetData>
    <row r="1" spans="2:32" x14ac:dyDescent="0.35">
      <c r="B1" t="s">
        <v>341</v>
      </c>
      <c r="K1" t="s">
        <v>357</v>
      </c>
      <c r="L1" t="s">
        <v>356</v>
      </c>
      <c r="M1" t="s">
        <v>355</v>
      </c>
      <c r="N1" t="s">
        <v>354</v>
      </c>
      <c r="O1" t="s">
        <v>353</v>
      </c>
      <c r="P1" t="s">
        <v>352</v>
      </c>
      <c r="Q1" t="s">
        <v>351</v>
      </c>
      <c r="R1" t="s">
        <v>350</v>
      </c>
      <c r="S1" t="s">
        <v>349</v>
      </c>
      <c r="T1" t="s">
        <v>348</v>
      </c>
      <c r="U1" t="s">
        <v>347</v>
      </c>
      <c r="V1" t="s">
        <v>346</v>
      </c>
      <c r="W1" t="s">
        <v>345</v>
      </c>
      <c r="X1" t="s">
        <v>344</v>
      </c>
    </row>
    <row r="2" spans="2:32" x14ac:dyDescent="0.35">
      <c r="B2" t="s">
        <v>342</v>
      </c>
      <c r="L2" s="10">
        <v>43717</v>
      </c>
      <c r="M2" s="10">
        <v>43783</v>
      </c>
      <c r="O2" s="10">
        <v>43966</v>
      </c>
      <c r="P2" s="10">
        <v>44056</v>
      </c>
      <c r="Q2" s="10">
        <v>44151</v>
      </c>
      <c r="S2" s="10">
        <v>44358</v>
      </c>
      <c r="T2" s="10">
        <v>44449</v>
      </c>
      <c r="U2" s="10">
        <v>44545</v>
      </c>
      <c r="W2" s="10">
        <v>44719</v>
      </c>
      <c r="X2" s="10">
        <v>44812</v>
      </c>
    </row>
    <row r="3" spans="2:32" x14ac:dyDescent="0.35">
      <c r="B3" t="s">
        <v>343</v>
      </c>
      <c r="X3" s="10">
        <v>44773</v>
      </c>
      <c r="AB3">
        <v>2019</v>
      </c>
      <c r="AC3">
        <v>2020</v>
      </c>
      <c r="AD3">
        <v>2021</v>
      </c>
      <c r="AE3">
        <v>2022</v>
      </c>
      <c r="AF3">
        <v>2023</v>
      </c>
    </row>
    <row r="4" spans="2:32" s="7" customFormat="1" x14ac:dyDescent="0.35"/>
    <row r="5" spans="2:32" s="9" customFormat="1" x14ac:dyDescent="0.35">
      <c r="B5" s="8" t="s">
        <v>328</v>
      </c>
    </row>
    <row r="6" spans="2:32" x14ac:dyDescent="0.35">
      <c r="B6" t="s">
        <v>329</v>
      </c>
    </row>
    <row r="7" spans="2:32" x14ac:dyDescent="0.35">
      <c r="B7" t="s">
        <v>330</v>
      </c>
    </row>
    <row r="8" spans="2:32" s="4" customFormat="1" x14ac:dyDescent="0.35">
      <c r="B8" s="4" t="s">
        <v>331</v>
      </c>
    </row>
    <row r="9" spans="2:32" x14ac:dyDescent="0.35">
      <c r="B9" t="s">
        <v>332</v>
      </c>
    </row>
    <row r="11" spans="2:32" x14ac:dyDescent="0.35">
      <c r="B11" s="2" t="s">
        <v>333</v>
      </c>
    </row>
    <row r="12" spans="2:32" x14ac:dyDescent="0.35">
      <c r="B12" t="s">
        <v>329</v>
      </c>
    </row>
    <row r="13" spans="2:32" x14ac:dyDescent="0.35">
      <c r="B13" t="s">
        <v>330</v>
      </c>
    </row>
    <row r="14" spans="2:32" s="4" customFormat="1" x14ac:dyDescent="0.35">
      <c r="B14" s="4" t="s">
        <v>331</v>
      </c>
    </row>
    <row r="15" spans="2:32" x14ac:dyDescent="0.35">
      <c r="B15" t="s">
        <v>334</v>
      </c>
    </row>
    <row r="17" spans="2:28" x14ac:dyDescent="0.35">
      <c r="B17" s="2" t="s">
        <v>335</v>
      </c>
    </row>
    <row r="18" spans="2:28" x14ac:dyDescent="0.35">
      <c r="B18" t="s">
        <v>329</v>
      </c>
    </row>
    <row r="19" spans="2:28" x14ac:dyDescent="0.35">
      <c r="B19" t="s">
        <v>330</v>
      </c>
    </row>
    <row r="20" spans="2:28" s="4" customFormat="1" x14ac:dyDescent="0.35">
      <c r="B20" s="4" t="s">
        <v>331</v>
      </c>
    </row>
    <row r="21" spans="2:28" s="5" customFormat="1" x14ac:dyDescent="0.35">
      <c r="B21" s="6" t="s">
        <v>336</v>
      </c>
    </row>
    <row r="23" spans="2:28" s="9" customFormat="1" x14ac:dyDescent="0.35">
      <c r="B23" s="8" t="s">
        <v>313</v>
      </c>
    </row>
    <row r="24" spans="2:28" x14ac:dyDescent="0.35">
      <c r="B24" t="s">
        <v>95</v>
      </c>
    </row>
    <row r="25" spans="2:28" x14ac:dyDescent="0.35">
      <c r="B25" t="s">
        <v>314</v>
      </c>
    </row>
    <row r="26" spans="2:28" x14ac:dyDescent="0.35">
      <c r="B26" t="s">
        <v>97</v>
      </c>
    </row>
    <row r="27" spans="2:28" x14ac:dyDescent="0.35">
      <c r="B27" t="s">
        <v>315</v>
      </c>
    </row>
    <row r="28" spans="2:28" x14ac:dyDescent="0.35">
      <c r="B28" t="s">
        <v>316</v>
      </c>
    </row>
    <row r="29" spans="2:28" s="4" customFormat="1" x14ac:dyDescent="0.35">
      <c r="B29" s="4" t="s">
        <v>317</v>
      </c>
      <c r="AB29" s="4">
        <f>934695+87928</f>
        <v>1022623</v>
      </c>
    </row>
    <row r="30" spans="2:28" x14ac:dyDescent="0.35">
      <c r="B30" t="s">
        <v>318</v>
      </c>
      <c r="AB30">
        <f>SUM(AB24:AB29)</f>
        <v>1022623</v>
      </c>
    </row>
    <row r="31" spans="2:28" x14ac:dyDescent="0.35">
      <c r="B31" t="s">
        <v>319</v>
      </c>
    </row>
    <row r="32" spans="2:28" x14ac:dyDescent="0.35">
      <c r="B32" t="s">
        <v>320</v>
      </c>
    </row>
    <row r="33" spans="2:29" x14ac:dyDescent="0.35">
      <c r="B33" t="s">
        <v>321</v>
      </c>
    </row>
    <row r="34" spans="2:29" x14ac:dyDescent="0.35">
      <c r="B34" t="s">
        <v>322</v>
      </c>
    </row>
    <row r="35" spans="2:29" x14ac:dyDescent="0.35">
      <c r="B35" t="s">
        <v>323</v>
      </c>
    </row>
    <row r="36" spans="2:29" x14ac:dyDescent="0.35">
      <c r="B36" t="s">
        <v>324</v>
      </c>
    </row>
    <row r="37" spans="2:29" s="4" customFormat="1" x14ac:dyDescent="0.35">
      <c r="B37" s="4" t="s">
        <v>325</v>
      </c>
    </row>
    <row r="38" spans="2:29" x14ac:dyDescent="0.35">
      <c r="B38" t="s">
        <v>326</v>
      </c>
    </row>
    <row r="39" spans="2:29" s="4" customFormat="1" x14ac:dyDescent="0.35">
      <c r="B39" s="4" t="s">
        <v>327</v>
      </c>
    </row>
    <row r="40" spans="2:29" x14ac:dyDescent="0.35">
      <c r="B40" t="s">
        <v>117</v>
      </c>
    </row>
    <row r="44" spans="2:29" s="9" customFormat="1" x14ac:dyDescent="0.35">
      <c r="B44" s="8" t="s">
        <v>291</v>
      </c>
    </row>
    <row r="45" spans="2:29" x14ac:dyDescent="0.35">
      <c r="B45" s="3" t="s">
        <v>292</v>
      </c>
      <c r="AB45">
        <v>398721</v>
      </c>
      <c r="AC45">
        <v>111803</v>
      </c>
    </row>
    <row r="46" spans="2:29" x14ac:dyDescent="0.35">
      <c r="B46" t="s">
        <v>293</v>
      </c>
      <c r="AB46">
        <v>0</v>
      </c>
      <c r="AC46">
        <v>0</v>
      </c>
    </row>
    <row r="47" spans="2:29" x14ac:dyDescent="0.35">
      <c r="B47" t="s">
        <v>294</v>
      </c>
      <c r="AB47">
        <v>0</v>
      </c>
      <c r="AC47">
        <v>0</v>
      </c>
    </row>
    <row r="48" spans="2:29" x14ac:dyDescent="0.35">
      <c r="B48" t="s">
        <v>295</v>
      </c>
      <c r="AB48">
        <v>0</v>
      </c>
      <c r="AC48">
        <v>0</v>
      </c>
    </row>
    <row r="49" spans="2:32" s="4" customFormat="1" x14ac:dyDescent="0.35">
      <c r="B49" s="4" t="s">
        <v>296</v>
      </c>
      <c r="AB49" s="4">
        <v>374286</v>
      </c>
      <c r="AC49" s="4">
        <v>238641</v>
      </c>
    </row>
    <row r="50" spans="2:32" x14ac:dyDescent="0.35">
      <c r="B50" t="s">
        <v>297</v>
      </c>
      <c r="AB50" s="11">
        <f>SUM(AB45:AB49)</f>
        <v>773007</v>
      </c>
      <c r="AC50" s="11">
        <f t="shared" ref="AC50:AF50" si="0">SUM(AC45:AC49)</f>
        <v>350444</v>
      </c>
      <c r="AD50" s="11">
        <f t="shared" si="0"/>
        <v>0</v>
      </c>
      <c r="AE50" s="11">
        <f t="shared" si="0"/>
        <v>0</v>
      </c>
      <c r="AF50" s="11">
        <f t="shared" si="0"/>
        <v>0</v>
      </c>
    </row>
    <row r="51" spans="2:32" x14ac:dyDescent="0.35">
      <c r="B51" t="s">
        <v>368</v>
      </c>
      <c r="AB51" s="11">
        <v>316398889</v>
      </c>
      <c r="AC51" s="6">
        <v>316991065</v>
      </c>
    </row>
    <row r="52" spans="2:32" x14ac:dyDescent="0.35">
      <c r="B52" t="s">
        <v>169</v>
      </c>
      <c r="AB52" s="6">
        <v>0</v>
      </c>
      <c r="AC52" s="6">
        <v>0</v>
      </c>
    </row>
    <row r="53" spans="2:32" x14ac:dyDescent="0.35">
      <c r="B53" t="s">
        <v>308</v>
      </c>
      <c r="AB53" s="6">
        <v>0</v>
      </c>
      <c r="AC53" s="6">
        <v>0</v>
      </c>
    </row>
    <row r="54" spans="2:32" x14ac:dyDescent="0.35">
      <c r="B54" t="s">
        <v>309</v>
      </c>
      <c r="AB54" s="6">
        <v>0</v>
      </c>
      <c r="AC54" s="6">
        <v>0</v>
      </c>
    </row>
    <row r="55" spans="2:32" x14ac:dyDescent="0.35">
      <c r="B55" t="s">
        <v>170</v>
      </c>
      <c r="AB55" s="6">
        <v>0</v>
      </c>
      <c r="AC55" s="6">
        <v>0</v>
      </c>
    </row>
    <row r="56" spans="2:32" s="4" customFormat="1" x14ac:dyDescent="0.35">
      <c r="B56" s="4" t="s">
        <v>310</v>
      </c>
      <c r="AB56" s="4">
        <v>0</v>
      </c>
      <c r="AC56" s="4">
        <v>0</v>
      </c>
    </row>
    <row r="57" spans="2:32" s="2" customFormat="1" x14ac:dyDescent="0.35">
      <c r="B57" s="2" t="s">
        <v>311</v>
      </c>
      <c r="AB57" s="12">
        <f>SUM(AB50:AB56)</f>
        <v>317171896</v>
      </c>
      <c r="AC57" s="12">
        <f t="shared" ref="AC57:AF57" si="1">SUM(AC50:AC56)</f>
        <v>317341509</v>
      </c>
      <c r="AD57" s="12">
        <f t="shared" si="1"/>
        <v>0</v>
      </c>
      <c r="AE57" s="12">
        <f t="shared" si="1"/>
        <v>0</v>
      </c>
      <c r="AF57" s="12">
        <f t="shared" si="1"/>
        <v>0</v>
      </c>
    </row>
    <row r="58" spans="2:32" x14ac:dyDescent="0.35">
      <c r="B58" t="s">
        <v>298</v>
      </c>
      <c r="AB58" s="6">
        <v>200971</v>
      </c>
      <c r="AC58" s="6">
        <v>39094</v>
      </c>
    </row>
    <row r="59" spans="2:32" x14ac:dyDescent="0.35">
      <c r="B59" t="s">
        <v>299</v>
      </c>
      <c r="AB59" s="6">
        <v>0</v>
      </c>
      <c r="AC59">
        <f>4133165+76045+1279360</f>
        <v>5488570</v>
      </c>
    </row>
    <row r="60" spans="2:32" x14ac:dyDescent="0.35">
      <c r="B60" t="s">
        <v>300</v>
      </c>
      <c r="AB60" s="6">
        <v>0</v>
      </c>
      <c r="AC60">
        <v>0</v>
      </c>
    </row>
    <row r="61" spans="2:32" x14ac:dyDescent="0.35">
      <c r="B61" t="s">
        <v>369</v>
      </c>
      <c r="AB61" s="6">
        <v>87928</v>
      </c>
      <c r="AC61">
        <v>200000</v>
      </c>
    </row>
    <row r="62" spans="2:32" x14ac:dyDescent="0.35">
      <c r="B62" t="s">
        <v>359</v>
      </c>
      <c r="AB62" s="6">
        <v>479064</v>
      </c>
      <c r="AC62">
        <v>200667</v>
      </c>
    </row>
    <row r="63" spans="2:32" s="4" customFormat="1" x14ac:dyDescent="0.35">
      <c r="B63" s="4" t="s">
        <v>301</v>
      </c>
      <c r="AB63" s="4">
        <v>0</v>
      </c>
      <c r="AC63" s="4">
        <v>0</v>
      </c>
    </row>
    <row r="64" spans="2:32" x14ac:dyDescent="0.35">
      <c r="B64" t="s">
        <v>302</v>
      </c>
      <c r="AB64" s="11">
        <f>SUM(AB58:AB63)</f>
        <v>767963</v>
      </c>
      <c r="AC64" s="11">
        <f t="shared" ref="AC64:AF64" si="2">SUM(AC58:AC63)</f>
        <v>5928331</v>
      </c>
      <c r="AD64" s="11">
        <f t="shared" si="2"/>
        <v>0</v>
      </c>
      <c r="AE64" s="11">
        <f t="shared" si="2"/>
        <v>0</v>
      </c>
      <c r="AF64" s="11">
        <f t="shared" si="2"/>
        <v>0</v>
      </c>
    </row>
    <row r="65" spans="2:32" x14ac:dyDescent="0.35">
      <c r="B65" t="s">
        <v>358</v>
      </c>
      <c r="AB65" s="6">
        <v>10924117</v>
      </c>
      <c r="AC65" s="6">
        <v>10924117</v>
      </c>
    </row>
    <row r="66" spans="2:32" x14ac:dyDescent="0.35">
      <c r="B66" t="s">
        <v>303</v>
      </c>
      <c r="AB66" s="6">
        <v>0</v>
      </c>
      <c r="AC66" s="6">
        <v>0</v>
      </c>
    </row>
    <row r="67" spans="2:32" x14ac:dyDescent="0.35">
      <c r="B67" t="s">
        <v>304</v>
      </c>
      <c r="AB67" s="6">
        <v>0</v>
      </c>
      <c r="AC67" s="6">
        <v>0</v>
      </c>
    </row>
    <row r="68" spans="2:32" x14ac:dyDescent="0.35">
      <c r="B68" t="s">
        <v>305</v>
      </c>
      <c r="AB68" s="6">
        <v>0</v>
      </c>
      <c r="AC68" s="6">
        <v>0</v>
      </c>
    </row>
    <row r="69" spans="2:32" x14ac:dyDescent="0.35">
      <c r="B69" t="s">
        <v>306</v>
      </c>
      <c r="AB69" s="6">
        <v>0</v>
      </c>
      <c r="AC69" s="6">
        <v>0</v>
      </c>
    </row>
    <row r="70" spans="2:32" s="4" customFormat="1" x14ac:dyDescent="0.35">
      <c r="B70" s="4" t="s">
        <v>307</v>
      </c>
      <c r="AB70" s="4">
        <v>0</v>
      </c>
      <c r="AC70" s="4">
        <v>0</v>
      </c>
    </row>
    <row r="71" spans="2:32" s="2" customFormat="1" x14ac:dyDescent="0.35">
      <c r="B71" s="2" t="s">
        <v>312</v>
      </c>
      <c r="AB71" s="12">
        <f>SUM(AB64:AB70)</f>
        <v>11692080</v>
      </c>
      <c r="AC71" s="12">
        <f t="shared" ref="AC71:AF71" si="3">SUM(AC64:AC70)</f>
        <v>16852448</v>
      </c>
      <c r="AD71" s="12">
        <f t="shared" si="3"/>
        <v>0</v>
      </c>
      <c r="AE71" s="12">
        <f t="shared" si="3"/>
        <v>0</v>
      </c>
      <c r="AF71" s="12">
        <f t="shared" si="3"/>
        <v>0</v>
      </c>
    </row>
    <row r="72" spans="2:32" s="2" customFormat="1" x14ac:dyDescent="0.35">
      <c r="AB72" s="12"/>
    </row>
    <row r="73" spans="2:32" s="2" customFormat="1" x14ac:dyDescent="0.35">
      <c r="B73" s="13" t="s">
        <v>360</v>
      </c>
      <c r="AB73" s="17">
        <v>300479810</v>
      </c>
    </row>
    <row r="74" spans="2:32" s="2" customFormat="1" x14ac:dyDescent="0.35">
      <c r="B74" s="13" t="s">
        <v>361</v>
      </c>
      <c r="AB74" s="17">
        <v>0</v>
      </c>
    </row>
    <row r="75" spans="2:32" s="2" customFormat="1" x14ac:dyDescent="0.35">
      <c r="B75" s="13" t="s">
        <v>362</v>
      </c>
      <c r="AB75" s="17">
        <v>136</v>
      </c>
    </row>
    <row r="76" spans="2:32" s="2" customFormat="1" x14ac:dyDescent="0.35">
      <c r="B76" s="13" t="s">
        <v>363</v>
      </c>
      <c r="AB76" s="17">
        <v>785</v>
      </c>
    </row>
    <row r="77" spans="2:32" s="2" customFormat="1" x14ac:dyDescent="0.35">
      <c r="B77" s="13" t="s">
        <v>364</v>
      </c>
      <c r="AB77" s="17">
        <v>4219513</v>
      </c>
    </row>
    <row r="78" spans="2:32" s="4" customFormat="1" x14ac:dyDescent="0.35">
      <c r="B78" s="14" t="s">
        <v>365</v>
      </c>
      <c r="AB78" s="18">
        <v>779572</v>
      </c>
    </row>
    <row r="79" spans="2:32" s="16" customFormat="1" x14ac:dyDescent="0.35">
      <c r="B79" s="15" t="s">
        <v>366</v>
      </c>
      <c r="AB79" s="19">
        <f>SUM(AB74:AB78)</f>
        <v>5000006</v>
      </c>
    </row>
    <row r="80" spans="2:32" x14ac:dyDescent="0.35">
      <c r="B80" s="13" t="s">
        <v>367</v>
      </c>
      <c r="AB80" s="11">
        <f>AB79+AB73+AB71</f>
        <v>317171896</v>
      </c>
    </row>
    <row r="81" spans="2:31" x14ac:dyDescent="0.35">
      <c r="B81" s="13"/>
    </row>
    <row r="83" spans="2:31" s="9" customFormat="1" x14ac:dyDescent="0.35">
      <c r="B83" s="8" t="s">
        <v>337</v>
      </c>
    </row>
    <row r="84" spans="2:31" x14ac:dyDescent="0.35">
      <c r="B84" t="s">
        <v>338</v>
      </c>
      <c r="AC84">
        <v>-87936</v>
      </c>
      <c r="AD84">
        <v>-91846</v>
      </c>
      <c r="AE84">
        <v>-157178</v>
      </c>
    </row>
    <row r="85" spans="2:31" s="4" customFormat="1" x14ac:dyDescent="0.35">
      <c r="B85" s="4" t="s">
        <v>339</v>
      </c>
      <c r="AC85" s="4">
        <v>-14885</v>
      </c>
      <c r="AD85" s="4">
        <v>-11484</v>
      </c>
      <c r="AE85" s="4">
        <v>-16410</v>
      </c>
    </row>
    <row r="86" spans="2:31" x14ac:dyDescent="0.35">
      <c r="B86" t="s">
        <v>340</v>
      </c>
      <c r="AC86">
        <f t="shared" ref="AC86:AD86" si="4">AC85+AC84</f>
        <v>-102821</v>
      </c>
      <c r="AD86">
        <f t="shared" si="4"/>
        <v>-103330</v>
      </c>
      <c r="AE86">
        <f>AE85+AE84</f>
        <v>-173588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/>
  </sheetViews>
  <sheetFormatPr defaultRowHeight="14.5" x14ac:dyDescent="0.35"/>
  <sheetData>
    <row r="1" spans="1:4" x14ac:dyDescent="0.35">
      <c r="B1" s="1" t="s">
        <v>92</v>
      </c>
      <c r="C1" s="1" t="s">
        <v>93</v>
      </c>
      <c r="D1" s="1" t="s">
        <v>94</v>
      </c>
    </row>
    <row r="2" spans="1:4" x14ac:dyDescent="0.35">
      <c r="A2" s="1" t="s">
        <v>95</v>
      </c>
      <c r="B2" t="s">
        <v>24</v>
      </c>
      <c r="C2" t="s">
        <v>39</v>
      </c>
      <c r="D2" t="s">
        <v>60</v>
      </c>
    </row>
    <row r="3" spans="1:4" x14ac:dyDescent="0.35">
      <c r="A3" s="1" t="s">
        <v>96</v>
      </c>
      <c r="B3" t="s">
        <v>24</v>
      </c>
      <c r="C3" t="s">
        <v>123</v>
      </c>
      <c r="D3" t="s">
        <v>140</v>
      </c>
    </row>
    <row r="4" spans="1:4" x14ac:dyDescent="0.35">
      <c r="A4" s="1" t="s">
        <v>97</v>
      </c>
      <c r="B4" t="s">
        <v>24</v>
      </c>
      <c r="C4" t="s">
        <v>124</v>
      </c>
      <c r="D4" t="s">
        <v>141</v>
      </c>
    </row>
    <row r="5" spans="1:4" x14ac:dyDescent="0.35">
      <c r="A5" s="1" t="s">
        <v>98</v>
      </c>
      <c r="B5" t="s">
        <v>24</v>
      </c>
      <c r="C5" t="s">
        <v>125</v>
      </c>
      <c r="D5" t="s">
        <v>142</v>
      </c>
    </row>
    <row r="6" spans="1:4" x14ac:dyDescent="0.35">
      <c r="A6" s="1" t="s">
        <v>99</v>
      </c>
      <c r="B6" t="s">
        <v>24</v>
      </c>
      <c r="C6" t="s">
        <v>126</v>
      </c>
      <c r="D6" t="s">
        <v>143</v>
      </c>
    </row>
    <row r="7" spans="1:4" x14ac:dyDescent="0.35">
      <c r="A7" s="1" t="s">
        <v>100</v>
      </c>
      <c r="B7" t="s">
        <v>24</v>
      </c>
      <c r="C7" t="s">
        <v>127</v>
      </c>
      <c r="D7" t="s">
        <v>144</v>
      </c>
    </row>
    <row r="8" spans="1:4" x14ac:dyDescent="0.35">
      <c r="A8" s="1" t="s">
        <v>101</v>
      </c>
      <c r="B8" t="s">
        <v>24</v>
      </c>
      <c r="C8" t="s">
        <v>128</v>
      </c>
      <c r="D8" t="s">
        <v>145</v>
      </c>
    </row>
    <row r="9" spans="1:4" x14ac:dyDescent="0.35">
      <c r="A9" s="1" t="s">
        <v>102</v>
      </c>
      <c r="B9" t="s">
        <v>24</v>
      </c>
      <c r="C9" t="s">
        <v>129</v>
      </c>
      <c r="D9" t="s">
        <v>146</v>
      </c>
    </row>
    <row r="10" spans="1:4" x14ac:dyDescent="0.35">
      <c r="A10" s="1" t="s">
        <v>103</v>
      </c>
      <c r="B10" t="s">
        <v>24</v>
      </c>
      <c r="C10" t="s">
        <v>130</v>
      </c>
      <c r="D10" t="s">
        <v>147</v>
      </c>
    </row>
    <row r="11" spans="1:4" x14ac:dyDescent="0.35">
      <c r="A11" s="1" t="s">
        <v>104</v>
      </c>
      <c r="B11" t="s">
        <v>24</v>
      </c>
      <c r="C11" t="s">
        <v>24</v>
      </c>
      <c r="D11" t="s">
        <v>24</v>
      </c>
    </row>
    <row r="12" spans="1:4" x14ac:dyDescent="0.35">
      <c r="A12" s="1" t="s">
        <v>105</v>
      </c>
      <c r="B12" t="s">
        <v>24</v>
      </c>
      <c r="C12" t="s">
        <v>131</v>
      </c>
      <c r="D12" t="s">
        <v>148</v>
      </c>
    </row>
    <row r="13" spans="1:4" x14ac:dyDescent="0.35">
      <c r="A13" s="1" t="s">
        <v>106</v>
      </c>
      <c r="B13" t="s">
        <v>24</v>
      </c>
      <c r="C13" t="s">
        <v>29</v>
      </c>
      <c r="D13" t="s">
        <v>29</v>
      </c>
    </row>
    <row r="14" spans="1:4" x14ac:dyDescent="0.35">
      <c r="A14" s="1" t="s">
        <v>107</v>
      </c>
      <c r="B14" t="s">
        <v>24</v>
      </c>
      <c r="C14" t="s">
        <v>132</v>
      </c>
      <c r="D14" t="s">
        <v>149</v>
      </c>
    </row>
    <row r="15" spans="1:4" x14ac:dyDescent="0.35">
      <c r="A15" s="1" t="s">
        <v>108</v>
      </c>
      <c r="B15" t="s">
        <v>24</v>
      </c>
      <c r="C15" t="s">
        <v>41</v>
      </c>
      <c r="D15" t="s">
        <v>62</v>
      </c>
    </row>
    <row r="16" spans="1:4" x14ac:dyDescent="0.35">
      <c r="A16" s="1" t="s">
        <v>109</v>
      </c>
      <c r="B16" t="s">
        <v>24</v>
      </c>
      <c r="C16" t="s">
        <v>133</v>
      </c>
      <c r="D16" t="s">
        <v>150</v>
      </c>
    </row>
    <row r="17" spans="1:4" x14ac:dyDescent="0.35">
      <c r="A17" s="1" t="s">
        <v>110</v>
      </c>
      <c r="B17" t="s">
        <v>24</v>
      </c>
      <c r="C17" t="s">
        <v>134</v>
      </c>
      <c r="D17" t="s">
        <v>151</v>
      </c>
    </row>
    <row r="18" spans="1:4" x14ac:dyDescent="0.35">
      <c r="A18" s="1" t="s">
        <v>111</v>
      </c>
      <c r="B18" t="s">
        <v>24</v>
      </c>
      <c r="C18" t="s">
        <v>135</v>
      </c>
      <c r="D18" t="s">
        <v>152</v>
      </c>
    </row>
    <row r="19" spans="1:4" x14ac:dyDescent="0.35">
      <c r="A19" s="1" t="s">
        <v>112</v>
      </c>
      <c r="B19" t="s">
        <v>24</v>
      </c>
      <c r="C19" t="s">
        <v>136</v>
      </c>
      <c r="D19" t="s">
        <v>153</v>
      </c>
    </row>
    <row r="20" spans="1:4" x14ac:dyDescent="0.35">
      <c r="A20" s="1" t="s">
        <v>113</v>
      </c>
      <c r="B20" t="s">
        <v>24</v>
      </c>
      <c r="C20" t="s">
        <v>137</v>
      </c>
      <c r="D20" t="s">
        <v>154</v>
      </c>
    </row>
    <row r="21" spans="1:4" x14ac:dyDescent="0.35">
      <c r="A21" s="1" t="s">
        <v>114</v>
      </c>
      <c r="B21" t="s">
        <v>24</v>
      </c>
      <c r="C21" t="s">
        <v>42</v>
      </c>
      <c r="D21" t="s">
        <v>155</v>
      </c>
    </row>
    <row r="22" spans="1:4" x14ac:dyDescent="0.35">
      <c r="A22" s="1" t="s">
        <v>115</v>
      </c>
      <c r="B22" t="s">
        <v>24</v>
      </c>
      <c r="C22" t="s">
        <v>138</v>
      </c>
      <c r="D22" t="s">
        <v>156</v>
      </c>
    </row>
    <row r="23" spans="1:4" x14ac:dyDescent="0.35">
      <c r="A23" s="1" t="s">
        <v>116</v>
      </c>
      <c r="B23" t="s">
        <v>24</v>
      </c>
      <c r="C23" t="s">
        <v>29</v>
      </c>
      <c r="D23" t="s">
        <v>157</v>
      </c>
    </row>
    <row r="24" spans="1:4" x14ac:dyDescent="0.35">
      <c r="A24" s="1" t="s">
        <v>117</v>
      </c>
      <c r="B24" t="s">
        <v>24</v>
      </c>
      <c r="C24" t="s">
        <v>42</v>
      </c>
      <c r="D24" t="s">
        <v>63</v>
      </c>
    </row>
    <row r="25" spans="1:4" x14ac:dyDescent="0.35">
      <c r="A25" s="1" t="s">
        <v>118</v>
      </c>
      <c r="B25" t="s">
        <v>24</v>
      </c>
      <c r="C25" t="s">
        <v>139</v>
      </c>
      <c r="D25" t="s">
        <v>158</v>
      </c>
    </row>
    <row r="26" spans="1:4" x14ac:dyDescent="0.35">
      <c r="A26" s="1" t="s">
        <v>119</v>
      </c>
      <c r="B26" t="s">
        <v>24</v>
      </c>
      <c r="C26" t="s">
        <v>33</v>
      </c>
      <c r="D26" t="s">
        <v>159</v>
      </c>
    </row>
    <row r="27" spans="1:4" x14ac:dyDescent="0.35">
      <c r="A27" s="1" t="s">
        <v>120</v>
      </c>
      <c r="B27" t="s">
        <v>24</v>
      </c>
      <c r="C27" t="s">
        <v>33</v>
      </c>
      <c r="D27" t="s">
        <v>160</v>
      </c>
    </row>
    <row r="28" spans="1:4" x14ac:dyDescent="0.35">
      <c r="A28" s="1" t="s">
        <v>121</v>
      </c>
      <c r="B28" t="s">
        <v>24</v>
      </c>
      <c r="C28" t="s">
        <v>26</v>
      </c>
      <c r="D28" t="s">
        <v>57</v>
      </c>
    </row>
    <row r="29" spans="1:4" x14ac:dyDescent="0.35">
      <c r="A29" s="1" t="s">
        <v>122</v>
      </c>
      <c r="B29" t="s">
        <v>24</v>
      </c>
      <c r="C29" t="s">
        <v>26</v>
      </c>
      <c r="D29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workbookViewId="0"/>
  </sheetViews>
  <sheetFormatPr defaultRowHeight="14.5" x14ac:dyDescent="0.35"/>
  <sheetData>
    <row r="1" spans="1:4" x14ac:dyDescent="0.35">
      <c r="B1" s="1" t="s">
        <v>92</v>
      </c>
      <c r="C1" s="1" t="s">
        <v>93</v>
      </c>
      <c r="D1" s="1" t="s">
        <v>94</v>
      </c>
    </row>
    <row r="2" spans="1:4" x14ac:dyDescent="0.35">
      <c r="A2" s="1" t="s">
        <v>162</v>
      </c>
      <c r="B2" t="s">
        <v>24</v>
      </c>
      <c r="C2" t="s">
        <v>144</v>
      </c>
      <c r="D2" t="s">
        <v>220</v>
      </c>
    </row>
    <row r="3" spans="1:4" x14ac:dyDescent="0.35">
      <c r="A3" s="1" t="s">
        <v>163</v>
      </c>
      <c r="B3" t="s">
        <v>24</v>
      </c>
      <c r="C3" t="s">
        <v>24</v>
      </c>
      <c r="D3" t="s">
        <v>24</v>
      </c>
    </row>
    <row r="4" spans="1:4" x14ac:dyDescent="0.35">
      <c r="A4" s="1" t="s">
        <v>164</v>
      </c>
      <c r="B4" t="s">
        <v>24</v>
      </c>
      <c r="C4" t="s">
        <v>144</v>
      </c>
      <c r="D4" t="s">
        <v>220</v>
      </c>
    </row>
    <row r="5" spans="1:4" x14ac:dyDescent="0.35">
      <c r="A5" s="1" t="s">
        <v>165</v>
      </c>
      <c r="B5" t="s">
        <v>24</v>
      </c>
      <c r="C5" t="s">
        <v>201</v>
      </c>
      <c r="D5" t="s">
        <v>221</v>
      </c>
    </row>
    <row r="6" spans="1:4" x14ac:dyDescent="0.35">
      <c r="A6" s="1" t="s">
        <v>166</v>
      </c>
      <c r="B6" t="s">
        <v>24</v>
      </c>
      <c r="C6" t="s">
        <v>202</v>
      </c>
      <c r="D6" t="s">
        <v>222</v>
      </c>
    </row>
    <row r="7" spans="1:4" x14ac:dyDescent="0.35">
      <c r="A7" s="1" t="s">
        <v>167</v>
      </c>
      <c r="B7" t="s">
        <v>24</v>
      </c>
      <c r="C7" t="s">
        <v>203</v>
      </c>
      <c r="D7" t="s">
        <v>223</v>
      </c>
    </row>
    <row r="8" spans="1:4" x14ac:dyDescent="0.35">
      <c r="A8" s="1" t="s">
        <v>168</v>
      </c>
      <c r="B8" t="s">
        <v>24</v>
      </c>
      <c r="C8" t="s">
        <v>204</v>
      </c>
      <c r="D8" t="s">
        <v>224</v>
      </c>
    </row>
    <row r="9" spans="1:4" x14ac:dyDescent="0.35">
      <c r="A9" s="1" t="s">
        <v>169</v>
      </c>
      <c r="B9" t="s">
        <v>24</v>
      </c>
      <c r="C9" t="s">
        <v>205</v>
      </c>
      <c r="D9" t="s">
        <v>225</v>
      </c>
    </row>
    <row r="10" spans="1:4" x14ac:dyDescent="0.35">
      <c r="A10" s="1" t="s">
        <v>170</v>
      </c>
      <c r="B10" t="s">
        <v>24</v>
      </c>
      <c r="C10" t="s">
        <v>206</v>
      </c>
      <c r="D10" t="s">
        <v>226</v>
      </c>
    </row>
    <row r="11" spans="1:4" x14ac:dyDescent="0.35">
      <c r="A11" s="1" t="s">
        <v>171</v>
      </c>
      <c r="B11" t="s">
        <v>24</v>
      </c>
      <c r="C11" t="s">
        <v>24</v>
      </c>
      <c r="D11" t="s">
        <v>227</v>
      </c>
    </row>
    <row r="12" spans="1:4" x14ac:dyDescent="0.35">
      <c r="A12" s="1" t="s">
        <v>172</v>
      </c>
      <c r="B12" t="s">
        <v>24</v>
      </c>
      <c r="C12" t="s">
        <v>206</v>
      </c>
      <c r="D12" t="s">
        <v>228</v>
      </c>
    </row>
    <row r="13" spans="1:4" x14ac:dyDescent="0.35">
      <c r="A13" s="1" t="s">
        <v>173</v>
      </c>
      <c r="B13" t="s">
        <v>24</v>
      </c>
      <c r="C13" t="s">
        <v>24</v>
      </c>
      <c r="D13" t="s">
        <v>24</v>
      </c>
    </row>
    <row r="14" spans="1:4" x14ac:dyDescent="0.35">
      <c r="A14" s="1" t="s">
        <v>174</v>
      </c>
      <c r="B14" t="s">
        <v>24</v>
      </c>
      <c r="C14" t="s">
        <v>24</v>
      </c>
      <c r="D14" t="s">
        <v>24</v>
      </c>
    </row>
    <row r="15" spans="1:4" x14ac:dyDescent="0.35">
      <c r="A15" s="1" t="s">
        <v>175</v>
      </c>
      <c r="B15" t="s">
        <v>24</v>
      </c>
      <c r="C15" t="s">
        <v>41</v>
      </c>
      <c r="D15" t="s">
        <v>229</v>
      </c>
    </row>
    <row r="16" spans="1:4" x14ac:dyDescent="0.35">
      <c r="A16" s="1" t="s">
        <v>176</v>
      </c>
      <c r="B16" t="s">
        <v>24</v>
      </c>
      <c r="C16" t="s">
        <v>207</v>
      </c>
      <c r="D16" t="s">
        <v>88</v>
      </c>
    </row>
    <row r="17" spans="1:4" x14ac:dyDescent="0.35">
      <c r="A17" s="1" t="s">
        <v>177</v>
      </c>
      <c r="B17" t="s">
        <v>24</v>
      </c>
      <c r="C17" t="s">
        <v>24</v>
      </c>
      <c r="D17" t="s">
        <v>24</v>
      </c>
    </row>
    <row r="18" spans="1:4" x14ac:dyDescent="0.35">
      <c r="A18" s="1" t="s">
        <v>178</v>
      </c>
      <c r="B18" t="s">
        <v>24</v>
      </c>
      <c r="C18" t="s">
        <v>208</v>
      </c>
      <c r="D18" t="s">
        <v>230</v>
      </c>
    </row>
    <row r="19" spans="1:4" x14ac:dyDescent="0.35">
      <c r="A19" s="1" t="s">
        <v>179</v>
      </c>
      <c r="B19" t="s">
        <v>24</v>
      </c>
      <c r="C19" t="s">
        <v>209</v>
      </c>
      <c r="D19" t="s">
        <v>231</v>
      </c>
    </row>
    <row r="20" spans="1:4" x14ac:dyDescent="0.35">
      <c r="A20" s="1" t="s">
        <v>180</v>
      </c>
      <c r="B20" t="s">
        <v>24</v>
      </c>
      <c r="C20" t="s">
        <v>210</v>
      </c>
      <c r="D20" t="s">
        <v>24</v>
      </c>
    </row>
    <row r="21" spans="1:4" x14ac:dyDescent="0.35">
      <c r="A21" s="1" t="s">
        <v>181</v>
      </c>
      <c r="B21" t="s">
        <v>24</v>
      </c>
      <c r="C21" t="s">
        <v>211</v>
      </c>
      <c r="D21" t="s">
        <v>232</v>
      </c>
    </row>
    <row r="22" spans="1:4" x14ac:dyDescent="0.35">
      <c r="A22" s="1" t="s">
        <v>182</v>
      </c>
      <c r="B22" t="s">
        <v>24</v>
      </c>
      <c r="C22" t="s">
        <v>212</v>
      </c>
      <c r="D22" t="s">
        <v>233</v>
      </c>
    </row>
    <row r="23" spans="1:4" x14ac:dyDescent="0.35">
      <c r="A23" s="1" t="s">
        <v>183</v>
      </c>
      <c r="B23" t="s">
        <v>24</v>
      </c>
      <c r="C23" t="s">
        <v>213</v>
      </c>
      <c r="D23" t="s">
        <v>127</v>
      </c>
    </row>
    <row r="24" spans="1:4" x14ac:dyDescent="0.35">
      <c r="A24" s="1" t="s">
        <v>184</v>
      </c>
      <c r="B24" t="s">
        <v>24</v>
      </c>
      <c r="C24" t="s">
        <v>214</v>
      </c>
      <c r="D24" t="s">
        <v>234</v>
      </c>
    </row>
    <row r="25" spans="1:4" x14ac:dyDescent="0.35">
      <c r="A25" s="1" t="s">
        <v>185</v>
      </c>
      <c r="B25" t="s">
        <v>24</v>
      </c>
      <c r="C25" t="s">
        <v>46</v>
      </c>
      <c r="D25" t="s">
        <v>67</v>
      </c>
    </row>
    <row r="26" spans="1:4" x14ac:dyDescent="0.35">
      <c r="A26" s="1" t="s">
        <v>186</v>
      </c>
      <c r="B26" t="s">
        <v>24</v>
      </c>
      <c r="C26" t="s">
        <v>24</v>
      </c>
      <c r="D26" t="s">
        <v>235</v>
      </c>
    </row>
    <row r="27" spans="1:4" x14ac:dyDescent="0.35">
      <c r="A27" s="1" t="s">
        <v>187</v>
      </c>
      <c r="B27" t="s">
        <v>24</v>
      </c>
      <c r="C27" t="s">
        <v>215</v>
      </c>
      <c r="D27" t="s">
        <v>236</v>
      </c>
    </row>
    <row r="28" spans="1:4" x14ac:dyDescent="0.35">
      <c r="A28" s="1" t="s">
        <v>188</v>
      </c>
      <c r="B28" t="s">
        <v>24</v>
      </c>
      <c r="C28" t="s">
        <v>216</v>
      </c>
      <c r="D28" t="s">
        <v>237</v>
      </c>
    </row>
    <row r="29" spans="1:4" x14ac:dyDescent="0.35">
      <c r="A29" s="1" t="s">
        <v>189</v>
      </c>
      <c r="B29" t="s">
        <v>24</v>
      </c>
      <c r="C29" t="s">
        <v>24</v>
      </c>
      <c r="D29" t="s">
        <v>24</v>
      </c>
    </row>
    <row r="30" spans="1:4" x14ac:dyDescent="0.35">
      <c r="A30" s="1" t="s">
        <v>190</v>
      </c>
      <c r="B30" t="s">
        <v>24</v>
      </c>
      <c r="C30" t="s">
        <v>67</v>
      </c>
      <c r="D30" t="s">
        <v>67</v>
      </c>
    </row>
    <row r="31" spans="1:4" x14ac:dyDescent="0.35">
      <c r="A31" s="1" t="s">
        <v>191</v>
      </c>
      <c r="B31" t="s">
        <v>24</v>
      </c>
      <c r="C31" t="s">
        <v>217</v>
      </c>
      <c r="D31" t="s">
        <v>238</v>
      </c>
    </row>
    <row r="32" spans="1:4" x14ac:dyDescent="0.35">
      <c r="A32" s="1" t="s">
        <v>192</v>
      </c>
      <c r="B32" t="s">
        <v>24</v>
      </c>
      <c r="C32" t="s">
        <v>218</v>
      </c>
      <c r="D32" t="s">
        <v>24</v>
      </c>
    </row>
    <row r="33" spans="1:4" x14ac:dyDescent="0.35">
      <c r="A33" s="1" t="s">
        <v>193</v>
      </c>
      <c r="B33" t="s">
        <v>24</v>
      </c>
      <c r="C33" t="s">
        <v>29</v>
      </c>
      <c r="D33" t="s">
        <v>29</v>
      </c>
    </row>
    <row r="34" spans="1:4" x14ac:dyDescent="0.35">
      <c r="A34" s="1" t="s">
        <v>194</v>
      </c>
      <c r="B34" t="s">
        <v>24</v>
      </c>
      <c r="C34" t="s">
        <v>219</v>
      </c>
      <c r="D34" t="s">
        <v>239</v>
      </c>
    </row>
    <row r="35" spans="1:4" x14ac:dyDescent="0.35">
      <c r="A35" s="1" t="s">
        <v>195</v>
      </c>
      <c r="B35" t="s">
        <v>24</v>
      </c>
      <c r="C35" t="s">
        <v>29</v>
      </c>
      <c r="D35" t="s">
        <v>240</v>
      </c>
    </row>
    <row r="36" spans="1:4" x14ac:dyDescent="0.35">
      <c r="A36" s="1" t="s">
        <v>196</v>
      </c>
      <c r="B36" t="s">
        <v>24</v>
      </c>
      <c r="C36" t="s">
        <v>207</v>
      </c>
      <c r="D36" t="s">
        <v>241</v>
      </c>
    </row>
    <row r="37" spans="1:4" x14ac:dyDescent="0.35">
      <c r="A37" s="1" t="s">
        <v>197</v>
      </c>
      <c r="B37" t="s">
        <v>24</v>
      </c>
      <c r="C37" t="s">
        <v>47</v>
      </c>
      <c r="D37" t="s">
        <v>68</v>
      </c>
    </row>
    <row r="38" spans="1:4" x14ac:dyDescent="0.35">
      <c r="A38" s="1" t="s">
        <v>198</v>
      </c>
      <c r="B38" t="s">
        <v>24</v>
      </c>
      <c r="C38" t="s">
        <v>208</v>
      </c>
      <c r="D38" t="s">
        <v>230</v>
      </c>
    </row>
    <row r="39" spans="1:4" x14ac:dyDescent="0.35">
      <c r="A39" s="1" t="s">
        <v>199</v>
      </c>
      <c r="B39" t="s">
        <v>24</v>
      </c>
      <c r="C39" t="s">
        <v>24</v>
      </c>
      <c r="D39" t="s">
        <v>24</v>
      </c>
    </row>
    <row r="40" spans="1:4" x14ac:dyDescent="0.35">
      <c r="A40" s="1" t="s">
        <v>200</v>
      </c>
      <c r="B40" t="s">
        <v>24</v>
      </c>
      <c r="C40" t="s">
        <v>208</v>
      </c>
      <c r="D40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/>
  </sheetViews>
  <sheetFormatPr defaultRowHeight="14.5" x14ac:dyDescent="0.35"/>
  <sheetData>
    <row r="1" spans="1:4" x14ac:dyDescent="0.35">
      <c r="B1" s="1" t="s">
        <v>92</v>
      </c>
      <c r="C1" s="1" t="s">
        <v>93</v>
      </c>
      <c r="D1" s="1" t="s">
        <v>94</v>
      </c>
    </row>
    <row r="2" spans="1:4" x14ac:dyDescent="0.35">
      <c r="A2" s="1" t="s">
        <v>117</v>
      </c>
      <c r="B2" t="s">
        <v>24</v>
      </c>
      <c r="C2" t="s">
        <v>42</v>
      </c>
      <c r="D2" t="s">
        <v>63</v>
      </c>
    </row>
    <row r="3" spans="1:4" x14ac:dyDescent="0.35">
      <c r="A3" s="1" t="s">
        <v>108</v>
      </c>
      <c r="B3" t="s">
        <v>24</v>
      </c>
      <c r="C3" t="s">
        <v>41</v>
      </c>
      <c r="D3" t="s">
        <v>62</v>
      </c>
    </row>
    <row r="4" spans="1:4" x14ac:dyDescent="0.35">
      <c r="A4" s="1" t="s">
        <v>242</v>
      </c>
      <c r="B4" t="s">
        <v>24</v>
      </c>
      <c r="C4" t="s">
        <v>24</v>
      </c>
      <c r="D4" t="s">
        <v>157</v>
      </c>
    </row>
    <row r="5" spans="1:4" x14ac:dyDescent="0.35">
      <c r="A5" s="1" t="s">
        <v>243</v>
      </c>
      <c r="B5" t="s">
        <v>24</v>
      </c>
      <c r="C5" t="s">
        <v>211</v>
      </c>
      <c r="D5" t="s">
        <v>275</v>
      </c>
    </row>
    <row r="6" spans="1:4" x14ac:dyDescent="0.35">
      <c r="A6" s="1" t="s">
        <v>244</v>
      </c>
      <c r="B6" t="s">
        <v>24</v>
      </c>
      <c r="C6" t="s">
        <v>41</v>
      </c>
      <c r="D6" t="s">
        <v>268</v>
      </c>
    </row>
    <row r="7" spans="1:4" x14ac:dyDescent="0.35">
      <c r="A7" s="1" t="s">
        <v>245</v>
      </c>
      <c r="B7" t="s">
        <v>24</v>
      </c>
      <c r="C7" t="s">
        <v>132</v>
      </c>
      <c r="D7" t="s">
        <v>276</v>
      </c>
    </row>
    <row r="8" spans="1:4" x14ac:dyDescent="0.35">
      <c r="A8" s="1" t="s">
        <v>166</v>
      </c>
      <c r="B8" t="s">
        <v>24</v>
      </c>
      <c r="C8" t="s">
        <v>266</v>
      </c>
      <c r="D8" t="s">
        <v>277</v>
      </c>
    </row>
    <row r="9" spans="1:4" x14ac:dyDescent="0.35">
      <c r="A9" s="1" t="s">
        <v>179</v>
      </c>
      <c r="B9" t="s">
        <v>24</v>
      </c>
      <c r="C9" t="s">
        <v>267</v>
      </c>
      <c r="D9" t="s">
        <v>278</v>
      </c>
    </row>
    <row r="10" spans="1:4" x14ac:dyDescent="0.35">
      <c r="A10" s="1" t="s">
        <v>246</v>
      </c>
      <c r="B10" t="s">
        <v>24</v>
      </c>
      <c r="C10" t="s">
        <v>268</v>
      </c>
      <c r="D10" t="s">
        <v>279</v>
      </c>
    </row>
    <row r="11" spans="1:4" x14ac:dyDescent="0.35">
      <c r="A11" s="1" t="s">
        <v>247</v>
      </c>
      <c r="B11" t="s">
        <v>24</v>
      </c>
      <c r="C11" t="s">
        <v>269</v>
      </c>
      <c r="D11" t="s">
        <v>280</v>
      </c>
    </row>
    <row r="12" spans="1:4" x14ac:dyDescent="0.35">
      <c r="A12" s="1" t="s">
        <v>248</v>
      </c>
      <c r="B12" t="s">
        <v>24</v>
      </c>
      <c r="C12" t="s">
        <v>270</v>
      </c>
      <c r="D12" t="s">
        <v>281</v>
      </c>
    </row>
    <row r="13" spans="1:4" x14ac:dyDescent="0.35">
      <c r="A13" s="1" t="s">
        <v>249</v>
      </c>
      <c r="B13" t="s">
        <v>24</v>
      </c>
      <c r="C13" t="s">
        <v>271</v>
      </c>
      <c r="D13" t="s">
        <v>282</v>
      </c>
    </row>
    <row r="14" spans="1:4" x14ac:dyDescent="0.35">
      <c r="A14" s="1" t="s">
        <v>250</v>
      </c>
      <c r="B14" t="s">
        <v>24</v>
      </c>
      <c r="C14" t="s">
        <v>24</v>
      </c>
      <c r="D14" t="s">
        <v>283</v>
      </c>
    </row>
    <row r="15" spans="1:4" x14ac:dyDescent="0.35">
      <c r="A15" s="1" t="s">
        <v>251</v>
      </c>
      <c r="B15" t="s">
        <v>24</v>
      </c>
      <c r="C15" t="s">
        <v>24</v>
      </c>
      <c r="D15" t="s">
        <v>24</v>
      </c>
    </row>
    <row r="16" spans="1:4" x14ac:dyDescent="0.35">
      <c r="A16" s="1" t="s">
        <v>252</v>
      </c>
      <c r="B16" t="s">
        <v>24</v>
      </c>
      <c r="C16" t="s">
        <v>46</v>
      </c>
      <c r="D16" t="s">
        <v>24</v>
      </c>
    </row>
    <row r="17" spans="1:4" x14ac:dyDescent="0.35">
      <c r="A17" s="1" t="s">
        <v>253</v>
      </c>
      <c r="B17" t="s">
        <v>24</v>
      </c>
      <c r="C17" t="s">
        <v>24</v>
      </c>
      <c r="D17" t="s">
        <v>24</v>
      </c>
    </row>
    <row r="18" spans="1:4" x14ac:dyDescent="0.35">
      <c r="A18" s="1" t="s">
        <v>254</v>
      </c>
      <c r="B18" t="s">
        <v>24</v>
      </c>
      <c r="C18" t="s">
        <v>222</v>
      </c>
      <c r="D18" t="s">
        <v>284</v>
      </c>
    </row>
    <row r="19" spans="1:4" x14ac:dyDescent="0.35">
      <c r="A19" s="1" t="s">
        <v>255</v>
      </c>
      <c r="B19" t="s">
        <v>24</v>
      </c>
      <c r="C19" t="s">
        <v>24</v>
      </c>
      <c r="D19" t="s">
        <v>285</v>
      </c>
    </row>
    <row r="20" spans="1:4" x14ac:dyDescent="0.35">
      <c r="A20" s="1" t="s">
        <v>256</v>
      </c>
      <c r="B20" t="s">
        <v>24</v>
      </c>
      <c r="C20" t="s">
        <v>24</v>
      </c>
      <c r="D20" t="s">
        <v>211</v>
      </c>
    </row>
    <row r="21" spans="1:4" x14ac:dyDescent="0.35">
      <c r="A21" s="1" t="s">
        <v>257</v>
      </c>
      <c r="B21" t="s">
        <v>24</v>
      </c>
      <c r="C21" t="s">
        <v>24</v>
      </c>
      <c r="D21" t="s">
        <v>24</v>
      </c>
    </row>
    <row r="22" spans="1:4" x14ac:dyDescent="0.35">
      <c r="A22" s="1" t="s">
        <v>258</v>
      </c>
      <c r="B22" t="s">
        <v>24</v>
      </c>
      <c r="C22" t="s">
        <v>24</v>
      </c>
      <c r="D22" t="s">
        <v>24</v>
      </c>
    </row>
    <row r="23" spans="1:4" x14ac:dyDescent="0.35">
      <c r="A23" s="1" t="s">
        <v>259</v>
      </c>
      <c r="B23" t="s">
        <v>24</v>
      </c>
      <c r="C23" t="s">
        <v>272</v>
      </c>
      <c r="D23" t="s">
        <v>286</v>
      </c>
    </row>
    <row r="24" spans="1:4" x14ac:dyDescent="0.35">
      <c r="A24" s="1" t="s">
        <v>260</v>
      </c>
      <c r="B24" t="s">
        <v>24</v>
      </c>
      <c r="C24" t="s">
        <v>272</v>
      </c>
      <c r="D24" t="s">
        <v>287</v>
      </c>
    </row>
    <row r="25" spans="1:4" x14ac:dyDescent="0.35">
      <c r="A25" s="1" t="s">
        <v>261</v>
      </c>
      <c r="B25" t="s">
        <v>24</v>
      </c>
      <c r="C25" t="s">
        <v>29</v>
      </c>
      <c r="D25" t="s">
        <v>47</v>
      </c>
    </row>
    <row r="26" spans="1:4" x14ac:dyDescent="0.35">
      <c r="A26" s="1" t="s">
        <v>262</v>
      </c>
      <c r="B26" t="s">
        <v>24</v>
      </c>
      <c r="C26" t="s">
        <v>273</v>
      </c>
      <c r="D26" t="s">
        <v>288</v>
      </c>
    </row>
    <row r="27" spans="1:4" x14ac:dyDescent="0.35">
      <c r="A27" s="1" t="s">
        <v>263</v>
      </c>
      <c r="B27" t="s">
        <v>24</v>
      </c>
      <c r="C27" t="s">
        <v>39</v>
      </c>
      <c r="D27" t="s">
        <v>289</v>
      </c>
    </row>
    <row r="28" spans="1:4" x14ac:dyDescent="0.35">
      <c r="A28" s="1" t="s">
        <v>264</v>
      </c>
      <c r="B28" t="s">
        <v>24</v>
      </c>
      <c r="C28" t="s">
        <v>273</v>
      </c>
      <c r="D28" t="s">
        <v>39</v>
      </c>
    </row>
    <row r="29" spans="1:4" x14ac:dyDescent="0.35">
      <c r="A29" s="1" t="s">
        <v>265</v>
      </c>
      <c r="B29" t="s">
        <v>24</v>
      </c>
      <c r="C29" t="s">
        <v>274</v>
      </c>
      <c r="D29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Model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2022-11-18T20:48:44Z</dcterms:created>
  <dcterms:modified xsi:type="dcterms:W3CDTF">2022-11-19T01:15:57Z</dcterms:modified>
</cp:coreProperties>
</file>